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gutiea/Desktop/TSPJ_git/"/>
    </mc:Choice>
  </mc:AlternateContent>
  <xr:revisionPtr revIDLastSave="0" documentId="13_ncr:1_{CE66EB51-1106-A04E-B83F-8FC756E25699}" xr6:coauthVersionLast="47" xr6:coauthVersionMax="47" xr10:uidLastSave="{00000000-0000-0000-0000-000000000000}"/>
  <bookViews>
    <workbookView xWindow="0" yWindow="760" windowWidth="34280" windowHeight="14220" xr2:uid="{88EE3566-06CE-BC44-AEFF-FA34C3815DF3}"/>
  </bookViews>
  <sheets>
    <sheet name="4. tsplib" sheetId="18" r:id="rId1"/>
    <sheet name="4. small" sheetId="8" r:id="rId2"/>
    <sheet name="4. medium" sheetId="9" r:id="rId3"/>
    <sheet name="4. large" sheetId="10" r:id="rId4"/>
    <sheet name="MGA todo" sheetId="28" r:id="rId5"/>
    <sheet name="MGA todoTL" sheetId="29" r:id="rId6"/>
    <sheet name="4. Resumen" sheetId="16" r:id="rId7"/>
    <sheet name="Experimentos" sheetId="30" r:id="rId8"/>
    <sheet name="MOSAYEBI" sheetId="19" r:id="rId9"/>
    <sheet name="callbacks" sheetId="31" r:id="rId10"/>
    <sheet name="Hoja1" sheetId="32" r:id="rId11"/>
    <sheet name="Hoja2" sheetId="35" r:id="rId12"/>
    <sheet name="reunion 11-10" sheetId="33" r:id="rId13"/>
    <sheet name="reu 18-10" sheetId="34" r:id="rId14"/>
  </sheets>
  <definedNames>
    <definedName name="_xlnm._FilterDatabase" localSheetId="9" hidden="1">callbacks!$A$1:$K$1981</definedName>
    <definedName name="_xlnm._FilterDatabase" localSheetId="10" hidden="1">Hoja1!$A$1:$K$768</definedName>
    <definedName name="_xlnm._FilterDatabase" localSheetId="8" hidden="1">MOSAYEBI!$A$1:$E$1241</definedName>
  </definedNames>
  <calcPr calcId="191029"/>
  <pivotCaches>
    <pivotCache cacheId="15" r:id="rId15"/>
    <pivotCache cacheId="16" r:id="rId16"/>
    <pivotCache cacheId="17" r:id="rId17"/>
    <pivotCache cacheId="18" r:id="rId18"/>
    <pivotCache cacheId="19" r:id="rId19"/>
    <pivotCache cacheId="20" r:id="rId20"/>
    <pivotCache cacheId="21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I3" i="18" l="1"/>
  <c r="AI13" i="18"/>
  <c r="B4" i="18"/>
  <c r="B5" i="18"/>
  <c r="B6" i="18"/>
  <c r="B7" i="18"/>
  <c r="B8" i="18"/>
  <c r="B9" i="18"/>
  <c r="B10" i="18"/>
  <c r="B11" i="18"/>
  <c r="B12" i="18"/>
  <c r="B3" i="18"/>
  <c r="N3" i="16"/>
  <c r="G38" i="33"/>
  <c r="I38" i="33"/>
  <c r="J38" i="33"/>
  <c r="K38" i="33"/>
  <c r="L38" i="33"/>
  <c r="I25" i="33"/>
  <c r="J25" i="33"/>
  <c r="K25" i="33"/>
  <c r="L25" i="33"/>
  <c r="I12" i="33"/>
  <c r="J12" i="33"/>
  <c r="K12" i="33"/>
  <c r="L12" i="33"/>
  <c r="G25" i="33"/>
  <c r="G12" i="33"/>
  <c r="E103" i="9"/>
  <c r="M31" i="16" l="1"/>
  <c r="I30" i="16"/>
  <c r="O30" i="16"/>
  <c r="O29" i="16"/>
  <c r="O28" i="16"/>
  <c r="O27" i="16"/>
  <c r="N30" i="16"/>
  <c r="N29" i="16"/>
  <c r="N28" i="16"/>
  <c r="M29" i="16"/>
  <c r="M28" i="16"/>
  <c r="M27" i="16"/>
  <c r="L30" i="16"/>
  <c r="L29" i="16"/>
  <c r="L28" i="16"/>
  <c r="L27" i="16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U103" i="10" s="1"/>
  <c r="R103" i="10"/>
  <c r="V103" i="10"/>
  <c r="R103" i="9"/>
  <c r="S103" i="9"/>
  <c r="T103" i="9"/>
  <c r="U103" i="9"/>
  <c r="V103" i="9"/>
  <c r="U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R103" i="8"/>
  <c r="S103" i="8"/>
  <c r="T103" i="8"/>
  <c r="U103" i="8"/>
  <c r="V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U3" i="8"/>
  <c r="Z12" i="18"/>
  <c r="Z11" i="18"/>
  <c r="Z10" i="18"/>
  <c r="Z9" i="18"/>
  <c r="Z8" i="18"/>
  <c r="Z7" i="18"/>
  <c r="Z6" i="18"/>
  <c r="Z5" i="18"/>
  <c r="Z4" i="18"/>
  <c r="Z3" i="18"/>
  <c r="W13" i="18"/>
  <c r="X13" i="18"/>
  <c r="Y13" i="18"/>
  <c r="AA13" i="18"/>
  <c r="L103" i="8"/>
  <c r="H36" i="16"/>
  <c r="H37" i="16"/>
  <c r="H38" i="16"/>
  <c r="AB103" i="9"/>
  <c r="AC103" i="9"/>
  <c r="AD103" i="9"/>
  <c r="AF103" i="9"/>
  <c r="G46" i="16"/>
  <c r="G48" i="16"/>
  <c r="G47" i="16"/>
  <c r="H2688" i="30"/>
  <c r="H2689" i="30"/>
  <c r="H2690" i="30"/>
  <c r="H2687" i="30"/>
  <c r="H2682" i="30"/>
  <c r="H2691" i="30"/>
  <c r="H2685" i="30"/>
  <c r="H2683" i="30"/>
  <c r="H2686" i="30"/>
  <c r="H2684" i="30"/>
  <c r="H2788" i="30"/>
  <c r="H2789" i="30"/>
  <c r="H2790" i="30"/>
  <c r="H2787" i="30"/>
  <c r="H2782" i="30"/>
  <c r="H2791" i="30"/>
  <c r="H2785" i="30"/>
  <c r="H2783" i="30"/>
  <c r="H2786" i="30"/>
  <c r="H2784" i="30"/>
  <c r="H2482" i="30"/>
  <c r="H2483" i="30"/>
  <c r="H2484" i="30"/>
  <c r="H2485" i="30"/>
  <c r="H2486" i="30"/>
  <c r="H2487" i="30"/>
  <c r="H2488" i="30"/>
  <c r="H2489" i="30"/>
  <c r="H2490" i="30"/>
  <c r="H2491" i="30"/>
  <c r="H2592" i="30"/>
  <c r="H2593" i="30"/>
  <c r="H2594" i="30"/>
  <c r="H2595" i="30"/>
  <c r="H2596" i="30"/>
  <c r="H2597" i="30"/>
  <c r="H2598" i="30"/>
  <c r="H2599" i="30"/>
  <c r="H2600" i="30"/>
  <c r="H2601" i="30"/>
  <c r="H2602" i="30"/>
  <c r="H2603" i="30"/>
  <c r="H2604" i="30"/>
  <c r="H2605" i="30"/>
  <c r="H2606" i="30"/>
  <c r="H2607" i="30"/>
  <c r="H2608" i="30"/>
  <c r="H2609" i="30"/>
  <c r="H2610" i="30"/>
  <c r="H2611" i="30"/>
  <c r="H2612" i="30"/>
  <c r="H2613" i="30"/>
  <c r="H2614" i="30"/>
  <c r="H2615" i="30"/>
  <c r="H2616" i="30"/>
  <c r="H2617" i="30"/>
  <c r="H2618" i="30"/>
  <c r="H2619" i="30"/>
  <c r="H2620" i="30"/>
  <c r="H2621" i="30"/>
  <c r="H2622" i="30"/>
  <c r="H2623" i="30"/>
  <c r="H2624" i="30"/>
  <c r="H2625" i="30"/>
  <c r="H2626" i="30"/>
  <c r="H2627" i="30"/>
  <c r="H2628" i="30"/>
  <c r="H2629" i="30"/>
  <c r="H2630" i="30"/>
  <c r="H2631" i="30"/>
  <c r="H2632" i="30"/>
  <c r="H2633" i="30"/>
  <c r="H2634" i="30"/>
  <c r="H2635" i="30"/>
  <c r="H2636" i="30"/>
  <c r="H2637" i="30"/>
  <c r="H2638" i="30"/>
  <c r="H2639" i="30"/>
  <c r="H2640" i="30"/>
  <c r="H2641" i="30"/>
  <c r="H2642" i="30"/>
  <c r="H2643" i="30"/>
  <c r="H2644" i="30"/>
  <c r="H2645" i="30"/>
  <c r="H2646" i="30"/>
  <c r="H2647" i="30"/>
  <c r="H2648" i="30"/>
  <c r="H2649" i="30"/>
  <c r="H2650" i="30"/>
  <c r="H2651" i="30"/>
  <c r="H2652" i="30"/>
  <c r="H2653" i="30"/>
  <c r="H2654" i="30"/>
  <c r="H2655" i="30"/>
  <c r="H2656" i="30"/>
  <c r="H2657" i="30"/>
  <c r="H2658" i="30"/>
  <c r="H2659" i="30"/>
  <c r="H2660" i="30"/>
  <c r="H2661" i="30"/>
  <c r="H2662" i="30"/>
  <c r="H2663" i="30"/>
  <c r="H2664" i="30"/>
  <c r="H2665" i="30"/>
  <c r="H2666" i="30"/>
  <c r="H2667" i="30"/>
  <c r="H2668" i="30"/>
  <c r="H2669" i="30"/>
  <c r="H2670" i="30"/>
  <c r="H2671" i="30"/>
  <c r="H2672" i="30"/>
  <c r="H2673" i="30"/>
  <c r="H2674" i="30"/>
  <c r="H2675" i="30"/>
  <c r="H2676" i="30"/>
  <c r="H2677" i="30"/>
  <c r="H2678" i="30"/>
  <c r="H2679" i="30"/>
  <c r="H2680" i="30"/>
  <c r="H2681" i="30"/>
  <c r="H2582" i="30"/>
  <c r="H2583" i="30"/>
  <c r="H2584" i="30"/>
  <c r="H2585" i="30"/>
  <c r="H2586" i="30"/>
  <c r="H2587" i="30"/>
  <c r="H2588" i="30"/>
  <c r="H2589" i="30"/>
  <c r="H2590" i="30"/>
  <c r="H2591" i="30"/>
  <c r="H2692" i="30"/>
  <c r="H2693" i="30"/>
  <c r="H2694" i="30"/>
  <c r="H2695" i="30"/>
  <c r="H2696" i="30"/>
  <c r="H2697" i="30"/>
  <c r="H2698" i="30"/>
  <c r="H2699" i="30"/>
  <c r="H2700" i="30"/>
  <c r="H2701" i="30"/>
  <c r="H2702" i="30"/>
  <c r="H2703" i="30"/>
  <c r="H2704" i="30"/>
  <c r="H2705" i="30"/>
  <c r="H2706" i="30"/>
  <c r="H2707" i="30"/>
  <c r="H2708" i="30"/>
  <c r="H2709" i="30"/>
  <c r="H2710" i="30"/>
  <c r="H2711" i="30"/>
  <c r="H2712" i="30"/>
  <c r="H2713" i="30"/>
  <c r="H2714" i="30"/>
  <c r="H2715" i="30"/>
  <c r="H2716" i="30"/>
  <c r="H2717" i="30"/>
  <c r="H2718" i="30"/>
  <c r="H2719" i="30"/>
  <c r="H2720" i="30"/>
  <c r="H2721" i="30"/>
  <c r="H2722" i="30"/>
  <c r="H2723" i="30"/>
  <c r="H2724" i="30"/>
  <c r="H2725" i="30"/>
  <c r="H2726" i="30"/>
  <c r="H2727" i="30"/>
  <c r="H2728" i="30"/>
  <c r="H2729" i="30"/>
  <c r="H2730" i="30"/>
  <c r="H2731" i="30"/>
  <c r="H2732" i="30"/>
  <c r="H2733" i="30"/>
  <c r="H2734" i="30"/>
  <c r="H2735" i="30"/>
  <c r="H2736" i="30"/>
  <c r="H2737" i="30"/>
  <c r="H2738" i="30"/>
  <c r="H2739" i="30"/>
  <c r="H2740" i="30"/>
  <c r="H2741" i="30"/>
  <c r="H2742" i="30"/>
  <c r="H2743" i="30"/>
  <c r="H2744" i="30"/>
  <c r="H2745" i="30"/>
  <c r="H2746" i="30"/>
  <c r="H2747" i="30"/>
  <c r="H2748" i="30"/>
  <c r="H2749" i="30"/>
  <c r="H2750" i="30"/>
  <c r="H2751" i="30"/>
  <c r="H2752" i="30"/>
  <c r="H2753" i="30"/>
  <c r="H2754" i="30"/>
  <c r="H2755" i="30"/>
  <c r="H2756" i="30"/>
  <c r="H2757" i="30"/>
  <c r="H2758" i="30"/>
  <c r="H2759" i="30"/>
  <c r="H2760" i="30"/>
  <c r="H2761" i="30"/>
  <c r="H2762" i="30"/>
  <c r="H2763" i="30"/>
  <c r="H2764" i="30"/>
  <c r="H2765" i="30"/>
  <c r="H2766" i="30"/>
  <c r="H2767" i="30"/>
  <c r="H2768" i="30"/>
  <c r="H2769" i="30"/>
  <c r="H2770" i="30"/>
  <c r="H2771" i="30"/>
  <c r="H2772" i="30"/>
  <c r="H2773" i="30"/>
  <c r="H2774" i="30"/>
  <c r="H2775" i="30"/>
  <c r="H2776" i="30"/>
  <c r="H2777" i="30"/>
  <c r="H2778" i="30"/>
  <c r="H2779" i="30"/>
  <c r="H2780" i="30"/>
  <c r="H2781" i="30"/>
  <c r="H2282" i="30"/>
  <c r="H2283" i="30"/>
  <c r="H2284" i="30"/>
  <c r="H2285" i="30"/>
  <c r="H2286" i="30"/>
  <c r="H2287" i="30"/>
  <c r="H2288" i="30"/>
  <c r="H2289" i="30"/>
  <c r="H2290" i="30"/>
  <c r="H2291" i="30"/>
  <c r="H2392" i="30"/>
  <c r="H2393" i="30"/>
  <c r="H2394" i="30"/>
  <c r="H2395" i="30"/>
  <c r="H2396" i="30"/>
  <c r="H2397" i="30"/>
  <c r="H2398" i="30"/>
  <c r="H2399" i="30"/>
  <c r="H2400" i="30"/>
  <c r="H2401" i="30"/>
  <c r="H2402" i="30"/>
  <c r="H2403" i="30"/>
  <c r="H2404" i="30"/>
  <c r="H2405" i="30"/>
  <c r="H2406" i="30"/>
  <c r="H2407" i="30"/>
  <c r="H2408" i="30"/>
  <c r="H2409" i="30"/>
  <c r="H2410" i="30"/>
  <c r="H2411" i="30"/>
  <c r="H2412" i="30"/>
  <c r="H2413" i="30"/>
  <c r="H2414" i="30"/>
  <c r="H2415" i="30"/>
  <c r="H2416" i="30"/>
  <c r="H2417" i="30"/>
  <c r="H2418" i="30"/>
  <c r="H2419" i="30"/>
  <c r="H2420" i="30"/>
  <c r="H2421" i="30"/>
  <c r="H2422" i="30"/>
  <c r="H2423" i="30"/>
  <c r="H2424" i="30"/>
  <c r="H2425" i="30"/>
  <c r="H2426" i="30"/>
  <c r="H2427" i="30"/>
  <c r="H2428" i="30"/>
  <c r="H2429" i="30"/>
  <c r="H2430" i="30"/>
  <c r="H2431" i="30"/>
  <c r="H2432" i="30"/>
  <c r="H2433" i="30"/>
  <c r="H2434" i="30"/>
  <c r="H2435" i="30"/>
  <c r="H2436" i="30"/>
  <c r="H2437" i="30"/>
  <c r="H2438" i="30"/>
  <c r="H2439" i="30"/>
  <c r="H2440" i="30"/>
  <c r="H2441" i="30"/>
  <c r="H2442" i="30"/>
  <c r="H2443" i="30"/>
  <c r="H2444" i="30"/>
  <c r="H2445" i="30"/>
  <c r="H2446" i="30"/>
  <c r="H2447" i="30"/>
  <c r="H2448" i="30"/>
  <c r="H2449" i="30"/>
  <c r="H2450" i="30"/>
  <c r="H2451" i="30"/>
  <c r="H2452" i="30"/>
  <c r="H2453" i="30"/>
  <c r="H2454" i="30"/>
  <c r="H2455" i="30"/>
  <c r="H2456" i="30"/>
  <c r="H2457" i="30"/>
  <c r="H2458" i="30"/>
  <c r="H2459" i="30"/>
  <c r="H2460" i="30"/>
  <c r="H2461" i="30"/>
  <c r="H2462" i="30"/>
  <c r="H2463" i="30"/>
  <c r="H2464" i="30"/>
  <c r="H2465" i="30"/>
  <c r="H2466" i="30"/>
  <c r="H2467" i="30"/>
  <c r="H2468" i="30"/>
  <c r="H2469" i="30"/>
  <c r="H2470" i="30"/>
  <c r="H2471" i="30"/>
  <c r="H2472" i="30"/>
  <c r="H2473" i="30"/>
  <c r="H2474" i="30"/>
  <c r="H2475" i="30"/>
  <c r="H2476" i="30"/>
  <c r="H2477" i="30"/>
  <c r="H2478" i="30"/>
  <c r="H2479" i="30"/>
  <c r="H2480" i="30"/>
  <c r="H2481" i="30"/>
  <c r="H2382" i="30"/>
  <c r="H2383" i="30"/>
  <c r="H2384" i="30"/>
  <c r="H2385" i="30"/>
  <c r="H2386" i="30"/>
  <c r="H2387" i="30"/>
  <c r="H2388" i="30"/>
  <c r="H2389" i="30"/>
  <c r="H2390" i="30"/>
  <c r="H2391" i="30"/>
  <c r="H2492" i="30"/>
  <c r="H2493" i="30"/>
  <c r="H2494" i="30"/>
  <c r="H2495" i="30"/>
  <c r="H2496" i="30"/>
  <c r="H2497" i="30"/>
  <c r="H2498" i="30"/>
  <c r="H2499" i="30"/>
  <c r="H2500" i="30"/>
  <c r="H2501" i="30"/>
  <c r="H2502" i="30"/>
  <c r="H2503" i="30"/>
  <c r="H2504" i="30"/>
  <c r="H2505" i="30"/>
  <c r="H2506" i="30"/>
  <c r="H2507" i="30"/>
  <c r="H2508" i="30"/>
  <c r="H2509" i="30"/>
  <c r="H2510" i="30"/>
  <c r="H2511" i="30"/>
  <c r="H2512" i="30"/>
  <c r="H2513" i="30"/>
  <c r="H2514" i="30"/>
  <c r="H2515" i="30"/>
  <c r="H2516" i="30"/>
  <c r="H2517" i="30"/>
  <c r="H2518" i="30"/>
  <c r="H2519" i="30"/>
  <c r="H2520" i="30"/>
  <c r="H2521" i="30"/>
  <c r="H2522" i="30"/>
  <c r="H2523" i="30"/>
  <c r="H2524" i="30"/>
  <c r="H2525" i="30"/>
  <c r="H2526" i="30"/>
  <c r="H2527" i="30"/>
  <c r="H2528" i="30"/>
  <c r="H2529" i="30"/>
  <c r="H2530" i="30"/>
  <c r="H2531" i="30"/>
  <c r="H2532" i="30"/>
  <c r="H2533" i="30"/>
  <c r="H2534" i="30"/>
  <c r="H2535" i="30"/>
  <c r="H2536" i="30"/>
  <c r="H2537" i="30"/>
  <c r="H2538" i="30"/>
  <c r="H2539" i="30"/>
  <c r="H2540" i="30"/>
  <c r="H2541" i="30"/>
  <c r="H2542" i="30"/>
  <c r="H2543" i="30"/>
  <c r="H2544" i="30"/>
  <c r="H2545" i="30"/>
  <c r="H2546" i="30"/>
  <c r="H2547" i="30"/>
  <c r="H2548" i="30"/>
  <c r="H2549" i="30"/>
  <c r="H2550" i="30"/>
  <c r="H2551" i="30"/>
  <c r="H2552" i="30"/>
  <c r="H2553" i="30"/>
  <c r="H2554" i="30"/>
  <c r="H2555" i="30"/>
  <c r="H2556" i="30"/>
  <c r="H2557" i="30"/>
  <c r="H2558" i="30"/>
  <c r="H2559" i="30"/>
  <c r="H2560" i="30"/>
  <c r="H2561" i="30"/>
  <c r="H2562" i="30"/>
  <c r="H2563" i="30"/>
  <c r="H2564" i="30"/>
  <c r="H2565" i="30"/>
  <c r="H2566" i="30"/>
  <c r="H2567" i="30"/>
  <c r="H2568" i="30"/>
  <c r="H2569" i="30"/>
  <c r="H2570" i="30"/>
  <c r="H2571" i="30"/>
  <c r="H2572" i="30"/>
  <c r="H2573" i="30"/>
  <c r="H2574" i="30"/>
  <c r="H2575" i="30"/>
  <c r="H2576" i="30"/>
  <c r="H2577" i="30"/>
  <c r="H2578" i="30"/>
  <c r="H2579" i="30"/>
  <c r="H2580" i="30"/>
  <c r="H2581" i="30"/>
  <c r="H2172" i="30"/>
  <c r="H2173" i="30"/>
  <c r="H2174" i="30"/>
  <c r="H2175" i="30"/>
  <c r="H2176" i="30"/>
  <c r="H2177" i="30"/>
  <c r="H2178" i="30"/>
  <c r="H2179" i="30"/>
  <c r="H2180" i="30"/>
  <c r="H2181" i="30"/>
  <c r="H2192" i="30"/>
  <c r="H2193" i="30"/>
  <c r="H2194" i="30"/>
  <c r="H2195" i="30"/>
  <c r="H2196" i="30"/>
  <c r="H2197" i="30"/>
  <c r="H2198" i="30"/>
  <c r="H2199" i="30"/>
  <c r="H2200" i="30"/>
  <c r="H2201" i="30"/>
  <c r="H2202" i="30"/>
  <c r="H2203" i="30"/>
  <c r="H2204" i="30"/>
  <c r="H2205" i="30"/>
  <c r="H2206" i="30"/>
  <c r="H2207" i="30"/>
  <c r="H2208" i="30"/>
  <c r="H2209" i="30"/>
  <c r="H2210" i="30"/>
  <c r="H2211" i="30"/>
  <c r="H2212" i="30"/>
  <c r="H2213" i="30"/>
  <c r="H2214" i="30"/>
  <c r="H2215" i="30"/>
  <c r="H2216" i="30"/>
  <c r="H2217" i="30"/>
  <c r="H2218" i="30"/>
  <c r="H2219" i="30"/>
  <c r="H2220" i="30"/>
  <c r="H2221" i="30"/>
  <c r="H2222" i="30"/>
  <c r="H2223" i="30"/>
  <c r="H2224" i="30"/>
  <c r="H2225" i="30"/>
  <c r="H2226" i="30"/>
  <c r="H2227" i="30"/>
  <c r="H2228" i="30"/>
  <c r="H2229" i="30"/>
  <c r="H2230" i="30"/>
  <c r="H2231" i="30"/>
  <c r="H2232" i="30"/>
  <c r="H2233" i="30"/>
  <c r="H2234" i="30"/>
  <c r="H2235" i="30"/>
  <c r="H2236" i="30"/>
  <c r="H2237" i="30"/>
  <c r="H2238" i="30"/>
  <c r="H2239" i="30"/>
  <c r="H2240" i="30"/>
  <c r="H2241" i="30"/>
  <c r="H2242" i="30"/>
  <c r="H2243" i="30"/>
  <c r="H2244" i="30"/>
  <c r="H2245" i="30"/>
  <c r="H2246" i="30"/>
  <c r="H2247" i="30"/>
  <c r="H2248" i="30"/>
  <c r="H2249" i="30"/>
  <c r="H2250" i="30"/>
  <c r="H2251" i="30"/>
  <c r="H2252" i="30"/>
  <c r="H2253" i="30"/>
  <c r="H2254" i="30"/>
  <c r="H2255" i="30"/>
  <c r="H2256" i="30"/>
  <c r="H2257" i="30"/>
  <c r="H2258" i="30"/>
  <c r="H2259" i="30"/>
  <c r="H2260" i="30"/>
  <c r="H2261" i="30"/>
  <c r="H2262" i="30"/>
  <c r="H2263" i="30"/>
  <c r="H2264" i="30"/>
  <c r="H2265" i="30"/>
  <c r="H2266" i="30"/>
  <c r="H2267" i="30"/>
  <c r="H2268" i="30"/>
  <c r="H2269" i="30"/>
  <c r="H2270" i="30"/>
  <c r="H2271" i="30"/>
  <c r="H2272" i="30"/>
  <c r="H2273" i="30"/>
  <c r="H2274" i="30"/>
  <c r="H2275" i="30"/>
  <c r="H2276" i="30"/>
  <c r="H2277" i="30"/>
  <c r="H2278" i="30"/>
  <c r="H2279" i="30"/>
  <c r="H2280" i="30"/>
  <c r="H2281" i="30"/>
  <c r="H2182" i="30"/>
  <c r="H2183" i="30"/>
  <c r="H2184" i="30"/>
  <c r="H2185" i="30"/>
  <c r="H2186" i="30"/>
  <c r="H2187" i="30"/>
  <c r="H2188" i="30"/>
  <c r="H2189" i="30"/>
  <c r="H2190" i="30"/>
  <c r="H2191" i="30"/>
  <c r="H2292" i="30"/>
  <c r="H2293" i="30"/>
  <c r="H2294" i="30"/>
  <c r="H2295" i="30"/>
  <c r="H2296" i="30"/>
  <c r="H2297" i="30"/>
  <c r="H2298" i="30"/>
  <c r="H2299" i="30"/>
  <c r="H2300" i="30"/>
  <c r="H2301" i="30"/>
  <c r="H2302" i="30"/>
  <c r="H2303" i="30"/>
  <c r="H2304" i="30"/>
  <c r="H2305" i="30"/>
  <c r="H2306" i="30"/>
  <c r="H2307" i="30"/>
  <c r="H2308" i="30"/>
  <c r="H2309" i="30"/>
  <c r="H2310" i="30"/>
  <c r="H2311" i="30"/>
  <c r="H2312" i="30"/>
  <c r="H2313" i="30"/>
  <c r="H2314" i="30"/>
  <c r="H2315" i="30"/>
  <c r="H2316" i="30"/>
  <c r="H2317" i="30"/>
  <c r="H2318" i="30"/>
  <c r="H2319" i="30"/>
  <c r="H2320" i="30"/>
  <c r="H2321" i="30"/>
  <c r="H2322" i="30"/>
  <c r="H2323" i="30"/>
  <c r="H2324" i="30"/>
  <c r="H2325" i="30"/>
  <c r="H2326" i="30"/>
  <c r="H2327" i="30"/>
  <c r="H2328" i="30"/>
  <c r="H2329" i="30"/>
  <c r="H2330" i="30"/>
  <c r="H2331" i="30"/>
  <c r="H2332" i="30"/>
  <c r="H2333" i="30"/>
  <c r="H2334" i="30"/>
  <c r="H2335" i="30"/>
  <c r="H2336" i="30"/>
  <c r="H2337" i="30"/>
  <c r="H2338" i="30"/>
  <c r="H2339" i="30"/>
  <c r="H2340" i="30"/>
  <c r="H2341" i="30"/>
  <c r="H2342" i="30"/>
  <c r="H2343" i="30"/>
  <c r="H2344" i="30"/>
  <c r="H2345" i="30"/>
  <c r="H2346" i="30"/>
  <c r="H2347" i="30"/>
  <c r="H2348" i="30"/>
  <c r="H2349" i="30"/>
  <c r="H2350" i="30"/>
  <c r="H2351" i="30"/>
  <c r="H2352" i="30"/>
  <c r="H2353" i="30"/>
  <c r="H2354" i="30"/>
  <c r="H2355" i="30"/>
  <c r="H2356" i="30"/>
  <c r="H2357" i="30"/>
  <c r="H2358" i="30"/>
  <c r="H2359" i="30"/>
  <c r="H2360" i="30"/>
  <c r="H2361" i="30"/>
  <c r="H2362" i="30"/>
  <c r="H2363" i="30"/>
  <c r="H2364" i="30"/>
  <c r="H2365" i="30"/>
  <c r="H2366" i="30"/>
  <c r="H2367" i="30"/>
  <c r="H2368" i="30"/>
  <c r="H2369" i="30"/>
  <c r="H2370" i="30"/>
  <c r="H2371" i="30"/>
  <c r="H2372" i="30"/>
  <c r="H2373" i="30"/>
  <c r="H2374" i="30"/>
  <c r="H2375" i="30"/>
  <c r="H2376" i="30"/>
  <c r="H2377" i="30"/>
  <c r="H2378" i="30"/>
  <c r="H2379" i="30"/>
  <c r="H2380" i="30"/>
  <c r="H2381" i="30"/>
  <c r="F2688" i="30"/>
  <c r="F2689" i="30"/>
  <c r="F2690" i="30"/>
  <c r="F2687" i="30"/>
  <c r="F2682" i="30"/>
  <c r="F2691" i="30"/>
  <c r="F2685" i="30"/>
  <c r="F2683" i="30"/>
  <c r="F2686" i="30"/>
  <c r="F2684" i="30"/>
  <c r="F2788" i="30"/>
  <c r="F2789" i="30"/>
  <c r="F2790" i="30"/>
  <c r="F2787" i="30"/>
  <c r="F2782" i="30"/>
  <c r="F2791" i="30"/>
  <c r="F2785" i="30"/>
  <c r="F2783" i="30"/>
  <c r="F2786" i="30"/>
  <c r="F2784" i="30"/>
  <c r="F2482" i="30"/>
  <c r="F2483" i="30"/>
  <c r="F2484" i="30"/>
  <c r="F2485" i="30"/>
  <c r="F2486" i="30"/>
  <c r="F2487" i="30"/>
  <c r="F2488" i="30"/>
  <c r="F2489" i="30"/>
  <c r="F2490" i="30"/>
  <c r="F2491" i="30"/>
  <c r="F2592" i="30"/>
  <c r="F2593" i="30"/>
  <c r="F2594" i="30"/>
  <c r="F2595" i="30"/>
  <c r="F2596" i="30"/>
  <c r="F2597" i="30"/>
  <c r="F2598" i="30"/>
  <c r="F2599" i="30"/>
  <c r="F2600" i="30"/>
  <c r="F2601" i="30"/>
  <c r="F2602" i="30"/>
  <c r="F2603" i="30"/>
  <c r="F2604" i="30"/>
  <c r="F2605" i="30"/>
  <c r="F2606" i="30"/>
  <c r="F2607" i="30"/>
  <c r="F2608" i="30"/>
  <c r="F2609" i="30"/>
  <c r="F2610" i="30"/>
  <c r="F2611" i="30"/>
  <c r="F2612" i="30"/>
  <c r="F2613" i="30"/>
  <c r="F2614" i="30"/>
  <c r="F2615" i="30"/>
  <c r="F2616" i="30"/>
  <c r="F2617" i="30"/>
  <c r="F2618" i="30"/>
  <c r="F2619" i="30"/>
  <c r="F2620" i="30"/>
  <c r="F2621" i="30"/>
  <c r="F2622" i="30"/>
  <c r="F2623" i="30"/>
  <c r="F2624" i="30"/>
  <c r="F2625" i="30"/>
  <c r="F2626" i="30"/>
  <c r="F2627" i="30"/>
  <c r="F2628" i="30"/>
  <c r="F2629" i="30"/>
  <c r="F2630" i="30"/>
  <c r="F2631" i="30"/>
  <c r="F2632" i="30"/>
  <c r="F2633" i="30"/>
  <c r="F2634" i="30"/>
  <c r="F2635" i="30"/>
  <c r="F2636" i="30"/>
  <c r="F2637" i="30"/>
  <c r="F2638" i="30"/>
  <c r="F2639" i="30"/>
  <c r="F2640" i="30"/>
  <c r="F2641" i="30"/>
  <c r="F2642" i="30"/>
  <c r="F2643" i="30"/>
  <c r="F2644" i="30"/>
  <c r="F2645" i="30"/>
  <c r="F2646" i="30"/>
  <c r="F2647" i="30"/>
  <c r="F2648" i="30"/>
  <c r="F2649" i="30"/>
  <c r="F2650" i="30"/>
  <c r="F2651" i="30"/>
  <c r="F2652" i="30"/>
  <c r="F2653" i="30"/>
  <c r="F2654" i="30"/>
  <c r="F2655" i="30"/>
  <c r="F2656" i="30"/>
  <c r="F2657" i="30"/>
  <c r="F2658" i="30"/>
  <c r="F2659" i="30"/>
  <c r="F2660" i="30"/>
  <c r="F2661" i="30"/>
  <c r="F2662" i="30"/>
  <c r="F2663" i="30"/>
  <c r="F2664" i="30"/>
  <c r="F2665" i="30"/>
  <c r="F2666" i="30"/>
  <c r="F2667" i="30"/>
  <c r="F2668" i="30"/>
  <c r="F2669" i="30"/>
  <c r="F2670" i="30"/>
  <c r="F2671" i="30"/>
  <c r="F2672" i="30"/>
  <c r="F2673" i="30"/>
  <c r="F2674" i="30"/>
  <c r="F2675" i="30"/>
  <c r="F2676" i="30"/>
  <c r="F2677" i="30"/>
  <c r="F2678" i="30"/>
  <c r="F2679" i="30"/>
  <c r="F2680" i="30"/>
  <c r="F2681" i="30"/>
  <c r="F2582" i="30"/>
  <c r="F2583" i="30"/>
  <c r="F2584" i="30"/>
  <c r="F2585" i="30"/>
  <c r="F2586" i="30"/>
  <c r="F2587" i="30"/>
  <c r="F2588" i="30"/>
  <c r="F2589" i="30"/>
  <c r="F2590" i="30"/>
  <c r="F2591" i="30"/>
  <c r="F2692" i="30"/>
  <c r="F2693" i="30"/>
  <c r="F2694" i="30"/>
  <c r="F2695" i="30"/>
  <c r="F2696" i="30"/>
  <c r="F2697" i="30"/>
  <c r="F2698" i="30"/>
  <c r="F2699" i="30"/>
  <c r="F2700" i="30"/>
  <c r="F2701" i="30"/>
  <c r="F2702" i="30"/>
  <c r="F2703" i="30"/>
  <c r="F2704" i="30"/>
  <c r="F2705" i="30"/>
  <c r="F2706" i="30"/>
  <c r="F2707" i="30"/>
  <c r="F2708" i="30"/>
  <c r="F2709" i="30"/>
  <c r="F2710" i="30"/>
  <c r="F2711" i="30"/>
  <c r="F2712" i="30"/>
  <c r="F2713" i="30"/>
  <c r="F2714" i="30"/>
  <c r="F2715" i="30"/>
  <c r="F2716" i="30"/>
  <c r="F2717" i="30"/>
  <c r="F2718" i="30"/>
  <c r="F2719" i="30"/>
  <c r="F2720" i="30"/>
  <c r="F2721" i="30"/>
  <c r="F2722" i="30"/>
  <c r="F2723" i="30"/>
  <c r="F2724" i="30"/>
  <c r="F2725" i="30"/>
  <c r="F2726" i="30"/>
  <c r="F2727" i="30"/>
  <c r="F2728" i="30"/>
  <c r="F2729" i="30"/>
  <c r="F2730" i="30"/>
  <c r="F2731" i="30"/>
  <c r="F2732" i="30"/>
  <c r="F2733" i="30"/>
  <c r="F2734" i="30"/>
  <c r="F2735" i="30"/>
  <c r="F2736" i="30"/>
  <c r="F2737" i="30"/>
  <c r="F2738" i="30"/>
  <c r="F2739" i="30"/>
  <c r="F2740" i="30"/>
  <c r="F2741" i="30"/>
  <c r="F2742" i="30"/>
  <c r="F2743" i="30"/>
  <c r="F2744" i="30"/>
  <c r="F2745" i="30"/>
  <c r="F2746" i="30"/>
  <c r="F2747" i="30"/>
  <c r="F2748" i="30"/>
  <c r="F2749" i="30"/>
  <c r="F2750" i="30"/>
  <c r="F2751" i="30"/>
  <c r="F2752" i="30"/>
  <c r="F2753" i="30"/>
  <c r="F2754" i="30"/>
  <c r="F2755" i="30"/>
  <c r="F2756" i="30"/>
  <c r="F2757" i="30"/>
  <c r="F2758" i="30"/>
  <c r="F2759" i="30"/>
  <c r="F2760" i="30"/>
  <c r="F2761" i="30"/>
  <c r="F2762" i="30"/>
  <c r="F2763" i="30"/>
  <c r="F2764" i="30"/>
  <c r="F2765" i="30"/>
  <c r="F2766" i="30"/>
  <c r="F2767" i="30"/>
  <c r="F2768" i="30"/>
  <c r="F2769" i="30"/>
  <c r="F2770" i="30"/>
  <c r="F2771" i="30"/>
  <c r="F2772" i="30"/>
  <c r="F2773" i="30"/>
  <c r="F2774" i="30"/>
  <c r="F2775" i="30"/>
  <c r="F2776" i="30"/>
  <c r="F2777" i="30"/>
  <c r="F2778" i="30"/>
  <c r="F2779" i="30"/>
  <c r="F2780" i="30"/>
  <c r="F2781" i="30"/>
  <c r="F2282" i="30"/>
  <c r="F2283" i="30"/>
  <c r="F2284" i="30"/>
  <c r="F2285" i="30"/>
  <c r="F2286" i="30"/>
  <c r="F2287" i="30"/>
  <c r="F2288" i="30"/>
  <c r="F2289" i="30"/>
  <c r="F2290" i="30"/>
  <c r="F2291" i="30"/>
  <c r="F2392" i="30"/>
  <c r="F2393" i="30"/>
  <c r="F2394" i="30"/>
  <c r="F2395" i="30"/>
  <c r="F2396" i="30"/>
  <c r="F2397" i="30"/>
  <c r="F2398" i="30"/>
  <c r="F2399" i="30"/>
  <c r="F2400" i="30"/>
  <c r="F2401" i="30"/>
  <c r="F2402" i="30"/>
  <c r="F2403" i="30"/>
  <c r="F2404" i="30"/>
  <c r="F2405" i="30"/>
  <c r="F2406" i="30"/>
  <c r="F2407" i="30"/>
  <c r="F2408" i="30"/>
  <c r="F2409" i="30"/>
  <c r="F2410" i="30"/>
  <c r="F2411" i="30"/>
  <c r="F2412" i="30"/>
  <c r="F2413" i="30"/>
  <c r="F2414" i="30"/>
  <c r="F2415" i="30"/>
  <c r="F2416" i="30"/>
  <c r="F2417" i="30"/>
  <c r="F2418" i="30"/>
  <c r="F2419" i="30"/>
  <c r="F2420" i="30"/>
  <c r="F2421" i="30"/>
  <c r="F2422" i="30"/>
  <c r="F2423" i="30"/>
  <c r="F2424" i="30"/>
  <c r="F2425" i="30"/>
  <c r="F2426" i="30"/>
  <c r="F2427" i="30"/>
  <c r="F2428" i="30"/>
  <c r="F2429" i="30"/>
  <c r="F2430" i="30"/>
  <c r="F2431" i="30"/>
  <c r="F2432" i="30"/>
  <c r="F2433" i="30"/>
  <c r="F2434" i="30"/>
  <c r="F2435" i="30"/>
  <c r="F2436" i="30"/>
  <c r="F2437" i="30"/>
  <c r="F2438" i="30"/>
  <c r="F2439" i="30"/>
  <c r="F2440" i="30"/>
  <c r="F2441" i="30"/>
  <c r="F2442" i="30"/>
  <c r="F2443" i="30"/>
  <c r="F2444" i="30"/>
  <c r="F2445" i="30"/>
  <c r="F2446" i="30"/>
  <c r="F2447" i="30"/>
  <c r="F2448" i="30"/>
  <c r="F2449" i="30"/>
  <c r="F2450" i="30"/>
  <c r="F2451" i="30"/>
  <c r="F2452" i="30"/>
  <c r="F2453" i="30"/>
  <c r="F2454" i="30"/>
  <c r="F2455" i="30"/>
  <c r="F2456" i="30"/>
  <c r="F2457" i="30"/>
  <c r="F2458" i="30"/>
  <c r="F2459" i="30"/>
  <c r="F2460" i="30"/>
  <c r="F2461" i="30"/>
  <c r="F2462" i="30"/>
  <c r="F2463" i="30"/>
  <c r="F2464" i="30"/>
  <c r="F2465" i="30"/>
  <c r="F2466" i="30"/>
  <c r="F2467" i="30"/>
  <c r="F2468" i="30"/>
  <c r="F2469" i="30"/>
  <c r="F2470" i="30"/>
  <c r="F2471" i="30"/>
  <c r="F2472" i="30"/>
  <c r="F2473" i="30"/>
  <c r="F2474" i="30"/>
  <c r="F2475" i="30"/>
  <c r="F2476" i="30"/>
  <c r="F2477" i="30"/>
  <c r="F2478" i="30"/>
  <c r="F2479" i="30"/>
  <c r="F2480" i="30"/>
  <c r="F2481" i="30"/>
  <c r="F2382" i="30"/>
  <c r="F2383" i="30"/>
  <c r="F2384" i="30"/>
  <c r="F2385" i="30"/>
  <c r="F2386" i="30"/>
  <c r="F2387" i="30"/>
  <c r="F2388" i="30"/>
  <c r="F2389" i="30"/>
  <c r="F2390" i="30"/>
  <c r="F2391" i="30"/>
  <c r="F2492" i="30"/>
  <c r="F2493" i="30"/>
  <c r="F2494" i="30"/>
  <c r="F2495" i="30"/>
  <c r="F2496" i="30"/>
  <c r="F2497" i="30"/>
  <c r="F2498" i="30"/>
  <c r="F2499" i="30"/>
  <c r="F2500" i="30"/>
  <c r="F2501" i="30"/>
  <c r="F2502" i="30"/>
  <c r="F2503" i="30"/>
  <c r="F2504" i="30"/>
  <c r="F2505" i="30"/>
  <c r="F2506" i="30"/>
  <c r="F2507" i="30"/>
  <c r="F2508" i="30"/>
  <c r="F2509" i="30"/>
  <c r="F2510" i="30"/>
  <c r="F2511" i="30"/>
  <c r="F2512" i="30"/>
  <c r="F2513" i="30"/>
  <c r="F2514" i="30"/>
  <c r="F2515" i="30"/>
  <c r="F2516" i="30"/>
  <c r="F2517" i="30"/>
  <c r="F2518" i="30"/>
  <c r="F2519" i="30"/>
  <c r="F2520" i="30"/>
  <c r="F2521" i="30"/>
  <c r="F2522" i="30"/>
  <c r="F2523" i="30"/>
  <c r="F2524" i="30"/>
  <c r="F2525" i="30"/>
  <c r="F2526" i="30"/>
  <c r="F2527" i="30"/>
  <c r="F2528" i="30"/>
  <c r="F2529" i="30"/>
  <c r="F2530" i="30"/>
  <c r="F2531" i="30"/>
  <c r="F2532" i="30"/>
  <c r="F2533" i="30"/>
  <c r="F2534" i="30"/>
  <c r="F2535" i="30"/>
  <c r="F2536" i="30"/>
  <c r="F2537" i="30"/>
  <c r="F2538" i="30"/>
  <c r="F2539" i="30"/>
  <c r="F2540" i="30"/>
  <c r="F2541" i="30"/>
  <c r="F2542" i="30"/>
  <c r="F2543" i="30"/>
  <c r="F2544" i="30"/>
  <c r="F2545" i="30"/>
  <c r="F2546" i="30"/>
  <c r="F2547" i="30"/>
  <c r="F2548" i="30"/>
  <c r="F2549" i="30"/>
  <c r="F2550" i="30"/>
  <c r="F2551" i="30"/>
  <c r="F2552" i="30"/>
  <c r="F2553" i="30"/>
  <c r="F2554" i="30"/>
  <c r="F2555" i="30"/>
  <c r="F2556" i="30"/>
  <c r="F2557" i="30"/>
  <c r="F2558" i="30"/>
  <c r="F2559" i="30"/>
  <c r="F2560" i="30"/>
  <c r="F2561" i="30"/>
  <c r="F2562" i="30"/>
  <c r="F2563" i="30"/>
  <c r="F2564" i="30"/>
  <c r="F2565" i="30"/>
  <c r="F2566" i="30"/>
  <c r="F2567" i="30"/>
  <c r="F2568" i="30"/>
  <c r="F2569" i="30"/>
  <c r="F2570" i="30"/>
  <c r="F2571" i="30"/>
  <c r="F2572" i="30"/>
  <c r="F2573" i="30"/>
  <c r="F2574" i="30"/>
  <c r="F2575" i="30"/>
  <c r="F2576" i="30"/>
  <c r="F2577" i="30"/>
  <c r="F2578" i="30"/>
  <c r="F2579" i="30"/>
  <c r="F2580" i="30"/>
  <c r="F2581" i="30"/>
  <c r="F2172" i="30"/>
  <c r="F2173" i="30"/>
  <c r="F2174" i="30"/>
  <c r="F2175" i="30"/>
  <c r="F2176" i="30"/>
  <c r="F2177" i="30"/>
  <c r="F2178" i="30"/>
  <c r="F2179" i="30"/>
  <c r="F2180" i="30"/>
  <c r="F2181" i="30"/>
  <c r="F2192" i="30"/>
  <c r="F2193" i="30"/>
  <c r="F2194" i="30"/>
  <c r="F2195" i="30"/>
  <c r="F2196" i="30"/>
  <c r="F2197" i="30"/>
  <c r="F2198" i="30"/>
  <c r="F2199" i="30"/>
  <c r="F2200" i="30"/>
  <c r="F2201" i="30"/>
  <c r="F2202" i="30"/>
  <c r="F2203" i="30"/>
  <c r="F2204" i="30"/>
  <c r="F2205" i="30"/>
  <c r="F2206" i="30"/>
  <c r="F2207" i="30"/>
  <c r="F2208" i="30"/>
  <c r="F2209" i="30"/>
  <c r="F2210" i="30"/>
  <c r="F2211" i="30"/>
  <c r="F2212" i="30"/>
  <c r="F2213" i="30"/>
  <c r="F2214" i="30"/>
  <c r="F2215" i="30"/>
  <c r="F2216" i="30"/>
  <c r="F2217" i="30"/>
  <c r="F2218" i="30"/>
  <c r="F2219" i="30"/>
  <c r="F2220" i="30"/>
  <c r="F2221" i="30"/>
  <c r="F2222" i="30"/>
  <c r="F2223" i="30"/>
  <c r="F2224" i="30"/>
  <c r="F2225" i="30"/>
  <c r="F2226" i="30"/>
  <c r="F2227" i="30"/>
  <c r="F2228" i="30"/>
  <c r="F2229" i="30"/>
  <c r="F2230" i="30"/>
  <c r="F2231" i="30"/>
  <c r="F2232" i="30"/>
  <c r="F2233" i="30"/>
  <c r="F2234" i="30"/>
  <c r="F2235" i="30"/>
  <c r="F2236" i="30"/>
  <c r="F2237" i="30"/>
  <c r="F2238" i="30"/>
  <c r="F2239" i="30"/>
  <c r="F2240" i="30"/>
  <c r="F2241" i="30"/>
  <c r="F2242" i="30"/>
  <c r="F2243" i="30"/>
  <c r="F2244" i="30"/>
  <c r="F2245" i="30"/>
  <c r="F2246" i="30"/>
  <c r="F2247" i="30"/>
  <c r="F2248" i="30"/>
  <c r="F2249" i="30"/>
  <c r="F2250" i="30"/>
  <c r="F2251" i="30"/>
  <c r="F2252" i="30"/>
  <c r="F2253" i="30"/>
  <c r="F2254" i="30"/>
  <c r="F2255" i="30"/>
  <c r="F2256" i="30"/>
  <c r="F2257" i="30"/>
  <c r="F2258" i="30"/>
  <c r="F2259" i="30"/>
  <c r="F2260" i="30"/>
  <c r="F2261" i="30"/>
  <c r="F2262" i="30"/>
  <c r="F2263" i="30"/>
  <c r="F2264" i="30"/>
  <c r="F2265" i="30"/>
  <c r="F2266" i="30"/>
  <c r="F2267" i="30"/>
  <c r="F2268" i="30"/>
  <c r="F2269" i="30"/>
  <c r="F2270" i="30"/>
  <c r="F2271" i="30"/>
  <c r="F2272" i="30"/>
  <c r="F2273" i="30"/>
  <c r="F2274" i="30"/>
  <c r="F2275" i="30"/>
  <c r="F2276" i="30"/>
  <c r="F2277" i="30"/>
  <c r="F2278" i="30"/>
  <c r="F2279" i="30"/>
  <c r="F2280" i="30"/>
  <c r="F2281" i="30"/>
  <c r="F2182" i="30"/>
  <c r="F2183" i="30"/>
  <c r="F2184" i="30"/>
  <c r="F2185" i="30"/>
  <c r="F2186" i="30"/>
  <c r="F2187" i="30"/>
  <c r="F2188" i="30"/>
  <c r="F2189" i="30"/>
  <c r="F2190" i="30"/>
  <c r="F2191" i="30"/>
  <c r="F2292" i="30"/>
  <c r="F2293" i="30"/>
  <c r="F2294" i="30"/>
  <c r="F2295" i="30"/>
  <c r="F2296" i="30"/>
  <c r="F2297" i="30"/>
  <c r="F2298" i="30"/>
  <c r="F2299" i="30"/>
  <c r="F2300" i="30"/>
  <c r="F2301" i="30"/>
  <c r="F2302" i="30"/>
  <c r="F2303" i="30"/>
  <c r="F2304" i="30"/>
  <c r="F2305" i="30"/>
  <c r="F2306" i="30"/>
  <c r="F2307" i="30"/>
  <c r="F2308" i="30"/>
  <c r="F2309" i="30"/>
  <c r="F2310" i="30"/>
  <c r="F2311" i="30"/>
  <c r="F2312" i="30"/>
  <c r="F2313" i="30"/>
  <c r="F2314" i="30"/>
  <c r="F2315" i="30"/>
  <c r="F2316" i="30"/>
  <c r="F2317" i="30"/>
  <c r="F2318" i="30"/>
  <c r="F2319" i="30"/>
  <c r="F2320" i="30"/>
  <c r="F2321" i="30"/>
  <c r="F2322" i="30"/>
  <c r="F2323" i="30"/>
  <c r="F2324" i="30"/>
  <c r="F2325" i="30"/>
  <c r="F2326" i="30"/>
  <c r="F2327" i="30"/>
  <c r="F2328" i="30"/>
  <c r="F2329" i="30"/>
  <c r="F2330" i="30"/>
  <c r="F2331" i="30"/>
  <c r="F2332" i="30"/>
  <c r="F2333" i="30"/>
  <c r="F2334" i="30"/>
  <c r="F2335" i="30"/>
  <c r="F2336" i="30"/>
  <c r="F2337" i="30"/>
  <c r="F2338" i="30"/>
  <c r="F2339" i="30"/>
  <c r="F2340" i="30"/>
  <c r="F2341" i="30"/>
  <c r="F2342" i="30"/>
  <c r="F2343" i="30"/>
  <c r="F2344" i="30"/>
  <c r="F2345" i="30"/>
  <c r="F2346" i="30"/>
  <c r="F2347" i="30"/>
  <c r="F2348" i="30"/>
  <c r="F2349" i="30"/>
  <c r="F2350" i="30"/>
  <c r="F2351" i="30"/>
  <c r="F2352" i="30"/>
  <c r="F2353" i="30"/>
  <c r="F2354" i="30"/>
  <c r="F2355" i="30"/>
  <c r="F2356" i="30"/>
  <c r="F2357" i="30"/>
  <c r="F2358" i="30"/>
  <c r="F2359" i="30"/>
  <c r="F2360" i="30"/>
  <c r="F2361" i="30"/>
  <c r="F2362" i="30"/>
  <c r="F2363" i="30"/>
  <c r="F2364" i="30"/>
  <c r="F2365" i="30"/>
  <c r="F2366" i="30"/>
  <c r="F2367" i="30"/>
  <c r="F2368" i="30"/>
  <c r="F2369" i="30"/>
  <c r="F2370" i="30"/>
  <c r="F2371" i="30"/>
  <c r="F2372" i="30"/>
  <c r="F2373" i="30"/>
  <c r="F2374" i="30"/>
  <c r="F2375" i="30"/>
  <c r="F2376" i="30"/>
  <c r="F2377" i="30"/>
  <c r="F2378" i="30"/>
  <c r="F2379" i="30"/>
  <c r="F2380" i="30"/>
  <c r="F2381" i="30"/>
  <c r="AB103" i="10"/>
  <c r="AF103" i="10"/>
  <c r="AB103" i="8"/>
  <c r="AC103" i="8"/>
  <c r="AD103" i="8"/>
  <c r="AF103" i="8"/>
  <c r="AB13" i="18"/>
  <c r="AC13" i="18"/>
  <c r="AD13" i="18"/>
  <c r="AF13" i="18"/>
  <c r="O31" i="16" s="1"/>
  <c r="F2102" i="30"/>
  <c r="H2102" i="30"/>
  <c r="F2103" i="30"/>
  <c r="H2103" i="30"/>
  <c r="F2104" i="30"/>
  <c r="H2104" i="30"/>
  <c r="F2105" i="30"/>
  <c r="H2105" i="30"/>
  <c r="F2106" i="30"/>
  <c r="H2106" i="30"/>
  <c r="F2107" i="30"/>
  <c r="H2107" i="30"/>
  <c r="F2108" i="30"/>
  <c r="H2108" i="30"/>
  <c r="F2109" i="30"/>
  <c r="H2109" i="30"/>
  <c r="F2110" i="30"/>
  <c r="H2110" i="30"/>
  <c r="F2111" i="30"/>
  <c r="H2111" i="30"/>
  <c r="F2112" i="30"/>
  <c r="H2112" i="30"/>
  <c r="F2113" i="30"/>
  <c r="H2113" i="30"/>
  <c r="F2114" i="30"/>
  <c r="H2114" i="30"/>
  <c r="F2115" i="30"/>
  <c r="H2115" i="30"/>
  <c r="F2116" i="30"/>
  <c r="H2116" i="30"/>
  <c r="F2117" i="30"/>
  <c r="H2117" i="30"/>
  <c r="F2118" i="30"/>
  <c r="H2118" i="30"/>
  <c r="F2119" i="30"/>
  <c r="H2119" i="30"/>
  <c r="F2120" i="30"/>
  <c r="H2120" i="30"/>
  <c r="F2121" i="30"/>
  <c r="H2121" i="30"/>
  <c r="F2122" i="30"/>
  <c r="H2122" i="30"/>
  <c r="F2123" i="30"/>
  <c r="H2123" i="30"/>
  <c r="F2124" i="30"/>
  <c r="H2124" i="30"/>
  <c r="F2125" i="30"/>
  <c r="H2125" i="30"/>
  <c r="F2126" i="30"/>
  <c r="H2126" i="30"/>
  <c r="F2127" i="30"/>
  <c r="H2127" i="30"/>
  <c r="F2128" i="30"/>
  <c r="H2128" i="30"/>
  <c r="F2129" i="30"/>
  <c r="H2129" i="30"/>
  <c r="F2130" i="30"/>
  <c r="H2130" i="30"/>
  <c r="F2131" i="30"/>
  <c r="H2131" i="30"/>
  <c r="F2132" i="30"/>
  <c r="H2132" i="30"/>
  <c r="F2133" i="30"/>
  <c r="H2133" i="30"/>
  <c r="F2134" i="30"/>
  <c r="H2134" i="30"/>
  <c r="F2135" i="30"/>
  <c r="H2135" i="30"/>
  <c r="F2136" i="30"/>
  <c r="H2136" i="30"/>
  <c r="F2137" i="30"/>
  <c r="H2137" i="30"/>
  <c r="F2138" i="30"/>
  <c r="H2138" i="30"/>
  <c r="F2139" i="30"/>
  <c r="H2139" i="30"/>
  <c r="F2140" i="30"/>
  <c r="H2140" i="30"/>
  <c r="F2141" i="30"/>
  <c r="H2141" i="30"/>
  <c r="F2142" i="30"/>
  <c r="H2142" i="30"/>
  <c r="F2143" i="30"/>
  <c r="H2143" i="30"/>
  <c r="F2144" i="30"/>
  <c r="H2144" i="30"/>
  <c r="F2145" i="30"/>
  <c r="H2145" i="30"/>
  <c r="F2146" i="30"/>
  <c r="H2146" i="30"/>
  <c r="F2147" i="30"/>
  <c r="H2147" i="30"/>
  <c r="F2148" i="30"/>
  <c r="H2148" i="30"/>
  <c r="F2149" i="30"/>
  <c r="H2149" i="30"/>
  <c r="F2150" i="30"/>
  <c r="H2150" i="30"/>
  <c r="F2151" i="30"/>
  <c r="H2151" i="30"/>
  <c r="F2152" i="30"/>
  <c r="H2152" i="30"/>
  <c r="F2153" i="30"/>
  <c r="H2153" i="30"/>
  <c r="F2154" i="30"/>
  <c r="H2154" i="30"/>
  <c r="F2155" i="30"/>
  <c r="H2155" i="30"/>
  <c r="F2156" i="30"/>
  <c r="H2156" i="30"/>
  <c r="F2157" i="30"/>
  <c r="H2157" i="30"/>
  <c r="F2158" i="30"/>
  <c r="H2158" i="30"/>
  <c r="F2159" i="30"/>
  <c r="H2159" i="30"/>
  <c r="F2160" i="30"/>
  <c r="H2160" i="30"/>
  <c r="F2161" i="30"/>
  <c r="H2161" i="30"/>
  <c r="F2168" i="30"/>
  <c r="H2168" i="30"/>
  <c r="F2169" i="30"/>
  <c r="H2169" i="30"/>
  <c r="F2170" i="30"/>
  <c r="H2170" i="30"/>
  <c r="F2167" i="30"/>
  <c r="H2167" i="30"/>
  <c r="F2162" i="30"/>
  <c r="H2162" i="30"/>
  <c r="F2171" i="30"/>
  <c r="H2171" i="30"/>
  <c r="F2165" i="30"/>
  <c r="H2165" i="30"/>
  <c r="F2163" i="30"/>
  <c r="H2163" i="30"/>
  <c r="F2166" i="30"/>
  <c r="H2166" i="30"/>
  <c r="F2164" i="30"/>
  <c r="H2164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H236" i="30"/>
  <c r="H237" i="30"/>
  <c r="H238" i="30"/>
  <c r="H239" i="30"/>
  <c r="H240" i="30"/>
  <c r="H241" i="30"/>
  <c r="H242" i="30"/>
  <c r="H243" i="30"/>
  <c r="H244" i="30"/>
  <c r="H245" i="30"/>
  <c r="H246" i="30"/>
  <c r="H247" i="30"/>
  <c r="H248" i="30"/>
  <c r="H249" i="30"/>
  <c r="H250" i="30"/>
  <c r="H251" i="30"/>
  <c r="H252" i="30"/>
  <c r="H253" i="30"/>
  <c r="H254" i="30"/>
  <c r="H255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299" i="30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H334" i="30"/>
  <c r="H335" i="30"/>
  <c r="H336" i="30"/>
  <c r="H337" i="30"/>
  <c r="H338" i="30"/>
  <c r="H339" i="30"/>
  <c r="H340" i="30"/>
  <c r="H341" i="30"/>
  <c r="H342" i="30"/>
  <c r="H343" i="30"/>
  <c r="H344" i="30"/>
  <c r="H345" i="30"/>
  <c r="H346" i="30"/>
  <c r="H347" i="30"/>
  <c r="H348" i="30"/>
  <c r="H349" i="30"/>
  <c r="H350" i="30"/>
  <c r="H351" i="30"/>
  <c r="H352" i="30"/>
  <c r="H353" i="30"/>
  <c r="H354" i="30"/>
  <c r="H355" i="30"/>
  <c r="H356" i="30"/>
  <c r="H357" i="30"/>
  <c r="H358" i="30"/>
  <c r="H359" i="30"/>
  <c r="H360" i="30"/>
  <c r="H361" i="30"/>
  <c r="H362" i="30"/>
  <c r="H363" i="30"/>
  <c r="H364" i="30"/>
  <c r="H365" i="30"/>
  <c r="H366" i="30"/>
  <c r="H367" i="30"/>
  <c r="H368" i="30"/>
  <c r="H369" i="30"/>
  <c r="H370" i="30"/>
  <c r="H371" i="30"/>
  <c r="H372" i="30"/>
  <c r="H373" i="30"/>
  <c r="H374" i="30"/>
  <c r="H375" i="30"/>
  <c r="H376" i="30"/>
  <c r="H377" i="30"/>
  <c r="H378" i="30"/>
  <c r="H379" i="30"/>
  <c r="H380" i="30"/>
  <c r="H381" i="30"/>
  <c r="H382" i="30"/>
  <c r="H383" i="30"/>
  <c r="H384" i="30"/>
  <c r="H385" i="30"/>
  <c r="H386" i="30"/>
  <c r="H387" i="30"/>
  <c r="H388" i="30"/>
  <c r="H389" i="30"/>
  <c r="H390" i="30"/>
  <c r="H391" i="30"/>
  <c r="H392" i="30"/>
  <c r="H393" i="30"/>
  <c r="H394" i="30"/>
  <c r="H395" i="30"/>
  <c r="H396" i="30"/>
  <c r="H397" i="30"/>
  <c r="H398" i="30"/>
  <c r="H399" i="30"/>
  <c r="H400" i="30"/>
  <c r="H401" i="30"/>
  <c r="H402" i="30"/>
  <c r="H403" i="30"/>
  <c r="H404" i="30"/>
  <c r="H405" i="30"/>
  <c r="H406" i="30"/>
  <c r="H407" i="30"/>
  <c r="H408" i="30"/>
  <c r="H409" i="30"/>
  <c r="H410" i="30"/>
  <c r="H411" i="30"/>
  <c r="H412" i="30"/>
  <c r="H413" i="30"/>
  <c r="H414" i="30"/>
  <c r="H415" i="30"/>
  <c r="H416" i="30"/>
  <c r="H417" i="30"/>
  <c r="H418" i="30"/>
  <c r="H419" i="30"/>
  <c r="H420" i="30"/>
  <c r="H421" i="30"/>
  <c r="H422" i="30"/>
  <c r="H423" i="30"/>
  <c r="H424" i="30"/>
  <c r="H425" i="30"/>
  <c r="H426" i="30"/>
  <c r="H427" i="30"/>
  <c r="H428" i="30"/>
  <c r="H429" i="30"/>
  <c r="H430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H443" i="30"/>
  <c r="H444" i="30"/>
  <c r="H445" i="30"/>
  <c r="H446" i="30"/>
  <c r="H447" i="30"/>
  <c r="H448" i="30"/>
  <c r="H449" i="30"/>
  <c r="H450" i="30"/>
  <c r="H451" i="30"/>
  <c r="H452" i="30"/>
  <c r="H453" i="30"/>
  <c r="H454" i="30"/>
  <c r="H455" i="30"/>
  <c r="H456" i="30"/>
  <c r="H457" i="30"/>
  <c r="H458" i="30"/>
  <c r="H459" i="30"/>
  <c r="H460" i="30"/>
  <c r="H461" i="30"/>
  <c r="H462" i="30"/>
  <c r="H463" i="30"/>
  <c r="H464" i="30"/>
  <c r="H465" i="30"/>
  <c r="H466" i="30"/>
  <c r="H467" i="30"/>
  <c r="H468" i="30"/>
  <c r="H469" i="30"/>
  <c r="H470" i="30"/>
  <c r="H471" i="30"/>
  <c r="H472" i="30"/>
  <c r="H473" i="30"/>
  <c r="H474" i="30"/>
  <c r="H475" i="30"/>
  <c r="H476" i="30"/>
  <c r="H477" i="30"/>
  <c r="H478" i="30"/>
  <c r="H479" i="30"/>
  <c r="H480" i="30"/>
  <c r="H481" i="30"/>
  <c r="H482" i="30"/>
  <c r="H483" i="30"/>
  <c r="H484" i="30"/>
  <c r="H485" i="30"/>
  <c r="H486" i="30"/>
  <c r="H487" i="30"/>
  <c r="H488" i="30"/>
  <c r="H489" i="30"/>
  <c r="H490" i="30"/>
  <c r="H491" i="30"/>
  <c r="H492" i="30"/>
  <c r="H493" i="30"/>
  <c r="H494" i="30"/>
  <c r="H495" i="30"/>
  <c r="H496" i="30"/>
  <c r="H497" i="30"/>
  <c r="H498" i="30"/>
  <c r="H499" i="30"/>
  <c r="H500" i="30"/>
  <c r="H501" i="30"/>
  <c r="H502" i="30"/>
  <c r="H503" i="30"/>
  <c r="H504" i="30"/>
  <c r="H505" i="30"/>
  <c r="H506" i="30"/>
  <c r="H507" i="30"/>
  <c r="H508" i="30"/>
  <c r="H509" i="30"/>
  <c r="H510" i="30"/>
  <c r="H511" i="30"/>
  <c r="H512" i="30"/>
  <c r="H513" i="30"/>
  <c r="H514" i="30"/>
  <c r="H515" i="30"/>
  <c r="H516" i="30"/>
  <c r="H517" i="30"/>
  <c r="H518" i="30"/>
  <c r="H519" i="30"/>
  <c r="H520" i="30"/>
  <c r="H521" i="30"/>
  <c r="H522" i="30"/>
  <c r="H523" i="30"/>
  <c r="H524" i="30"/>
  <c r="H525" i="30"/>
  <c r="H526" i="30"/>
  <c r="H527" i="30"/>
  <c r="H528" i="30"/>
  <c r="H529" i="30"/>
  <c r="H530" i="30"/>
  <c r="H531" i="30"/>
  <c r="H532" i="30"/>
  <c r="H533" i="30"/>
  <c r="H534" i="30"/>
  <c r="H535" i="30"/>
  <c r="H536" i="30"/>
  <c r="H537" i="30"/>
  <c r="H538" i="30"/>
  <c r="H539" i="30"/>
  <c r="H540" i="30"/>
  <c r="H541" i="30"/>
  <c r="H542" i="30"/>
  <c r="H543" i="30"/>
  <c r="H544" i="30"/>
  <c r="H545" i="30"/>
  <c r="H546" i="30"/>
  <c r="H547" i="30"/>
  <c r="H548" i="30"/>
  <c r="H549" i="30"/>
  <c r="H550" i="30"/>
  <c r="H551" i="30"/>
  <c r="H552" i="30"/>
  <c r="H553" i="30"/>
  <c r="H554" i="30"/>
  <c r="H555" i="30"/>
  <c r="H556" i="30"/>
  <c r="H557" i="30"/>
  <c r="H558" i="30"/>
  <c r="H559" i="30"/>
  <c r="H560" i="30"/>
  <c r="H561" i="30"/>
  <c r="H562" i="30"/>
  <c r="H563" i="30"/>
  <c r="H564" i="30"/>
  <c r="H565" i="30"/>
  <c r="H566" i="30"/>
  <c r="H567" i="30"/>
  <c r="H568" i="30"/>
  <c r="H569" i="30"/>
  <c r="H570" i="30"/>
  <c r="H571" i="30"/>
  <c r="H572" i="30"/>
  <c r="H573" i="30"/>
  <c r="H574" i="30"/>
  <c r="H575" i="30"/>
  <c r="H576" i="30"/>
  <c r="H577" i="30"/>
  <c r="H578" i="30"/>
  <c r="H579" i="30"/>
  <c r="H580" i="30"/>
  <c r="H581" i="30"/>
  <c r="H582" i="30"/>
  <c r="H583" i="30"/>
  <c r="H584" i="30"/>
  <c r="H585" i="30"/>
  <c r="H586" i="30"/>
  <c r="H587" i="30"/>
  <c r="H588" i="30"/>
  <c r="H589" i="30"/>
  <c r="H590" i="30"/>
  <c r="H591" i="30"/>
  <c r="H592" i="30"/>
  <c r="H593" i="30"/>
  <c r="H594" i="30"/>
  <c r="H595" i="30"/>
  <c r="H596" i="30"/>
  <c r="H597" i="30"/>
  <c r="H598" i="30"/>
  <c r="H599" i="30"/>
  <c r="H600" i="30"/>
  <c r="H601" i="30"/>
  <c r="H602" i="30"/>
  <c r="H603" i="30"/>
  <c r="H604" i="30"/>
  <c r="H605" i="30"/>
  <c r="H606" i="30"/>
  <c r="H607" i="30"/>
  <c r="H608" i="30"/>
  <c r="H609" i="30"/>
  <c r="H610" i="30"/>
  <c r="H611" i="30"/>
  <c r="H612" i="30"/>
  <c r="H613" i="30"/>
  <c r="H614" i="30"/>
  <c r="H615" i="30"/>
  <c r="H616" i="30"/>
  <c r="H617" i="30"/>
  <c r="H618" i="30"/>
  <c r="H619" i="30"/>
  <c r="H620" i="30"/>
  <c r="H621" i="30"/>
  <c r="H622" i="30"/>
  <c r="H623" i="30"/>
  <c r="H624" i="30"/>
  <c r="H625" i="30"/>
  <c r="H626" i="30"/>
  <c r="H627" i="30"/>
  <c r="H628" i="30"/>
  <c r="H629" i="30"/>
  <c r="H630" i="30"/>
  <c r="H631" i="30"/>
  <c r="H632" i="30"/>
  <c r="H633" i="30"/>
  <c r="H634" i="30"/>
  <c r="H635" i="30"/>
  <c r="H636" i="30"/>
  <c r="H637" i="30"/>
  <c r="H638" i="30"/>
  <c r="H639" i="30"/>
  <c r="H640" i="30"/>
  <c r="H641" i="30"/>
  <c r="H642" i="30"/>
  <c r="H643" i="30"/>
  <c r="H644" i="30"/>
  <c r="H645" i="30"/>
  <c r="H646" i="30"/>
  <c r="H647" i="30"/>
  <c r="H648" i="30"/>
  <c r="H649" i="30"/>
  <c r="H650" i="30"/>
  <c r="H651" i="30"/>
  <c r="H652" i="30"/>
  <c r="H653" i="30"/>
  <c r="H654" i="30"/>
  <c r="H655" i="30"/>
  <c r="H656" i="30"/>
  <c r="H657" i="30"/>
  <c r="H658" i="30"/>
  <c r="H659" i="30"/>
  <c r="H660" i="30"/>
  <c r="H661" i="30"/>
  <c r="H662" i="30"/>
  <c r="H663" i="30"/>
  <c r="H664" i="30"/>
  <c r="H665" i="30"/>
  <c r="H666" i="30"/>
  <c r="H667" i="30"/>
  <c r="H668" i="30"/>
  <c r="H669" i="30"/>
  <c r="H670" i="30"/>
  <c r="H671" i="30"/>
  <c r="H672" i="30"/>
  <c r="H673" i="30"/>
  <c r="H674" i="30"/>
  <c r="H675" i="30"/>
  <c r="H676" i="30"/>
  <c r="H677" i="30"/>
  <c r="H678" i="30"/>
  <c r="H679" i="30"/>
  <c r="H680" i="30"/>
  <c r="H681" i="30"/>
  <c r="H682" i="30"/>
  <c r="H683" i="30"/>
  <c r="H684" i="30"/>
  <c r="H685" i="30"/>
  <c r="H686" i="30"/>
  <c r="H687" i="30"/>
  <c r="H688" i="30"/>
  <c r="H689" i="30"/>
  <c r="H690" i="30"/>
  <c r="H691" i="30"/>
  <c r="H692" i="30"/>
  <c r="H693" i="30"/>
  <c r="H694" i="30"/>
  <c r="H695" i="30"/>
  <c r="H696" i="30"/>
  <c r="H697" i="30"/>
  <c r="H698" i="30"/>
  <c r="H699" i="30"/>
  <c r="H700" i="30"/>
  <c r="H701" i="30"/>
  <c r="H702" i="30"/>
  <c r="H703" i="30"/>
  <c r="H704" i="30"/>
  <c r="H705" i="30"/>
  <c r="H706" i="30"/>
  <c r="H707" i="30"/>
  <c r="H708" i="30"/>
  <c r="H709" i="30"/>
  <c r="H710" i="30"/>
  <c r="H711" i="30"/>
  <c r="H712" i="30"/>
  <c r="H713" i="30"/>
  <c r="H714" i="30"/>
  <c r="H715" i="30"/>
  <c r="H716" i="30"/>
  <c r="H717" i="30"/>
  <c r="H718" i="30"/>
  <c r="H719" i="30"/>
  <c r="H720" i="30"/>
  <c r="H721" i="30"/>
  <c r="H722" i="30"/>
  <c r="H723" i="30"/>
  <c r="H724" i="30"/>
  <c r="H725" i="30"/>
  <c r="H726" i="30"/>
  <c r="H727" i="30"/>
  <c r="H728" i="30"/>
  <c r="H729" i="30"/>
  <c r="H730" i="30"/>
  <c r="H731" i="30"/>
  <c r="H732" i="30"/>
  <c r="H733" i="30"/>
  <c r="H734" i="30"/>
  <c r="H735" i="30"/>
  <c r="H736" i="30"/>
  <c r="H737" i="30"/>
  <c r="H738" i="30"/>
  <c r="H739" i="30"/>
  <c r="H740" i="30"/>
  <c r="H741" i="30"/>
  <c r="H742" i="30"/>
  <c r="H743" i="30"/>
  <c r="H744" i="30"/>
  <c r="H745" i="30"/>
  <c r="H746" i="30"/>
  <c r="H747" i="30"/>
  <c r="H748" i="30"/>
  <c r="H749" i="30"/>
  <c r="H750" i="30"/>
  <c r="H751" i="30"/>
  <c r="H752" i="30"/>
  <c r="H753" i="30"/>
  <c r="H754" i="30"/>
  <c r="H755" i="30"/>
  <c r="H756" i="30"/>
  <c r="H757" i="30"/>
  <c r="H758" i="30"/>
  <c r="H759" i="30"/>
  <c r="H760" i="30"/>
  <c r="H761" i="30"/>
  <c r="H762" i="30"/>
  <c r="H763" i="30"/>
  <c r="H764" i="30"/>
  <c r="H765" i="30"/>
  <c r="H766" i="30"/>
  <c r="H767" i="30"/>
  <c r="H768" i="30"/>
  <c r="H769" i="30"/>
  <c r="H770" i="30"/>
  <c r="H771" i="30"/>
  <c r="H772" i="30"/>
  <c r="H773" i="30"/>
  <c r="H774" i="30"/>
  <c r="H775" i="30"/>
  <c r="H776" i="30"/>
  <c r="H777" i="30"/>
  <c r="H778" i="30"/>
  <c r="H779" i="30"/>
  <c r="H780" i="30"/>
  <c r="H781" i="30"/>
  <c r="H782" i="30"/>
  <c r="H783" i="30"/>
  <c r="H784" i="30"/>
  <c r="H785" i="30"/>
  <c r="H786" i="30"/>
  <c r="H787" i="30"/>
  <c r="H788" i="30"/>
  <c r="H789" i="30"/>
  <c r="H790" i="30"/>
  <c r="H791" i="30"/>
  <c r="H792" i="30"/>
  <c r="H793" i="30"/>
  <c r="H794" i="30"/>
  <c r="H795" i="30"/>
  <c r="H796" i="30"/>
  <c r="H797" i="30"/>
  <c r="H798" i="30"/>
  <c r="H799" i="30"/>
  <c r="H800" i="30"/>
  <c r="H801" i="30"/>
  <c r="H802" i="30"/>
  <c r="H803" i="30"/>
  <c r="H804" i="30"/>
  <c r="H805" i="30"/>
  <c r="H806" i="30"/>
  <c r="H807" i="30"/>
  <c r="H808" i="30"/>
  <c r="H809" i="30"/>
  <c r="H810" i="30"/>
  <c r="H811" i="30"/>
  <c r="H812" i="30"/>
  <c r="H813" i="30"/>
  <c r="H814" i="30"/>
  <c r="H815" i="30"/>
  <c r="H816" i="30"/>
  <c r="H817" i="30"/>
  <c r="H818" i="30"/>
  <c r="H819" i="30"/>
  <c r="H820" i="30"/>
  <c r="H821" i="30"/>
  <c r="H822" i="30"/>
  <c r="H823" i="30"/>
  <c r="H824" i="30"/>
  <c r="H825" i="30"/>
  <c r="H826" i="30"/>
  <c r="H827" i="30"/>
  <c r="H828" i="30"/>
  <c r="H829" i="30"/>
  <c r="H830" i="30"/>
  <c r="H831" i="30"/>
  <c r="H832" i="30"/>
  <c r="H833" i="30"/>
  <c r="H834" i="30"/>
  <c r="H835" i="30"/>
  <c r="H836" i="30"/>
  <c r="H837" i="30"/>
  <c r="H838" i="30"/>
  <c r="H839" i="30"/>
  <c r="H840" i="30"/>
  <c r="H841" i="30"/>
  <c r="H842" i="30"/>
  <c r="H843" i="30"/>
  <c r="H844" i="30"/>
  <c r="H845" i="30"/>
  <c r="H846" i="30"/>
  <c r="H847" i="30"/>
  <c r="H848" i="30"/>
  <c r="H849" i="30"/>
  <c r="H850" i="30"/>
  <c r="H851" i="30"/>
  <c r="H852" i="30"/>
  <c r="H853" i="30"/>
  <c r="H854" i="30"/>
  <c r="H855" i="30"/>
  <c r="H856" i="30"/>
  <c r="H857" i="30"/>
  <c r="H858" i="30"/>
  <c r="H859" i="30"/>
  <c r="H860" i="30"/>
  <c r="H861" i="30"/>
  <c r="H862" i="30"/>
  <c r="H863" i="30"/>
  <c r="H864" i="30"/>
  <c r="H865" i="30"/>
  <c r="H866" i="30"/>
  <c r="H867" i="30"/>
  <c r="H868" i="30"/>
  <c r="H869" i="30"/>
  <c r="H870" i="30"/>
  <c r="H871" i="30"/>
  <c r="H872" i="30"/>
  <c r="H873" i="30"/>
  <c r="H874" i="30"/>
  <c r="H875" i="30"/>
  <c r="H876" i="30"/>
  <c r="H877" i="30"/>
  <c r="H878" i="30"/>
  <c r="H879" i="30"/>
  <c r="H880" i="30"/>
  <c r="H881" i="30"/>
  <c r="H882" i="30"/>
  <c r="H883" i="30"/>
  <c r="H884" i="30"/>
  <c r="H885" i="30"/>
  <c r="H886" i="30"/>
  <c r="H887" i="30"/>
  <c r="H888" i="30"/>
  <c r="H889" i="30"/>
  <c r="H890" i="30"/>
  <c r="H891" i="30"/>
  <c r="H892" i="30"/>
  <c r="H893" i="30"/>
  <c r="H894" i="30"/>
  <c r="H895" i="30"/>
  <c r="H896" i="30"/>
  <c r="H897" i="30"/>
  <c r="H898" i="30"/>
  <c r="H899" i="30"/>
  <c r="H900" i="30"/>
  <c r="H901" i="30"/>
  <c r="H902" i="30"/>
  <c r="H903" i="30"/>
  <c r="H904" i="30"/>
  <c r="H905" i="30"/>
  <c r="H906" i="30"/>
  <c r="H907" i="30"/>
  <c r="H908" i="30"/>
  <c r="H909" i="30"/>
  <c r="H910" i="30"/>
  <c r="H911" i="30"/>
  <c r="H912" i="30"/>
  <c r="H913" i="30"/>
  <c r="H914" i="30"/>
  <c r="H915" i="30"/>
  <c r="H916" i="30"/>
  <c r="H917" i="30"/>
  <c r="H918" i="30"/>
  <c r="H919" i="30"/>
  <c r="H920" i="30"/>
  <c r="H921" i="30"/>
  <c r="H922" i="30"/>
  <c r="H923" i="30"/>
  <c r="H924" i="30"/>
  <c r="H925" i="30"/>
  <c r="H926" i="30"/>
  <c r="H927" i="30"/>
  <c r="H928" i="30"/>
  <c r="H929" i="30"/>
  <c r="H930" i="30"/>
  <c r="H931" i="30"/>
  <c r="H932" i="30"/>
  <c r="H933" i="30"/>
  <c r="H934" i="30"/>
  <c r="H935" i="30"/>
  <c r="H936" i="30"/>
  <c r="H937" i="30"/>
  <c r="H938" i="30"/>
  <c r="H939" i="30"/>
  <c r="H940" i="30"/>
  <c r="H941" i="30"/>
  <c r="H942" i="30"/>
  <c r="H943" i="30"/>
  <c r="H944" i="30"/>
  <c r="H945" i="30"/>
  <c r="H946" i="30"/>
  <c r="H947" i="30"/>
  <c r="H948" i="30"/>
  <c r="H949" i="30"/>
  <c r="H950" i="30"/>
  <c r="H951" i="30"/>
  <c r="H952" i="30"/>
  <c r="H953" i="30"/>
  <c r="H954" i="30"/>
  <c r="H955" i="30"/>
  <c r="H956" i="30"/>
  <c r="H957" i="30"/>
  <c r="H958" i="30"/>
  <c r="H959" i="30"/>
  <c r="H960" i="30"/>
  <c r="H961" i="30"/>
  <c r="H962" i="30"/>
  <c r="H963" i="30"/>
  <c r="H964" i="30"/>
  <c r="H965" i="30"/>
  <c r="H966" i="30"/>
  <c r="H967" i="30"/>
  <c r="H968" i="30"/>
  <c r="H969" i="30"/>
  <c r="H970" i="30"/>
  <c r="H971" i="30"/>
  <c r="H972" i="30"/>
  <c r="H973" i="30"/>
  <c r="H974" i="30"/>
  <c r="H975" i="30"/>
  <c r="H976" i="30"/>
  <c r="H977" i="30"/>
  <c r="H978" i="30"/>
  <c r="H979" i="30"/>
  <c r="H980" i="30"/>
  <c r="H981" i="30"/>
  <c r="H982" i="30"/>
  <c r="H983" i="30"/>
  <c r="H984" i="30"/>
  <c r="H985" i="30"/>
  <c r="H986" i="30"/>
  <c r="H987" i="30"/>
  <c r="H988" i="30"/>
  <c r="H989" i="30"/>
  <c r="H990" i="30"/>
  <c r="H991" i="30"/>
  <c r="H992" i="30"/>
  <c r="H993" i="30"/>
  <c r="H994" i="30"/>
  <c r="H995" i="30"/>
  <c r="H996" i="30"/>
  <c r="H997" i="30"/>
  <c r="H998" i="30"/>
  <c r="H999" i="30"/>
  <c r="H1000" i="30"/>
  <c r="H1001" i="30"/>
  <c r="H1002" i="30"/>
  <c r="H1003" i="30"/>
  <c r="H1004" i="30"/>
  <c r="H1005" i="30"/>
  <c r="H1006" i="30"/>
  <c r="H1007" i="30"/>
  <c r="H1008" i="30"/>
  <c r="H1009" i="30"/>
  <c r="H1010" i="30"/>
  <c r="H1011" i="30"/>
  <c r="H1012" i="30"/>
  <c r="H1013" i="30"/>
  <c r="H1014" i="30"/>
  <c r="H1015" i="30"/>
  <c r="H1016" i="30"/>
  <c r="H1017" i="30"/>
  <c r="H1018" i="30"/>
  <c r="H1019" i="30"/>
  <c r="H1020" i="30"/>
  <c r="H1021" i="30"/>
  <c r="H1022" i="30"/>
  <c r="H1023" i="30"/>
  <c r="H1024" i="30"/>
  <c r="H1025" i="30"/>
  <c r="H1026" i="30"/>
  <c r="H1027" i="30"/>
  <c r="H1028" i="30"/>
  <c r="H1029" i="30"/>
  <c r="H1030" i="30"/>
  <c r="H1031" i="30"/>
  <c r="H1032" i="30"/>
  <c r="H1033" i="30"/>
  <c r="H1034" i="30"/>
  <c r="H1035" i="30"/>
  <c r="H1036" i="30"/>
  <c r="H1037" i="30"/>
  <c r="H1038" i="30"/>
  <c r="H1039" i="30"/>
  <c r="H1040" i="30"/>
  <c r="H1041" i="30"/>
  <c r="H1042" i="30"/>
  <c r="H1043" i="30"/>
  <c r="H1044" i="30"/>
  <c r="H1045" i="30"/>
  <c r="H1046" i="30"/>
  <c r="H1047" i="30"/>
  <c r="H1048" i="30"/>
  <c r="H1049" i="30"/>
  <c r="H1050" i="30"/>
  <c r="H1051" i="30"/>
  <c r="H1052" i="30"/>
  <c r="H1053" i="30"/>
  <c r="H1054" i="30"/>
  <c r="H1055" i="30"/>
  <c r="H1056" i="30"/>
  <c r="H1057" i="30"/>
  <c r="H1058" i="30"/>
  <c r="H1059" i="30"/>
  <c r="H1060" i="30"/>
  <c r="H1061" i="30"/>
  <c r="H1062" i="30"/>
  <c r="H1063" i="30"/>
  <c r="H1064" i="30"/>
  <c r="H1065" i="30"/>
  <c r="H1066" i="30"/>
  <c r="H1067" i="30"/>
  <c r="H1068" i="30"/>
  <c r="H1069" i="30"/>
  <c r="H1070" i="30"/>
  <c r="H1071" i="30"/>
  <c r="H1072" i="30"/>
  <c r="H1073" i="30"/>
  <c r="H1074" i="30"/>
  <c r="H1075" i="30"/>
  <c r="H1076" i="30"/>
  <c r="H1077" i="30"/>
  <c r="H1078" i="30"/>
  <c r="H1079" i="30"/>
  <c r="H1080" i="30"/>
  <c r="H1081" i="30"/>
  <c r="H1082" i="30"/>
  <c r="H1083" i="30"/>
  <c r="H1084" i="30"/>
  <c r="H1085" i="30"/>
  <c r="H1086" i="30"/>
  <c r="H1087" i="30"/>
  <c r="H1088" i="30"/>
  <c r="H1089" i="30"/>
  <c r="H1090" i="30"/>
  <c r="H1091" i="30"/>
  <c r="H1092" i="30"/>
  <c r="H1093" i="30"/>
  <c r="H1094" i="30"/>
  <c r="H1095" i="30"/>
  <c r="H1096" i="30"/>
  <c r="H1097" i="30"/>
  <c r="H1098" i="30"/>
  <c r="H1099" i="30"/>
  <c r="H1100" i="30"/>
  <c r="H1101" i="30"/>
  <c r="H1102" i="30"/>
  <c r="H1103" i="30"/>
  <c r="H1104" i="30"/>
  <c r="H1105" i="30"/>
  <c r="H1106" i="30"/>
  <c r="H1107" i="30"/>
  <c r="H1108" i="30"/>
  <c r="H1109" i="30"/>
  <c r="H1110" i="30"/>
  <c r="H1111" i="30"/>
  <c r="H1112" i="30"/>
  <c r="H1113" i="30"/>
  <c r="H1114" i="30"/>
  <c r="H1115" i="30"/>
  <c r="H1116" i="30"/>
  <c r="H1117" i="30"/>
  <c r="H1118" i="30"/>
  <c r="H1119" i="30"/>
  <c r="H1120" i="30"/>
  <c r="H1121" i="30"/>
  <c r="H1122" i="30"/>
  <c r="H1123" i="30"/>
  <c r="H1124" i="30"/>
  <c r="H1125" i="30"/>
  <c r="H1126" i="30"/>
  <c r="H1127" i="30"/>
  <c r="H1128" i="30"/>
  <c r="H1129" i="30"/>
  <c r="H1130" i="30"/>
  <c r="H1131" i="30"/>
  <c r="H1132" i="30"/>
  <c r="H1133" i="30"/>
  <c r="H1134" i="30"/>
  <c r="H1135" i="30"/>
  <c r="H1136" i="30"/>
  <c r="H1137" i="30"/>
  <c r="H1138" i="30"/>
  <c r="H1139" i="30"/>
  <c r="H1140" i="30"/>
  <c r="H1141" i="30"/>
  <c r="H1142" i="30"/>
  <c r="H1143" i="30"/>
  <c r="H1144" i="30"/>
  <c r="H1145" i="30"/>
  <c r="H1146" i="30"/>
  <c r="H1147" i="30"/>
  <c r="H1148" i="30"/>
  <c r="H1149" i="30"/>
  <c r="H1150" i="30"/>
  <c r="H1151" i="30"/>
  <c r="H1152" i="30"/>
  <c r="H1153" i="30"/>
  <c r="H1154" i="30"/>
  <c r="H1155" i="30"/>
  <c r="H1156" i="30"/>
  <c r="H1157" i="30"/>
  <c r="H1158" i="30"/>
  <c r="H1159" i="30"/>
  <c r="H1160" i="30"/>
  <c r="H1161" i="30"/>
  <c r="H1162" i="30"/>
  <c r="H1163" i="30"/>
  <c r="H1164" i="30"/>
  <c r="H1165" i="30"/>
  <c r="H1166" i="30"/>
  <c r="H1167" i="30"/>
  <c r="H1168" i="30"/>
  <c r="H1169" i="30"/>
  <c r="H1170" i="30"/>
  <c r="H1171" i="30"/>
  <c r="H1172" i="30"/>
  <c r="H1173" i="30"/>
  <c r="H1174" i="30"/>
  <c r="H1175" i="30"/>
  <c r="H1176" i="30"/>
  <c r="H1177" i="30"/>
  <c r="H1178" i="30"/>
  <c r="H1179" i="30"/>
  <c r="H1180" i="30"/>
  <c r="H1181" i="30"/>
  <c r="H1182" i="30"/>
  <c r="H1183" i="30"/>
  <c r="H1184" i="30"/>
  <c r="H1185" i="30"/>
  <c r="H1186" i="30"/>
  <c r="H1187" i="30"/>
  <c r="H1188" i="30"/>
  <c r="H1189" i="30"/>
  <c r="H1190" i="30"/>
  <c r="H1191" i="30"/>
  <c r="H1192" i="30"/>
  <c r="H1193" i="30"/>
  <c r="H1194" i="30"/>
  <c r="H1195" i="30"/>
  <c r="H1196" i="30"/>
  <c r="H1197" i="30"/>
  <c r="H1198" i="30"/>
  <c r="H1199" i="30"/>
  <c r="H1200" i="30"/>
  <c r="H1201" i="30"/>
  <c r="H1202" i="30"/>
  <c r="H1203" i="30"/>
  <c r="H1204" i="30"/>
  <c r="H1205" i="30"/>
  <c r="H1206" i="30"/>
  <c r="H1207" i="30"/>
  <c r="H1208" i="30"/>
  <c r="H1209" i="30"/>
  <c r="H1210" i="30"/>
  <c r="H1211" i="30"/>
  <c r="H1212" i="30"/>
  <c r="H1213" i="30"/>
  <c r="H1214" i="30"/>
  <c r="H1215" i="30"/>
  <c r="H1216" i="30"/>
  <c r="H1217" i="30"/>
  <c r="H1218" i="30"/>
  <c r="H1219" i="30"/>
  <c r="H1220" i="30"/>
  <c r="H1221" i="30"/>
  <c r="H1222" i="30"/>
  <c r="H1223" i="30"/>
  <c r="H1224" i="30"/>
  <c r="H1225" i="30"/>
  <c r="H1226" i="30"/>
  <c r="H1227" i="30"/>
  <c r="H1228" i="30"/>
  <c r="H1229" i="30"/>
  <c r="H1230" i="30"/>
  <c r="H1231" i="30"/>
  <c r="H1232" i="30"/>
  <c r="H1233" i="30"/>
  <c r="H1234" i="30"/>
  <c r="H1235" i="30"/>
  <c r="H1236" i="30"/>
  <c r="H1237" i="30"/>
  <c r="H1238" i="30"/>
  <c r="H1239" i="30"/>
  <c r="H1240" i="30"/>
  <c r="H1241" i="30"/>
  <c r="H1242" i="30"/>
  <c r="H1243" i="30"/>
  <c r="H1244" i="30"/>
  <c r="H1245" i="30"/>
  <c r="H1246" i="30"/>
  <c r="H1247" i="30"/>
  <c r="H1248" i="30"/>
  <c r="H1249" i="30"/>
  <c r="H1250" i="30"/>
  <c r="H1251" i="30"/>
  <c r="H1252" i="30"/>
  <c r="H1253" i="30"/>
  <c r="H1254" i="30"/>
  <c r="H1255" i="30"/>
  <c r="H1256" i="30"/>
  <c r="H1257" i="30"/>
  <c r="H1258" i="30"/>
  <c r="H1259" i="30"/>
  <c r="H1260" i="30"/>
  <c r="H1261" i="30"/>
  <c r="H1262" i="30"/>
  <c r="H1263" i="30"/>
  <c r="H1264" i="30"/>
  <c r="H1265" i="30"/>
  <c r="H1266" i="30"/>
  <c r="H1267" i="30"/>
  <c r="H1268" i="30"/>
  <c r="H1269" i="30"/>
  <c r="H1270" i="30"/>
  <c r="H1271" i="30"/>
  <c r="H1272" i="30"/>
  <c r="H1273" i="30"/>
  <c r="H1274" i="30"/>
  <c r="H1275" i="30"/>
  <c r="H1276" i="30"/>
  <c r="H1277" i="30"/>
  <c r="H1278" i="30"/>
  <c r="H1279" i="30"/>
  <c r="H1280" i="30"/>
  <c r="H1281" i="30"/>
  <c r="H1282" i="30"/>
  <c r="H1283" i="30"/>
  <c r="H1284" i="30"/>
  <c r="H1285" i="30"/>
  <c r="H1286" i="30"/>
  <c r="H1287" i="30"/>
  <c r="H1288" i="30"/>
  <c r="H1289" i="30"/>
  <c r="H1290" i="30"/>
  <c r="H1291" i="30"/>
  <c r="H1292" i="30"/>
  <c r="H1293" i="30"/>
  <c r="H1294" i="30"/>
  <c r="H1295" i="30"/>
  <c r="H1296" i="30"/>
  <c r="H1297" i="30"/>
  <c r="H1298" i="30"/>
  <c r="H1299" i="30"/>
  <c r="H1300" i="30"/>
  <c r="H1301" i="30"/>
  <c r="H1302" i="30"/>
  <c r="H1303" i="30"/>
  <c r="H1304" i="30"/>
  <c r="H1305" i="30"/>
  <c r="H1306" i="30"/>
  <c r="H1307" i="30"/>
  <c r="H1308" i="30"/>
  <c r="H1309" i="30"/>
  <c r="H1310" i="30"/>
  <c r="H1311" i="30"/>
  <c r="H1312" i="30"/>
  <c r="H1313" i="30"/>
  <c r="H1314" i="30"/>
  <c r="H1315" i="30"/>
  <c r="H1316" i="30"/>
  <c r="H1317" i="30"/>
  <c r="H1318" i="30"/>
  <c r="H1319" i="30"/>
  <c r="H1320" i="30"/>
  <c r="H1321" i="30"/>
  <c r="H1322" i="30"/>
  <c r="H1323" i="30"/>
  <c r="H1324" i="30"/>
  <c r="H1325" i="30"/>
  <c r="H1326" i="30"/>
  <c r="H1327" i="30"/>
  <c r="H1328" i="30"/>
  <c r="H1329" i="30"/>
  <c r="H1330" i="30"/>
  <c r="H1331" i="30"/>
  <c r="H1332" i="30"/>
  <c r="H1333" i="30"/>
  <c r="H1334" i="30"/>
  <c r="H1335" i="30"/>
  <c r="H1336" i="30"/>
  <c r="H1337" i="30"/>
  <c r="H1338" i="30"/>
  <c r="H1339" i="30"/>
  <c r="H1340" i="30"/>
  <c r="H1341" i="30"/>
  <c r="H1342" i="30"/>
  <c r="H1343" i="30"/>
  <c r="H1344" i="30"/>
  <c r="H1345" i="30"/>
  <c r="H1346" i="30"/>
  <c r="H1347" i="30"/>
  <c r="H1348" i="30"/>
  <c r="H1349" i="30"/>
  <c r="H1350" i="30"/>
  <c r="H1351" i="30"/>
  <c r="H1352" i="30"/>
  <c r="H1353" i="30"/>
  <c r="H1354" i="30"/>
  <c r="H1355" i="30"/>
  <c r="H1356" i="30"/>
  <c r="H1357" i="30"/>
  <c r="H1358" i="30"/>
  <c r="H1359" i="30"/>
  <c r="H1360" i="30"/>
  <c r="H1361" i="30"/>
  <c r="H1362" i="30"/>
  <c r="H1363" i="30"/>
  <c r="H1364" i="30"/>
  <c r="H1365" i="30"/>
  <c r="H1366" i="30"/>
  <c r="H1367" i="30"/>
  <c r="H1368" i="30"/>
  <c r="H1369" i="30"/>
  <c r="H1370" i="30"/>
  <c r="H1371" i="30"/>
  <c r="H1372" i="30"/>
  <c r="H1373" i="30"/>
  <c r="H1374" i="30"/>
  <c r="H1375" i="30"/>
  <c r="H1376" i="30"/>
  <c r="H1377" i="30"/>
  <c r="H1378" i="30"/>
  <c r="H1379" i="30"/>
  <c r="H1380" i="30"/>
  <c r="H1381" i="30"/>
  <c r="H1382" i="30"/>
  <c r="H1383" i="30"/>
  <c r="H1384" i="30"/>
  <c r="H1385" i="30"/>
  <c r="H1386" i="30"/>
  <c r="H1387" i="30"/>
  <c r="H1388" i="30"/>
  <c r="H1389" i="30"/>
  <c r="H1390" i="30"/>
  <c r="H1391" i="30"/>
  <c r="H1392" i="30"/>
  <c r="H1393" i="30"/>
  <c r="H1394" i="30"/>
  <c r="H1395" i="30"/>
  <c r="H1396" i="30"/>
  <c r="H1397" i="30"/>
  <c r="H1398" i="30"/>
  <c r="H1399" i="30"/>
  <c r="H1400" i="30"/>
  <c r="H1401" i="30"/>
  <c r="H1402" i="30"/>
  <c r="H1403" i="30"/>
  <c r="H1404" i="30"/>
  <c r="H1405" i="30"/>
  <c r="H1406" i="30"/>
  <c r="H1407" i="30"/>
  <c r="H1408" i="30"/>
  <c r="H1409" i="30"/>
  <c r="H1410" i="30"/>
  <c r="H1411" i="30"/>
  <c r="H1412" i="30"/>
  <c r="H1413" i="30"/>
  <c r="H1414" i="30"/>
  <c r="H1415" i="30"/>
  <c r="H1416" i="30"/>
  <c r="H1417" i="30"/>
  <c r="H1418" i="30"/>
  <c r="H1419" i="30"/>
  <c r="H1420" i="30"/>
  <c r="H1421" i="30"/>
  <c r="H1422" i="30"/>
  <c r="H1423" i="30"/>
  <c r="H1424" i="30"/>
  <c r="H1425" i="30"/>
  <c r="H1426" i="30"/>
  <c r="H1427" i="30"/>
  <c r="H1428" i="30"/>
  <c r="H1429" i="30"/>
  <c r="H1430" i="30"/>
  <c r="H1431" i="30"/>
  <c r="H1432" i="30"/>
  <c r="H1433" i="30"/>
  <c r="H1434" i="30"/>
  <c r="H1435" i="30"/>
  <c r="H1436" i="30"/>
  <c r="H1437" i="30"/>
  <c r="H1438" i="30"/>
  <c r="H1439" i="30"/>
  <c r="H1440" i="30"/>
  <c r="H1441" i="30"/>
  <c r="H1442" i="30"/>
  <c r="H1443" i="30"/>
  <c r="H1444" i="30"/>
  <c r="H1445" i="30"/>
  <c r="H1446" i="30"/>
  <c r="H1447" i="30"/>
  <c r="H1448" i="30"/>
  <c r="H1449" i="30"/>
  <c r="H1450" i="30"/>
  <c r="H1451" i="30"/>
  <c r="H1452" i="30"/>
  <c r="H1453" i="30"/>
  <c r="H1454" i="30"/>
  <c r="H1455" i="30"/>
  <c r="H1456" i="30"/>
  <c r="H1457" i="30"/>
  <c r="H1458" i="30"/>
  <c r="H1459" i="30"/>
  <c r="H1460" i="30"/>
  <c r="H1461" i="30"/>
  <c r="H1462" i="30"/>
  <c r="H1463" i="30"/>
  <c r="H1464" i="30"/>
  <c r="H1465" i="30"/>
  <c r="H1466" i="30"/>
  <c r="H1467" i="30"/>
  <c r="H1468" i="30"/>
  <c r="H1469" i="30"/>
  <c r="H1470" i="30"/>
  <c r="H1471" i="30"/>
  <c r="H1472" i="30"/>
  <c r="H1473" i="30"/>
  <c r="H1474" i="30"/>
  <c r="H1475" i="30"/>
  <c r="H1476" i="30"/>
  <c r="H1477" i="30"/>
  <c r="H1478" i="30"/>
  <c r="H1479" i="30"/>
  <c r="H1480" i="30"/>
  <c r="H1481" i="30"/>
  <c r="H1482" i="30"/>
  <c r="H1483" i="30"/>
  <c r="H1484" i="30"/>
  <c r="H1485" i="30"/>
  <c r="H1486" i="30"/>
  <c r="H1487" i="30"/>
  <c r="H1488" i="30"/>
  <c r="H1489" i="30"/>
  <c r="H1490" i="30"/>
  <c r="H1491" i="30"/>
  <c r="H1492" i="30"/>
  <c r="H1493" i="30"/>
  <c r="H1494" i="30"/>
  <c r="H1495" i="30"/>
  <c r="H1496" i="30"/>
  <c r="H1497" i="30"/>
  <c r="H1498" i="30"/>
  <c r="H1499" i="30"/>
  <c r="H1500" i="30"/>
  <c r="H1501" i="30"/>
  <c r="H1502" i="30"/>
  <c r="H1503" i="30"/>
  <c r="H1504" i="30"/>
  <c r="H1505" i="30"/>
  <c r="H1506" i="30"/>
  <c r="H1507" i="30"/>
  <c r="H1508" i="30"/>
  <c r="H1509" i="30"/>
  <c r="H1510" i="30"/>
  <c r="H1511" i="30"/>
  <c r="H1512" i="30"/>
  <c r="H1513" i="30"/>
  <c r="H1514" i="30"/>
  <c r="H1515" i="30"/>
  <c r="H1516" i="30"/>
  <c r="H1517" i="30"/>
  <c r="H1518" i="30"/>
  <c r="H1519" i="30"/>
  <c r="H1520" i="30"/>
  <c r="H1521" i="30"/>
  <c r="H1522" i="30"/>
  <c r="H1523" i="30"/>
  <c r="H1524" i="30"/>
  <c r="H1525" i="30"/>
  <c r="H1526" i="30"/>
  <c r="H1527" i="30"/>
  <c r="H1528" i="30"/>
  <c r="H1529" i="30"/>
  <c r="H1530" i="30"/>
  <c r="H1531" i="30"/>
  <c r="H1532" i="30"/>
  <c r="H1533" i="30"/>
  <c r="H1534" i="30"/>
  <c r="H1535" i="30"/>
  <c r="H1536" i="30"/>
  <c r="H1537" i="30"/>
  <c r="H1538" i="30"/>
  <c r="H1539" i="30"/>
  <c r="H1540" i="30"/>
  <c r="H1541" i="30"/>
  <c r="H1542" i="30"/>
  <c r="H1543" i="30"/>
  <c r="H1544" i="30"/>
  <c r="H1545" i="30"/>
  <c r="H1546" i="30"/>
  <c r="H1547" i="30"/>
  <c r="H1548" i="30"/>
  <c r="H1549" i="30"/>
  <c r="H1550" i="30"/>
  <c r="H1551" i="30"/>
  <c r="H1552" i="30"/>
  <c r="H1553" i="30"/>
  <c r="H1554" i="30"/>
  <c r="H1555" i="30"/>
  <c r="H1556" i="30"/>
  <c r="H1557" i="30"/>
  <c r="H1558" i="30"/>
  <c r="H1559" i="30"/>
  <c r="H1560" i="30"/>
  <c r="H1561" i="30"/>
  <c r="H1562" i="30"/>
  <c r="H1563" i="30"/>
  <c r="H1564" i="30"/>
  <c r="H1565" i="30"/>
  <c r="H1566" i="30"/>
  <c r="H1567" i="30"/>
  <c r="H1568" i="30"/>
  <c r="H1569" i="30"/>
  <c r="H1570" i="30"/>
  <c r="H1571" i="30"/>
  <c r="H1572" i="30"/>
  <c r="H1573" i="30"/>
  <c r="H1574" i="30"/>
  <c r="H1575" i="30"/>
  <c r="H1576" i="30"/>
  <c r="H1577" i="30"/>
  <c r="H1578" i="30"/>
  <c r="H1579" i="30"/>
  <c r="H1580" i="30"/>
  <c r="H1581" i="30"/>
  <c r="H1582" i="30"/>
  <c r="H1583" i="30"/>
  <c r="H1584" i="30"/>
  <c r="H1585" i="30"/>
  <c r="H1586" i="30"/>
  <c r="H1587" i="30"/>
  <c r="H1588" i="30"/>
  <c r="H1589" i="30"/>
  <c r="H1590" i="30"/>
  <c r="H1591" i="30"/>
  <c r="H1592" i="30"/>
  <c r="H1593" i="30"/>
  <c r="H1594" i="30"/>
  <c r="H1595" i="30"/>
  <c r="H1596" i="30"/>
  <c r="H1597" i="30"/>
  <c r="H1598" i="30"/>
  <c r="H1599" i="30"/>
  <c r="H1600" i="30"/>
  <c r="H1601" i="30"/>
  <c r="H1602" i="30"/>
  <c r="H1603" i="30"/>
  <c r="H1604" i="30"/>
  <c r="H1605" i="30"/>
  <c r="H1606" i="30"/>
  <c r="H1607" i="30"/>
  <c r="H1608" i="30"/>
  <c r="H1609" i="30"/>
  <c r="H1610" i="30"/>
  <c r="H1611" i="30"/>
  <c r="H1612" i="30"/>
  <c r="H1613" i="30"/>
  <c r="H1614" i="30"/>
  <c r="H1615" i="30"/>
  <c r="H1616" i="30"/>
  <c r="H1617" i="30"/>
  <c r="H1618" i="30"/>
  <c r="H1619" i="30"/>
  <c r="H1620" i="30"/>
  <c r="H1621" i="30"/>
  <c r="H1622" i="30"/>
  <c r="H1623" i="30"/>
  <c r="H1624" i="30"/>
  <c r="H1625" i="30"/>
  <c r="H1626" i="30"/>
  <c r="H1627" i="30"/>
  <c r="H1628" i="30"/>
  <c r="H1629" i="30"/>
  <c r="H1630" i="30"/>
  <c r="H1631" i="30"/>
  <c r="H1632" i="30"/>
  <c r="H1633" i="30"/>
  <c r="H1634" i="30"/>
  <c r="H1635" i="30"/>
  <c r="H1636" i="30"/>
  <c r="H1637" i="30"/>
  <c r="H1638" i="30"/>
  <c r="H1639" i="30"/>
  <c r="H1640" i="30"/>
  <c r="H1641" i="30"/>
  <c r="H1642" i="30"/>
  <c r="H1643" i="30"/>
  <c r="H1644" i="30"/>
  <c r="H1645" i="30"/>
  <c r="H1646" i="30"/>
  <c r="H1647" i="30"/>
  <c r="H1648" i="30"/>
  <c r="H1649" i="30"/>
  <c r="H1650" i="30"/>
  <c r="H1651" i="30"/>
  <c r="H1652" i="30"/>
  <c r="H1653" i="30"/>
  <c r="H1654" i="30"/>
  <c r="H1655" i="30"/>
  <c r="H1656" i="30"/>
  <c r="H1657" i="30"/>
  <c r="H1658" i="30"/>
  <c r="H1659" i="30"/>
  <c r="H1660" i="30"/>
  <c r="H1661" i="30"/>
  <c r="H1662" i="30"/>
  <c r="H1663" i="30"/>
  <c r="H1664" i="30"/>
  <c r="H1665" i="30"/>
  <c r="H1666" i="30"/>
  <c r="H1667" i="30"/>
  <c r="H1668" i="30"/>
  <c r="H1669" i="30"/>
  <c r="H1670" i="30"/>
  <c r="H1671" i="30"/>
  <c r="H1672" i="30"/>
  <c r="H1673" i="30"/>
  <c r="H1674" i="30"/>
  <c r="H1675" i="30"/>
  <c r="H1676" i="30"/>
  <c r="H1677" i="30"/>
  <c r="H1678" i="30"/>
  <c r="H1679" i="30"/>
  <c r="H1680" i="30"/>
  <c r="H1681" i="30"/>
  <c r="H1682" i="30"/>
  <c r="H1683" i="30"/>
  <c r="H1684" i="30"/>
  <c r="H1685" i="30"/>
  <c r="H1686" i="30"/>
  <c r="H1687" i="30"/>
  <c r="H1688" i="30"/>
  <c r="H1689" i="30"/>
  <c r="H1690" i="30"/>
  <c r="H1691" i="30"/>
  <c r="H1692" i="30"/>
  <c r="H1693" i="30"/>
  <c r="H1694" i="30"/>
  <c r="H1695" i="30"/>
  <c r="H1696" i="30"/>
  <c r="H1697" i="30"/>
  <c r="H1698" i="30"/>
  <c r="H1699" i="30"/>
  <c r="H1700" i="30"/>
  <c r="H1701" i="30"/>
  <c r="H1702" i="30"/>
  <c r="H1703" i="30"/>
  <c r="H1704" i="30"/>
  <c r="H1705" i="30"/>
  <c r="H1706" i="30"/>
  <c r="H1707" i="30"/>
  <c r="H1708" i="30"/>
  <c r="H1709" i="30"/>
  <c r="H1710" i="30"/>
  <c r="H1711" i="30"/>
  <c r="H1712" i="30"/>
  <c r="H1713" i="30"/>
  <c r="H1714" i="30"/>
  <c r="H1715" i="30"/>
  <c r="H1716" i="30"/>
  <c r="H1717" i="30"/>
  <c r="H1718" i="30"/>
  <c r="H1719" i="30"/>
  <c r="H1720" i="30"/>
  <c r="H1721" i="30"/>
  <c r="H1722" i="30"/>
  <c r="H1723" i="30"/>
  <c r="H1724" i="30"/>
  <c r="H1725" i="30"/>
  <c r="H1726" i="30"/>
  <c r="H1727" i="30"/>
  <c r="H1728" i="30"/>
  <c r="H1729" i="30"/>
  <c r="H1730" i="30"/>
  <c r="H1731" i="30"/>
  <c r="H1732" i="30"/>
  <c r="H1733" i="30"/>
  <c r="H1734" i="30"/>
  <c r="H1735" i="30"/>
  <c r="H1736" i="30"/>
  <c r="H1737" i="30"/>
  <c r="H1738" i="30"/>
  <c r="H1739" i="30"/>
  <c r="H1740" i="30"/>
  <c r="H1741" i="30"/>
  <c r="H1742" i="30"/>
  <c r="H1743" i="30"/>
  <c r="H1744" i="30"/>
  <c r="H1745" i="30"/>
  <c r="H1746" i="30"/>
  <c r="H1747" i="30"/>
  <c r="H1748" i="30"/>
  <c r="H1749" i="30"/>
  <c r="H1750" i="30"/>
  <c r="H1751" i="30"/>
  <c r="H1752" i="30"/>
  <c r="H1753" i="30"/>
  <c r="H1754" i="30"/>
  <c r="H1755" i="30"/>
  <c r="H1756" i="30"/>
  <c r="H1757" i="30"/>
  <c r="H1758" i="30"/>
  <c r="H1759" i="30"/>
  <c r="H1760" i="30"/>
  <c r="H1761" i="30"/>
  <c r="H1762" i="30"/>
  <c r="H1763" i="30"/>
  <c r="H1764" i="30"/>
  <c r="H1765" i="30"/>
  <c r="H1766" i="30"/>
  <c r="H1767" i="30"/>
  <c r="H1768" i="30"/>
  <c r="H1769" i="30"/>
  <c r="H1770" i="30"/>
  <c r="H1771" i="30"/>
  <c r="H1772" i="30"/>
  <c r="H1773" i="30"/>
  <c r="H1774" i="30"/>
  <c r="H1775" i="30"/>
  <c r="H1776" i="30"/>
  <c r="H1777" i="30"/>
  <c r="H1778" i="30"/>
  <c r="H1779" i="30"/>
  <c r="H1780" i="30"/>
  <c r="H1781" i="30"/>
  <c r="H1782" i="30"/>
  <c r="H1783" i="30"/>
  <c r="H1784" i="30"/>
  <c r="H1785" i="30"/>
  <c r="H1786" i="30"/>
  <c r="H1787" i="30"/>
  <c r="H1788" i="30"/>
  <c r="H1789" i="30"/>
  <c r="H1790" i="30"/>
  <c r="H1791" i="30"/>
  <c r="H1792" i="30"/>
  <c r="H1793" i="30"/>
  <c r="H1794" i="30"/>
  <c r="H1795" i="30"/>
  <c r="H1796" i="30"/>
  <c r="H1797" i="30"/>
  <c r="H1798" i="30"/>
  <c r="H1799" i="30"/>
  <c r="H1800" i="30"/>
  <c r="H1801" i="30"/>
  <c r="H1802" i="30"/>
  <c r="H1803" i="30"/>
  <c r="H1804" i="30"/>
  <c r="H1805" i="30"/>
  <c r="H1806" i="30"/>
  <c r="H1807" i="30"/>
  <c r="H1808" i="30"/>
  <c r="H1809" i="30"/>
  <c r="H1810" i="30"/>
  <c r="H1811" i="30"/>
  <c r="H1812" i="30"/>
  <c r="H1813" i="30"/>
  <c r="H1814" i="30"/>
  <c r="H1815" i="30"/>
  <c r="H1816" i="30"/>
  <c r="H1817" i="30"/>
  <c r="H1818" i="30"/>
  <c r="H1819" i="30"/>
  <c r="H1820" i="30"/>
  <c r="H1821" i="30"/>
  <c r="H1822" i="30"/>
  <c r="H1823" i="30"/>
  <c r="H1824" i="30"/>
  <c r="H1825" i="30"/>
  <c r="H1826" i="30"/>
  <c r="H1827" i="30"/>
  <c r="H1828" i="30"/>
  <c r="H1829" i="30"/>
  <c r="H1830" i="30"/>
  <c r="H1831" i="30"/>
  <c r="H1832" i="30"/>
  <c r="H1833" i="30"/>
  <c r="H1834" i="30"/>
  <c r="H1835" i="30"/>
  <c r="H1836" i="30"/>
  <c r="H1837" i="30"/>
  <c r="H1838" i="30"/>
  <c r="H1839" i="30"/>
  <c r="H1840" i="30"/>
  <c r="H1841" i="30"/>
  <c r="H1842" i="30"/>
  <c r="H1843" i="30"/>
  <c r="H1844" i="30"/>
  <c r="H1845" i="30"/>
  <c r="H1846" i="30"/>
  <c r="H1847" i="30"/>
  <c r="H1848" i="30"/>
  <c r="H1849" i="30"/>
  <c r="H1850" i="30"/>
  <c r="H1851" i="30"/>
  <c r="H1852" i="30"/>
  <c r="H1853" i="30"/>
  <c r="H1854" i="30"/>
  <c r="H1855" i="30"/>
  <c r="H1856" i="30"/>
  <c r="H1857" i="30"/>
  <c r="H1858" i="30"/>
  <c r="H1859" i="30"/>
  <c r="H1860" i="30"/>
  <c r="H1861" i="30"/>
  <c r="H1862" i="30"/>
  <c r="H1863" i="30"/>
  <c r="H1864" i="30"/>
  <c r="H1865" i="30"/>
  <c r="H1866" i="30"/>
  <c r="H1867" i="30"/>
  <c r="H1868" i="30"/>
  <c r="H1869" i="30"/>
  <c r="H1870" i="30"/>
  <c r="H1871" i="30"/>
  <c r="H1872" i="30"/>
  <c r="H1873" i="30"/>
  <c r="H1874" i="30"/>
  <c r="H1875" i="30"/>
  <c r="H1876" i="30"/>
  <c r="H1877" i="30"/>
  <c r="H1878" i="30"/>
  <c r="H1879" i="30"/>
  <c r="H1880" i="30"/>
  <c r="H1881" i="30"/>
  <c r="H1882" i="30"/>
  <c r="H1883" i="30"/>
  <c r="H1884" i="30"/>
  <c r="H1885" i="30"/>
  <c r="H1886" i="30"/>
  <c r="H1887" i="30"/>
  <c r="H1888" i="30"/>
  <c r="H1889" i="30"/>
  <c r="H1890" i="30"/>
  <c r="H1891" i="30"/>
  <c r="H1892" i="30"/>
  <c r="H1893" i="30"/>
  <c r="H1894" i="30"/>
  <c r="H1895" i="30"/>
  <c r="H1896" i="30"/>
  <c r="H1897" i="30"/>
  <c r="H1898" i="30"/>
  <c r="H1899" i="30"/>
  <c r="H1900" i="30"/>
  <c r="H1901" i="30"/>
  <c r="H1902" i="30"/>
  <c r="H1903" i="30"/>
  <c r="H1904" i="30"/>
  <c r="H1905" i="30"/>
  <c r="H1906" i="30"/>
  <c r="H1907" i="30"/>
  <c r="H1908" i="30"/>
  <c r="H1909" i="30"/>
  <c r="H1910" i="30"/>
  <c r="H1911" i="30"/>
  <c r="H1912" i="30"/>
  <c r="H1913" i="30"/>
  <c r="H1914" i="30"/>
  <c r="H1915" i="30"/>
  <c r="H1916" i="30"/>
  <c r="H1917" i="30"/>
  <c r="H1918" i="30"/>
  <c r="H1919" i="30"/>
  <c r="H1920" i="30"/>
  <c r="H1921" i="30"/>
  <c r="H1922" i="30"/>
  <c r="H1923" i="30"/>
  <c r="H1924" i="30"/>
  <c r="H1925" i="30"/>
  <c r="H1926" i="30"/>
  <c r="H1927" i="30"/>
  <c r="H1928" i="30"/>
  <c r="H1929" i="30"/>
  <c r="H1930" i="30"/>
  <c r="H1931" i="30"/>
  <c r="H1932" i="30"/>
  <c r="H1933" i="30"/>
  <c r="H1934" i="30"/>
  <c r="H1935" i="30"/>
  <c r="H1936" i="30"/>
  <c r="H1937" i="30"/>
  <c r="H1938" i="30"/>
  <c r="H1939" i="30"/>
  <c r="H1940" i="30"/>
  <c r="H1941" i="30"/>
  <c r="H1942" i="30"/>
  <c r="H1943" i="30"/>
  <c r="H1944" i="30"/>
  <c r="H1945" i="30"/>
  <c r="H1946" i="30"/>
  <c r="H1947" i="30"/>
  <c r="H1948" i="30"/>
  <c r="H1949" i="30"/>
  <c r="H1950" i="30"/>
  <c r="H1951" i="30"/>
  <c r="H1952" i="30"/>
  <c r="H1953" i="30"/>
  <c r="H1954" i="30"/>
  <c r="H1955" i="30"/>
  <c r="H1956" i="30"/>
  <c r="H1957" i="30"/>
  <c r="H1958" i="30"/>
  <c r="H1959" i="30"/>
  <c r="H1960" i="30"/>
  <c r="H1961" i="30"/>
  <c r="H1962" i="30"/>
  <c r="H1963" i="30"/>
  <c r="H1964" i="30"/>
  <c r="H1965" i="30"/>
  <c r="H1966" i="30"/>
  <c r="H1967" i="30"/>
  <c r="H1968" i="30"/>
  <c r="H1969" i="30"/>
  <c r="H1970" i="30"/>
  <c r="H1971" i="30"/>
  <c r="H1972" i="30"/>
  <c r="H1973" i="30"/>
  <c r="H1974" i="30"/>
  <c r="H1975" i="30"/>
  <c r="H1976" i="30"/>
  <c r="H1977" i="30"/>
  <c r="H1978" i="30"/>
  <c r="H1979" i="30"/>
  <c r="H1980" i="30"/>
  <c r="H1981" i="30"/>
  <c r="H1982" i="30"/>
  <c r="H1983" i="30"/>
  <c r="H1984" i="30"/>
  <c r="H1985" i="30"/>
  <c r="H1986" i="30"/>
  <c r="H1987" i="30"/>
  <c r="H1988" i="30"/>
  <c r="H1989" i="30"/>
  <c r="H1990" i="30"/>
  <c r="H1991" i="30"/>
  <c r="H1992" i="30"/>
  <c r="H1993" i="30"/>
  <c r="H1994" i="30"/>
  <c r="H1995" i="30"/>
  <c r="H1996" i="30"/>
  <c r="H1997" i="30"/>
  <c r="H1998" i="30"/>
  <c r="H1999" i="30"/>
  <c r="H2000" i="30"/>
  <c r="H2001" i="30"/>
  <c r="H2002" i="30"/>
  <c r="H2003" i="30"/>
  <c r="H2004" i="30"/>
  <c r="H2005" i="30"/>
  <c r="H2006" i="30"/>
  <c r="H2007" i="30"/>
  <c r="H2008" i="30"/>
  <c r="H2009" i="30"/>
  <c r="H2010" i="30"/>
  <c r="H2011" i="30"/>
  <c r="H2012" i="30"/>
  <c r="H2013" i="30"/>
  <c r="H2014" i="30"/>
  <c r="H2015" i="30"/>
  <c r="H2016" i="30"/>
  <c r="H2017" i="30"/>
  <c r="H2018" i="30"/>
  <c r="H2019" i="30"/>
  <c r="H2020" i="30"/>
  <c r="H2021" i="30"/>
  <c r="H2022" i="30"/>
  <c r="H2023" i="30"/>
  <c r="H2024" i="30"/>
  <c r="H2025" i="30"/>
  <c r="H2026" i="30"/>
  <c r="H2027" i="30"/>
  <c r="H2028" i="30"/>
  <c r="H2029" i="30"/>
  <c r="H2030" i="30"/>
  <c r="H2031" i="30"/>
  <c r="H2032" i="30"/>
  <c r="H2033" i="30"/>
  <c r="H2034" i="30"/>
  <c r="H2035" i="30"/>
  <c r="H2036" i="30"/>
  <c r="H2037" i="30"/>
  <c r="H2038" i="30"/>
  <c r="H2039" i="30"/>
  <c r="H2040" i="30"/>
  <c r="H2041" i="30"/>
  <c r="H2042" i="30"/>
  <c r="H2043" i="30"/>
  <c r="H2044" i="30"/>
  <c r="H2045" i="30"/>
  <c r="H2046" i="30"/>
  <c r="H2047" i="30"/>
  <c r="H2048" i="30"/>
  <c r="H2049" i="30"/>
  <c r="H2050" i="30"/>
  <c r="H2051" i="30"/>
  <c r="H2052" i="30"/>
  <c r="H2053" i="30"/>
  <c r="H2054" i="30"/>
  <c r="H2055" i="30"/>
  <c r="H2056" i="30"/>
  <c r="H2057" i="30"/>
  <c r="H2058" i="30"/>
  <c r="H2059" i="30"/>
  <c r="H2060" i="30"/>
  <c r="H2061" i="30"/>
  <c r="H2062" i="30"/>
  <c r="H2063" i="30"/>
  <c r="H2064" i="30"/>
  <c r="H2065" i="30"/>
  <c r="H2066" i="30"/>
  <c r="H2067" i="30"/>
  <c r="H2068" i="30"/>
  <c r="H2069" i="30"/>
  <c r="H2070" i="30"/>
  <c r="H2071" i="30"/>
  <c r="H2072" i="30"/>
  <c r="H2073" i="30"/>
  <c r="H2074" i="30"/>
  <c r="H2075" i="30"/>
  <c r="H2076" i="30"/>
  <c r="H2077" i="30"/>
  <c r="H2078" i="30"/>
  <c r="H2079" i="30"/>
  <c r="H2080" i="30"/>
  <c r="H2081" i="30"/>
  <c r="H2082" i="30"/>
  <c r="H2083" i="30"/>
  <c r="H2084" i="30"/>
  <c r="H2085" i="30"/>
  <c r="H2086" i="30"/>
  <c r="H2087" i="30"/>
  <c r="H2088" i="30"/>
  <c r="H2089" i="30"/>
  <c r="H2090" i="30"/>
  <c r="H2091" i="30"/>
  <c r="H2092" i="30"/>
  <c r="H2093" i="30"/>
  <c r="H2094" i="30"/>
  <c r="H2095" i="30"/>
  <c r="H2096" i="30"/>
  <c r="H2097" i="30"/>
  <c r="H2098" i="30"/>
  <c r="H2099" i="30"/>
  <c r="H2100" i="30"/>
  <c r="H2101" i="30"/>
  <c r="F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371" i="30"/>
  <c r="F372" i="30"/>
  <c r="F373" i="30"/>
  <c r="F374" i="30"/>
  <c r="F375" i="30"/>
  <c r="F376" i="30"/>
  <c r="F377" i="30"/>
  <c r="F378" i="30"/>
  <c r="F379" i="30"/>
  <c r="F380" i="30"/>
  <c r="F381" i="30"/>
  <c r="F382" i="30"/>
  <c r="F383" i="30"/>
  <c r="F384" i="30"/>
  <c r="F385" i="30"/>
  <c r="F386" i="30"/>
  <c r="F387" i="30"/>
  <c r="F388" i="30"/>
  <c r="F389" i="30"/>
  <c r="F390" i="30"/>
  <c r="F391" i="30"/>
  <c r="F392" i="30"/>
  <c r="F393" i="30"/>
  <c r="F394" i="30"/>
  <c r="F395" i="30"/>
  <c r="F396" i="30"/>
  <c r="F397" i="30"/>
  <c r="F398" i="30"/>
  <c r="F399" i="30"/>
  <c r="F400" i="30"/>
  <c r="F401" i="30"/>
  <c r="F402" i="30"/>
  <c r="F403" i="30"/>
  <c r="F404" i="30"/>
  <c r="F405" i="30"/>
  <c r="F406" i="30"/>
  <c r="F407" i="30"/>
  <c r="F408" i="30"/>
  <c r="F409" i="30"/>
  <c r="F410" i="30"/>
  <c r="F411" i="30"/>
  <c r="F412" i="30"/>
  <c r="F413" i="30"/>
  <c r="F414" i="30"/>
  <c r="F415" i="30"/>
  <c r="F416" i="30"/>
  <c r="F417" i="30"/>
  <c r="F418" i="30"/>
  <c r="F419" i="30"/>
  <c r="F420" i="30"/>
  <c r="F421" i="30"/>
  <c r="F422" i="30"/>
  <c r="F423" i="30"/>
  <c r="F424" i="30"/>
  <c r="F425" i="30"/>
  <c r="F426" i="30"/>
  <c r="F427" i="30"/>
  <c r="F428" i="30"/>
  <c r="F429" i="30"/>
  <c r="F430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F443" i="30"/>
  <c r="F444" i="30"/>
  <c r="F445" i="30"/>
  <c r="F446" i="30"/>
  <c r="F447" i="30"/>
  <c r="F448" i="30"/>
  <c r="F449" i="30"/>
  <c r="F450" i="30"/>
  <c r="F451" i="30"/>
  <c r="F452" i="30"/>
  <c r="F453" i="30"/>
  <c r="F454" i="30"/>
  <c r="F455" i="30"/>
  <c r="F456" i="30"/>
  <c r="F457" i="30"/>
  <c r="F458" i="30"/>
  <c r="F459" i="30"/>
  <c r="F460" i="30"/>
  <c r="F461" i="30"/>
  <c r="F462" i="30"/>
  <c r="F463" i="30"/>
  <c r="F464" i="30"/>
  <c r="F465" i="30"/>
  <c r="F466" i="30"/>
  <c r="F467" i="30"/>
  <c r="F468" i="30"/>
  <c r="F469" i="30"/>
  <c r="F470" i="30"/>
  <c r="F471" i="30"/>
  <c r="F472" i="30"/>
  <c r="F473" i="30"/>
  <c r="F474" i="30"/>
  <c r="F475" i="30"/>
  <c r="F476" i="30"/>
  <c r="F477" i="30"/>
  <c r="F478" i="30"/>
  <c r="F479" i="30"/>
  <c r="F480" i="30"/>
  <c r="F481" i="30"/>
  <c r="F482" i="30"/>
  <c r="F483" i="30"/>
  <c r="F484" i="30"/>
  <c r="F485" i="30"/>
  <c r="F486" i="30"/>
  <c r="F487" i="30"/>
  <c r="F488" i="30"/>
  <c r="F489" i="30"/>
  <c r="F490" i="30"/>
  <c r="F491" i="30"/>
  <c r="F492" i="30"/>
  <c r="F493" i="30"/>
  <c r="F494" i="30"/>
  <c r="F495" i="30"/>
  <c r="F496" i="30"/>
  <c r="F497" i="30"/>
  <c r="F498" i="30"/>
  <c r="F499" i="30"/>
  <c r="F500" i="30"/>
  <c r="F501" i="30"/>
  <c r="F502" i="30"/>
  <c r="F503" i="30"/>
  <c r="F504" i="30"/>
  <c r="F505" i="30"/>
  <c r="F506" i="30"/>
  <c r="F507" i="30"/>
  <c r="F508" i="30"/>
  <c r="F509" i="30"/>
  <c r="F510" i="30"/>
  <c r="F511" i="30"/>
  <c r="F512" i="30"/>
  <c r="F513" i="30"/>
  <c r="F514" i="30"/>
  <c r="F515" i="30"/>
  <c r="F516" i="30"/>
  <c r="F517" i="30"/>
  <c r="F518" i="30"/>
  <c r="F519" i="30"/>
  <c r="F520" i="30"/>
  <c r="F521" i="30"/>
  <c r="F522" i="30"/>
  <c r="F523" i="30"/>
  <c r="F524" i="30"/>
  <c r="F525" i="30"/>
  <c r="F526" i="30"/>
  <c r="F527" i="30"/>
  <c r="F528" i="30"/>
  <c r="F529" i="30"/>
  <c r="F530" i="30"/>
  <c r="F531" i="30"/>
  <c r="F532" i="30"/>
  <c r="F533" i="30"/>
  <c r="F534" i="30"/>
  <c r="F535" i="30"/>
  <c r="F536" i="30"/>
  <c r="F537" i="30"/>
  <c r="F538" i="30"/>
  <c r="F539" i="30"/>
  <c r="F540" i="30"/>
  <c r="F541" i="30"/>
  <c r="F542" i="30"/>
  <c r="F543" i="30"/>
  <c r="F544" i="30"/>
  <c r="F545" i="30"/>
  <c r="F546" i="30"/>
  <c r="F547" i="30"/>
  <c r="F548" i="30"/>
  <c r="F549" i="30"/>
  <c r="F550" i="30"/>
  <c r="F551" i="30"/>
  <c r="F552" i="30"/>
  <c r="F553" i="30"/>
  <c r="F554" i="30"/>
  <c r="F555" i="30"/>
  <c r="F556" i="30"/>
  <c r="F557" i="30"/>
  <c r="F558" i="30"/>
  <c r="F559" i="30"/>
  <c r="F560" i="30"/>
  <c r="F561" i="30"/>
  <c r="F562" i="30"/>
  <c r="F563" i="30"/>
  <c r="F564" i="30"/>
  <c r="F565" i="30"/>
  <c r="F566" i="30"/>
  <c r="F567" i="30"/>
  <c r="F568" i="30"/>
  <c r="F569" i="30"/>
  <c r="F570" i="30"/>
  <c r="F571" i="30"/>
  <c r="F572" i="30"/>
  <c r="F573" i="30"/>
  <c r="F574" i="30"/>
  <c r="F575" i="30"/>
  <c r="F576" i="30"/>
  <c r="F577" i="30"/>
  <c r="F578" i="30"/>
  <c r="F579" i="30"/>
  <c r="F580" i="30"/>
  <c r="F581" i="30"/>
  <c r="F582" i="30"/>
  <c r="F583" i="30"/>
  <c r="F584" i="30"/>
  <c r="F585" i="30"/>
  <c r="F586" i="30"/>
  <c r="F587" i="30"/>
  <c r="F588" i="30"/>
  <c r="F589" i="30"/>
  <c r="F590" i="30"/>
  <c r="F591" i="30"/>
  <c r="F592" i="30"/>
  <c r="F593" i="30"/>
  <c r="F594" i="30"/>
  <c r="F595" i="30"/>
  <c r="F596" i="30"/>
  <c r="F597" i="30"/>
  <c r="F598" i="30"/>
  <c r="F599" i="30"/>
  <c r="F600" i="30"/>
  <c r="F601" i="30"/>
  <c r="F602" i="30"/>
  <c r="F603" i="30"/>
  <c r="F604" i="30"/>
  <c r="F605" i="30"/>
  <c r="F606" i="30"/>
  <c r="F607" i="30"/>
  <c r="F608" i="30"/>
  <c r="F609" i="30"/>
  <c r="F610" i="30"/>
  <c r="F611" i="30"/>
  <c r="F612" i="30"/>
  <c r="F613" i="30"/>
  <c r="F614" i="30"/>
  <c r="F615" i="30"/>
  <c r="F616" i="30"/>
  <c r="F617" i="30"/>
  <c r="F618" i="30"/>
  <c r="F619" i="30"/>
  <c r="F620" i="30"/>
  <c r="F621" i="30"/>
  <c r="F622" i="30"/>
  <c r="F623" i="30"/>
  <c r="F624" i="30"/>
  <c r="F625" i="30"/>
  <c r="F626" i="30"/>
  <c r="F627" i="30"/>
  <c r="F628" i="30"/>
  <c r="F629" i="30"/>
  <c r="F630" i="30"/>
  <c r="F631" i="30"/>
  <c r="F632" i="30"/>
  <c r="F633" i="30"/>
  <c r="F634" i="30"/>
  <c r="F635" i="30"/>
  <c r="F636" i="30"/>
  <c r="F637" i="30"/>
  <c r="F638" i="30"/>
  <c r="F639" i="30"/>
  <c r="F640" i="30"/>
  <c r="F641" i="30"/>
  <c r="F642" i="30"/>
  <c r="F643" i="30"/>
  <c r="F644" i="30"/>
  <c r="F645" i="30"/>
  <c r="F646" i="30"/>
  <c r="F647" i="30"/>
  <c r="F648" i="30"/>
  <c r="F649" i="30"/>
  <c r="F650" i="30"/>
  <c r="F651" i="30"/>
  <c r="F652" i="30"/>
  <c r="F653" i="30"/>
  <c r="F654" i="30"/>
  <c r="F655" i="30"/>
  <c r="F656" i="30"/>
  <c r="F657" i="30"/>
  <c r="F658" i="30"/>
  <c r="F659" i="30"/>
  <c r="F660" i="30"/>
  <c r="F661" i="30"/>
  <c r="F662" i="30"/>
  <c r="F663" i="30"/>
  <c r="F664" i="30"/>
  <c r="F665" i="30"/>
  <c r="F666" i="30"/>
  <c r="F667" i="30"/>
  <c r="F668" i="30"/>
  <c r="F669" i="30"/>
  <c r="F670" i="30"/>
  <c r="F671" i="30"/>
  <c r="F672" i="30"/>
  <c r="F673" i="30"/>
  <c r="F674" i="30"/>
  <c r="F675" i="30"/>
  <c r="F676" i="30"/>
  <c r="F677" i="30"/>
  <c r="F678" i="30"/>
  <c r="F679" i="30"/>
  <c r="F680" i="30"/>
  <c r="F681" i="30"/>
  <c r="F682" i="30"/>
  <c r="F683" i="30"/>
  <c r="F684" i="30"/>
  <c r="F685" i="30"/>
  <c r="F686" i="30"/>
  <c r="F687" i="30"/>
  <c r="F688" i="30"/>
  <c r="F689" i="30"/>
  <c r="F690" i="30"/>
  <c r="F691" i="30"/>
  <c r="F692" i="30"/>
  <c r="F693" i="30"/>
  <c r="F694" i="30"/>
  <c r="F695" i="30"/>
  <c r="F696" i="30"/>
  <c r="F697" i="30"/>
  <c r="F698" i="30"/>
  <c r="F699" i="30"/>
  <c r="F700" i="30"/>
  <c r="F701" i="30"/>
  <c r="F702" i="30"/>
  <c r="F703" i="30"/>
  <c r="F704" i="30"/>
  <c r="F705" i="30"/>
  <c r="F706" i="30"/>
  <c r="F707" i="30"/>
  <c r="F708" i="30"/>
  <c r="F709" i="30"/>
  <c r="F710" i="30"/>
  <c r="F711" i="30"/>
  <c r="F712" i="30"/>
  <c r="F713" i="30"/>
  <c r="F714" i="30"/>
  <c r="F715" i="30"/>
  <c r="F716" i="30"/>
  <c r="F717" i="30"/>
  <c r="F718" i="30"/>
  <c r="F719" i="30"/>
  <c r="F720" i="30"/>
  <c r="F721" i="30"/>
  <c r="F722" i="30"/>
  <c r="F723" i="30"/>
  <c r="F724" i="30"/>
  <c r="F725" i="30"/>
  <c r="F726" i="30"/>
  <c r="F727" i="30"/>
  <c r="F728" i="30"/>
  <c r="F729" i="30"/>
  <c r="F730" i="30"/>
  <c r="F731" i="30"/>
  <c r="F732" i="30"/>
  <c r="F733" i="30"/>
  <c r="F734" i="30"/>
  <c r="F735" i="30"/>
  <c r="F736" i="30"/>
  <c r="F737" i="30"/>
  <c r="F738" i="30"/>
  <c r="F739" i="30"/>
  <c r="F740" i="30"/>
  <c r="F741" i="30"/>
  <c r="F742" i="30"/>
  <c r="F743" i="30"/>
  <c r="F744" i="30"/>
  <c r="F745" i="30"/>
  <c r="F746" i="30"/>
  <c r="F747" i="30"/>
  <c r="F748" i="30"/>
  <c r="F749" i="30"/>
  <c r="F750" i="30"/>
  <c r="F751" i="30"/>
  <c r="F752" i="30"/>
  <c r="F753" i="30"/>
  <c r="F754" i="30"/>
  <c r="F755" i="30"/>
  <c r="F756" i="30"/>
  <c r="F757" i="30"/>
  <c r="F758" i="30"/>
  <c r="F759" i="30"/>
  <c r="F760" i="30"/>
  <c r="F761" i="30"/>
  <c r="F762" i="30"/>
  <c r="F763" i="30"/>
  <c r="F764" i="30"/>
  <c r="F765" i="30"/>
  <c r="F766" i="30"/>
  <c r="F767" i="30"/>
  <c r="F768" i="30"/>
  <c r="F769" i="30"/>
  <c r="F770" i="30"/>
  <c r="F771" i="30"/>
  <c r="F772" i="30"/>
  <c r="F773" i="30"/>
  <c r="F774" i="30"/>
  <c r="F775" i="30"/>
  <c r="F776" i="30"/>
  <c r="F777" i="30"/>
  <c r="F778" i="30"/>
  <c r="F779" i="30"/>
  <c r="F780" i="30"/>
  <c r="F781" i="30"/>
  <c r="F782" i="30"/>
  <c r="F783" i="30"/>
  <c r="F784" i="30"/>
  <c r="F785" i="30"/>
  <c r="F786" i="30"/>
  <c r="F787" i="30"/>
  <c r="F788" i="30"/>
  <c r="F789" i="30"/>
  <c r="F790" i="30"/>
  <c r="F791" i="30"/>
  <c r="F792" i="30"/>
  <c r="F793" i="30"/>
  <c r="F794" i="30"/>
  <c r="F795" i="30"/>
  <c r="F796" i="30"/>
  <c r="F797" i="30"/>
  <c r="F798" i="30"/>
  <c r="F799" i="30"/>
  <c r="F800" i="30"/>
  <c r="F801" i="30"/>
  <c r="F802" i="30"/>
  <c r="F803" i="30"/>
  <c r="F804" i="30"/>
  <c r="F805" i="30"/>
  <c r="F806" i="30"/>
  <c r="F807" i="30"/>
  <c r="F808" i="30"/>
  <c r="F809" i="30"/>
  <c r="F810" i="30"/>
  <c r="F811" i="30"/>
  <c r="F812" i="30"/>
  <c r="F813" i="30"/>
  <c r="F814" i="30"/>
  <c r="F815" i="30"/>
  <c r="F816" i="30"/>
  <c r="F817" i="30"/>
  <c r="F818" i="30"/>
  <c r="F819" i="30"/>
  <c r="F820" i="30"/>
  <c r="F821" i="30"/>
  <c r="F822" i="30"/>
  <c r="F823" i="30"/>
  <c r="F824" i="30"/>
  <c r="F825" i="30"/>
  <c r="F826" i="30"/>
  <c r="F827" i="30"/>
  <c r="F828" i="30"/>
  <c r="F829" i="30"/>
  <c r="F830" i="30"/>
  <c r="F831" i="30"/>
  <c r="F832" i="30"/>
  <c r="F833" i="30"/>
  <c r="F834" i="30"/>
  <c r="F835" i="30"/>
  <c r="F836" i="30"/>
  <c r="F837" i="30"/>
  <c r="F838" i="30"/>
  <c r="F839" i="30"/>
  <c r="F840" i="30"/>
  <c r="F841" i="30"/>
  <c r="F842" i="30"/>
  <c r="F843" i="30"/>
  <c r="F844" i="30"/>
  <c r="F845" i="30"/>
  <c r="F846" i="30"/>
  <c r="F847" i="30"/>
  <c r="F848" i="30"/>
  <c r="F849" i="30"/>
  <c r="F850" i="30"/>
  <c r="F851" i="30"/>
  <c r="F852" i="30"/>
  <c r="F853" i="30"/>
  <c r="F854" i="30"/>
  <c r="F855" i="30"/>
  <c r="F856" i="30"/>
  <c r="F857" i="30"/>
  <c r="F858" i="30"/>
  <c r="F859" i="30"/>
  <c r="F860" i="30"/>
  <c r="F861" i="30"/>
  <c r="F862" i="30"/>
  <c r="F863" i="30"/>
  <c r="F864" i="30"/>
  <c r="F865" i="30"/>
  <c r="F866" i="30"/>
  <c r="F867" i="30"/>
  <c r="F868" i="30"/>
  <c r="F869" i="30"/>
  <c r="F870" i="30"/>
  <c r="F871" i="30"/>
  <c r="F872" i="30"/>
  <c r="F873" i="30"/>
  <c r="F874" i="30"/>
  <c r="F875" i="30"/>
  <c r="F876" i="30"/>
  <c r="F877" i="30"/>
  <c r="F878" i="30"/>
  <c r="F879" i="30"/>
  <c r="F880" i="30"/>
  <c r="F881" i="30"/>
  <c r="F882" i="30"/>
  <c r="F883" i="30"/>
  <c r="F884" i="30"/>
  <c r="F885" i="30"/>
  <c r="F886" i="30"/>
  <c r="F887" i="30"/>
  <c r="F888" i="30"/>
  <c r="F889" i="30"/>
  <c r="F890" i="30"/>
  <c r="F891" i="30"/>
  <c r="F892" i="30"/>
  <c r="F893" i="30"/>
  <c r="F894" i="30"/>
  <c r="F895" i="30"/>
  <c r="F896" i="30"/>
  <c r="F897" i="30"/>
  <c r="F898" i="30"/>
  <c r="F899" i="30"/>
  <c r="F900" i="30"/>
  <c r="F901" i="30"/>
  <c r="F902" i="30"/>
  <c r="F903" i="30"/>
  <c r="F904" i="30"/>
  <c r="F905" i="30"/>
  <c r="F906" i="30"/>
  <c r="F907" i="30"/>
  <c r="F908" i="30"/>
  <c r="F909" i="30"/>
  <c r="F910" i="30"/>
  <c r="F911" i="30"/>
  <c r="F912" i="30"/>
  <c r="F913" i="30"/>
  <c r="F914" i="30"/>
  <c r="F915" i="30"/>
  <c r="F916" i="30"/>
  <c r="F917" i="30"/>
  <c r="F918" i="30"/>
  <c r="F919" i="30"/>
  <c r="F920" i="30"/>
  <c r="F921" i="30"/>
  <c r="F922" i="30"/>
  <c r="F923" i="30"/>
  <c r="F924" i="30"/>
  <c r="F925" i="30"/>
  <c r="F926" i="30"/>
  <c r="F927" i="30"/>
  <c r="F928" i="30"/>
  <c r="F929" i="30"/>
  <c r="F930" i="30"/>
  <c r="F931" i="30"/>
  <c r="F932" i="30"/>
  <c r="F933" i="30"/>
  <c r="F934" i="30"/>
  <c r="F935" i="30"/>
  <c r="F936" i="30"/>
  <c r="F937" i="30"/>
  <c r="F938" i="30"/>
  <c r="F939" i="30"/>
  <c r="F940" i="30"/>
  <c r="F941" i="30"/>
  <c r="F942" i="30"/>
  <c r="F943" i="30"/>
  <c r="F944" i="30"/>
  <c r="F945" i="30"/>
  <c r="F946" i="30"/>
  <c r="F947" i="30"/>
  <c r="F948" i="30"/>
  <c r="F949" i="30"/>
  <c r="F950" i="30"/>
  <c r="F951" i="30"/>
  <c r="F952" i="30"/>
  <c r="F953" i="30"/>
  <c r="F954" i="30"/>
  <c r="F955" i="30"/>
  <c r="F956" i="30"/>
  <c r="F957" i="30"/>
  <c r="F958" i="30"/>
  <c r="F959" i="30"/>
  <c r="F960" i="30"/>
  <c r="F961" i="30"/>
  <c r="F962" i="30"/>
  <c r="F963" i="30"/>
  <c r="F964" i="30"/>
  <c r="F965" i="30"/>
  <c r="F966" i="30"/>
  <c r="F967" i="30"/>
  <c r="F968" i="30"/>
  <c r="F969" i="30"/>
  <c r="F970" i="30"/>
  <c r="F971" i="30"/>
  <c r="F972" i="30"/>
  <c r="F973" i="30"/>
  <c r="F974" i="30"/>
  <c r="F975" i="30"/>
  <c r="F976" i="30"/>
  <c r="F977" i="30"/>
  <c r="F978" i="30"/>
  <c r="F979" i="30"/>
  <c r="F980" i="30"/>
  <c r="F981" i="30"/>
  <c r="F982" i="30"/>
  <c r="F983" i="30"/>
  <c r="F984" i="30"/>
  <c r="F985" i="30"/>
  <c r="F986" i="30"/>
  <c r="F987" i="30"/>
  <c r="F988" i="30"/>
  <c r="F989" i="30"/>
  <c r="F990" i="30"/>
  <c r="F991" i="30"/>
  <c r="F992" i="30"/>
  <c r="F993" i="30"/>
  <c r="F994" i="30"/>
  <c r="F995" i="30"/>
  <c r="F996" i="30"/>
  <c r="F997" i="30"/>
  <c r="F998" i="30"/>
  <c r="F999" i="30"/>
  <c r="F1000" i="30"/>
  <c r="F1001" i="30"/>
  <c r="F1002" i="30"/>
  <c r="F1003" i="30"/>
  <c r="F1004" i="30"/>
  <c r="F1005" i="30"/>
  <c r="F1006" i="30"/>
  <c r="F1007" i="30"/>
  <c r="F1008" i="30"/>
  <c r="F1009" i="30"/>
  <c r="F1010" i="30"/>
  <c r="F1011" i="30"/>
  <c r="F1012" i="30"/>
  <c r="F1013" i="30"/>
  <c r="F1014" i="30"/>
  <c r="F1015" i="30"/>
  <c r="F1016" i="30"/>
  <c r="F1017" i="30"/>
  <c r="F1018" i="30"/>
  <c r="F1019" i="30"/>
  <c r="F1020" i="30"/>
  <c r="F1021" i="30"/>
  <c r="F1022" i="30"/>
  <c r="F1023" i="30"/>
  <c r="F1024" i="30"/>
  <c r="F1025" i="30"/>
  <c r="F1026" i="30"/>
  <c r="F1027" i="30"/>
  <c r="F1028" i="30"/>
  <c r="F1029" i="30"/>
  <c r="F1030" i="30"/>
  <c r="F1031" i="30"/>
  <c r="F1032" i="30"/>
  <c r="F1033" i="30"/>
  <c r="F1034" i="30"/>
  <c r="F1035" i="30"/>
  <c r="F1036" i="30"/>
  <c r="F1037" i="30"/>
  <c r="F1038" i="30"/>
  <c r="F1039" i="30"/>
  <c r="F1040" i="30"/>
  <c r="F1041" i="30"/>
  <c r="F1042" i="30"/>
  <c r="F1043" i="30"/>
  <c r="F1044" i="30"/>
  <c r="F1045" i="30"/>
  <c r="F1046" i="30"/>
  <c r="F1047" i="30"/>
  <c r="F1048" i="30"/>
  <c r="F1049" i="30"/>
  <c r="F1050" i="30"/>
  <c r="F1051" i="30"/>
  <c r="F1052" i="30"/>
  <c r="F1053" i="30"/>
  <c r="F1054" i="30"/>
  <c r="F1055" i="30"/>
  <c r="F1056" i="30"/>
  <c r="F1057" i="30"/>
  <c r="F1058" i="30"/>
  <c r="F1059" i="30"/>
  <c r="F1060" i="30"/>
  <c r="F1061" i="30"/>
  <c r="F1062" i="30"/>
  <c r="F1063" i="30"/>
  <c r="F1064" i="30"/>
  <c r="F1065" i="30"/>
  <c r="F1066" i="30"/>
  <c r="F1067" i="30"/>
  <c r="F1068" i="30"/>
  <c r="F1069" i="30"/>
  <c r="F1070" i="30"/>
  <c r="F1071" i="30"/>
  <c r="F1072" i="30"/>
  <c r="F1073" i="30"/>
  <c r="F1074" i="30"/>
  <c r="F1075" i="30"/>
  <c r="F1076" i="30"/>
  <c r="F1077" i="30"/>
  <c r="F1078" i="30"/>
  <c r="F1079" i="30"/>
  <c r="F1080" i="30"/>
  <c r="F1081" i="30"/>
  <c r="F1082" i="30"/>
  <c r="F1083" i="30"/>
  <c r="F1084" i="30"/>
  <c r="F1085" i="30"/>
  <c r="F1086" i="30"/>
  <c r="F1087" i="30"/>
  <c r="F1088" i="30"/>
  <c r="F1089" i="30"/>
  <c r="F1090" i="30"/>
  <c r="F1091" i="30"/>
  <c r="F1092" i="30"/>
  <c r="F1093" i="30"/>
  <c r="F1094" i="30"/>
  <c r="F1095" i="30"/>
  <c r="F1096" i="30"/>
  <c r="F1097" i="30"/>
  <c r="F1098" i="30"/>
  <c r="F1099" i="30"/>
  <c r="F1100" i="30"/>
  <c r="F1101" i="30"/>
  <c r="F1102" i="30"/>
  <c r="F1103" i="30"/>
  <c r="F1104" i="30"/>
  <c r="F1105" i="30"/>
  <c r="F1106" i="30"/>
  <c r="F1107" i="30"/>
  <c r="F1108" i="30"/>
  <c r="F1109" i="30"/>
  <c r="F1110" i="30"/>
  <c r="F1111" i="30"/>
  <c r="F1112" i="30"/>
  <c r="F1113" i="30"/>
  <c r="F1114" i="30"/>
  <c r="F1115" i="30"/>
  <c r="F1116" i="30"/>
  <c r="F1117" i="30"/>
  <c r="F1118" i="30"/>
  <c r="F1119" i="30"/>
  <c r="F1120" i="30"/>
  <c r="F1121" i="30"/>
  <c r="F1122" i="30"/>
  <c r="F1123" i="30"/>
  <c r="F1124" i="30"/>
  <c r="F1125" i="30"/>
  <c r="F1126" i="30"/>
  <c r="F1127" i="30"/>
  <c r="F1128" i="30"/>
  <c r="F1129" i="30"/>
  <c r="F1130" i="30"/>
  <c r="F1131" i="30"/>
  <c r="F1132" i="30"/>
  <c r="F1133" i="30"/>
  <c r="F1134" i="30"/>
  <c r="F1135" i="30"/>
  <c r="F1136" i="30"/>
  <c r="F1137" i="30"/>
  <c r="F1138" i="30"/>
  <c r="F1139" i="30"/>
  <c r="F1140" i="30"/>
  <c r="F1141" i="30"/>
  <c r="F1142" i="30"/>
  <c r="F1143" i="30"/>
  <c r="F1144" i="30"/>
  <c r="F1145" i="30"/>
  <c r="F1146" i="30"/>
  <c r="F1147" i="30"/>
  <c r="F1148" i="30"/>
  <c r="F1149" i="30"/>
  <c r="F1150" i="30"/>
  <c r="F1151" i="30"/>
  <c r="F1152" i="30"/>
  <c r="F1153" i="30"/>
  <c r="F1154" i="30"/>
  <c r="F1155" i="30"/>
  <c r="F1156" i="30"/>
  <c r="F1157" i="30"/>
  <c r="F1158" i="30"/>
  <c r="F1159" i="30"/>
  <c r="F1160" i="30"/>
  <c r="F1161" i="30"/>
  <c r="F1162" i="30"/>
  <c r="F1163" i="30"/>
  <c r="F1164" i="30"/>
  <c r="F1165" i="30"/>
  <c r="F1166" i="30"/>
  <c r="F1167" i="30"/>
  <c r="F1168" i="30"/>
  <c r="F1169" i="30"/>
  <c r="F1170" i="30"/>
  <c r="F1171" i="30"/>
  <c r="F1172" i="30"/>
  <c r="F1173" i="30"/>
  <c r="F1174" i="30"/>
  <c r="F1175" i="30"/>
  <c r="F1176" i="30"/>
  <c r="F1177" i="30"/>
  <c r="F1178" i="30"/>
  <c r="F1179" i="30"/>
  <c r="F1180" i="30"/>
  <c r="F1181" i="30"/>
  <c r="F1182" i="30"/>
  <c r="F1183" i="30"/>
  <c r="F1184" i="30"/>
  <c r="F1185" i="30"/>
  <c r="F1186" i="30"/>
  <c r="F1187" i="30"/>
  <c r="F1188" i="30"/>
  <c r="F1189" i="30"/>
  <c r="F1190" i="30"/>
  <c r="F1191" i="30"/>
  <c r="F1192" i="30"/>
  <c r="F1193" i="30"/>
  <c r="F1194" i="30"/>
  <c r="F1195" i="30"/>
  <c r="F1196" i="30"/>
  <c r="F1197" i="30"/>
  <c r="F1198" i="30"/>
  <c r="F1199" i="30"/>
  <c r="F1200" i="30"/>
  <c r="F1201" i="30"/>
  <c r="F1202" i="30"/>
  <c r="F1203" i="30"/>
  <c r="F1204" i="30"/>
  <c r="F1205" i="30"/>
  <c r="F1206" i="30"/>
  <c r="F1207" i="30"/>
  <c r="F1208" i="30"/>
  <c r="F1209" i="30"/>
  <c r="F1210" i="30"/>
  <c r="F1211" i="30"/>
  <c r="F1212" i="30"/>
  <c r="F1213" i="30"/>
  <c r="F1214" i="30"/>
  <c r="F1215" i="30"/>
  <c r="F1216" i="30"/>
  <c r="F1217" i="30"/>
  <c r="F1218" i="30"/>
  <c r="F1219" i="30"/>
  <c r="F1220" i="30"/>
  <c r="F1221" i="30"/>
  <c r="F1222" i="30"/>
  <c r="F1223" i="30"/>
  <c r="F1224" i="30"/>
  <c r="F1225" i="30"/>
  <c r="F1226" i="30"/>
  <c r="F1227" i="30"/>
  <c r="F1228" i="30"/>
  <c r="F1229" i="30"/>
  <c r="F1230" i="30"/>
  <c r="F1231" i="30"/>
  <c r="F1232" i="30"/>
  <c r="F1233" i="30"/>
  <c r="F1234" i="30"/>
  <c r="F1235" i="30"/>
  <c r="F1236" i="30"/>
  <c r="F1237" i="30"/>
  <c r="F1238" i="30"/>
  <c r="F1239" i="30"/>
  <c r="F1240" i="30"/>
  <c r="F1241" i="30"/>
  <c r="F1242" i="30"/>
  <c r="F1243" i="30"/>
  <c r="F1244" i="30"/>
  <c r="F1245" i="30"/>
  <c r="F1246" i="30"/>
  <c r="F1247" i="30"/>
  <c r="F1248" i="30"/>
  <c r="F1249" i="30"/>
  <c r="F1250" i="30"/>
  <c r="F1251" i="30"/>
  <c r="F1252" i="30"/>
  <c r="F1253" i="30"/>
  <c r="F1254" i="30"/>
  <c r="F1255" i="30"/>
  <c r="F1256" i="30"/>
  <c r="F1257" i="30"/>
  <c r="F1258" i="30"/>
  <c r="F1259" i="30"/>
  <c r="F1260" i="30"/>
  <c r="F1261" i="30"/>
  <c r="F1262" i="30"/>
  <c r="F1263" i="30"/>
  <c r="F1264" i="30"/>
  <c r="F1265" i="30"/>
  <c r="F1266" i="30"/>
  <c r="F1267" i="30"/>
  <c r="F1268" i="30"/>
  <c r="F1269" i="30"/>
  <c r="F1270" i="30"/>
  <c r="F1271" i="30"/>
  <c r="F1272" i="30"/>
  <c r="F1273" i="30"/>
  <c r="F1274" i="30"/>
  <c r="F1275" i="30"/>
  <c r="F1276" i="30"/>
  <c r="F1277" i="30"/>
  <c r="F1278" i="30"/>
  <c r="F1279" i="30"/>
  <c r="F1280" i="30"/>
  <c r="F1281" i="30"/>
  <c r="F1282" i="30"/>
  <c r="F1283" i="30"/>
  <c r="F1284" i="30"/>
  <c r="F1285" i="30"/>
  <c r="F1286" i="30"/>
  <c r="F1287" i="30"/>
  <c r="F1288" i="30"/>
  <c r="F1289" i="30"/>
  <c r="F1290" i="30"/>
  <c r="F1291" i="30"/>
  <c r="F1292" i="30"/>
  <c r="F1293" i="30"/>
  <c r="F1294" i="30"/>
  <c r="F1295" i="30"/>
  <c r="F1296" i="30"/>
  <c r="F1297" i="30"/>
  <c r="F1298" i="30"/>
  <c r="F1299" i="30"/>
  <c r="F1300" i="30"/>
  <c r="F1301" i="30"/>
  <c r="F1302" i="30"/>
  <c r="F1303" i="30"/>
  <c r="F1304" i="30"/>
  <c r="F1305" i="30"/>
  <c r="F1306" i="30"/>
  <c r="F1307" i="30"/>
  <c r="F1308" i="30"/>
  <c r="F1309" i="30"/>
  <c r="F1310" i="30"/>
  <c r="F1311" i="30"/>
  <c r="F1312" i="30"/>
  <c r="F1313" i="30"/>
  <c r="F1314" i="30"/>
  <c r="F1315" i="30"/>
  <c r="F1316" i="30"/>
  <c r="F1317" i="30"/>
  <c r="F1318" i="30"/>
  <c r="F1319" i="30"/>
  <c r="F1320" i="30"/>
  <c r="F1321" i="30"/>
  <c r="F1322" i="30"/>
  <c r="F1323" i="30"/>
  <c r="F1324" i="30"/>
  <c r="F1325" i="30"/>
  <c r="F1326" i="30"/>
  <c r="F1327" i="30"/>
  <c r="F1328" i="30"/>
  <c r="F1329" i="30"/>
  <c r="F1330" i="30"/>
  <c r="F1331" i="30"/>
  <c r="F1332" i="30"/>
  <c r="F1333" i="30"/>
  <c r="F1334" i="30"/>
  <c r="F1335" i="30"/>
  <c r="F1336" i="30"/>
  <c r="F1337" i="30"/>
  <c r="F1338" i="30"/>
  <c r="F1339" i="30"/>
  <c r="F1340" i="30"/>
  <c r="F1341" i="30"/>
  <c r="F1342" i="30"/>
  <c r="F1343" i="30"/>
  <c r="F1344" i="30"/>
  <c r="F1345" i="30"/>
  <c r="F1346" i="30"/>
  <c r="F1347" i="30"/>
  <c r="F1348" i="30"/>
  <c r="F1349" i="30"/>
  <c r="F1350" i="30"/>
  <c r="F1351" i="30"/>
  <c r="F1352" i="30"/>
  <c r="F1353" i="30"/>
  <c r="F1354" i="30"/>
  <c r="F1355" i="30"/>
  <c r="F1356" i="30"/>
  <c r="F1357" i="30"/>
  <c r="F1358" i="30"/>
  <c r="F1359" i="30"/>
  <c r="F1360" i="30"/>
  <c r="F1361" i="30"/>
  <c r="F1362" i="30"/>
  <c r="F1363" i="30"/>
  <c r="F1364" i="30"/>
  <c r="F1365" i="30"/>
  <c r="F1366" i="30"/>
  <c r="F1367" i="30"/>
  <c r="F1368" i="30"/>
  <c r="F1369" i="30"/>
  <c r="F1370" i="30"/>
  <c r="F1371" i="30"/>
  <c r="F1372" i="30"/>
  <c r="F1373" i="30"/>
  <c r="F1374" i="30"/>
  <c r="F1375" i="30"/>
  <c r="F1376" i="30"/>
  <c r="F1377" i="30"/>
  <c r="F1378" i="30"/>
  <c r="F1379" i="30"/>
  <c r="F1380" i="30"/>
  <c r="F1381" i="30"/>
  <c r="F1382" i="30"/>
  <c r="F1383" i="30"/>
  <c r="F1384" i="30"/>
  <c r="F1385" i="30"/>
  <c r="F1386" i="30"/>
  <c r="F1387" i="30"/>
  <c r="F1388" i="30"/>
  <c r="F1389" i="30"/>
  <c r="F1390" i="30"/>
  <c r="F1391" i="30"/>
  <c r="F1392" i="30"/>
  <c r="F1393" i="30"/>
  <c r="F1394" i="30"/>
  <c r="F1395" i="30"/>
  <c r="F1396" i="30"/>
  <c r="F1397" i="30"/>
  <c r="F1398" i="30"/>
  <c r="F1399" i="30"/>
  <c r="F1400" i="30"/>
  <c r="F1401" i="30"/>
  <c r="F1402" i="30"/>
  <c r="F1403" i="30"/>
  <c r="F1404" i="30"/>
  <c r="F1405" i="30"/>
  <c r="F1406" i="30"/>
  <c r="F1407" i="30"/>
  <c r="F1408" i="30"/>
  <c r="F1409" i="30"/>
  <c r="F1410" i="30"/>
  <c r="F1411" i="30"/>
  <c r="F1412" i="30"/>
  <c r="F1413" i="30"/>
  <c r="F1414" i="30"/>
  <c r="F1415" i="30"/>
  <c r="F1416" i="30"/>
  <c r="F1417" i="30"/>
  <c r="F1418" i="30"/>
  <c r="F1419" i="30"/>
  <c r="F1420" i="30"/>
  <c r="F1421" i="30"/>
  <c r="F1422" i="30"/>
  <c r="F1423" i="30"/>
  <c r="F1424" i="30"/>
  <c r="F1425" i="30"/>
  <c r="F1426" i="30"/>
  <c r="F1427" i="30"/>
  <c r="F1428" i="30"/>
  <c r="F1429" i="30"/>
  <c r="F1430" i="30"/>
  <c r="F1431" i="30"/>
  <c r="F1432" i="30"/>
  <c r="F1433" i="30"/>
  <c r="F1434" i="30"/>
  <c r="F1435" i="30"/>
  <c r="F1436" i="30"/>
  <c r="F1437" i="30"/>
  <c r="F1438" i="30"/>
  <c r="F1439" i="30"/>
  <c r="F1440" i="30"/>
  <c r="F1441" i="30"/>
  <c r="F1442" i="30"/>
  <c r="F1443" i="30"/>
  <c r="F1444" i="30"/>
  <c r="F1445" i="30"/>
  <c r="F1446" i="30"/>
  <c r="F1447" i="30"/>
  <c r="F1448" i="30"/>
  <c r="F1449" i="30"/>
  <c r="F1450" i="30"/>
  <c r="F1451" i="30"/>
  <c r="F1452" i="30"/>
  <c r="F1453" i="30"/>
  <c r="F1454" i="30"/>
  <c r="F1455" i="30"/>
  <c r="F1456" i="30"/>
  <c r="F1457" i="30"/>
  <c r="F1458" i="30"/>
  <c r="F1459" i="30"/>
  <c r="F1460" i="30"/>
  <c r="F1461" i="30"/>
  <c r="F1462" i="30"/>
  <c r="F1463" i="30"/>
  <c r="F1464" i="30"/>
  <c r="F1465" i="30"/>
  <c r="F1466" i="30"/>
  <c r="F1467" i="30"/>
  <c r="F1468" i="30"/>
  <c r="F1469" i="30"/>
  <c r="F1470" i="30"/>
  <c r="F1471" i="30"/>
  <c r="F1472" i="30"/>
  <c r="F1473" i="30"/>
  <c r="F1474" i="30"/>
  <c r="F1475" i="30"/>
  <c r="F1476" i="30"/>
  <c r="F1477" i="30"/>
  <c r="F1478" i="30"/>
  <c r="F1479" i="30"/>
  <c r="F1480" i="30"/>
  <c r="F1481" i="30"/>
  <c r="F1482" i="30"/>
  <c r="F1483" i="30"/>
  <c r="F1484" i="30"/>
  <c r="F1485" i="30"/>
  <c r="F1486" i="30"/>
  <c r="F1487" i="30"/>
  <c r="F1488" i="30"/>
  <c r="F1489" i="30"/>
  <c r="F1490" i="30"/>
  <c r="F1491" i="30"/>
  <c r="F1492" i="30"/>
  <c r="F1493" i="30"/>
  <c r="F1494" i="30"/>
  <c r="F1495" i="30"/>
  <c r="F1496" i="30"/>
  <c r="F1497" i="30"/>
  <c r="F1498" i="30"/>
  <c r="F1499" i="30"/>
  <c r="F1500" i="30"/>
  <c r="F1501" i="30"/>
  <c r="F1502" i="30"/>
  <c r="F1503" i="30"/>
  <c r="F1504" i="30"/>
  <c r="F1505" i="30"/>
  <c r="F1506" i="30"/>
  <c r="F1507" i="30"/>
  <c r="F1508" i="30"/>
  <c r="F1509" i="30"/>
  <c r="F1510" i="30"/>
  <c r="F1511" i="30"/>
  <c r="F1512" i="30"/>
  <c r="F1513" i="30"/>
  <c r="F1514" i="30"/>
  <c r="F1515" i="30"/>
  <c r="F1516" i="30"/>
  <c r="F1517" i="30"/>
  <c r="F1518" i="30"/>
  <c r="F1519" i="30"/>
  <c r="F1520" i="30"/>
  <c r="F1521" i="30"/>
  <c r="F1522" i="30"/>
  <c r="F1523" i="30"/>
  <c r="F1524" i="30"/>
  <c r="F1525" i="30"/>
  <c r="F1526" i="30"/>
  <c r="F1527" i="30"/>
  <c r="F1528" i="30"/>
  <c r="F1529" i="30"/>
  <c r="F1530" i="30"/>
  <c r="F1531" i="30"/>
  <c r="F1532" i="30"/>
  <c r="F1533" i="30"/>
  <c r="F1534" i="30"/>
  <c r="F1535" i="30"/>
  <c r="F1536" i="30"/>
  <c r="F1537" i="30"/>
  <c r="F1538" i="30"/>
  <c r="F1539" i="30"/>
  <c r="F1540" i="30"/>
  <c r="F1541" i="30"/>
  <c r="F1542" i="30"/>
  <c r="F1543" i="30"/>
  <c r="F1544" i="30"/>
  <c r="F1545" i="30"/>
  <c r="F1546" i="30"/>
  <c r="F1547" i="30"/>
  <c r="F1548" i="30"/>
  <c r="F1549" i="30"/>
  <c r="F1550" i="30"/>
  <c r="F1551" i="30"/>
  <c r="F1552" i="30"/>
  <c r="F1553" i="30"/>
  <c r="F1554" i="30"/>
  <c r="F1555" i="30"/>
  <c r="F1556" i="30"/>
  <c r="F1557" i="30"/>
  <c r="F1558" i="30"/>
  <c r="F1559" i="30"/>
  <c r="F1560" i="30"/>
  <c r="F1561" i="30"/>
  <c r="F1562" i="30"/>
  <c r="F1563" i="30"/>
  <c r="F1564" i="30"/>
  <c r="F1565" i="30"/>
  <c r="F1566" i="30"/>
  <c r="F1567" i="30"/>
  <c r="F1568" i="30"/>
  <c r="F1569" i="30"/>
  <c r="F1570" i="30"/>
  <c r="F1571" i="30"/>
  <c r="F1572" i="30"/>
  <c r="F1573" i="30"/>
  <c r="F1574" i="30"/>
  <c r="F1575" i="30"/>
  <c r="F1576" i="30"/>
  <c r="F1577" i="30"/>
  <c r="F1578" i="30"/>
  <c r="F1579" i="30"/>
  <c r="F1580" i="30"/>
  <c r="F1581" i="30"/>
  <c r="F1582" i="30"/>
  <c r="F1583" i="30"/>
  <c r="F1584" i="30"/>
  <c r="F1585" i="30"/>
  <c r="F1586" i="30"/>
  <c r="F1587" i="30"/>
  <c r="F1588" i="30"/>
  <c r="F1589" i="30"/>
  <c r="F1590" i="30"/>
  <c r="F1591" i="30"/>
  <c r="F1592" i="30"/>
  <c r="F1593" i="30"/>
  <c r="F1594" i="30"/>
  <c r="F1595" i="30"/>
  <c r="F1596" i="30"/>
  <c r="F1597" i="30"/>
  <c r="F1598" i="30"/>
  <c r="F1599" i="30"/>
  <c r="F1600" i="30"/>
  <c r="F1601" i="30"/>
  <c r="F1602" i="30"/>
  <c r="F1603" i="30"/>
  <c r="F1604" i="30"/>
  <c r="F1605" i="30"/>
  <c r="F1606" i="30"/>
  <c r="F1607" i="30"/>
  <c r="F1608" i="30"/>
  <c r="F1609" i="30"/>
  <c r="F1610" i="30"/>
  <c r="F1611" i="30"/>
  <c r="F1612" i="30"/>
  <c r="F1613" i="30"/>
  <c r="F1614" i="30"/>
  <c r="F1615" i="30"/>
  <c r="F1616" i="30"/>
  <c r="F1617" i="30"/>
  <c r="F1618" i="30"/>
  <c r="F1619" i="30"/>
  <c r="F1620" i="30"/>
  <c r="F1621" i="30"/>
  <c r="F1622" i="30"/>
  <c r="F1623" i="30"/>
  <c r="F1624" i="30"/>
  <c r="F1625" i="30"/>
  <c r="F1626" i="30"/>
  <c r="F1627" i="30"/>
  <c r="F1628" i="30"/>
  <c r="F1629" i="30"/>
  <c r="F1630" i="30"/>
  <c r="F1631" i="30"/>
  <c r="F1632" i="30"/>
  <c r="F1633" i="30"/>
  <c r="F1634" i="30"/>
  <c r="F1635" i="30"/>
  <c r="F1636" i="30"/>
  <c r="F1637" i="30"/>
  <c r="F1638" i="30"/>
  <c r="F1639" i="30"/>
  <c r="F1640" i="30"/>
  <c r="F1641" i="30"/>
  <c r="F1642" i="30"/>
  <c r="F1643" i="30"/>
  <c r="F1644" i="30"/>
  <c r="F1645" i="30"/>
  <c r="F1646" i="30"/>
  <c r="F1647" i="30"/>
  <c r="F1648" i="30"/>
  <c r="F1649" i="30"/>
  <c r="F1650" i="30"/>
  <c r="F1651" i="30"/>
  <c r="F1652" i="30"/>
  <c r="F1653" i="30"/>
  <c r="F1654" i="30"/>
  <c r="F1655" i="30"/>
  <c r="F1656" i="30"/>
  <c r="F1657" i="30"/>
  <c r="F1658" i="30"/>
  <c r="F1659" i="30"/>
  <c r="F1660" i="30"/>
  <c r="F1661" i="30"/>
  <c r="F1662" i="30"/>
  <c r="F1663" i="30"/>
  <c r="F1664" i="30"/>
  <c r="F1665" i="30"/>
  <c r="F1666" i="30"/>
  <c r="F1667" i="30"/>
  <c r="F1668" i="30"/>
  <c r="F1669" i="30"/>
  <c r="F1670" i="30"/>
  <c r="F1671" i="30"/>
  <c r="F1672" i="30"/>
  <c r="F1673" i="30"/>
  <c r="F1674" i="30"/>
  <c r="F1675" i="30"/>
  <c r="F1676" i="30"/>
  <c r="F1677" i="30"/>
  <c r="F1678" i="30"/>
  <c r="F1679" i="30"/>
  <c r="F1680" i="30"/>
  <c r="F1681" i="30"/>
  <c r="F1682" i="30"/>
  <c r="F1683" i="30"/>
  <c r="F1684" i="30"/>
  <c r="F1685" i="30"/>
  <c r="F1686" i="30"/>
  <c r="F1687" i="30"/>
  <c r="F1688" i="30"/>
  <c r="F1689" i="30"/>
  <c r="F1690" i="30"/>
  <c r="F1691" i="30"/>
  <c r="F1692" i="30"/>
  <c r="F1693" i="30"/>
  <c r="F1694" i="30"/>
  <c r="F1695" i="30"/>
  <c r="F1696" i="30"/>
  <c r="F1697" i="30"/>
  <c r="F1698" i="30"/>
  <c r="F1699" i="30"/>
  <c r="F1700" i="30"/>
  <c r="F1701" i="30"/>
  <c r="F1702" i="30"/>
  <c r="F1703" i="30"/>
  <c r="F1704" i="30"/>
  <c r="F1705" i="30"/>
  <c r="F1706" i="30"/>
  <c r="F1707" i="30"/>
  <c r="F1708" i="30"/>
  <c r="F1709" i="30"/>
  <c r="F1710" i="30"/>
  <c r="F1711" i="30"/>
  <c r="F1712" i="30"/>
  <c r="F1713" i="30"/>
  <c r="F1714" i="30"/>
  <c r="F1715" i="30"/>
  <c r="F1716" i="30"/>
  <c r="F1717" i="30"/>
  <c r="F1718" i="30"/>
  <c r="F1719" i="30"/>
  <c r="F1720" i="30"/>
  <c r="F1721" i="30"/>
  <c r="F1722" i="30"/>
  <c r="F1723" i="30"/>
  <c r="F1724" i="30"/>
  <c r="F1725" i="30"/>
  <c r="F1726" i="30"/>
  <c r="F1727" i="30"/>
  <c r="F1728" i="30"/>
  <c r="F1729" i="30"/>
  <c r="F1730" i="30"/>
  <c r="F1731" i="30"/>
  <c r="F1732" i="30"/>
  <c r="F1733" i="30"/>
  <c r="F1734" i="30"/>
  <c r="F1735" i="30"/>
  <c r="F1736" i="30"/>
  <c r="F1737" i="30"/>
  <c r="F1738" i="30"/>
  <c r="F1739" i="30"/>
  <c r="F1740" i="30"/>
  <c r="F1741" i="30"/>
  <c r="F1742" i="30"/>
  <c r="F1743" i="30"/>
  <c r="F1744" i="30"/>
  <c r="F1745" i="30"/>
  <c r="F1746" i="30"/>
  <c r="F1747" i="30"/>
  <c r="F1748" i="30"/>
  <c r="F1749" i="30"/>
  <c r="F1750" i="30"/>
  <c r="F1751" i="30"/>
  <c r="F1752" i="30"/>
  <c r="F1753" i="30"/>
  <c r="F1754" i="30"/>
  <c r="F1755" i="30"/>
  <c r="F1756" i="30"/>
  <c r="F1757" i="30"/>
  <c r="F1758" i="30"/>
  <c r="F1759" i="30"/>
  <c r="F1760" i="30"/>
  <c r="F1761" i="30"/>
  <c r="F1762" i="30"/>
  <c r="F1763" i="30"/>
  <c r="F1764" i="30"/>
  <c r="F1765" i="30"/>
  <c r="F1766" i="30"/>
  <c r="F1767" i="30"/>
  <c r="F1768" i="30"/>
  <c r="F1769" i="30"/>
  <c r="F1770" i="30"/>
  <c r="F1771" i="30"/>
  <c r="F1772" i="30"/>
  <c r="F1773" i="30"/>
  <c r="F1774" i="30"/>
  <c r="F1775" i="30"/>
  <c r="F1776" i="30"/>
  <c r="F1777" i="30"/>
  <c r="F1778" i="30"/>
  <c r="F1779" i="30"/>
  <c r="F1780" i="30"/>
  <c r="F1781" i="30"/>
  <c r="F1782" i="30"/>
  <c r="F1783" i="30"/>
  <c r="F1784" i="30"/>
  <c r="F1785" i="30"/>
  <c r="F1786" i="30"/>
  <c r="F1787" i="30"/>
  <c r="F1788" i="30"/>
  <c r="F1789" i="30"/>
  <c r="F1790" i="30"/>
  <c r="F1791" i="30"/>
  <c r="F1792" i="30"/>
  <c r="F1793" i="30"/>
  <c r="F1794" i="30"/>
  <c r="F1795" i="30"/>
  <c r="F1796" i="30"/>
  <c r="F1797" i="30"/>
  <c r="F1798" i="30"/>
  <c r="F1799" i="30"/>
  <c r="F1800" i="30"/>
  <c r="F1801" i="30"/>
  <c r="F1802" i="30"/>
  <c r="F1803" i="30"/>
  <c r="F1804" i="30"/>
  <c r="F1805" i="30"/>
  <c r="F1806" i="30"/>
  <c r="F1807" i="30"/>
  <c r="F1808" i="30"/>
  <c r="F1809" i="30"/>
  <c r="F1810" i="30"/>
  <c r="F1811" i="30"/>
  <c r="F1812" i="30"/>
  <c r="F1813" i="30"/>
  <c r="F1814" i="30"/>
  <c r="F1815" i="30"/>
  <c r="F1816" i="30"/>
  <c r="F1817" i="30"/>
  <c r="F1818" i="30"/>
  <c r="F1819" i="30"/>
  <c r="F1820" i="30"/>
  <c r="F1821" i="30"/>
  <c r="F1822" i="30"/>
  <c r="F1823" i="30"/>
  <c r="F1824" i="30"/>
  <c r="F1825" i="30"/>
  <c r="F1826" i="30"/>
  <c r="F1827" i="30"/>
  <c r="F1828" i="30"/>
  <c r="F1829" i="30"/>
  <c r="F1830" i="30"/>
  <c r="F1831" i="30"/>
  <c r="F1832" i="30"/>
  <c r="F1833" i="30"/>
  <c r="F1834" i="30"/>
  <c r="F1835" i="30"/>
  <c r="F1836" i="30"/>
  <c r="F1837" i="30"/>
  <c r="F1838" i="30"/>
  <c r="F1839" i="30"/>
  <c r="F1840" i="30"/>
  <c r="F1841" i="30"/>
  <c r="F1842" i="30"/>
  <c r="F1843" i="30"/>
  <c r="F1844" i="30"/>
  <c r="F1845" i="30"/>
  <c r="F1846" i="30"/>
  <c r="F1847" i="30"/>
  <c r="F1848" i="30"/>
  <c r="F1849" i="30"/>
  <c r="F1850" i="30"/>
  <c r="F1851" i="30"/>
  <c r="F1852" i="30"/>
  <c r="F1853" i="30"/>
  <c r="F1854" i="30"/>
  <c r="F1855" i="30"/>
  <c r="F1856" i="30"/>
  <c r="F1857" i="30"/>
  <c r="F1858" i="30"/>
  <c r="F1859" i="30"/>
  <c r="F1860" i="30"/>
  <c r="F1861" i="30"/>
  <c r="F1862" i="30"/>
  <c r="F1863" i="30"/>
  <c r="F1864" i="30"/>
  <c r="F1865" i="30"/>
  <c r="F1866" i="30"/>
  <c r="F1867" i="30"/>
  <c r="F1868" i="30"/>
  <c r="F1869" i="30"/>
  <c r="F1870" i="30"/>
  <c r="F1871" i="30"/>
  <c r="F1872" i="30"/>
  <c r="F1873" i="30"/>
  <c r="F1874" i="30"/>
  <c r="F1875" i="30"/>
  <c r="F1876" i="30"/>
  <c r="F1877" i="30"/>
  <c r="F1878" i="30"/>
  <c r="F1879" i="30"/>
  <c r="F1880" i="30"/>
  <c r="F1881" i="30"/>
  <c r="F1882" i="30"/>
  <c r="F1883" i="30"/>
  <c r="F1884" i="30"/>
  <c r="F1885" i="30"/>
  <c r="F1886" i="30"/>
  <c r="F1887" i="30"/>
  <c r="F1888" i="30"/>
  <c r="F1889" i="30"/>
  <c r="F1890" i="30"/>
  <c r="F1891" i="30"/>
  <c r="F1892" i="30"/>
  <c r="F1893" i="30"/>
  <c r="F1894" i="30"/>
  <c r="F1895" i="30"/>
  <c r="F1896" i="30"/>
  <c r="F1897" i="30"/>
  <c r="F1898" i="30"/>
  <c r="F1899" i="30"/>
  <c r="F1900" i="30"/>
  <c r="F1901" i="30"/>
  <c r="F1902" i="30"/>
  <c r="F1903" i="30"/>
  <c r="F1904" i="30"/>
  <c r="F1905" i="30"/>
  <c r="F1906" i="30"/>
  <c r="F1907" i="30"/>
  <c r="F1908" i="30"/>
  <c r="F1909" i="30"/>
  <c r="F1910" i="30"/>
  <c r="F1911" i="30"/>
  <c r="F1912" i="30"/>
  <c r="F1913" i="30"/>
  <c r="F1914" i="30"/>
  <c r="F1915" i="30"/>
  <c r="F1916" i="30"/>
  <c r="F1917" i="30"/>
  <c r="F1918" i="30"/>
  <c r="F1919" i="30"/>
  <c r="F1920" i="30"/>
  <c r="F1921" i="30"/>
  <c r="F1922" i="30"/>
  <c r="F1923" i="30"/>
  <c r="F1924" i="30"/>
  <c r="F1925" i="30"/>
  <c r="F1926" i="30"/>
  <c r="F1927" i="30"/>
  <c r="F1928" i="30"/>
  <c r="F1929" i="30"/>
  <c r="F1930" i="30"/>
  <c r="F1931" i="30"/>
  <c r="F1932" i="30"/>
  <c r="F1933" i="30"/>
  <c r="F1934" i="30"/>
  <c r="F1935" i="30"/>
  <c r="F1936" i="30"/>
  <c r="F1937" i="30"/>
  <c r="F1938" i="30"/>
  <c r="F1939" i="30"/>
  <c r="F1940" i="30"/>
  <c r="F1941" i="30"/>
  <c r="F1942" i="30"/>
  <c r="F1943" i="30"/>
  <c r="F1944" i="30"/>
  <c r="F1945" i="30"/>
  <c r="F1946" i="30"/>
  <c r="F1947" i="30"/>
  <c r="F1948" i="30"/>
  <c r="F1949" i="30"/>
  <c r="F1950" i="30"/>
  <c r="F1951" i="30"/>
  <c r="F1952" i="30"/>
  <c r="F1953" i="30"/>
  <c r="F1954" i="30"/>
  <c r="F1955" i="30"/>
  <c r="F1956" i="30"/>
  <c r="F1957" i="30"/>
  <c r="F1958" i="30"/>
  <c r="F1959" i="30"/>
  <c r="F1960" i="30"/>
  <c r="F1961" i="30"/>
  <c r="F1962" i="30"/>
  <c r="F1963" i="30"/>
  <c r="F1964" i="30"/>
  <c r="F1965" i="30"/>
  <c r="F1966" i="30"/>
  <c r="F1967" i="30"/>
  <c r="F1968" i="30"/>
  <c r="F1969" i="30"/>
  <c r="F1970" i="30"/>
  <c r="F1971" i="30"/>
  <c r="F1972" i="30"/>
  <c r="F1973" i="30"/>
  <c r="F1974" i="30"/>
  <c r="F1975" i="30"/>
  <c r="F1976" i="30"/>
  <c r="F1977" i="30"/>
  <c r="F1978" i="30"/>
  <c r="F1979" i="30"/>
  <c r="F1980" i="30"/>
  <c r="F1981" i="30"/>
  <c r="F1982" i="30"/>
  <c r="F1983" i="30"/>
  <c r="F1984" i="30"/>
  <c r="F1985" i="30"/>
  <c r="F1986" i="30"/>
  <c r="F1987" i="30"/>
  <c r="F1988" i="30"/>
  <c r="F1989" i="30"/>
  <c r="F1990" i="30"/>
  <c r="F1991" i="30"/>
  <c r="F1992" i="30"/>
  <c r="F1993" i="30"/>
  <c r="F1994" i="30"/>
  <c r="F1995" i="30"/>
  <c r="F1996" i="30"/>
  <c r="F1997" i="30"/>
  <c r="F1998" i="30"/>
  <c r="F1999" i="30"/>
  <c r="F2000" i="30"/>
  <c r="F2001" i="30"/>
  <c r="F2002" i="30"/>
  <c r="F2003" i="30"/>
  <c r="F2004" i="30"/>
  <c r="F2005" i="30"/>
  <c r="F2006" i="30"/>
  <c r="F2007" i="30"/>
  <c r="F2008" i="30"/>
  <c r="F2009" i="30"/>
  <c r="F2010" i="30"/>
  <c r="F2011" i="30"/>
  <c r="F2012" i="30"/>
  <c r="F2013" i="30"/>
  <c r="F2014" i="30"/>
  <c r="F2015" i="30"/>
  <c r="F2016" i="30"/>
  <c r="F2017" i="30"/>
  <c r="F2018" i="30"/>
  <c r="F2019" i="30"/>
  <c r="F2020" i="30"/>
  <c r="F2021" i="30"/>
  <c r="F2022" i="30"/>
  <c r="F2023" i="30"/>
  <c r="F2024" i="30"/>
  <c r="F2025" i="30"/>
  <c r="F2026" i="30"/>
  <c r="F2027" i="30"/>
  <c r="F2028" i="30"/>
  <c r="F2029" i="30"/>
  <c r="F2030" i="30"/>
  <c r="F2031" i="30"/>
  <c r="F2032" i="30"/>
  <c r="F2033" i="30"/>
  <c r="F2034" i="30"/>
  <c r="F2035" i="30"/>
  <c r="F2036" i="30"/>
  <c r="F2037" i="30"/>
  <c r="F2038" i="30"/>
  <c r="F2039" i="30"/>
  <c r="F2040" i="30"/>
  <c r="F2041" i="30"/>
  <c r="F2042" i="30"/>
  <c r="F2043" i="30"/>
  <c r="F2044" i="30"/>
  <c r="F2045" i="30"/>
  <c r="F2046" i="30"/>
  <c r="F2047" i="30"/>
  <c r="F2048" i="30"/>
  <c r="F2049" i="30"/>
  <c r="F2050" i="30"/>
  <c r="F2051" i="30"/>
  <c r="F2052" i="30"/>
  <c r="F2053" i="30"/>
  <c r="F2054" i="30"/>
  <c r="F2055" i="30"/>
  <c r="F2056" i="30"/>
  <c r="F2057" i="30"/>
  <c r="F2058" i="30"/>
  <c r="F2059" i="30"/>
  <c r="F2060" i="30"/>
  <c r="F2061" i="30"/>
  <c r="F2062" i="30"/>
  <c r="F2063" i="30"/>
  <c r="F2064" i="30"/>
  <c r="F2065" i="30"/>
  <c r="F2066" i="30"/>
  <c r="F2067" i="30"/>
  <c r="F2068" i="30"/>
  <c r="F2069" i="30"/>
  <c r="F2070" i="30"/>
  <c r="F2071" i="30"/>
  <c r="F2072" i="30"/>
  <c r="F2073" i="30"/>
  <c r="F2074" i="30"/>
  <c r="F2075" i="30"/>
  <c r="F2076" i="30"/>
  <c r="F2077" i="30"/>
  <c r="F2078" i="30"/>
  <c r="F2079" i="30"/>
  <c r="F2080" i="30"/>
  <c r="F2081" i="30"/>
  <c r="F2082" i="30"/>
  <c r="F2083" i="30"/>
  <c r="F2084" i="30"/>
  <c r="F2085" i="30"/>
  <c r="F2086" i="30"/>
  <c r="F2087" i="30"/>
  <c r="F2088" i="30"/>
  <c r="F2089" i="30"/>
  <c r="F2090" i="30"/>
  <c r="F2091" i="30"/>
  <c r="F2092" i="30"/>
  <c r="F2093" i="30"/>
  <c r="F2094" i="30"/>
  <c r="F2095" i="30"/>
  <c r="F2096" i="30"/>
  <c r="F2097" i="30"/>
  <c r="F2098" i="30"/>
  <c r="F2099" i="30"/>
  <c r="F2100" i="30"/>
  <c r="F2101" i="30"/>
  <c r="AX3" i="18"/>
  <c r="Z13" i="18" l="1"/>
  <c r="N27" i="16" s="1"/>
  <c r="L31" i="16"/>
  <c r="U3" i="18"/>
  <c r="AE3" i="18"/>
  <c r="K3" i="18"/>
  <c r="F3" i="18"/>
  <c r="P3" i="18"/>
  <c r="AY3" i="18"/>
  <c r="U4" i="18"/>
  <c r="U5" i="18"/>
  <c r="U6" i="18"/>
  <c r="U7" i="18"/>
  <c r="U8" i="18"/>
  <c r="U9" i="18"/>
  <c r="U10" i="18"/>
  <c r="U11" i="18"/>
  <c r="U12" i="1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3" i="8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3" i="10"/>
  <c r="Q103" i="10"/>
  <c r="N14" i="16" s="1"/>
  <c r="K30" i="16" s="1"/>
  <c r="O103" i="10"/>
  <c r="M14" i="16" s="1"/>
  <c r="N103" i="10"/>
  <c r="L14" i="16" s="1"/>
  <c r="M103" i="10"/>
  <c r="K14" i="16" s="1"/>
  <c r="H30" i="16" s="1"/>
  <c r="L103" i="10"/>
  <c r="J14" i="16" s="1"/>
  <c r="J103" i="10"/>
  <c r="I14" i="16" s="1"/>
  <c r="I103" i="10"/>
  <c r="H14" i="16" s="1"/>
  <c r="H103" i="10"/>
  <c r="G14" i="16" s="1"/>
  <c r="G103" i="10"/>
  <c r="F14" i="16" s="1"/>
  <c r="E103" i="10"/>
  <c r="E14" i="16" s="1"/>
  <c r="D103" i="10"/>
  <c r="D14" i="16" s="1"/>
  <c r="C103" i="10"/>
  <c r="C14" i="16" s="1"/>
  <c r="C103" i="9"/>
  <c r="C13" i="16" s="1"/>
  <c r="D103" i="9"/>
  <c r="D13" i="16" s="1"/>
  <c r="E13" i="16"/>
  <c r="G103" i="9"/>
  <c r="F13" i="16" s="1"/>
  <c r="Q103" i="9"/>
  <c r="N13" i="16" s="1"/>
  <c r="K29" i="16" s="1"/>
  <c r="O103" i="9"/>
  <c r="M13" i="16" s="1"/>
  <c r="I29" i="16" s="1"/>
  <c r="N103" i="9"/>
  <c r="L13" i="16" s="1"/>
  <c r="M103" i="9"/>
  <c r="K13" i="16" s="1"/>
  <c r="H29" i="16" s="1"/>
  <c r="L103" i="9"/>
  <c r="J13" i="16" s="1"/>
  <c r="J103" i="9"/>
  <c r="I13" i="16" s="1"/>
  <c r="I103" i="9"/>
  <c r="H13" i="16" s="1"/>
  <c r="H103" i="9"/>
  <c r="G13" i="16" s="1"/>
  <c r="AS103" i="9"/>
  <c r="AT103" i="9"/>
  <c r="AV103" i="9"/>
  <c r="AW103" i="9"/>
  <c r="AY103" i="9"/>
  <c r="AZ103" i="9"/>
  <c r="AI10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3" i="9"/>
  <c r="W103" i="9"/>
  <c r="O13" i="16" s="1"/>
  <c r="X103" i="9"/>
  <c r="P13" i="16" s="1"/>
  <c r="Y103" i="9"/>
  <c r="Q13" i="16" s="1"/>
  <c r="AA103" i="9"/>
  <c r="R13" i="16" s="1"/>
  <c r="A3" i="31"/>
  <c r="A4" i="31" s="1"/>
  <c r="A5" i="31" s="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 s="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A483" i="31" s="1"/>
  <c r="A484" i="31" s="1"/>
  <c r="A485" i="31" s="1"/>
  <c r="A486" i="31" s="1"/>
  <c r="A487" i="31" s="1"/>
  <c r="A488" i="31" s="1"/>
  <c r="A489" i="31" s="1"/>
  <c r="A490" i="31" s="1"/>
  <c r="A491" i="31" s="1"/>
  <c r="A492" i="31" s="1"/>
  <c r="A493" i="31" s="1"/>
  <c r="A494" i="31" s="1"/>
  <c r="A495" i="31" s="1"/>
  <c r="A496" i="31" s="1"/>
  <c r="A497" i="31" s="1"/>
  <c r="A498" i="31" s="1"/>
  <c r="A499" i="31" s="1"/>
  <c r="A500" i="31" s="1"/>
  <c r="A501" i="31" s="1"/>
  <c r="A502" i="31" s="1"/>
  <c r="A503" i="31" s="1"/>
  <c r="A504" i="31" s="1"/>
  <c r="A505" i="31" s="1"/>
  <c r="A506" i="31" s="1"/>
  <c r="A507" i="31" s="1"/>
  <c r="A508" i="31" s="1"/>
  <c r="A509" i="31" s="1"/>
  <c r="A510" i="31" s="1"/>
  <c r="A511" i="31" s="1"/>
  <c r="A512" i="31" s="1"/>
  <c r="A513" i="31" s="1"/>
  <c r="A514" i="31" s="1"/>
  <c r="A515" i="31" s="1"/>
  <c r="A516" i="31" s="1"/>
  <c r="A517" i="31" s="1"/>
  <c r="A518" i="31" s="1"/>
  <c r="A519" i="31" s="1"/>
  <c r="A520" i="31" s="1"/>
  <c r="A521" i="31" s="1"/>
  <c r="A522" i="31" s="1"/>
  <c r="A523" i="31" s="1"/>
  <c r="A524" i="31" s="1"/>
  <c r="A525" i="31" s="1"/>
  <c r="A526" i="31" s="1"/>
  <c r="A527" i="31" s="1"/>
  <c r="A528" i="31" s="1"/>
  <c r="A529" i="31" s="1"/>
  <c r="A530" i="31" s="1"/>
  <c r="A531" i="31" s="1"/>
  <c r="A532" i="31" s="1"/>
  <c r="A533" i="31" s="1"/>
  <c r="A534" i="31" s="1"/>
  <c r="A535" i="31" s="1"/>
  <c r="A536" i="31" s="1"/>
  <c r="A537" i="31" s="1"/>
  <c r="A538" i="31" s="1"/>
  <c r="A539" i="31" s="1"/>
  <c r="A540" i="31" s="1"/>
  <c r="A541" i="31" s="1"/>
  <c r="A542" i="31" s="1"/>
  <c r="A543" i="31" s="1"/>
  <c r="A544" i="31" s="1"/>
  <c r="A545" i="31" s="1"/>
  <c r="A546" i="31" s="1"/>
  <c r="A547" i="31" s="1"/>
  <c r="A548" i="31" s="1"/>
  <c r="A549" i="31" s="1"/>
  <c r="A550" i="31" s="1"/>
  <c r="A551" i="31" s="1"/>
  <c r="A553" i="31" s="1"/>
  <c r="A554" i="31" s="1"/>
  <c r="A555" i="31" s="1"/>
  <c r="A556" i="31" s="1"/>
  <c r="A557" i="31" s="1"/>
  <c r="A558" i="31" s="1"/>
  <c r="A559" i="31" s="1"/>
  <c r="A560" i="31" s="1"/>
  <c r="A561" i="31" s="1"/>
  <c r="A562" i="31" s="1"/>
  <c r="A563" i="31" s="1"/>
  <c r="A564" i="31" s="1"/>
  <c r="A565" i="31" s="1"/>
  <c r="A566" i="31" s="1"/>
  <c r="A567" i="31" s="1"/>
  <c r="A568" i="31" s="1"/>
  <c r="A569" i="31" s="1"/>
  <c r="A570" i="31" s="1"/>
  <c r="A571" i="31" s="1"/>
  <c r="A572" i="31" s="1"/>
  <c r="A573" i="31" s="1"/>
  <c r="A574" i="31" s="1"/>
  <c r="A575" i="31" s="1"/>
  <c r="A576" i="31" s="1"/>
  <c r="A577" i="31" s="1"/>
  <c r="A578" i="31" s="1"/>
  <c r="A579" i="31" s="1"/>
  <c r="A580" i="31" s="1"/>
  <c r="A581" i="31" s="1"/>
  <c r="A582" i="31" s="1"/>
  <c r="A583" i="31" s="1"/>
  <c r="A584" i="31" s="1"/>
  <c r="A585" i="31" s="1"/>
  <c r="A586" i="31" s="1"/>
  <c r="A587" i="31" s="1"/>
  <c r="A588" i="31" s="1"/>
  <c r="A589" i="31" s="1"/>
  <c r="A590" i="31" s="1"/>
  <c r="A591" i="31" s="1"/>
  <c r="A592" i="31" s="1"/>
  <c r="A593" i="31" s="1"/>
  <c r="A594" i="31" s="1"/>
  <c r="A595" i="31" s="1"/>
  <c r="A596" i="31" s="1"/>
  <c r="A597" i="31" s="1"/>
  <c r="A598" i="31" s="1"/>
  <c r="A599" i="31" s="1"/>
  <c r="A600" i="31" s="1"/>
  <c r="A601" i="31" s="1"/>
  <c r="A602" i="31" s="1"/>
  <c r="A603" i="31" s="1"/>
  <c r="A604" i="31" s="1"/>
  <c r="A605" i="31" s="1"/>
  <c r="A606" i="31" s="1"/>
  <c r="A607" i="31" s="1"/>
  <c r="A608" i="31" s="1"/>
  <c r="A609" i="31" s="1"/>
  <c r="A610" i="31" s="1"/>
  <c r="A611" i="31" s="1"/>
  <c r="A612" i="31" s="1"/>
  <c r="A613" i="31" s="1"/>
  <c r="A614" i="31" s="1"/>
  <c r="A615" i="31" s="1"/>
  <c r="A616" i="31" s="1"/>
  <c r="A617" i="31" s="1"/>
  <c r="A618" i="31" s="1"/>
  <c r="A619" i="31" s="1"/>
  <c r="A620" i="31" s="1"/>
  <c r="A621" i="31" s="1"/>
  <c r="A622" i="31" s="1"/>
  <c r="A623" i="31" s="1"/>
  <c r="A624" i="31" s="1"/>
  <c r="A625" i="31" s="1"/>
  <c r="A626" i="31" s="1"/>
  <c r="A627" i="31" s="1"/>
  <c r="A628" i="31" s="1"/>
  <c r="A629" i="31" s="1"/>
  <c r="A630" i="31" s="1"/>
  <c r="A631" i="31" s="1"/>
  <c r="A632" i="31" s="1"/>
  <c r="A633" i="31" s="1"/>
  <c r="A634" i="31" s="1"/>
  <c r="A635" i="31" s="1"/>
  <c r="A636" i="31" s="1"/>
  <c r="A637" i="31" s="1"/>
  <c r="A638" i="31" s="1"/>
  <c r="A639" i="31" s="1"/>
  <c r="A640" i="31" s="1"/>
  <c r="A641" i="31" s="1"/>
  <c r="A642" i="31" s="1"/>
  <c r="A643" i="31" s="1"/>
  <c r="A644" i="31" s="1"/>
  <c r="A645" i="31" s="1"/>
  <c r="A646" i="31" s="1"/>
  <c r="A647" i="31" s="1"/>
  <c r="A648" i="31" s="1"/>
  <c r="A649" i="31" s="1"/>
  <c r="A650" i="31" s="1"/>
  <c r="A651" i="31" s="1"/>
  <c r="A652" i="31" s="1"/>
  <c r="A653" i="31" s="1"/>
  <c r="A654" i="31" s="1"/>
  <c r="A655" i="31" s="1"/>
  <c r="A656" i="31" s="1"/>
  <c r="A657" i="31" s="1"/>
  <c r="A658" i="31" s="1"/>
  <c r="A659" i="31" s="1"/>
  <c r="A660" i="31" s="1"/>
  <c r="A661" i="31" s="1"/>
  <c r="A663" i="31" s="1"/>
  <c r="A664" i="31" s="1"/>
  <c r="A665" i="31" s="1"/>
  <c r="A666" i="31" s="1"/>
  <c r="A667" i="31" s="1"/>
  <c r="A668" i="31" s="1"/>
  <c r="A669" i="31" s="1"/>
  <c r="A670" i="31" s="1"/>
  <c r="A671" i="31" s="1"/>
  <c r="A672" i="31" s="1"/>
  <c r="A673" i="31" s="1"/>
  <c r="A674" i="31" s="1"/>
  <c r="A675" i="31" s="1"/>
  <c r="A676" i="31" s="1"/>
  <c r="A677" i="31" s="1"/>
  <c r="A678" i="31" s="1"/>
  <c r="A679" i="31" s="1"/>
  <c r="A680" i="31" s="1"/>
  <c r="A681" i="31" s="1"/>
  <c r="A682" i="31" s="1"/>
  <c r="A683" i="31" s="1"/>
  <c r="A684" i="31" s="1"/>
  <c r="A685" i="31" s="1"/>
  <c r="A686" i="31" s="1"/>
  <c r="A687" i="31" s="1"/>
  <c r="A688" i="31" s="1"/>
  <c r="A689" i="31" s="1"/>
  <c r="A690" i="31" s="1"/>
  <c r="A691" i="31" s="1"/>
  <c r="A692" i="31" s="1"/>
  <c r="A693" i="31" s="1"/>
  <c r="A694" i="31" s="1"/>
  <c r="A695" i="31" s="1"/>
  <c r="A696" i="31" s="1"/>
  <c r="A697" i="31" s="1"/>
  <c r="A698" i="31" s="1"/>
  <c r="A699" i="31" s="1"/>
  <c r="A700" i="31" s="1"/>
  <c r="A701" i="31" s="1"/>
  <c r="A702" i="31" s="1"/>
  <c r="A703" i="31" s="1"/>
  <c r="A704" i="31" s="1"/>
  <c r="A705" i="31" s="1"/>
  <c r="A706" i="31" s="1"/>
  <c r="A707" i="31" s="1"/>
  <c r="A708" i="31" s="1"/>
  <c r="A709" i="31" s="1"/>
  <c r="A710" i="31" s="1"/>
  <c r="A711" i="31" s="1"/>
  <c r="A712" i="31" s="1"/>
  <c r="A713" i="31" s="1"/>
  <c r="A714" i="31" s="1"/>
  <c r="A715" i="31" s="1"/>
  <c r="A716" i="31" s="1"/>
  <c r="A717" i="31" s="1"/>
  <c r="A718" i="31" s="1"/>
  <c r="A719" i="31" s="1"/>
  <c r="A720" i="31" s="1"/>
  <c r="A721" i="31" s="1"/>
  <c r="A722" i="31" s="1"/>
  <c r="A723" i="31" s="1"/>
  <c r="A724" i="31" s="1"/>
  <c r="A725" i="31" s="1"/>
  <c r="A726" i="31" s="1"/>
  <c r="A727" i="31" s="1"/>
  <c r="A728" i="31" s="1"/>
  <c r="A729" i="31" s="1"/>
  <c r="A730" i="31" s="1"/>
  <c r="A731" i="31" s="1"/>
  <c r="A732" i="31" s="1"/>
  <c r="A733" i="31" s="1"/>
  <c r="A734" i="31" s="1"/>
  <c r="A735" i="31" s="1"/>
  <c r="A736" i="31" s="1"/>
  <c r="A737" i="31" s="1"/>
  <c r="A738" i="31" s="1"/>
  <c r="A739" i="31" s="1"/>
  <c r="A740" i="31" s="1"/>
  <c r="A741" i="31" s="1"/>
  <c r="A742" i="31" s="1"/>
  <c r="A743" i="31" s="1"/>
  <c r="A744" i="31" s="1"/>
  <c r="A745" i="31" s="1"/>
  <c r="A746" i="31" s="1"/>
  <c r="A747" i="31" s="1"/>
  <c r="A748" i="31" s="1"/>
  <c r="A749" i="31" s="1"/>
  <c r="A750" i="31" s="1"/>
  <c r="A751" i="31" s="1"/>
  <c r="A752" i="31" s="1"/>
  <c r="A753" i="31" s="1"/>
  <c r="A754" i="31" s="1"/>
  <c r="A755" i="31" s="1"/>
  <c r="A756" i="31" s="1"/>
  <c r="A757" i="31" s="1"/>
  <c r="A758" i="31" s="1"/>
  <c r="A759" i="31" s="1"/>
  <c r="A760" i="31" s="1"/>
  <c r="A761" i="31" s="1"/>
  <c r="A762" i="31" s="1"/>
  <c r="A763" i="31" s="1"/>
  <c r="A764" i="31" s="1"/>
  <c r="A765" i="31" s="1"/>
  <c r="A766" i="31" s="1"/>
  <c r="A767" i="31" s="1"/>
  <c r="A768" i="31" s="1"/>
  <c r="A769" i="31" s="1"/>
  <c r="A770" i="31" s="1"/>
  <c r="A771" i="31" s="1"/>
  <c r="H2" i="30"/>
  <c r="F2" i="30"/>
  <c r="AS3" i="18"/>
  <c r="AG103" i="9"/>
  <c r="C5" i="16" s="1"/>
  <c r="AK103" i="9"/>
  <c r="G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E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G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E2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Z86" i="10" l="1"/>
  <c r="AE86" i="10"/>
  <c r="P86" i="10"/>
  <c r="K86" i="10"/>
  <c r="F86" i="10"/>
  <c r="Z6" i="10"/>
  <c r="AE6" i="10"/>
  <c r="P6" i="10"/>
  <c r="K6" i="10"/>
  <c r="F6" i="10"/>
  <c r="Z26" i="10"/>
  <c r="AE26" i="10"/>
  <c r="P26" i="10"/>
  <c r="K26" i="10"/>
  <c r="F26" i="10"/>
  <c r="Z95" i="10"/>
  <c r="AE95" i="10"/>
  <c r="P95" i="10"/>
  <c r="K95" i="10"/>
  <c r="F95" i="10"/>
  <c r="Z85" i="10"/>
  <c r="AE85" i="10"/>
  <c r="P85" i="10"/>
  <c r="K85" i="10"/>
  <c r="F85" i="10"/>
  <c r="Z75" i="10"/>
  <c r="AE75" i="10"/>
  <c r="P75" i="10"/>
  <c r="K75" i="10"/>
  <c r="F75" i="10"/>
  <c r="Z65" i="10"/>
  <c r="AE65" i="10"/>
  <c r="P65" i="10"/>
  <c r="K65" i="10"/>
  <c r="F65" i="10"/>
  <c r="Z55" i="10"/>
  <c r="AE55" i="10"/>
  <c r="P55" i="10"/>
  <c r="K55" i="10"/>
  <c r="F55" i="10"/>
  <c r="Z45" i="10"/>
  <c r="AE45" i="10"/>
  <c r="P45" i="10"/>
  <c r="K45" i="10"/>
  <c r="F45" i="10"/>
  <c r="Z35" i="10"/>
  <c r="AE35" i="10"/>
  <c r="P35" i="10"/>
  <c r="K35" i="10"/>
  <c r="F35" i="10"/>
  <c r="Z25" i="10"/>
  <c r="AE25" i="10"/>
  <c r="P25" i="10"/>
  <c r="K25" i="10"/>
  <c r="F25" i="10"/>
  <c r="Z15" i="10"/>
  <c r="AE15" i="10"/>
  <c r="P15" i="10"/>
  <c r="K15" i="10"/>
  <c r="F15" i="10"/>
  <c r="Z5" i="10"/>
  <c r="AE5" i="10"/>
  <c r="P5" i="10"/>
  <c r="K5" i="10"/>
  <c r="F5" i="10"/>
  <c r="Z4" i="10"/>
  <c r="AE4" i="10"/>
  <c r="P4" i="10"/>
  <c r="F4" i="10"/>
  <c r="K4" i="10"/>
  <c r="F3" i="10"/>
  <c r="Z3" i="10"/>
  <c r="AE3" i="10"/>
  <c r="P3" i="10"/>
  <c r="K3" i="10"/>
  <c r="F83" i="10"/>
  <c r="Z83" i="10"/>
  <c r="AE83" i="10"/>
  <c r="P83" i="10"/>
  <c r="K83" i="10"/>
  <c r="F73" i="10"/>
  <c r="Z73" i="10"/>
  <c r="AE73" i="10"/>
  <c r="P73" i="10"/>
  <c r="K73" i="10"/>
  <c r="K63" i="10"/>
  <c r="P63" i="10"/>
  <c r="Z63" i="10"/>
  <c r="AE63" i="10"/>
  <c r="F63" i="10"/>
  <c r="F53" i="10"/>
  <c r="Z53" i="10"/>
  <c r="AE53" i="10"/>
  <c r="P53" i="10"/>
  <c r="K53" i="10"/>
  <c r="F43" i="10"/>
  <c r="Z43" i="10"/>
  <c r="AE43" i="10"/>
  <c r="P43" i="10"/>
  <c r="K43" i="10"/>
  <c r="Z33" i="10"/>
  <c r="AE33" i="10"/>
  <c r="P33" i="10"/>
  <c r="K33" i="10"/>
  <c r="F33" i="10"/>
  <c r="Z13" i="10"/>
  <c r="AE13" i="10"/>
  <c r="P13" i="10"/>
  <c r="F13" i="10"/>
  <c r="K13" i="10"/>
  <c r="Z96" i="10"/>
  <c r="AE96" i="10"/>
  <c r="P96" i="10"/>
  <c r="K96" i="10"/>
  <c r="F96" i="10"/>
  <c r="Z76" i="10"/>
  <c r="AE76" i="10"/>
  <c r="P76" i="10"/>
  <c r="K76" i="10"/>
  <c r="F76" i="10"/>
  <c r="Z66" i="10"/>
  <c r="AE66" i="10"/>
  <c r="P66" i="10"/>
  <c r="K66" i="10"/>
  <c r="F66" i="10"/>
  <c r="Z56" i="10"/>
  <c r="AE56" i="10"/>
  <c r="P56" i="10"/>
  <c r="K56" i="10"/>
  <c r="F56" i="10"/>
  <c r="Z36" i="10"/>
  <c r="AE36" i="10"/>
  <c r="P36" i="10"/>
  <c r="K36" i="10"/>
  <c r="F36" i="10"/>
  <c r="Z16" i="10"/>
  <c r="AE16" i="10"/>
  <c r="P16" i="10"/>
  <c r="K16" i="10"/>
  <c r="F16" i="10"/>
  <c r="AE94" i="10"/>
  <c r="P94" i="10"/>
  <c r="K94" i="10"/>
  <c r="Z94" i="10"/>
  <c r="F94" i="10"/>
  <c r="Z84" i="10"/>
  <c r="AE84" i="10"/>
  <c r="P84" i="10"/>
  <c r="K84" i="10"/>
  <c r="F84" i="10"/>
  <c r="Z74" i="10"/>
  <c r="AE74" i="10"/>
  <c r="P74" i="10"/>
  <c r="K74" i="10"/>
  <c r="F74" i="10"/>
  <c r="Z64" i="10"/>
  <c r="AE64" i="10"/>
  <c r="P64" i="10"/>
  <c r="K64" i="10"/>
  <c r="F64" i="10"/>
  <c r="Z54" i="10"/>
  <c r="AE54" i="10"/>
  <c r="P54" i="10"/>
  <c r="K54" i="10"/>
  <c r="F54" i="10"/>
  <c r="Z44" i="10"/>
  <c r="AE44" i="10"/>
  <c r="P44" i="10"/>
  <c r="K44" i="10"/>
  <c r="F44" i="10"/>
  <c r="Z34" i="10"/>
  <c r="AE34" i="10"/>
  <c r="P34" i="10"/>
  <c r="F34" i="10"/>
  <c r="K34" i="10"/>
  <c r="Z24" i="10"/>
  <c r="AE24" i="10"/>
  <c r="P24" i="10"/>
  <c r="F24" i="10"/>
  <c r="K24" i="10"/>
  <c r="Z14" i="10"/>
  <c r="AE14" i="10"/>
  <c r="P14" i="10"/>
  <c r="F14" i="10"/>
  <c r="K14" i="10"/>
  <c r="Z93" i="10"/>
  <c r="AE93" i="10"/>
  <c r="P93" i="10"/>
  <c r="K93" i="10"/>
  <c r="F93" i="10"/>
  <c r="Z23" i="10"/>
  <c r="AE23" i="10"/>
  <c r="P23" i="10"/>
  <c r="K23" i="10"/>
  <c r="F23" i="10"/>
  <c r="Z102" i="10"/>
  <c r="AE102" i="10"/>
  <c r="P102" i="10"/>
  <c r="K102" i="10"/>
  <c r="F102" i="10"/>
  <c r="Z92" i="10"/>
  <c r="AE92" i="10"/>
  <c r="P92" i="10"/>
  <c r="K92" i="10"/>
  <c r="F92" i="10"/>
  <c r="Z82" i="10"/>
  <c r="AE82" i="10"/>
  <c r="P82" i="10"/>
  <c r="K82" i="10"/>
  <c r="F82" i="10"/>
  <c r="Z72" i="10"/>
  <c r="AE72" i="10"/>
  <c r="P72" i="10"/>
  <c r="K72" i="10"/>
  <c r="F72" i="10"/>
  <c r="Z62" i="10"/>
  <c r="AE62" i="10"/>
  <c r="P62" i="10"/>
  <c r="K62" i="10"/>
  <c r="F62" i="10"/>
  <c r="Z52" i="10"/>
  <c r="AE52" i="10"/>
  <c r="P52" i="10"/>
  <c r="K52" i="10"/>
  <c r="F52" i="10"/>
  <c r="Z42" i="10"/>
  <c r="AE42" i="10"/>
  <c r="P42" i="10"/>
  <c r="K42" i="10"/>
  <c r="F42" i="10"/>
  <c r="Z32" i="10"/>
  <c r="AE32" i="10"/>
  <c r="P32" i="10"/>
  <c r="K32" i="10"/>
  <c r="F32" i="10"/>
  <c r="Z22" i="10"/>
  <c r="AE22" i="10"/>
  <c r="P22" i="10"/>
  <c r="K22" i="10"/>
  <c r="F22" i="10"/>
  <c r="Z12" i="10"/>
  <c r="AE12" i="10"/>
  <c r="P12" i="10"/>
  <c r="F12" i="10"/>
  <c r="K12" i="10"/>
  <c r="Z46" i="10"/>
  <c r="AE46" i="10"/>
  <c r="P46" i="10"/>
  <c r="K46" i="10"/>
  <c r="F46" i="10"/>
  <c r="Z101" i="10"/>
  <c r="AE101" i="10"/>
  <c r="P101" i="10"/>
  <c r="K101" i="10"/>
  <c r="F101" i="10"/>
  <c r="Z91" i="10"/>
  <c r="AE91" i="10"/>
  <c r="P91" i="10"/>
  <c r="K91" i="10"/>
  <c r="F91" i="10"/>
  <c r="Z81" i="10"/>
  <c r="AE81" i="10"/>
  <c r="P81" i="10"/>
  <c r="K81" i="10"/>
  <c r="F81" i="10"/>
  <c r="Z71" i="10"/>
  <c r="AE71" i="10"/>
  <c r="P71" i="10"/>
  <c r="K71" i="10"/>
  <c r="F71" i="10"/>
  <c r="Z61" i="10"/>
  <c r="AE61" i="10"/>
  <c r="P61" i="10"/>
  <c r="K61" i="10"/>
  <c r="F61" i="10"/>
  <c r="Z51" i="10"/>
  <c r="AE51" i="10"/>
  <c r="P51" i="10"/>
  <c r="K51" i="10"/>
  <c r="F51" i="10"/>
  <c r="Z41" i="10"/>
  <c r="AE41" i="10"/>
  <c r="P41" i="10"/>
  <c r="K41" i="10"/>
  <c r="F41" i="10"/>
  <c r="Z31" i="10"/>
  <c r="AE31" i="10"/>
  <c r="P31" i="10"/>
  <c r="K31" i="10"/>
  <c r="F31" i="10"/>
  <c r="Z21" i="10"/>
  <c r="AE21" i="10"/>
  <c r="P21" i="10"/>
  <c r="K21" i="10"/>
  <c r="F21" i="10"/>
  <c r="Z11" i="10"/>
  <c r="AE11" i="10"/>
  <c r="P11" i="10"/>
  <c r="K11" i="10"/>
  <c r="F11" i="10"/>
  <c r="F10" i="10"/>
  <c r="Z10" i="10"/>
  <c r="AE10" i="10"/>
  <c r="P10" i="10"/>
  <c r="K10" i="10"/>
  <c r="F59" i="10"/>
  <c r="Z59" i="10"/>
  <c r="AE59" i="10"/>
  <c r="P59" i="10"/>
  <c r="K59" i="10"/>
  <c r="F49" i="10"/>
  <c r="Z49" i="10"/>
  <c r="AE49" i="10"/>
  <c r="P49" i="10"/>
  <c r="K49" i="10"/>
  <c r="F29" i="10"/>
  <c r="Z29" i="10"/>
  <c r="AE29" i="10"/>
  <c r="P29" i="10"/>
  <c r="K29" i="10"/>
  <c r="F19" i="10"/>
  <c r="Z19" i="10"/>
  <c r="AE19" i="10"/>
  <c r="P19" i="10"/>
  <c r="K19" i="10"/>
  <c r="F9" i="10"/>
  <c r="Z9" i="10"/>
  <c r="AE9" i="10"/>
  <c r="P9" i="10"/>
  <c r="K9" i="10"/>
  <c r="F50" i="10"/>
  <c r="Z50" i="10"/>
  <c r="AE50" i="10"/>
  <c r="P50" i="10"/>
  <c r="K50" i="10"/>
  <c r="F99" i="10"/>
  <c r="Z99" i="10"/>
  <c r="AE99" i="10"/>
  <c r="P99" i="10"/>
  <c r="K99" i="10"/>
  <c r="F89" i="10"/>
  <c r="Z89" i="10"/>
  <c r="AE89" i="10"/>
  <c r="P89" i="10"/>
  <c r="K89" i="10"/>
  <c r="F79" i="10"/>
  <c r="Z79" i="10"/>
  <c r="AE79" i="10"/>
  <c r="P79" i="10"/>
  <c r="K79" i="10"/>
  <c r="F69" i="10"/>
  <c r="Z69" i="10"/>
  <c r="AE69" i="10"/>
  <c r="P69" i="10"/>
  <c r="K69" i="10"/>
  <c r="F39" i="10"/>
  <c r="Z39" i="10"/>
  <c r="AE39" i="10"/>
  <c r="P39" i="10"/>
  <c r="K39" i="10"/>
  <c r="F98" i="10"/>
  <c r="Z98" i="10"/>
  <c r="AE98" i="10"/>
  <c r="P98" i="10"/>
  <c r="K98" i="10"/>
  <c r="F88" i="10"/>
  <c r="Z88" i="10"/>
  <c r="AE88" i="10"/>
  <c r="P88" i="10"/>
  <c r="K88" i="10"/>
  <c r="F78" i="10"/>
  <c r="Z78" i="10"/>
  <c r="AE78" i="10"/>
  <c r="P78" i="10"/>
  <c r="K78" i="10"/>
  <c r="F68" i="10"/>
  <c r="Z68" i="10"/>
  <c r="AE68" i="10"/>
  <c r="P68" i="10"/>
  <c r="K68" i="10"/>
  <c r="F58" i="10"/>
  <c r="Z58" i="10"/>
  <c r="AE58" i="10"/>
  <c r="P58" i="10"/>
  <c r="K58" i="10"/>
  <c r="F48" i="10"/>
  <c r="Z48" i="10"/>
  <c r="AE48" i="10"/>
  <c r="P48" i="10"/>
  <c r="K48" i="10"/>
  <c r="F38" i="10"/>
  <c r="Z38" i="10"/>
  <c r="AE38" i="10"/>
  <c r="P38" i="10"/>
  <c r="K38" i="10"/>
  <c r="F28" i="10"/>
  <c r="Z28" i="10"/>
  <c r="AE28" i="10"/>
  <c r="P28" i="10"/>
  <c r="K28" i="10"/>
  <c r="F18" i="10"/>
  <c r="Z18" i="10"/>
  <c r="AE18" i="10"/>
  <c r="P18" i="10"/>
  <c r="K18" i="10"/>
  <c r="F8" i="10"/>
  <c r="Z8" i="10"/>
  <c r="AE8" i="10"/>
  <c r="P8" i="10"/>
  <c r="K8" i="10"/>
  <c r="F100" i="10"/>
  <c r="Z100" i="10"/>
  <c r="AE100" i="10"/>
  <c r="P100" i="10"/>
  <c r="K100" i="10"/>
  <c r="F90" i="10"/>
  <c r="Z90" i="10"/>
  <c r="AE90" i="10"/>
  <c r="P90" i="10"/>
  <c r="K90" i="10"/>
  <c r="F80" i="10"/>
  <c r="Z80" i="10"/>
  <c r="AE80" i="10"/>
  <c r="P80" i="10"/>
  <c r="K80" i="10"/>
  <c r="F70" i="10"/>
  <c r="Z70" i="10"/>
  <c r="AE70" i="10"/>
  <c r="P70" i="10"/>
  <c r="K70" i="10"/>
  <c r="F60" i="10"/>
  <c r="Z60" i="10"/>
  <c r="AE60" i="10"/>
  <c r="P60" i="10"/>
  <c r="K60" i="10"/>
  <c r="F40" i="10"/>
  <c r="Z40" i="10"/>
  <c r="AE40" i="10"/>
  <c r="P40" i="10"/>
  <c r="K40" i="10"/>
  <c r="F30" i="10"/>
  <c r="Z30" i="10"/>
  <c r="AE30" i="10"/>
  <c r="P30" i="10"/>
  <c r="K30" i="10"/>
  <c r="F20" i="10"/>
  <c r="Z20" i="10"/>
  <c r="AE20" i="10"/>
  <c r="P20" i="10"/>
  <c r="K20" i="10"/>
  <c r="Z97" i="10"/>
  <c r="AE97" i="10"/>
  <c r="P97" i="10"/>
  <c r="K97" i="10"/>
  <c r="F97" i="10"/>
  <c r="Z87" i="10"/>
  <c r="AE87" i="10"/>
  <c r="P87" i="10"/>
  <c r="K87" i="10"/>
  <c r="F87" i="10"/>
  <c r="Z77" i="10"/>
  <c r="AE77" i="10"/>
  <c r="P77" i="10"/>
  <c r="K77" i="10"/>
  <c r="F77" i="10"/>
  <c r="Z67" i="10"/>
  <c r="AE67" i="10"/>
  <c r="P67" i="10"/>
  <c r="K67" i="10"/>
  <c r="F67" i="10"/>
  <c r="Z57" i="10"/>
  <c r="AE57" i="10"/>
  <c r="P57" i="10"/>
  <c r="K57" i="10"/>
  <c r="F57" i="10"/>
  <c r="Z47" i="10"/>
  <c r="AE47" i="10"/>
  <c r="P47" i="10"/>
  <c r="K47" i="10"/>
  <c r="F47" i="10"/>
  <c r="Z37" i="10"/>
  <c r="AE37" i="10"/>
  <c r="P37" i="10"/>
  <c r="K37" i="10"/>
  <c r="F37" i="10"/>
  <c r="Z27" i="10"/>
  <c r="AE27" i="10"/>
  <c r="P27" i="10"/>
  <c r="K27" i="10"/>
  <c r="F27" i="10"/>
  <c r="Z17" i="10"/>
  <c r="AE17" i="10"/>
  <c r="P17" i="10"/>
  <c r="K17" i="10"/>
  <c r="F17" i="10"/>
  <c r="Z7" i="10"/>
  <c r="AE7" i="10"/>
  <c r="P7" i="10"/>
  <c r="K7" i="10"/>
  <c r="F7" i="10"/>
  <c r="AE4" i="9"/>
  <c r="Z4" i="9"/>
  <c r="P4" i="9"/>
  <c r="K4" i="9"/>
  <c r="F4" i="9"/>
  <c r="F35" i="9"/>
  <c r="AE35" i="9"/>
  <c r="Z35" i="9"/>
  <c r="P35" i="9"/>
  <c r="K35" i="9"/>
  <c r="AE94" i="9"/>
  <c r="Z94" i="9"/>
  <c r="P94" i="9"/>
  <c r="K94" i="9"/>
  <c r="F94" i="9"/>
  <c r="AE84" i="9"/>
  <c r="Z84" i="9"/>
  <c r="P84" i="9"/>
  <c r="K84" i="9"/>
  <c r="F84" i="9"/>
  <c r="AE74" i="9"/>
  <c r="Z74" i="9"/>
  <c r="P74" i="9"/>
  <c r="K74" i="9"/>
  <c r="F74" i="9"/>
  <c r="AE64" i="9"/>
  <c r="Z64" i="9"/>
  <c r="P64" i="9"/>
  <c r="K64" i="9"/>
  <c r="F64" i="9"/>
  <c r="AE54" i="9"/>
  <c r="Z54" i="9"/>
  <c r="P54" i="9"/>
  <c r="K54" i="9"/>
  <c r="F54" i="9"/>
  <c r="AE44" i="9"/>
  <c r="Z44" i="9"/>
  <c r="P44" i="9"/>
  <c r="K44" i="9"/>
  <c r="F44" i="9"/>
  <c r="AE34" i="9"/>
  <c r="Z34" i="9"/>
  <c r="P34" i="9"/>
  <c r="K34" i="9"/>
  <c r="F34" i="9"/>
  <c r="AE24" i="9"/>
  <c r="Z24" i="9"/>
  <c r="P24" i="9"/>
  <c r="K24" i="9"/>
  <c r="F24" i="9"/>
  <c r="AE14" i="9"/>
  <c r="Z14" i="9"/>
  <c r="P14" i="9"/>
  <c r="K14" i="9"/>
  <c r="F14" i="9"/>
  <c r="AE3" i="9"/>
  <c r="Z3" i="9"/>
  <c r="P3" i="9"/>
  <c r="K3" i="9"/>
  <c r="F3" i="9"/>
  <c r="AE93" i="9"/>
  <c r="Z93" i="9"/>
  <c r="P93" i="9"/>
  <c r="K93" i="9"/>
  <c r="F93" i="9"/>
  <c r="AE83" i="9"/>
  <c r="Z83" i="9"/>
  <c r="P83" i="9"/>
  <c r="K83" i="9"/>
  <c r="F83" i="9"/>
  <c r="AE73" i="9"/>
  <c r="Z73" i="9"/>
  <c r="P73" i="9"/>
  <c r="K73" i="9"/>
  <c r="F73" i="9"/>
  <c r="AE63" i="9"/>
  <c r="Z63" i="9"/>
  <c r="P63" i="9"/>
  <c r="K63" i="9"/>
  <c r="F63" i="9"/>
  <c r="AE53" i="9"/>
  <c r="Z53" i="9"/>
  <c r="P53" i="9"/>
  <c r="K53" i="9"/>
  <c r="F53" i="9"/>
  <c r="AE43" i="9"/>
  <c r="Z43" i="9"/>
  <c r="P43" i="9"/>
  <c r="K43" i="9"/>
  <c r="F43" i="9"/>
  <c r="AE33" i="9"/>
  <c r="Z33" i="9"/>
  <c r="P33" i="9"/>
  <c r="K33" i="9"/>
  <c r="F33" i="9"/>
  <c r="AE23" i="9"/>
  <c r="Z23" i="9"/>
  <c r="P23" i="9"/>
  <c r="K23" i="9"/>
  <c r="F23" i="9"/>
  <c r="AE13" i="9"/>
  <c r="Z13" i="9"/>
  <c r="P13" i="9"/>
  <c r="K13" i="9"/>
  <c r="F13" i="9"/>
  <c r="F65" i="9"/>
  <c r="AE65" i="9"/>
  <c r="Z65" i="9"/>
  <c r="P65" i="9"/>
  <c r="K65" i="9"/>
  <c r="F102" i="9"/>
  <c r="AE102" i="9"/>
  <c r="Z102" i="9"/>
  <c r="P102" i="9"/>
  <c r="K102" i="9"/>
  <c r="F92" i="9"/>
  <c r="AE92" i="9"/>
  <c r="Z92" i="9"/>
  <c r="P92" i="9"/>
  <c r="K92" i="9"/>
  <c r="F82" i="9"/>
  <c r="AE82" i="9"/>
  <c r="Z82" i="9"/>
  <c r="P82" i="9"/>
  <c r="K82" i="9"/>
  <c r="F72" i="9"/>
  <c r="AE72" i="9"/>
  <c r="Z72" i="9"/>
  <c r="P72" i="9"/>
  <c r="K72" i="9"/>
  <c r="F62" i="9"/>
  <c r="AE62" i="9"/>
  <c r="Z62" i="9"/>
  <c r="P62" i="9"/>
  <c r="K62" i="9"/>
  <c r="F52" i="9"/>
  <c r="AE52" i="9"/>
  <c r="Z52" i="9"/>
  <c r="P52" i="9"/>
  <c r="K52" i="9"/>
  <c r="F42" i="9"/>
  <c r="AE42" i="9"/>
  <c r="Z42" i="9"/>
  <c r="P42" i="9"/>
  <c r="K42" i="9"/>
  <c r="F32" i="9"/>
  <c r="AE32" i="9"/>
  <c r="Z32" i="9"/>
  <c r="P32" i="9"/>
  <c r="K32" i="9"/>
  <c r="F22" i="9"/>
  <c r="AE22" i="9"/>
  <c r="Z22" i="9"/>
  <c r="P22" i="9"/>
  <c r="K22" i="9"/>
  <c r="F12" i="9"/>
  <c r="AE12" i="9"/>
  <c r="Z12" i="9"/>
  <c r="P12" i="9"/>
  <c r="K12" i="9"/>
  <c r="F45" i="9"/>
  <c r="AE45" i="9"/>
  <c r="P45" i="9"/>
  <c r="K45" i="9"/>
  <c r="Z45" i="9"/>
  <c r="F101" i="9"/>
  <c r="Z101" i="9"/>
  <c r="P101" i="9"/>
  <c r="K101" i="9"/>
  <c r="AE101" i="9"/>
  <c r="F91" i="9"/>
  <c r="AE91" i="9"/>
  <c r="Z91" i="9"/>
  <c r="P91" i="9"/>
  <c r="K91" i="9"/>
  <c r="F81" i="9"/>
  <c r="K81" i="9"/>
  <c r="Z81" i="9"/>
  <c r="P81" i="9"/>
  <c r="AE81" i="9"/>
  <c r="F71" i="9"/>
  <c r="AE71" i="9"/>
  <c r="Z71" i="9"/>
  <c r="P71" i="9"/>
  <c r="K71" i="9"/>
  <c r="F61" i="9"/>
  <c r="AE61" i="9"/>
  <c r="Z61" i="9"/>
  <c r="P61" i="9"/>
  <c r="K61" i="9"/>
  <c r="F51" i="9"/>
  <c r="AE51" i="9"/>
  <c r="Z51" i="9"/>
  <c r="P51" i="9"/>
  <c r="K51" i="9"/>
  <c r="F41" i="9"/>
  <c r="AE41" i="9"/>
  <c r="Z41" i="9"/>
  <c r="P41" i="9"/>
  <c r="K41" i="9"/>
  <c r="F31" i="9"/>
  <c r="AE31" i="9"/>
  <c r="Z31" i="9"/>
  <c r="P31" i="9"/>
  <c r="K31" i="9"/>
  <c r="F21" i="9"/>
  <c r="K21" i="9"/>
  <c r="AE21" i="9"/>
  <c r="Z21" i="9"/>
  <c r="P21" i="9"/>
  <c r="F11" i="9"/>
  <c r="AE11" i="9"/>
  <c r="Z11" i="9"/>
  <c r="K11" i="9"/>
  <c r="P11" i="9"/>
  <c r="F55" i="9"/>
  <c r="AE55" i="9"/>
  <c r="P55" i="9"/>
  <c r="K55" i="9"/>
  <c r="Z55" i="9"/>
  <c r="AE100" i="9"/>
  <c r="Z100" i="9"/>
  <c r="P100" i="9"/>
  <c r="K100" i="9"/>
  <c r="F100" i="9"/>
  <c r="AE90" i="9"/>
  <c r="Z90" i="9"/>
  <c r="P90" i="9"/>
  <c r="K90" i="9"/>
  <c r="F90" i="9"/>
  <c r="AE80" i="9"/>
  <c r="Z80" i="9"/>
  <c r="P80" i="9"/>
  <c r="K80" i="9"/>
  <c r="F80" i="9"/>
  <c r="AE70" i="9"/>
  <c r="Z70" i="9"/>
  <c r="P70" i="9"/>
  <c r="K70" i="9"/>
  <c r="F70" i="9"/>
  <c r="AE60" i="9"/>
  <c r="Z60" i="9"/>
  <c r="P60" i="9"/>
  <c r="K60" i="9"/>
  <c r="F60" i="9"/>
  <c r="AE50" i="9"/>
  <c r="Z50" i="9"/>
  <c r="P50" i="9"/>
  <c r="K50" i="9"/>
  <c r="F50" i="9"/>
  <c r="AE40" i="9"/>
  <c r="Z40" i="9"/>
  <c r="P40" i="9"/>
  <c r="K40" i="9"/>
  <c r="F40" i="9"/>
  <c r="AE30" i="9"/>
  <c r="Z30" i="9"/>
  <c r="P30" i="9"/>
  <c r="K30" i="9"/>
  <c r="F30" i="9"/>
  <c r="AE20" i="9"/>
  <c r="Z20" i="9"/>
  <c r="P20" i="9"/>
  <c r="K20" i="9"/>
  <c r="F20" i="9"/>
  <c r="AE10" i="9"/>
  <c r="Z10" i="9"/>
  <c r="P10" i="9"/>
  <c r="K10" i="9"/>
  <c r="F10" i="9"/>
  <c r="AE79" i="9"/>
  <c r="Z79" i="9"/>
  <c r="F79" i="9"/>
  <c r="P79" i="9"/>
  <c r="K79" i="9"/>
  <c r="AE39" i="9"/>
  <c r="Z39" i="9"/>
  <c r="F39" i="9"/>
  <c r="P39" i="9"/>
  <c r="K39" i="9"/>
  <c r="AE29" i="9"/>
  <c r="Z29" i="9"/>
  <c r="F29" i="9"/>
  <c r="P29" i="9"/>
  <c r="K29" i="9"/>
  <c r="AE19" i="9"/>
  <c r="Z19" i="9"/>
  <c r="F19" i="9"/>
  <c r="P19" i="9"/>
  <c r="K19" i="9"/>
  <c r="AE9" i="9"/>
  <c r="Z9" i="9"/>
  <c r="F9" i="9"/>
  <c r="P9" i="9"/>
  <c r="K9" i="9"/>
  <c r="F85" i="9"/>
  <c r="AE85" i="9"/>
  <c r="P85" i="9"/>
  <c r="K85" i="9"/>
  <c r="Z85" i="9"/>
  <c r="F15" i="9"/>
  <c r="AE15" i="9"/>
  <c r="P15" i="9"/>
  <c r="Z15" i="9"/>
  <c r="K15" i="9"/>
  <c r="AE99" i="9"/>
  <c r="Z99" i="9"/>
  <c r="P99" i="9"/>
  <c r="F99" i="9"/>
  <c r="K99" i="9"/>
  <c r="AE89" i="9"/>
  <c r="Z89" i="9"/>
  <c r="F89" i="9"/>
  <c r="P89" i="9"/>
  <c r="K89" i="9"/>
  <c r="AE69" i="9"/>
  <c r="Z69" i="9"/>
  <c r="F69" i="9"/>
  <c r="P69" i="9"/>
  <c r="K69" i="9"/>
  <c r="AE98" i="9"/>
  <c r="Z98" i="9"/>
  <c r="P98" i="9"/>
  <c r="K98" i="9"/>
  <c r="F98" i="9"/>
  <c r="AE88" i="9"/>
  <c r="Z88" i="9"/>
  <c r="P88" i="9"/>
  <c r="K88" i="9"/>
  <c r="F88" i="9"/>
  <c r="AE78" i="9"/>
  <c r="Z78" i="9"/>
  <c r="P78" i="9"/>
  <c r="K78" i="9"/>
  <c r="F78" i="9"/>
  <c r="AE68" i="9"/>
  <c r="Z68" i="9"/>
  <c r="P68" i="9"/>
  <c r="K68" i="9"/>
  <c r="F68" i="9"/>
  <c r="AE58" i="9"/>
  <c r="Z58" i="9"/>
  <c r="P58" i="9"/>
  <c r="K58" i="9"/>
  <c r="F58" i="9"/>
  <c r="AE48" i="9"/>
  <c r="Z48" i="9"/>
  <c r="P48" i="9"/>
  <c r="K48" i="9"/>
  <c r="F48" i="9"/>
  <c r="AE38" i="9"/>
  <c r="Z38" i="9"/>
  <c r="P38" i="9"/>
  <c r="F38" i="9"/>
  <c r="K38" i="9"/>
  <c r="AE28" i="9"/>
  <c r="Z28" i="9"/>
  <c r="P28" i="9"/>
  <c r="K28" i="9"/>
  <c r="F28" i="9"/>
  <c r="AE18" i="9"/>
  <c r="Z18" i="9"/>
  <c r="P18" i="9"/>
  <c r="K18" i="9"/>
  <c r="F18" i="9"/>
  <c r="AE8" i="9"/>
  <c r="Z8" i="9"/>
  <c r="P8" i="9"/>
  <c r="F8" i="9"/>
  <c r="K8" i="9"/>
  <c r="F75" i="9"/>
  <c r="AE75" i="9"/>
  <c r="P75" i="9"/>
  <c r="K75" i="9"/>
  <c r="Z75" i="9"/>
  <c r="F25" i="9"/>
  <c r="AE25" i="9"/>
  <c r="Z25" i="9"/>
  <c r="K25" i="9"/>
  <c r="P25" i="9"/>
  <c r="AE59" i="9"/>
  <c r="Z59" i="9"/>
  <c r="F59" i="9"/>
  <c r="P59" i="9"/>
  <c r="K59" i="9"/>
  <c r="AE97" i="9"/>
  <c r="Z97" i="9"/>
  <c r="P97" i="9"/>
  <c r="K97" i="9"/>
  <c r="F97" i="9"/>
  <c r="AE87" i="9"/>
  <c r="Z87" i="9"/>
  <c r="P87" i="9"/>
  <c r="K87" i="9"/>
  <c r="F87" i="9"/>
  <c r="AE77" i="9"/>
  <c r="Z77" i="9"/>
  <c r="F77" i="9"/>
  <c r="P77" i="9"/>
  <c r="K77" i="9"/>
  <c r="AE67" i="9"/>
  <c r="Z67" i="9"/>
  <c r="P67" i="9"/>
  <c r="K67" i="9"/>
  <c r="F67" i="9"/>
  <c r="AE57" i="9"/>
  <c r="Z57" i="9"/>
  <c r="F57" i="9"/>
  <c r="P57" i="9"/>
  <c r="K57" i="9"/>
  <c r="AE47" i="9"/>
  <c r="Z47" i="9"/>
  <c r="P47" i="9"/>
  <c r="K47" i="9"/>
  <c r="F47" i="9"/>
  <c r="AE37" i="9"/>
  <c r="F37" i="9"/>
  <c r="P37" i="9"/>
  <c r="K37" i="9"/>
  <c r="Z37" i="9"/>
  <c r="AE27" i="9"/>
  <c r="F27" i="9"/>
  <c r="Z27" i="9"/>
  <c r="K27" i="9"/>
  <c r="P27" i="9"/>
  <c r="AE17" i="9"/>
  <c r="P17" i="9"/>
  <c r="Z17" i="9"/>
  <c r="K17" i="9"/>
  <c r="F17" i="9"/>
  <c r="AE7" i="9"/>
  <c r="F7" i="9"/>
  <c r="P7" i="9"/>
  <c r="Z7" i="9"/>
  <c r="K7" i="9"/>
  <c r="F95" i="9"/>
  <c r="AE95" i="9"/>
  <c r="Z95" i="9"/>
  <c r="P95" i="9"/>
  <c r="K95" i="9"/>
  <c r="F5" i="9"/>
  <c r="K5" i="9"/>
  <c r="AE5" i="9"/>
  <c r="P5" i="9"/>
  <c r="Z5" i="9"/>
  <c r="AE49" i="9"/>
  <c r="Z49" i="9"/>
  <c r="F49" i="9"/>
  <c r="P49" i="9"/>
  <c r="K49" i="9"/>
  <c r="AE96" i="9"/>
  <c r="Z96" i="9"/>
  <c r="P96" i="9"/>
  <c r="K96" i="9"/>
  <c r="F96" i="9"/>
  <c r="AE86" i="9"/>
  <c r="Z86" i="9"/>
  <c r="P86" i="9"/>
  <c r="K86" i="9"/>
  <c r="F86" i="9"/>
  <c r="AE76" i="9"/>
  <c r="Z76" i="9"/>
  <c r="P76" i="9"/>
  <c r="K76" i="9"/>
  <c r="F76" i="9"/>
  <c r="AE66" i="9"/>
  <c r="Z66" i="9"/>
  <c r="P66" i="9"/>
  <c r="K66" i="9"/>
  <c r="F66" i="9"/>
  <c r="AE56" i="9"/>
  <c r="Z56" i="9"/>
  <c r="P56" i="9"/>
  <c r="K56" i="9"/>
  <c r="F56" i="9"/>
  <c r="AE46" i="9"/>
  <c r="Z46" i="9"/>
  <c r="P46" i="9"/>
  <c r="K46" i="9"/>
  <c r="F46" i="9"/>
  <c r="AE36" i="9"/>
  <c r="Z36" i="9"/>
  <c r="P36" i="9"/>
  <c r="K36" i="9"/>
  <c r="F36" i="9"/>
  <c r="AE26" i="9"/>
  <c r="Z26" i="9"/>
  <c r="P26" i="9"/>
  <c r="K26" i="9"/>
  <c r="F26" i="9"/>
  <c r="AE16" i="9"/>
  <c r="Z16" i="9"/>
  <c r="P16" i="9"/>
  <c r="K16" i="9"/>
  <c r="F16" i="9"/>
  <c r="AE6" i="9"/>
  <c r="Z6" i="9"/>
  <c r="P6" i="9"/>
  <c r="K6" i="9"/>
  <c r="F6" i="9"/>
  <c r="Z46" i="8"/>
  <c r="P46" i="8"/>
  <c r="K46" i="8"/>
  <c r="AE46" i="8"/>
  <c r="F46" i="8"/>
  <c r="Z13" i="8"/>
  <c r="P13" i="8"/>
  <c r="K13" i="8"/>
  <c r="F13" i="8"/>
  <c r="AE13" i="8"/>
  <c r="Z36" i="8"/>
  <c r="P36" i="8"/>
  <c r="K36" i="8"/>
  <c r="AE36" i="8"/>
  <c r="F36" i="8"/>
  <c r="Z102" i="8"/>
  <c r="P102" i="8"/>
  <c r="K102" i="8"/>
  <c r="AE102" i="8"/>
  <c r="F102" i="8"/>
  <c r="Z52" i="8"/>
  <c r="P52" i="8"/>
  <c r="K52" i="8"/>
  <c r="AE52" i="8"/>
  <c r="F52" i="8"/>
  <c r="Z42" i="8"/>
  <c r="P42" i="8"/>
  <c r="K42" i="8"/>
  <c r="AE42" i="8"/>
  <c r="F42" i="8"/>
  <c r="Z32" i="8"/>
  <c r="P32" i="8"/>
  <c r="K32" i="8"/>
  <c r="AE32" i="8"/>
  <c r="F32" i="8"/>
  <c r="Z22" i="8"/>
  <c r="P22" i="8"/>
  <c r="K22" i="8"/>
  <c r="AE22" i="8"/>
  <c r="F22" i="8"/>
  <c r="Z12" i="8"/>
  <c r="P12" i="8"/>
  <c r="K12" i="8"/>
  <c r="AE12" i="8"/>
  <c r="F12" i="8"/>
  <c r="Z86" i="8"/>
  <c r="P86" i="8"/>
  <c r="K86" i="8"/>
  <c r="AE86" i="8"/>
  <c r="F86" i="8"/>
  <c r="Z16" i="8"/>
  <c r="P16" i="8"/>
  <c r="K16" i="8"/>
  <c r="AE16" i="8"/>
  <c r="F16" i="8"/>
  <c r="Z55" i="8"/>
  <c r="P55" i="8"/>
  <c r="F55" i="8"/>
  <c r="K55" i="8"/>
  <c r="AE55" i="8"/>
  <c r="Z35" i="8"/>
  <c r="P35" i="8"/>
  <c r="F35" i="8"/>
  <c r="AE35" i="8"/>
  <c r="K35" i="8"/>
  <c r="AE94" i="8"/>
  <c r="F94" i="8"/>
  <c r="Z94" i="8"/>
  <c r="P94" i="8"/>
  <c r="K94" i="8"/>
  <c r="AE54" i="8"/>
  <c r="F54" i="8"/>
  <c r="P54" i="8"/>
  <c r="K54" i="8"/>
  <c r="Z54" i="8"/>
  <c r="AE34" i="8"/>
  <c r="F34" i="8"/>
  <c r="Z34" i="8"/>
  <c r="P34" i="8"/>
  <c r="K34" i="8"/>
  <c r="Z93" i="8"/>
  <c r="P93" i="8"/>
  <c r="K93" i="8"/>
  <c r="F93" i="8"/>
  <c r="AE93" i="8"/>
  <c r="Z33" i="8"/>
  <c r="P33" i="8"/>
  <c r="K33" i="8"/>
  <c r="F33" i="8"/>
  <c r="AE33" i="8"/>
  <c r="Z62" i="8"/>
  <c r="P62" i="8"/>
  <c r="K62" i="8"/>
  <c r="AE62" i="8"/>
  <c r="F62" i="8"/>
  <c r="Z101" i="8"/>
  <c r="P101" i="8"/>
  <c r="K101" i="8"/>
  <c r="AE101" i="8"/>
  <c r="F101" i="8"/>
  <c r="Z91" i="8"/>
  <c r="P91" i="8"/>
  <c r="K91" i="8"/>
  <c r="AE91" i="8"/>
  <c r="F91" i="8"/>
  <c r="Z81" i="8"/>
  <c r="P81" i="8"/>
  <c r="K81" i="8"/>
  <c r="AE81" i="8"/>
  <c r="F81" i="8"/>
  <c r="Z71" i="8"/>
  <c r="P71" i="8"/>
  <c r="K71" i="8"/>
  <c r="AE71" i="8"/>
  <c r="F71" i="8"/>
  <c r="Z61" i="8"/>
  <c r="P61" i="8"/>
  <c r="K61" i="8"/>
  <c r="AE61" i="8"/>
  <c r="F61" i="8"/>
  <c r="Z51" i="8"/>
  <c r="P51" i="8"/>
  <c r="K51" i="8"/>
  <c r="AE51" i="8"/>
  <c r="F51" i="8"/>
  <c r="Z41" i="8"/>
  <c r="P41" i="8"/>
  <c r="K41" i="8"/>
  <c r="AE41" i="8"/>
  <c r="F41" i="8"/>
  <c r="Z31" i="8"/>
  <c r="P31" i="8"/>
  <c r="K31" i="8"/>
  <c r="AE31" i="8"/>
  <c r="F31" i="8"/>
  <c r="Z21" i="8"/>
  <c r="P21" i="8"/>
  <c r="K21" i="8"/>
  <c r="AE21" i="8"/>
  <c r="F21" i="8"/>
  <c r="Z11" i="8"/>
  <c r="P11" i="8"/>
  <c r="K11" i="8"/>
  <c r="AE11" i="8"/>
  <c r="F11" i="8"/>
  <c r="Z56" i="8"/>
  <c r="P56" i="8"/>
  <c r="K56" i="8"/>
  <c r="AE56" i="8"/>
  <c r="F56" i="8"/>
  <c r="Z65" i="8"/>
  <c r="P65" i="8"/>
  <c r="K65" i="8"/>
  <c r="F65" i="8"/>
  <c r="AE65" i="8"/>
  <c r="AE5" i="8"/>
  <c r="Z5" i="8"/>
  <c r="P5" i="8"/>
  <c r="F5" i="8"/>
  <c r="K5" i="8"/>
  <c r="AE64" i="8"/>
  <c r="F64" i="8"/>
  <c r="P64" i="8"/>
  <c r="K64" i="8"/>
  <c r="Z64" i="8"/>
  <c r="AE14" i="8"/>
  <c r="F14" i="8"/>
  <c r="Z14" i="8"/>
  <c r="P14" i="8"/>
  <c r="K14" i="8"/>
  <c r="Z73" i="8"/>
  <c r="P73" i="8"/>
  <c r="K73" i="8"/>
  <c r="F73" i="8"/>
  <c r="AE73" i="8"/>
  <c r="Z53" i="8"/>
  <c r="P53" i="8"/>
  <c r="K53" i="8"/>
  <c r="F53" i="8"/>
  <c r="AE53" i="8"/>
  <c r="Z72" i="8"/>
  <c r="P72" i="8"/>
  <c r="K72" i="8"/>
  <c r="AE72" i="8"/>
  <c r="F72" i="8"/>
  <c r="F100" i="8"/>
  <c r="Z100" i="8"/>
  <c r="P100" i="8"/>
  <c r="K100" i="8"/>
  <c r="AE100" i="8"/>
  <c r="F90" i="8"/>
  <c r="Z90" i="8"/>
  <c r="P90" i="8"/>
  <c r="K90" i="8"/>
  <c r="AE90" i="8"/>
  <c r="F80" i="8"/>
  <c r="Z80" i="8"/>
  <c r="P80" i="8"/>
  <c r="K80" i="8"/>
  <c r="AE80" i="8"/>
  <c r="F70" i="8"/>
  <c r="Z70" i="8"/>
  <c r="P70" i="8"/>
  <c r="K70" i="8"/>
  <c r="AE70" i="8"/>
  <c r="F60" i="8"/>
  <c r="Z60" i="8"/>
  <c r="P60" i="8"/>
  <c r="K60" i="8"/>
  <c r="AE60" i="8"/>
  <c r="F50" i="8"/>
  <c r="Z50" i="8"/>
  <c r="P50" i="8"/>
  <c r="K50" i="8"/>
  <c r="AE50" i="8"/>
  <c r="F40" i="8"/>
  <c r="Z40" i="8"/>
  <c r="P40" i="8"/>
  <c r="K40" i="8"/>
  <c r="AE40" i="8"/>
  <c r="F30" i="8"/>
  <c r="Z30" i="8"/>
  <c r="P30" i="8"/>
  <c r="K30" i="8"/>
  <c r="AE30" i="8"/>
  <c r="F20" i="8"/>
  <c r="Z20" i="8"/>
  <c r="P20" i="8"/>
  <c r="K20" i="8"/>
  <c r="AE20" i="8"/>
  <c r="F10" i="8"/>
  <c r="Z10" i="8"/>
  <c r="P10" i="8"/>
  <c r="K10" i="8"/>
  <c r="AE10" i="8"/>
  <c r="Z76" i="8"/>
  <c r="P76" i="8"/>
  <c r="K76" i="8"/>
  <c r="AE76" i="8"/>
  <c r="F76" i="8"/>
  <c r="Z6" i="8"/>
  <c r="P6" i="8"/>
  <c r="K6" i="8"/>
  <c r="AE6" i="8"/>
  <c r="F6" i="8"/>
  <c r="Z85" i="8"/>
  <c r="P85" i="8"/>
  <c r="K85" i="8"/>
  <c r="F85" i="8"/>
  <c r="AE85" i="8"/>
  <c r="Z45" i="8"/>
  <c r="P45" i="8"/>
  <c r="F45" i="8"/>
  <c r="AE45" i="8"/>
  <c r="K45" i="8"/>
  <c r="Z15" i="8"/>
  <c r="P15" i="8"/>
  <c r="F15" i="8"/>
  <c r="K15" i="8"/>
  <c r="AE15" i="8"/>
  <c r="AE74" i="8"/>
  <c r="F74" i="8"/>
  <c r="Z74" i="8"/>
  <c r="P74" i="8"/>
  <c r="K74" i="8"/>
  <c r="F4" i="8"/>
  <c r="Z4" i="8"/>
  <c r="P4" i="8"/>
  <c r="AE4" i="8"/>
  <c r="K4" i="8"/>
  <c r="AE3" i="8"/>
  <c r="Z3" i="8"/>
  <c r="P3" i="8"/>
  <c r="K3" i="8"/>
  <c r="F3" i="8"/>
  <c r="Z23" i="8"/>
  <c r="P23" i="8"/>
  <c r="K23" i="8"/>
  <c r="F23" i="8"/>
  <c r="AE23" i="8"/>
  <c r="Z92" i="8"/>
  <c r="P92" i="8"/>
  <c r="K92" i="8"/>
  <c r="AE92" i="8"/>
  <c r="F92" i="8"/>
  <c r="Z99" i="8"/>
  <c r="P99" i="8"/>
  <c r="K99" i="8"/>
  <c r="AE99" i="8"/>
  <c r="F99" i="8"/>
  <c r="Z89" i="8"/>
  <c r="P89" i="8"/>
  <c r="K89" i="8"/>
  <c r="AE89" i="8"/>
  <c r="F89" i="8"/>
  <c r="Z79" i="8"/>
  <c r="P79" i="8"/>
  <c r="K79" i="8"/>
  <c r="AE79" i="8"/>
  <c r="F79" i="8"/>
  <c r="Z69" i="8"/>
  <c r="P69" i="8"/>
  <c r="K69" i="8"/>
  <c r="AE69" i="8"/>
  <c r="F69" i="8"/>
  <c r="Z59" i="8"/>
  <c r="P59" i="8"/>
  <c r="K59" i="8"/>
  <c r="AE59" i="8"/>
  <c r="F59" i="8"/>
  <c r="Z49" i="8"/>
  <c r="P49" i="8"/>
  <c r="K49" i="8"/>
  <c r="AE49" i="8"/>
  <c r="F49" i="8"/>
  <c r="P39" i="8"/>
  <c r="K39" i="8"/>
  <c r="AE39" i="8"/>
  <c r="Z39" i="8"/>
  <c r="F39" i="8"/>
  <c r="P29" i="8"/>
  <c r="K29" i="8"/>
  <c r="AE29" i="8"/>
  <c r="F29" i="8"/>
  <c r="Z29" i="8"/>
  <c r="Z19" i="8"/>
  <c r="P19" i="8"/>
  <c r="K19" i="8"/>
  <c r="AE19" i="8"/>
  <c r="F19" i="8"/>
  <c r="Z9" i="8"/>
  <c r="P9" i="8"/>
  <c r="K9" i="8"/>
  <c r="AE9" i="8"/>
  <c r="F9" i="8"/>
  <c r="Z96" i="8"/>
  <c r="P96" i="8"/>
  <c r="K96" i="8"/>
  <c r="AE96" i="8"/>
  <c r="F96" i="8"/>
  <c r="Z66" i="8"/>
  <c r="P66" i="8"/>
  <c r="K66" i="8"/>
  <c r="AE66" i="8"/>
  <c r="F66" i="8"/>
  <c r="Z26" i="8"/>
  <c r="P26" i="8"/>
  <c r="K26" i="8"/>
  <c r="AE26" i="8"/>
  <c r="F26" i="8"/>
  <c r="Z95" i="8"/>
  <c r="P95" i="8"/>
  <c r="K95" i="8"/>
  <c r="F95" i="8"/>
  <c r="AE95" i="8"/>
  <c r="Z75" i="8"/>
  <c r="P75" i="8"/>
  <c r="K75" i="8"/>
  <c r="F75" i="8"/>
  <c r="AE75" i="8"/>
  <c r="Z25" i="8"/>
  <c r="P25" i="8"/>
  <c r="F25" i="8"/>
  <c r="K25" i="8"/>
  <c r="AE25" i="8"/>
  <c r="AE84" i="8"/>
  <c r="F84" i="8"/>
  <c r="Z84" i="8"/>
  <c r="P84" i="8"/>
  <c r="K84" i="8"/>
  <c r="AE44" i="8"/>
  <c r="F44" i="8"/>
  <c r="Z44" i="8"/>
  <c r="P44" i="8"/>
  <c r="K44" i="8"/>
  <c r="Z83" i="8"/>
  <c r="P83" i="8"/>
  <c r="K83" i="8"/>
  <c r="F83" i="8"/>
  <c r="AE83" i="8"/>
  <c r="Z43" i="8"/>
  <c r="P43" i="8"/>
  <c r="K43" i="8"/>
  <c r="F43" i="8"/>
  <c r="AE43" i="8"/>
  <c r="Z82" i="8"/>
  <c r="P82" i="8"/>
  <c r="K82" i="8"/>
  <c r="AE82" i="8"/>
  <c r="F82" i="8"/>
  <c r="Z98" i="8"/>
  <c r="P98" i="8"/>
  <c r="K98" i="8"/>
  <c r="F98" i="8"/>
  <c r="AE98" i="8"/>
  <c r="Z88" i="8"/>
  <c r="P88" i="8"/>
  <c r="K88" i="8"/>
  <c r="F88" i="8"/>
  <c r="AE88" i="8"/>
  <c r="Z78" i="8"/>
  <c r="P78" i="8"/>
  <c r="K78" i="8"/>
  <c r="F78" i="8"/>
  <c r="AE78" i="8"/>
  <c r="Z68" i="8"/>
  <c r="P68" i="8"/>
  <c r="K68" i="8"/>
  <c r="F68" i="8"/>
  <c r="AE68" i="8"/>
  <c r="Z58" i="8"/>
  <c r="P58" i="8"/>
  <c r="K58" i="8"/>
  <c r="F58" i="8"/>
  <c r="AE58" i="8"/>
  <c r="Z48" i="8"/>
  <c r="P48" i="8"/>
  <c r="K48" i="8"/>
  <c r="F48" i="8"/>
  <c r="AE48" i="8"/>
  <c r="Z38" i="8"/>
  <c r="P38" i="8"/>
  <c r="K38" i="8"/>
  <c r="F38" i="8"/>
  <c r="AE38" i="8"/>
  <c r="Z28" i="8"/>
  <c r="P28" i="8"/>
  <c r="K28" i="8"/>
  <c r="F28" i="8"/>
  <c r="AE28" i="8"/>
  <c r="Z18" i="8"/>
  <c r="P18" i="8"/>
  <c r="K18" i="8"/>
  <c r="F18" i="8"/>
  <c r="AE18" i="8"/>
  <c r="Z8" i="8"/>
  <c r="P8" i="8"/>
  <c r="K8" i="8"/>
  <c r="F8" i="8"/>
  <c r="AE8" i="8"/>
  <c r="AE24" i="8"/>
  <c r="F24" i="8"/>
  <c r="K24" i="8"/>
  <c r="Z24" i="8"/>
  <c r="P24" i="8"/>
  <c r="Z63" i="8"/>
  <c r="P63" i="8"/>
  <c r="K63" i="8"/>
  <c r="F63" i="8"/>
  <c r="AE63" i="8"/>
  <c r="AE97" i="8"/>
  <c r="F97" i="8"/>
  <c r="P97" i="8"/>
  <c r="K97" i="8"/>
  <c r="Z97" i="8"/>
  <c r="AE87" i="8"/>
  <c r="F87" i="8"/>
  <c r="Z87" i="8"/>
  <c r="P87" i="8"/>
  <c r="K87" i="8"/>
  <c r="AE77" i="8"/>
  <c r="F77" i="8"/>
  <c r="Z77" i="8"/>
  <c r="P77" i="8"/>
  <c r="K77" i="8"/>
  <c r="AE67" i="8"/>
  <c r="F67" i="8"/>
  <c r="Z67" i="8"/>
  <c r="P67" i="8"/>
  <c r="K67" i="8"/>
  <c r="AE57" i="8"/>
  <c r="F57" i="8"/>
  <c r="K57" i="8"/>
  <c r="P57" i="8"/>
  <c r="Z57" i="8"/>
  <c r="AE47" i="8"/>
  <c r="F47" i="8"/>
  <c r="P47" i="8"/>
  <c r="K47" i="8"/>
  <c r="Z47" i="8"/>
  <c r="AE37" i="8"/>
  <c r="F37" i="8"/>
  <c r="Z37" i="8"/>
  <c r="P37" i="8"/>
  <c r="K37" i="8"/>
  <c r="AE27" i="8"/>
  <c r="F27" i="8"/>
  <c r="Z27" i="8"/>
  <c r="P27" i="8"/>
  <c r="K27" i="8"/>
  <c r="AE17" i="8"/>
  <c r="F17" i="8"/>
  <c r="K17" i="8"/>
  <c r="Z17" i="8"/>
  <c r="P17" i="8"/>
  <c r="AE7" i="8"/>
  <c r="F7" i="8"/>
  <c r="K7" i="8"/>
  <c r="P7" i="8"/>
  <c r="Z7" i="8"/>
  <c r="U13" i="18"/>
  <c r="J27" i="16" s="1"/>
  <c r="P8" i="18"/>
  <c r="AE8" i="18"/>
  <c r="F8" i="18"/>
  <c r="K8" i="18"/>
  <c r="AE7" i="18"/>
  <c r="P7" i="18"/>
  <c r="F7" i="18"/>
  <c r="K7" i="18"/>
  <c r="K6" i="18"/>
  <c r="F6" i="18"/>
  <c r="AE6" i="18"/>
  <c r="P6" i="18"/>
  <c r="K5" i="18"/>
  <c r="F5" i="18"/>
  <c r="AE5" i="18"/>
  <c r="P5" i="18"/>
  <c r="AE4" i="18"/>
  <c r="K4" i="18"/>
  <c r="F4" i="18"/>
  <c r="P4" i="18"/>
  <c r="AE12" i="18"/>
  <c r="P12" i="18"/>
  <c r="F12" i="18"/>
  <c r="K12" i="18"/>
  <c r="F11" i="18"/>
  <c r="AE11" i="18"/>
  <c r="P11" i="18"/>
  <c r="K11" i="18"/>
  <c r="AE10" i="18"/>
  <c r="P10" i="18"/>
  <c r="K10" i="18"/>
  <c r="F10" i="18"/>
  <c r="P9" i="18"/>
  <c r="AE9" i="18"/>
  <c r="K9" i="18"/>
  <c r="F9" i="18"/>
  <c r="BB90" i="8"/>
  <c r="BC90" i="8"/>
  <c r="BB80" i="8"/>
  <c r="BC80" i="8"/>
  <c r="BB70" i="8"/>
  <c r="BC70" i="8"/>
  <c r="BB60" i="8"/>
  <c r="BC60" i="8"/>
  <c r="BB50" i="8"/>
  <c r="BC50" i="8"/>
  <c r="BB40" i="8"/>
  <c r="BC40" i="8"/>
  <c r="BB30" i="8"/>
  <c r="BC30" i="8"/>
  <c r="BB20" i="8"/>
  <c r="BC20" i="8"/>
  <c r="BB10" i="8"/>
  <c r="BC10" i="8"/>
  <c r="BB47" i="8"/>
  <c r="BC47" i="8"/>
  <c r="BB100" i="8"/>
  <c r="BC100" i="8"/>
  <c r="BB99" i="8"/>
  <c r="BC99" i="8"/>
  <c r="BB89" i="8"/>
  <c r="BC89" i="8"/>
  <c r="BB79" i="8"/>
  <c r="BC79" i="8"/>
  <c r="BB69" i="8"/>
  <c r="BC69" i="8"/>
  <c r="BB59" i="8"/>
  <c r="BC59" i="8"/>
  <c r="BB49" i="8"/>
  <c r="BC49" i="8"/>
  <c r="BB39" i="8"/>
  <c r="BC39" i="8"/>
  <c r="BB29" i="8"/>
  <c r="BC29" i="8"/>
  <c r="BB19" i="8"/>
  <c r="BC19" i="8"/>
  <c r="BB9" i="8"/>
  <c r="BC9" i="8"/>
  <c r="BB98" i="8"/>
  <c r="BC98" i="8"/>
  <c r="BB88" i="8"/>
  <c r="BC88" i="8"/>
  <c r="BB78" i="8"/>
  <c r="BC78" i="8"/>
  <c r="BB68" i="8"/>
  <c r="BC68" i="8"/>
  <c r="BB58" i="8"/>
  <c r="BC58" i="8"/>
  <c r="BB48" i="8"/>
  <c r="BC48" i="8"/>
  <c r="BB38" i="8"/>
  <c r="BC38" i="8"/>
  <c r="BB28" i="8"/>
  <c r="BC28" i="8"/>
  <c r="BB18" i="8"/>
  <c r="BC18" i="8"/>
  <c r="BB8" i="8"/>
  <c r="BC8" i="8"/>
  <c r="BB77" i="8"/>
  <c r="BC77" i="8"/>
  <c r="BB67" i="8"/>
  <c r="BC67" i="8"/>
  <c r="BB96" i="8"/>
  <c r="BC96" i="8"/>
  <c r="BB86" i="8"/>
  <c r="BC86" i="8"/>
  <c r="BB76" i="8"/>
  <c r="BC76" i="8"/>
  <c r="BB66" i="8"/>
  <c r="BC66" i="8"/>
  <c r="BB56" i="8"/>
  <c r="BC56" i="8"/>
  <c r="BB46" i="8"/>
  <c r="BC46" i="8"/>
  <c r="BB36" i="8"/>
  <c r="BC36" i="8"/>
  <c r="BB26" i="8"/>
  <c r="BC26" i="8"/>
  <c r="BB16" i="8"/>
  <c r="BC16" i="8"/>
  <c r="BB6" i="8"/>
  <c r="BC6" i="8"/>
  <c r="BB97" i="8"/>
  <c r="BC97" i="8"/>
  <c r="BB27" i="8"/>
  <c r="BC27" i="8"/>
  <c r="BB95" i="8"/>
  <c r="BC95" i="8"/>
  <c r="BB85" i="8"/>
  <c r="BC85" i="8"/>
  <c r="BB75" i="8"/>
  <c r="BC75" i="8"/>
  <c r="BB65" i="8"/>
  <c r="BC65" i="8"/>
  <c r="BB55" i="8"/>
  <c r="BC55" i="8"/>
  <c r="BB45" i="8"/>
  <c r="BC45" i="8"/>
  <c r="BB35" i="8"/>
  <c r="BC35" i="8"/>
  <c r="BB25" i="8"/>
  <c r="BC25" i="8"/>
  <c r="BB15" i="8"/>
  <c r="BC15" i="8"/>
  <c r="BB5" i="8"/>
  <c r="BC5" i="8"/>
  <c r="BB87" i="8"/>
  <c r="BC87" i="8"/>
  <c r="BB17" i="8"/>
  <c r="BC17" i="8"/>
  <c r="BB94" i="8"/>
  <c r="BC94" i="8"/>
  <c r="BB84" i="8"/>
  <c r="BC84" i="8"/>
  <c r="BB74" i="8"/>
  <c r="BC74" i="8"/>
  <c r="BB64" i="8"/>
  <c r="BC64" i="8"/>
  <c r="BB54" i="8"/>
  <c r="BC54" i="8"/>
  <c r="BB44" i="8"/>
  <c r="BC44" i="8"/>
  <c r="BB34" i="8"/>
  <c r="BC34" i="8"/>
  <c r="BB24" i="8"/>
  <c r="BC24" i="8"/>
  <c r="BB14" i="8"/>
  <c r="BC14" i="8"/>
  <c r="BB4" i="8"/>
  <c r="BC4" i="8"/>
  <c r="BB37" i="8"/>
  <c r="BC37" i="8"/>
  <c r="BB3" i="8"/>
  <c r="BC3" i="8"/>
  <c r="BB93" i="8"/>
  <c r="BC93" i="8"/>
  <c r="BB83" i="8"/>
  <c r="BC83" i="8"/>
  <c r="BB73" i="8"/>
  <c r="BC73" i="8"/>
  <c r="BB63" i="8"/>
  <c r="BC63" i="8"/>
  <c r="BB53" i="8"/>
  <c r="BC53" i="8"/>
  <c r="BB43" i="8"/>
  <c r="BC43" i="8"/>
  <c r="BB33" i="8"/>
  <c r="BC33" i="8"/>
  <c r="BB23" i="8"/>
  <c r="BC23" i="8"/>
  <c r="BB13" i="8"/>
  <c r="BC13" i="8"/>
  <c r="BB57" i="8"/>
  <c r="BC57" i="8"/>
  <c r="BB102" i="8"/>
  <c r="BC102" i="8"/>
  <c r="BB82" i="8"/>
  <c r="BC82" i="8"/>
  <c r="BB72" i="8"/>
  <c r="BC72" i="8"/>
  <c r="BB62" i="8"/>
  <c r="BC62" i="8"/>
  <c r="BB52" i="8"/>
  <c r="BC52" i="8"/>
  <c r="BB42" i="8"/>
  <c r="BC42" i="8"/>
  <c r="BB32" i="8"/>
  <c r="BC32" i="8"/>
  <c r="BB22" i="8"/>
  <c r="BC22" i="8"/>
  <c r="BB12" i="8"/>
  <c r="BC12" i="8"/>
  <c r="BB7" i="8"/>
  <c r="BC7" i="8"/>
  <c r="BB92" i="8"/>
  <c r="BC92" i="8"/>
  <c r="BB101" i="8"/>
  <c r="BC101" i="8"/>
  <c r="BB91" i="8"/>
  <c r="BC91" i="8"/>
  <c r="BB81" i="8"/>
  <c r="BC81" i="8"/>
  <c r="BB71" i="8"/>
  <c r="BC71" i="8"/>
  <c r="BB61" i="8"/>
  <c r="BC61" i="8"/>
  <c r="BB51" i="8"/>
  <c r="BC51" i="8"/>
  <c r="BB41" i="8"/>
  <c r="BC41" i="8"/>
  <c r="BB31" i="8"/>
  <c r="BC31" i="8"/>
  <c r="BB21" i="8"/>
  <c r="BC21" i="8"/>
  <c r="BB11" i="8"/>
  <c r="BC11" i="8"/>
  <c r="AX9" i="18"/>
  <c r="AY9" i="18"/>
  <c r="AX8" i="18"/>
  <c r="AY8" i="18"/>
  <c r="AX7" i="18"/>
  <c r="AY7" i="18"/>
  <c r="AX6" i="18"/>
  <c r="AY6" i="18"/>
  <c r="AX5" i="18"/>
  <c r="AY5" i="18"/>
  <c r="AX4" i="18"/>
  <c r="AY4" i="18"/>
  <c r="AX12" i="18"/>
  <c r="AY12" i="18"/>
  <c r="AX11" i="18"/>
  <c r="AY11" i="18"/>
  <c r="AX10" i="18"/>
  <c r="AY10" i="18"/>
  <c r="BB101" i="10"/>
  <c r="BC101" i="10"/>
  <c r="BB91" i="10"/>
  <c r="BC91" i="10"/>
  <c r="BB81" i="10"/>
  <c r="BC81" i="10"/>
  <c r="BB71" i="10"/>
  <c r="BC71" i="10"/>
  <c r="BB61" i="10"/>
  <c r="BC61" i="10"/>
  <c r="BB51" i="10"/>
  <c r="BC51" i="10"/>
  <c r="BB41" i="10"/>
  <c r="BC41" i="10"/>
  <c r="BB31" i="10"/>
  <c r="BC31" i="10"/>
  <c r="BB21" i="10"/>
  <c r="BC21" i="10"/>
  <c r="BB11" i="10"/>
  <c r="BC11" i="10"/>
  <c r="BB100" i="10"/>
  <c r="BC100" i="10"/>
  <c r="BB90" i="10"/>
  <c r="BC90" i="10"/>
  <c r="BB80" i="10"/>
  <c r="BC80" i="10"/>
  <c r="BB70" i="10"/>
  <c r="BC70" i="10"/>
  <c r="BB60" i="10"/>
  <c r="BC60" i="10"/>
  <c r="BB50" i="10"/>
  <c r="BC50" i="10"/>
  <c r="BB40" i="10"/>
  <c r="BC40" i="10"/>
  <c r="BB30" i="10"/>
  <c r="BC30" i="10"/>
  <c r="BB20" i="10"/>
  <c r="BC20" i="10"/>
  <c r="BB10" i="10"/>
  <c r="BC10" i="10"/>
  <c r="BB99" i="10"/>
  <c r="BC99" i="10"/>
  <c r="BB89" i="10"/>
  <c r="BC89" i="10"/>
  <c r="BB79" i="10"/>
  <c r="BC79" i="10"/>
  <c r="BB69" i="10"/>
  <c r="BC69" i="10"/>
  <c r="BB59" i="10"/>
  <c r="BC59" i="10"/>
  <c r="BB49" i="10"/>
  <c r="BC49" i="10"/>
  <c r="BB39" i="10"/>
  <c r="BC39" i="10"/>
  <c r="BB29" i="10"/>
  <c r="BC29" i="10"/>
  <c r="BB19" i="10"/>
  <c r="BC19" i="10"/>
  <c r="BB9" i="10"/>
  <c r="BC9" i="10"/>
  <c r="BB98" i="10"/>
  <c r="BC98" i="10"/>
  <c r="BB88" i="10"/>
  <c r="BC88" i="10"/>
  <c r="BB78" i="10"/>
  <c r="BC78" i="10"/>
  <c r="BB68" i="10"/>
  <c r="BC68" i="10"/>
  <c r="BB58" i="10"/>
  <c r="BC58" i="10"/>
  <c r="BB48" i="10"/>
  <c r="BC48" i="10"/>
  <c r="BB38" i="10"/>
  <c r="BC38" i="10"/>
  <c r="BB28" i="10"/>
  <c r="BC28" i="10"/>
  <c r="BB18" i="10"/>
  <c r="BC18" i="10"/>
  <c r="BB8" i="10"/>
  <c r="BC8" i="10"/>
  <c r="BB97" i="10"/>
  <c r="BC97" i="10"/>
  <c r="BB87" i="10"/>
  <c r="BC87" i="10"/>
  <c r="BB77" i="10"/>
  <c r="BC77" i="10"/>
  <c r="BB67" i="10"/>
  <c r="BC67" i="10"/>
  <c r="BB57" i="10"/>
  <c r="BC57" i="10"/>
  <c r="BB47" i="10"/>
  <c r="BC47" i="10"/>
  <c r="BB37" i="10"/>
  <c r="BC37" i="10"/>
  <c r="BB27" i="10"/>
  <c r="BC27" i="10"/>
  <c r="BB17" i="10"/>
  <c r="BC17" i="10"/>
  <c r="BB7" i="10"/>
  <c r="BC7" i="10"/>
  <c r="BB96" i="10"/>
  <c r="BC96" i="10"/>
  <c r="BB86" i="10"/>
  <c r="BC86" i="10"/>
  <c r="BB76" i="10"/>
  <c r="BC76" i="10"/>
  <c r="BB66" i="10"/>
  <c r="BC66" i="10"/>
  <c r="BB56" i="10"/>
  <c r="BC56" i="10"/>
  <c r="BB46" i="10"/>
  <c r="BC46" i="10"/>
  <c r="BB36" i="10"/>
  <c r="BC36" i="10"/>
  <c r="BB26" i="10"/>
  <c r="BC26" i="10"/>
  <c r="BB16" i="10"/>
  <c r="BC16" i="10"/>
  <c r="BB6" i="10"/>
  <c r="BC6" i="10"/>
  <c r="BB95" i="10"/>
  <c r="BC95" i="10"/>
  <c r="BB85" i="10"/>
  <c r="BC85" i="10"/>
  <c r="BB75" i="10"/>
  <c r="BC75" i="10"/>
  <c r="BB65" i="10"/>
  <c r="BC65" i="10"/>
  <c r="BB55" i="10"/>
  <c r="BC55" i="10"/>
  <c r="BB45" i="10"/>
  <c r="BC45" i="10"/>
  <c r="BB35" i="10"/>
  <c r="BC35" i="10"/>
  <c r="BB25" i="10"/>
  <c r="BC25" i="10"/>
  <c r="BB15" i="10"/>
  <c r="BC15" i="10"/>
  <c r="BB5" i="10"/>
  <c r="BC5" i="10"/>
  <c r="BB94" i="10"/>
  <c r="BC94" i="10"/>
  <c r="BB84" i="10"/>
  <c r="BC84" i="10"/>
  <c r="BB74" i="10"/>
  <c r="BC74" i="10"/>
  <c r="BB64" i="10"/>
  <c r="BC64" i="10"/>
  <c r="BB54" i="10"/>
  <c r="BC54" i="10"/>
  <c r="BB44" i="10"/>
  <c r="BC44" i="10"/>
  <c r="BB34" i="10"/>
  <c r="BC34" i="10"/>
  <c r="BB24" i="10"/>
  <c r="BC24" i="10"/>
  <c r="BB14" i="10"/>
  <c r="BC14" i="10"/>
  <c r="BB4" i="10"/>
  <c r="BC4" i="10"/>
  <c r="BB3" i="10"/>
  <c r="BC3" i="10"/>
  <c r="BB93" i="10"/>
  <c r="BC93" i="10"/>
  <c r="BB83" i="10"/>
  <c r="BC83" i="10"/>
  <c r="BB73" i="10"/>
  <c r="BC73" i="10"/>
  <c r="BB63" i="10"/>
  <c r="BC63" i="10"/>
  <c r="BB53" i="10"/>
  <c r="BC53" i="10"/>
  <c r="BB43" i="10"/>
  <c r="BC43" i="10"/>
  <c r="BB33" i="10"/>
  <c r="BC33" i="10"/>
  <c r="BB23" i="10"/>
  <c r="BC23" i="10"/>
  <c r="BB13" i="10"/>
  <c r="BC13" i="10"/>
  <c r="BB102" i="10"/>
  <c r="BC102" i="10"/>
  <c r="BB92" i="10"/>
  <c r="BC92" i="10"/>
  <c r="BB82" i="10"/>
  <c r="BC82" i="10"/>
  <c r="BB72" i="10"/>
  <c r="BC72" i="10"/>
  <c r="BB62" i="10"/>
  <c r="BC62" i="10"/>
  <c r="BB52" i="10"/>
  <c r="BC52" i="10"/>
  <c r="BB42" i="10"/>
  <c r="BC42" i="10"/>
  <c r="BB32" i="10"/>
  <c r="BC32" i="10"/>
  <c r="BB22" i="10"/>
  <c r="BC22" i="10"/>
  <c r="BB12" i="10"/>
  <c r="BC12" i="10"/>
  <c r="AH99" i="9"/>
  <c r="BC99" i="9"/>
  <c r="AH89" i="9"/>
  <c r="BC89" i="9"/>
  <c r="AH79" i="9"/>
  <c r="BC79" i="9"/>
  <c r="AH69" i="9"/>
  <c r="BC69" i="9"/>
  <c r="AH59" i="9"/>
  <c r="BC59" i="9"/>
  <c r="AH49" i="9"/>
  <c r="BC49" i="9"/>
  <c r="AH39" i="9"/>
  <c r="BC39" i="9"/>
  <c r="AH29" i="9"/>
  <c r="BC29" i="9"/>
  <c r="AH19" i="9"/>
  <c r="BC19" i="9"/>
  <c r="AH9" i="9"/>
  <c r="BC9" i="9"/>
  <c r="AH98" i="9"/>
  <c r="BC98" i="9"/>
  <c r="BC88" i="9"/>
  <c r="AH88" i="9"/>
  <c r="AH78" i="9"/>
  <c r="BC78" i="9"/>
  <c r="AH68" i="9"/>
  <c r="BC68" i="9"/>
  <c r="AH58" i="9"/>
  <c r="BC58" i="9"/>
  <c r="AH48" i="9"/>
  <c r="BC48" i="9"/>
  <c r="AH38" i="9"/>
  <c r="BC38" i="9"/>
  <c r="AH28" i="9"/>
  <c r="BC28" i="9"/>
  <c r="BC18" i="9"/>
  <c r="AH18" i="9"/>
  <c r="BC8" i="9"/>
  <c r="AH8" i="9"/>
  <c r="BC97" i="9"/>
  <c r="AH97" i="9"/>
  <c r="BC87" i="9"/>
  <c r="AH87" i="9"/>
  <c r="BC77" i="9"/>
  <c r="AH77" i="9"/>
  <c r="BC67" i="9"/>
  <c r="AH67" i="9"/>
  <c r="BC57" i="9"/>
  <c r="AH57" i="9"/>
  <c r="BC47" i="9"/>
  <c r="AH47" i="9"/>
  <c r="BC37" i="9"/>
  <c r="AH37" i="9"/>
  <c r="BC27" i="9"/>
  <c r="AH27" i="9"/>
  <c r="BC17" i="9"/>
  <c r="AH17" i="9"/>
  <c r="BC7" i="9"/>
  <c r="AH7" i="9"/>
  <c r="BC96" i="9"/>
  <c r="AH96" i="9"/>
  <c r="BC86" i="9"/>
  <c r="AH86" i="9"/>
  <c r="BC76" i="9"/>
  <c r="AH76" i="9"/>
  <c r="BC66" i="9"/>
  <c r="AH66" i="9"/>
  <c r="BC56" i="9"/>
  <c r="AH56" i="9"/>
  <c r="BC46" i="9"/>
  <c r="AH46" i="9"/>
  <c r="BC36" i="9"/>
  <c r="AH36" i="9"/>
  <c r="BC26" i="9"/>
  <c r="AH26" i="9"/>
  <c r="BC16" i="9"/>
  <c r="AH16" i="9"/>
  <c r="BC6" i="9"/>
  <c r="AH6" i="9"/>
  <c r="BC65" i="9"/>
  <c r="AH65" i="9"/>
  <c r="BC55" i="9"/>
  <c r="AH55" i="9"/>
  <c r="BC45" i="9"/>
  <c r="AH45" i="9"/>
  <c r="BC35" i="9"/>
  <c r="AH35" i="9"/>
  <c r="BC25" i="9"/>
  <c r="AH25" i="9"/>
  <c r="BC15" i="9"/>
  <c r="AH15" i="9"/>
  <c r="BC5" i="9"/>
  <c r="AH5" i="9"/>
  <c r="BC94" i="9"/>
  <c r="AH94" i="9"/>
  <c r="BC84" i="9"/>
  <c r="AH84" i="9"/>
  <c r="BC74" i="9"/>
  <c r="AH74" i="9"/>
  <c r="BC64" i="9"/>
  <c r="AH64" i="9"/>
  <c r="BC54" i="9"/>
  <c r="AH54" i="9"/>
  <c r="BC24" i="9"/>
  <c r="AH24" i="9"/>
  <c r="BC14" i="9"/>
  <c r="AH14" i="9"/>
  <c r="BC4" i="9"/>
  <c r="AH4" i="9"/>
  <c r="BC85" i="9"/>
  <c r="AH85" i="9"/>
  <c r="BC44" i="9"/>
  <c r="AH44" i="9"/>
  <c r="BC3" i="9"/>
  <c r="AH3" i="9"/>
  <c r="BC93" i="9"/>
  <c r="AH93" i="9"/>
  <c r="BC83" i="9"/>
  <c r="AH83" i="9"/>
  <c r="BC73" i="9"/>
  <c r="AH73" i="9"/>
  <c r="BC63" i="9"/>
  <c r="AH63" i="9"/>
  <c r="BC53" i="9"/>
  <c r="AH53" i="9"/>
  <c r="BC43" i="9"/>
  <c r="AH43" i="9"/>
  <c r="BC33" i="9"/>
  <c r="AH33" i="9"/>
  <c r="BC23" i="9"/>
  <c r="AH23" i="9"/>
  <c r="BC13" i="9"/>
  <c r="AH13" i="9"/>
  <c r="BC95" i="9"/>
  <c r="AH95" i="9"/>
  <c r="BC75" i="9"/>
  <c r="AH75" i="9"/>
  <c r="BC34" i="9"/>
  <c r="AH34" i="9"/>
  <c r="AH102" i="9"/>
  <c r="BC102" i="9"/>
  <c r="BC92" i="9"/>
  <c r="AH92" i="9"/>
  <c r="BC82" i="9"/>
  <c r="AH82" i="9"/>
  <c r="BC72" i="9"/>
  <c r="AH72" i="9"/>
  <c r="BC62" i="9"/>
  <c r="AH62" i="9"/>
  <c r="BC52" i="9"/>
  <c r="AH52" i="9"/>
  <c r="BC42" i="9"/>
  <c r="AH42" i="9"/>
  <c r="BC32" i="9"/>
  <c r="AH32" i="9"/>
  <c r="BC22" i="9"/>
  <c r="AH22" i="9"/>
  <c r="BC12" i="9"/>
  <c r="AH12" i="9"/>
  <c r="BC11" i="9"/>
  <c r="AH11" i="9"/>
  <c r="BC101" i="9"/>
  <c r="AH101" i="9"/>
  <c r="BC91" i="9"/>
  <c r="AH91" i="9"/>
  <c r="BC81" i="9"/>
  <c r="AH81" i="9"/>
  <c r="BC71" i="9"/>
  <c r="AH71" i="9"/>
  <c r="BC61" i="9"/>
  <c r="AH61" i="9"/>
  <c r="BC51" i="9"/>
  <c r="AH51" i="9"/>
  <c r="BC41" i="9"/>
  <c r="AH41" i="9"/>
  <c r="BC31" i="9"/>
  <c r="AH31" i="9"/>
  <c r="BC21" i="9"/>
  <c r="AH21" i="9"/>
  <c r="BC100" i="9"/>
  <c r="AH100" i="9"/>
  <c r="BC90" i="9"/>
  <c r="AH90" i="9"/>
  <c r="BC80" i="9"/>
  <c r="AH80" i="9"/>
  <c r="BC70" i="9"/>
  <c r="AH70" i="9"/>
  <c r="BC60" i="9"/>
  <c r="AH60" i="9"/>
  <c r="BC50" i="9"/>
  <c r="AH50" i="9"/>
  <c r="BC40" i="9"/>
  <c r="AH40" i="9"/>
  <c r="BC30" i="9"/>
  <c r="AH30" i="9"/>
  <c r="BC20" i="9"/>
  <c r="AH20" i="9"/>
  <c r="BC10" i="9"/>
  <c r="AH10" i="9"/>
  <c r="B13" i="18"/>
  <c r="B3" i="16" s="1"/>
  <c r="B11" i="16" s="1"/>
  <c r="BB88" i="9"/>
  <c r="AR68" i="9"/>
  <c r="BB68" i="9"/>
  <c r="AR67" i="9"/>
  <c r="BB67" i="9"/>
  <c r="AR99" i="9"/>
  <c r="BB99" i="9"/>
  <c r="BB89" i="9"/>
  <c r="AR79" i="9"/>
  <c r="BB79" i="9"/>
  <c r="AR69" i="9"/>
  <c r="BB69" i="9"/>
  <c r="AR59" i="9"/>
  <c r="BB59" i="9"/>
  <c r="AR49" i="9"/>
  <c r="BB49" i="9"/>
  <c r="BA39" i="9"/>
  <c r="BB39" i="9"/>
  <c r="BA29" i="9"/>
  <c r="BB29" i="9"/>
  <c r="AR19" i="9"/>
  <c r="BB19" i="9"/>
  <c r="AR9" i="9"/>
  <c r="BB9" i="9"/>
  <c r="AR18" i="9"/>
  <c r="BB18" i="9"/>
  <c r="AR87" i="9"/>
  <c r="BB87" i="9"/>
  <c r="AR17" i="9"/>
  <c r="BB17" i="9"/>
  <c r="AU96" i="9"/>
  <c r="BB96" i="9"/>
  <c r="AU86" i="9"/>
  <c r="BB86" i="9"/>
  <c r="AU76" i="9"/>
  <c r="BB76" i="9"/>
  <c r="AU66" i="9"/>
  <c r="BB66" i="9"/>
  <c r="AU56" i="9"/>
  <c r="BB56" i="9"/>
  <c r="AU46" i="9"/>
  <c r="BB46" i="9"/>
  <c r="AU36" i="9"/>
  <c r="BB36" i="9"/>
  <c r="AU26" i="9"/>
  <c r="BB26" i="9"/>
  <c r="AU16" i="9"/>
  <c r="BB16" i="9"/>
  <c r="AU6" i="9"/>
  <c r="BB6" i="9"/>
  <c r="AR8" i="9"/>
  <c r="BB8" i="9"/>
  <c r="AR97" i="9"/>
  <c r="BB97" i="9"/>
  <c r="AR27" i="9"/>
  <c r="BB27" i="9"/>
  <c r="AX95" i="9"/>
  <c r="BB95" i="9"/>
  <c r="AX85" i="9"/>
  <c r="BB85" i="9"/>
  <c r="AX75" i="9"/>
  <c r="BB75" i="9"/>
  <c r="AX65" i="9"/>
  <c r="BB65" i="9"/>
  <c r="AX55" i="9"/>
  <c r="BB55" i="9"/>
  <c r="AX45" i="9"/>
  <c r="BB45" i="9"/>
  <c r="AX35" i="9"/>
  <c r="BB35" i="9"/>
  <c r="AX25" i="9"/>
  <c r="BB25" i="9"/>
  <c r="AX15" i="9"/>
  <c r="BB15" i="9"/>
  <c r="AX5" i="9"/>
  <c r="BB5" i="9"/>
  <c r="AR77" i="9"/>
  <c r="BB77" i="9"/>
  <c r="AR7" i="9"/>
  <c r="BB7" i="9"/>
  <c r="AJ3" i="9"/>
  <c r="BB3" i="9"/>
  <c r="BA94" i="9"/>
  <c r="BB94" i="9"/>
  <c r="BA84" i="9"/>
  <c r="BB84" i="9"/>
  <c r="BA74" i="9"/>
  <c r="BB74" i="9"/>
  <c r="BA64" i="9"/>
  <c r="BB64" i="9"/>
  <c r="BA54" i="9"/>
  <c r="BB54" i="9"/>
  <c r="BA44" i="9"/>
  <c r="BB44" i="9"/>
  <c r="BB34" i="9"/>
  <c r="BA24" i="9"/>
  <c r="BB24" i="9"/>
  <c r="BA14" i="9"/>
  <c r="BB14" i="9"/>
  <c r="BA4" i="9"/>
  <c r="BB4" i="9"/>
  <c r="AR28" i="9"/>
  <c r="BB28" i="9"/>
  <c r="BB93" i="9"/>
  <c r="BB83" i="9"/>
  <c r="BB73" i="9"/>
  <c r="BB63" i="9"/>
  <c r="BB53" i="9"/>
  <c r="BB43" i="9"/>
  <c r="BB33" i="9"/>
  <c r="BB23" i="9"/>
  <c r="BB13" i="9"/>
  <c r="AR78" i="9"/>
  <c r="BB78" i="9"/>
  <c r="AR58" i="9"/>
  <c r="BB58" i="9"/>
  <c r="AR37" i="9"/>
  <c r="BB37" i="9"/>
  <c r="AJ102" i="9"/>
  <c r="BB102" i="9"/>
  <c r="AJ92" i="9"/>
  <c r="BB92" i="9"/>
  <c r="AJ82" i="9"/>
  <c r="BB82" i="9"/>
  <c r="AJ72" i="9"/>
  <c r="BB72" i="9"/>
  <c r="AJ62" i="9"/>
  <c r="BB62" i="9"/>
  <c r="AJ52" i="9"/>
  <c r="BB52" i="9"/>
  <c r="AJ42" i="9"/>
  <c r="BB42" i="9"/>
  <c r="AJ32" i="9"/>
  <c r="BB32" i="9"/>
  <c r="AJ22" i="9"/>
  <c r="BB22" i="9"/>
  <c r="BB12" i="9"/>
  <c r="AR98" i="9"/>
  <c r="BB98" i="9"/>
  <c r="BB38" i="9"/>
  <c r="AR47" i="9"/>
  <c r="BB47" i="9"/>
  <c r="BB101" i="9"/>
  <c r="BB81" i="9"/>
  <c r="BB61" i="9"/>
  <c r="BB41" i="9"/>
  <c r="BB31" i="9"/>
  <c r="BB21" i="9"/>
  <c r="BB11" i="9"/>
  <c r="AR48" i="9"/>
  <c r="BB48" i="9"/>
  <c r="AR57" i="9"/>
  <c r="BB57" i="9"/>
  <c r="BB91" i="9"/>
  <c r="BB71" i="9"/>
  <c r="BB51" i="9"/>
  <c r="BB100" i="9"/>
  <c r="BB90" i="9"/>
  <c r="AR80" i="9"/>
  <c r="BB80" i="9"/>
  <c r="AR70" i="9"/>
  <c r="BB70" i="9"/>
  <c r="AR60" i="9"/>
  <c r="BB60" i="9"/>
  <c r="BB50" i="9"/>
  <c r="AJ40" i="9"/>
  <c r="BB40" i="9"/>
  <c r="BB30" i="9"/>
  <c r="AR20" i="9"/>
  <c r="BB20" i="9"/>
  <c r="AR10" i="9"/>
  <c r="BB10" i="9"/>
  <c r="B103" i="8"/>
  <c r="B4" i="16" s="1"/>
  <c r="B103" i="9"/>
  <c r="B5" i="16" s="1"/>
  <c r="AX82" i="9"/>
  <c r="AX62" i="9"/>
  <c r="BA83" i="9"/>
  <c r="BA61" i="9"/>
  <c r="AR91" i="9"/>
  <c r="AX54" i="9"/>
  <c r="BA11" i="9"/>
  <c r="AX74" i="9"/>
  <c r="AU3" i="9"/>
  <c r="AR41" i="9"/>
  <c r="AX52" i="9"/>
  <c r="BA33" i="9"/>
  <c r="AU63" i="9"/>
  <c r="AX34" i="9"/>
  <c r="AU53" i="9"/>
  <c r="AX32" i="9"/>
  <c r="AU13" i="9"/>
  <c r="AX24" i="9"/>
  <c r="AX102" i="9"/>
  <c r="AX12" i="9"/>
  <c r="AX84" i="9"/>
  <c r="AX4" i="9"/>
  <c r="AR95" i="9"/>
  <c r="AR71" i="9"/>
  <c r="AR45" i="9"/>
  <c r="AR21" i="9"/>
  <c r="AU93" i="9"/>
  <c r="AU65" i="9"/>
  <c r="AU43" i="9"/>
  <c r="AU15" i="9"/>
  <c r="AX92" i="9"/>
  <c r="AX64" i="9"/>
  <c r="AX42" i="9"/>
  <c r="AX14" i="9"/>
  <c r="BA91" i="9"/>
  <c r="BA63" i="9"/>
  <c r="BA41" i="9"/>
  <c r="BA13" i="9"/>
  <c r="AR92" i="9"/>
  <c r="AR66" i="9"/>
  <c r="AR42" i="9"/>
  <c r="AR16" i="9"/>
  <c r="AU91" i="9"/>
  <c r="AU64" i="9"/>
  <c r="AU41" i="9"/>
  <c r="AU14" i="9"/>
  <c r="AX91" i="9"/>
  <c r="AX63" i="9"/>
  <c r="AX41" i="9"/>
  <c r="AX13" i="9"/>
  <c r="BA87" i="9"/>
  <c r="BA62" i="9"/>
  <c r="BA37" i="9"/>
  <c r="BA12" i="9"/>
  <c r="AR86" i="9"/>
  <c r="AR62" i="9"/>
  <c r="AR36" i="9"/>
  <c r="AR12" i="9"/>
  <c r="AU84" i="9"/>
  <c r="AU61" i="9"/>
  <c r="AU34" i="9"/>
  <c r="AU11" i="9"/>
  <c r="AX83" i="9"/>
  <c r="AX61" i="9"/>
  <c r="AX33" i="9"/>
  <c r="AX11" i="9"/>
  <c r="BA82" i="9"/>
  <c r="BA57" i="9"/>
  <c r="BA32" i="9"/>
  <c r="BA7" i="9"/>
  <c r="AR15" i="9"/>
  <c r="AU35" i="9"/>
  <c r="AR85" i="9"/>
  <c r="AR61" i="9"/>
  <c r="AR35" i="9"/>
  <c r="AR11" i="9"/>
  <c r="AU83" i="9"/>
  <c r="AU55" i="9"/>
  <c r="AU33" i="9"/>
  <c r="AU5" i="9"/>
  <c r="BA81" i="9"/>
  <c r="BA53" i="9"/>
  <c r="BA31" i="9"/>
  <c r="AR65" i="9"/>
  <c r="AU85" i="9"/>
  <c r="AR3" i="9"/>
  <c r="AR82" i="9"/>
  <c r="AR56" i="9"/>
  <c r="AR32" i="9"/>
  <c r="AR6" i="9"/>
  <c r="AU81" i="9"/>
  <c r="AU54" i="9"/>
  <c r="AU31" i="9"/>
  <c r="AU4" i="9"/>
  <c r="AX81" i="9"/>
  <c r="AX53" i="9"/>
  <c r="AX31" i="9"/>
  <c r="BA102" i="9"/>
  <c r="BA77" i="9"/>
  <c r="BA52" i="9"/>
  <c r="BA27" i="9"/>
  <c r="AR81" i="9"/>
  <c r="AR55" i="9"/>
  <c r="AR31" i="9"/>
  <c r="AR5" i="9"/>
  <c r="AU75" i="9"/>
  <c r="AU25" i="9"/>
  <c r="BA101" i="9"/>
  <c r="BA73" i="9"/>
  <c r="BA51" i="9"/>
  <c r="BA23" i="9"/>
  <c r="AR102" i="9"/>
  <c r="AR76" i="9"/>
  <c r="AR52" i="9"/>
  <c r="AR26" i="9"/>
  <c r="AU101" i="9"/>
  <c r="AU74" i="9"/>
  <c r="AU51" i="9"/>
  <c r="AU24" i="9"/>
  <c r="AX101" i="9"/>
  <c r="AX73" i="9"/>
  <c r="AX51" i="9"/>
  <c r="AX23" i="9"/>
  <c r="BA97" i="9"/>
  <c r="BA72" i="9"/>
  <c r="BA47" i="9"/>
  <c r="BA22" i="9"/>
  <c r="AR101" i="9"/>
  <c r="AR75" i="9"/>
  <c r="AR51" i="9"/>
  <c r="AR25" i="9"/>
  <c r="AU95" i="9"/>
  <c r="AU73" i="9"/>
  <c r="AU45" i="9"/>
  <c r="AU23" i="9"/>
  <c r="AX94" i="9"/>
  <c r="AX72" i="9"/>
  <c r="AX44" i="9"/>
  <c r="AX22" i="9"/>
  <c r="BA93" i="9"/>
  <c r="BA71" i="9"/>
  <c r="BA43" i="9"/>
  <c r="BA21" i="9"/>
  <c r="AR96" i="9"/>
  <c r="AR72" i="9"/>
  <c r="AR46" i="9"/>
  <c r="AR22" i="9"/>
  <c r="AU94" i="9"/>
  <c r="AU71" i="9"/>
  <c r="AU44" i="9"/>
  <c r="AU21" i="9"/>
  <c r="AX93" i="9"/>
  <c r="AX71" i="9"/>
  <c r="AX43" i="9"/>
  <c r="AX21" i="9"/>
  <c r="BA92" i="9"/>
  <c r="BA67" i="9"/>
  <c r="BA42" i="9"/>
  <c r="BA17" i="9"/>
  <c r="AJ100" i="9"/>
  <c r="AJ70" i="9"/>
  <c r="AJ30" i="9"/>
  <c r="AJ89" i="9"/>
  <c r="AJ69" i="9"/>
  <c r="AJ49" i="9"/>
  <c r="AJ29" i="9"/>
  <c r="AJ9" i="9"/>
  <c r="AJ98" i="9"/>
  <c r="AJ88" i="9"/>
  <c r="AJ78" i="9"/>
  <c r="AJ68" i="9"/>
  <c r="AJ58" i="9"/>
  <c r="AJ48" i="9"/>
  <c r="AJ38" i="9"/>
  <c r="AJ28" i="9"/>
  <c r="AJ18" i="9"/>
  <c r="AJ8" i="9"/>
  <c r="AX3" i="9"/>
  <c r="AR94" i="9"/>
  <c r="AR84" i="9"/>
  <c r="AR74" i="9"/>
  <c r="AR64" i="9"/>
  <c r="AR54" i="9"/>
  <c r="AR44" i="9"/>
  <c r="AR34" i="9"/>
  <c r="AR24" i="9"/>
  <c r="AR14" i="9"/>
  <c r="AR4" i="9"/>
  <c r="AJ99" i="9"/>
  <c r="AJ79" i="9"/>
  <c r="AJ59" i="9"/>
  <c r="AJ39" i="9"/>
  <c r="AJ19" i="9"/>
  <c r="AJ97" i="9"/>
  <c r="AJ87" i="9"/>
  <c r="AJ77" i="9"/>
  <c r="AJ67" i="9"/>
  <c r="AJ57" i="9"/>
  <c r="AJ47" i="9"/>
  <c r="AJ37" i="9"/>
  <c r="AJ27" i="9"/>
  <c r="AJ17" i="9"/>
  <c r="AJ7" i="9"/>
  <c r="BA3" i="9"/>
  <c r="AR93" i="9"/>
  <c r="AR83" i="9"/>
  <c r="AR73" i="9"/>
  <c r="AR63" i="9"/>
  <c r="AR53" i="9"/>
  <c r="AR43" i="9"/>
  <c r="AR33" i="9"/>
  <c r="AR23" i="9"/>
  <c r="AR13" i="9"/>
  <c r="AU102" i="9"/>
  <c r="AU92" i="9"/>
  <c r="AU82" i="9"/>
  <c r="AU72" i="9"/>
  <c r="AU62" i="9"/>
  <c r="AU52" i="9"/>
  <c r="AU42" i="9"/>
  <c r="AU32" i="9"/>
  <c r="AU22" i="9"/>
  <c r="AU12" i="9"/>
  <c r="BA100" i="9"/>
  <c r="BA90" i="9"/>
  <c r="BA80" i="9"/>
  <c r="BA70" i="9"/>
  <c r="BA60" i="9"/>
  <c r="BA50" i="9"/>
  <c r="BA40" i="9"/>
  <c r="BA30" i="9"/>
  <c r="BA20" i="9"/>
  <c r="BA10" i="9"/>
  <c r="AJ80" i="9"/>
  <c r="AJ60" i="9"/>
  <c r="AJ20" i="9"/>
  <c r="AJ86" i="9"/>
  <c r="AJ76" i="9"/>
  <c r="AJ36" i="9"/>
  <c r="AJ6" i="9"/>
  <c r="AX100" i="9"/>
  <c r="AX90" i="9"/>
  <c r="AX80" i="9"/>
  <c r="AX70" i="9"/>
  <c r="AX60" i="9"/>
  <c r="AX50" i="9"/>
  <c r="AX40" i="9"/>
  <c r="AX30" i="9"/>
  <c r="AX20" i="9"/>
  <c r="AX10" i="9"/>
  <c r="BA99" i="9"/>
  <c r="BA89" i="9"/>
  <c r="BA79" i="9"/>
  <c r="BA69" i="9"/>
  <c r="BA59" i="9"/>
  <c r="BA49" i="9"/>
  <c r="AJ95" i="9"/>
  <c r="AJ85" i="9"/>
  <c r="AJ75" i="9"/>
  <c r="AJ65" i="9"/>
  <c r="AJ55" i="9"/>
  <c r="AJ45" i="9"/>
  <c r="AJ35" i="9"/>
  <c r="AJ25" i="9"/>
  <c r="AJ15" i="9"/>
  <c r="AJ5" i="9"/>
  <c r="AU100" i="9"/>
  <c r="AU90" i="9"/>
  <c r="AU80" i="9"/>
  <c r="AU70" i="9"/>
  <c r="AU60" i="9"/>
  <c r="AU50" i="9"/>
  <c r="AU40" i="9"/>
  <c r="AU30" i="9"/>
  <c r="AU20" i="9"/>
  <c r="AU10" i="9"/>
  <c r="AX99" i="9"/>
  <c r="AX89" i="9"/>
  <c r="AX79" i="9"/>
  <c r="AX69" i="9"/>
  <c r="AX59" i="9"/>
  <c r="AX49" i="9"/>
  <c r="AX39" i="9"/>
  <c r="AX29" i="9"/>
  <c r="AX19" i="9"/>
  <c r="AX9" i="9"/>
  <c r="BA98" i="9"/>
  <c r="BA88" i="9"/>
  <c r="BA78" i="9"/>
  <c r="BA68" i="9"/>
  <c r="BA58" i="9"/>
  <c r="BA48" i="9"/>
  <c r="BA38" i="9"/>
  <c r="BA28" i="9"/>
  <c r="BA18" i="9"/>
  <c r="BA8" i="9"/>
  <c r="AJ90" i="9"/>
  <c r="AJ50" i="9"/>
  <c r="AJ10" i="9"/>
  <c r="AJ96" i="9"/>
  <c r="AJ66" i="9"/>
  <c r="AJ16" i="9"/>
  <c r="BA9" i="9"/>
  <c r="AJ94" i="9"/>
  <c r="AJ84" i="9"/>
  <c r="AJ74" i="9"/>
  <c r="AJ64" i="9"/>
  <c r="AJ54" i="9"/>
  <c r="AJ44" i="9"/>
  <c r="AJ34" i="9"/>
  <c r="AJ24" i="9"/>
  <c r="AJ14" i="9"/>
  <c r="AJ4" i="9"/>
  <c r="AR100" i="9"/>
  <c r="AR90" i="9"/>
  <c r="AR50" i="9"/>
  <c r="AR40" i="9"/>
  <c r="AR30" i="9"/>
  <c r="AU99" i="9"/>
  <c r="AU89" i="9"/>
  <c r="AU79" i="9"/>
  <c r="AU69" i="9"/>
  <c r="AU59" i="9"/>
  <c r="AU49" i="9"/>
  <c r="AU39" i="9"/>
  <c r="AU29" i="9"/>
  <c r="AU19" i="9"/>
  <c r="AU9" i="9"/>
  <c r="AX98" i="9"/>
  <c r="AX88" i="9"/>
  <c r="AX78" i="9"/>
  <c r="AX68" i="9"/>
  <c r="AX58" i="9"/>
  <c r="AX48" i="9"/>
  <c r="AX38" i="9"/>
  <c r="AX28" i="9"/>
  <c r="AX18" i="9"/>
  <c r="AX8" i="9"/>
  <c r="AJ26" i="9"/>
  <c r="BA19" i="9"/>
  <c r="AJ93" i="9"/>
  <c r="AJ83" i="9"/>
  <c r="AJ73" i="9"/>
  <c r="AJ63" i="9"/>
  <c r="AJ53" i="9"/>
  <c r="AJ43" i="9"/>
  <c r="AJ33" i="9"/>
  <c r="AJ23" i="9"/>
  <c r="AJ13" i="9"/>
  <c r="AR89" i="9"/>
  <c r="AR39" i="9"/>
  <c r="AR29" i="9"/>
  <c r="AU98" i="9"/>
  <c r="AU88" i="9"/>
  <c r="AU78" i="9"/>
  <c r="AU68" i="9"/>
  <c r="AU58" i="9"/>
  <c r="AU48" i="9"/>
  <c r="AU38" i="9"/>
  <c r="AU28" i="9"/>
  <c r="AU18" i="9"/>
  <c r="AU8" i="9"/>
  <c r="AX97" i="9"/>
  <c r="AX87" i="9"/>
  <c r="AX77" i="9"/>
  <c r="AX67" i="9"/>
  <c r="AX57" i="9"/>
  <c r="AX47" i="9"/>
  <c r="AX37" i="9"/>
  <c r="AX27" i="9"/>
  <c r="AX17" i="9"/>
  <c r="AX7" i="9"/>
  <c r="BA96" i="9"/>
  <c r="BA86" i="9"/>
  <c r="BA76" i="9"/>
  <c r="BA66" i="9"/>
  <c r="BA56" i="9"/>
  <c r="BA46" i="9"/>
  <c r="BA36" i="9"/>
  <c r="BA26" i="9"/>
  <c r="BA16" i="9"/>
  <c r="BA6" i="9"/>
  <c r="AJ56" i="9"/>
  <c r="AJ12" i="9"/>
  <c r="AR88" i="9"/>
  <c r="AR38" i="9"/>
  <c r="AU97" i="9"/>
  <c r="AU87" i="9"/>
  <c r="AU77" i="9"/>
  <c r="AU67" i="9"/>
  <c r="AU57" i="9"/>
  <c r="AU47" i="9"/>
  <c r="AU37" i="9"/>
  <c r="AU27" i="9"/>
  <c r="AU17" i="9"/>
  <c r="AU7" i="9"/>
  <c r="AX96" i="9"/>
  <c r="AX86" i="9"/>
  <c r="AX76" i="9"/>
  <c r="AX66" i="9"/>
  <c r="AX56" i="9"/>
  <c r="AX46" i="9"/>
  <c r="AX36" i="9"/>
  <c r="AX26" i="9"/>
  <c r="AX16" i="9"/>
  <c r="AX6" i="9"/>
  <c r="BA95" i="9"/>
  <c r="BA85" i="9"/>
  <c r="BA75" i="9"/>
  <c r="BA65" i="9"/>
  <c r="BA55" i="9"/>
  <c r="BA45" i="9"/>
  <c r="BA35" i="9"/>
  <c r="BA25" i="9"/>
  <c r="BA15" i="9"/>
  <c r="BA5" i="9"/>
  <c r="AJ46" i="9"/>
  <c r="AJ101" i="9"/>
  <c r="AJ91" i="9"/>
  <c r="AJ81" i="9"/>
  <c r="AJ71" i="9"/>
  <c r="AJ61" i="9"/>
  <c r="AJ51" i="9"/>
  <c r="AJ41" i="9"/>
  <c r="AJ31" i="9"/>
  <c r="AJ21" i="9"/>
  <c r="AJ11" i="9"/>
  <c r="BA34" i="9"/>
  <c r="A773" i="31"/>
  <c r="A774" i="31" s="1"/>
  <c r="A775" i="31" s="1"/>
  <c r="A776" i="31" s="1"/>
  <c r="A777" i="31" s="1"/>
  <c r="A778" i="31" s="1"/>
  <c r="A779" i="31" s="1"/>
  <c r="A780" i="31" s="1"/>
  <c r="A781" i="31" s="1"/>
  <c r="A782" i="31" s="1"/>
  <c r="A783" i="31" s="1"/>
  <c r="A784" i="31" s="1"/>
  <c r="A785" i="31" s="1"/>
  <c r="A786" i="31" s="1"/>
  <c r="A787" i="31" s="1"/>
  <c r="A788" i="31" s="1"/>
  <c r="A789" i="31" s="1"/>
  <c r="A790" i="31" s="1"/>
  <c r="A791" i="31" s="1"/>
  <c r="A792" i="31" s="1"/>
  <c r="A793" i="31" s="1"/>
  <c r="A794" i="31" s="1"/>
  <c r="A795" i="31" s="1"/>
  <c r="A796" i="31" s="1"/>
  <c r="A797" i="31" s="1"/>
  <c r="A798" i="31" s="1"/>
  <c r="A799" i="31" s="1"/>
  <c r="A800" i="31" s="1"/>
  <c r="A801" i="31" s="1"/>
  <c r="A802" i="31" s="1"/>
  <c r="A803" i="31" s="1"/>
  <c r="A804" i="31" s="1"/>
  <c r="A805" i="31" s="1"/>
  <c r="A806" i="31" s="1"/>
  <c r="A807" i="31" s="1"/>
  <c r="A808" i="31" s="1"/>
  <c r="A809" i="31" s="1"/>
  <c r="A810" i="31" s="1"/>
  <c r="A811" i="31" s="1"/>
  <c r="A812" i="31" s="1"/>
  <c r="A813" i="31" s="1"/>
  <c r="A814" i="31" s="1"/>
  <c r="A815" i="31" s="1"/>
  <c r="A816" i="31" s="1"/>
  <c r="A817" i="31" s="1"/>
  <c r="A818" i="31" s="1"/>
  <c r="A819" i="31" s="1"/>
  <c r="A820" i="31" s="1"/>
  <c r="A821" i="31" s="1"/>
  <c r="A822" i="31" s="1"/>
  <c r="A823" i="31" s="1"/>
  <c r="A824" i="31" s="1"/>
  <c r="A825" i="31" s="1"/>
  <c r="A826" i="31" s="1"/>
  <c r="A827" i="31" s="1"/>
  <c r="A828" i="31" s="1"/>
  <c r="A829" i="31" s="1"/>
  <c r="A830" i="31" s="1"/>
  <c r="A831" i="31" s="1"/>
  <c r="A832" i="31" s="1"/>
  <c r="A833" i="31" s="1"/>
  <c r="A834" i="31" s="1"/>
  <c r="A835" i="31" s="1"/>
  <c r="A836" i="31" s="1"/>
  <c r="A837" i="31" s="1"/>
  <c r="A838" i="31" s="1"/>
  <c r="A839" i="31" s="1"/>
  <c r="A840" i="31" s="1"/>
  <c r="A841" i="31" s="1"/>
  <c r="A842" i="31" s="1"/>
  <c r="A843" i="31" s="1"/>
  <c r="A844" i="31" s="1"/>
  <c r="A845" i="31" s="1"/>
  <c r="A846" i="31" s="1"/>
  <c r="A847" i="31" s="1"/>
  <c r="A848" i="31" s="1"/>
  <c r="A849" i="31" s="1"/>
  <c r="A850" i="31" s="1"/>
  <c r="A851" i="31" s="1"/>
  <c r="A852" i="31" s="1"/>
  <c r="A853" i="31" s="1"/>
  <c r="A854" i="31" s="1"/>
  <c r="A855" i="31" s="1"/>
  <c r="A856" i="31" s="1"/>
  <c r="A857" i="31" s="1"/>
  <c r="A858" i="31" s="1"/>
  <c r="A859" i="31" s="1"/>
  <c r="A860" i="31" s="1"/>
  <c r="A861" i="31" s="1"/>
  <c r="A862" i="31" s="1"/>
  <c r="A863" i="31" s="1"/>
  <c r="A864" i="31" s="1"/>
  <c r="A865" i="31" s="1"/>
  <c r="A866" i="31" s="1"/>
  <c r="A867" i="31" s="1"/>
  <c r="A868" i="31" s="1"/>
  <c r="A869" i="31" s="1"/>
  <c r="A870" i="31" s="1"/>
  <c r="A871" i="31" s="1"/>
  <c r="A872" i="31" s="1"/>
  <c r="A873" i="31" s="1"/>
  <c r="A874" i="31" s="1"/>
  <c r="A875" i="31" s="1"/>
  <c r="A876" i="31" s="1"/>
  <c r="A877" i="31" s="1"/>
  <c r="A878" i="31" s="1"/>
  <c r="A879" i="31" s="1"/>
  <c r="A880" i="31" s="1"/>
  <c r="A881" i="31" s="1"/>
  <c r="A883" i="31" s="1"/>
  <c r="A884" i="31" s="1"/>
  <c r="A885" i="31" s="1"/>
  <c r="A886" i="31" s="1"/>
  <c r="A887" i="31" s="1"/>
  <c r="A888" i="31" s="1"/>
  <c r="A889" i="31" s="1"/>
  <c r="A890" i="31" s="1"/>
  <c r="A891" i="31" s="1"/>
  <c r="A892" i="31" s="1"/>
  <c r="A893" i="31" s="1"/>
  <c r="A894" i="31" s="1"/>
  <c r="A895" i="31" s="1"/>
  <c r="A896" i="31" s="1"/>
  <c r="A897" i="31" s="1"/>
  <c r="A898" i="31" s="1"/>
  <c r="A899" i="31" s="1"/>
  <c r="A900" i="31" s="1"/>
  <c r="A901" i="31" s="1"/>
  <c r="A902" i="31" s="1"/>
  <c r="A903" i="31" s="1"/>
  <c r="A904" i="31" s="1"/>
  <c r="A905" i="31" s="1"/>
  <c r="A906" i="31" s="1"/>
  <c r="A907" i="31" s="1"/>
  <c r="A908" i="31" s="1"/>
  <c r="A909" i="31" s="1"/>
  <c r="A910" i="31" s="1"/>
  <c r="A911" i="31" s="1"/>
  <c r="A912" i="31" s="1"/>
  <c r="A913" i="31" s="1"/>
  <c r="A914" i="31" s="1"/>
  <c r="A915" i="31" s="1"/>
  <c r="A916" i="31" s="1"/>
  <c r="A917" i="31" s="1"/>
  <c r="A918" i="31" s="1"/>
  <c r="A919" i="31" s="1"/>
  <c r="A920" i="31" s="1"/>
  <c r="A921" i="31" s="1"/>
  <c r="A922" i="31" s="1"/>
  <c r="A923" i="31" s="1"/>
  <c r="A924" i="31" s="1"/>
  <c r="A925" i="31" s="1"/>
  <c r="A926" i="31" s="1"/>
  <c r="A927" i="31" s="1"/>
  <c r="A928" i="31" s="1"/>
  <c r="A929" i="31" s="1"/>
  <c r="A930" i="31" s="1"/>
  <c r="A931" i="31" s="1"/>
  <c r="A932" i="31" s="1"/>
  <c r="A933" i="31" s="1"/>
  <c r="A934" i="31" s="1"/>
  <c r="A935" i="31" s="1"/>
  <c r="A936" i="31" s="1"/>
  <c r="A937" i="31" s="1"/>
  <c r="A938" i="31" s="1"/>
  <c r="A939" i="31" s="1"/>
  <c r="A940" i="31" s="1"/>
  <c r="A941" i="31" s="1"/>
  <c r="A942" i="31" s="1"/>
  <c r="A943" i="31" s="1"/>
  <c r="A944" i="31" s="1"/>
  <c r="A945" i="31" s="1"/>
  <c r="A946" i="31" s="1"/>
  <c r="A947" i="31" s="1"/>
  <c r="A948" i="31" s="1"/>
  <c r="A949" i="31" s="1"/>
  <c r="A950" i="31" s="1"/>
  <c r="A951" i="31" s="1"/>
  <c r="A952" i="31" s="1"/>
  <c r="A953" i="31" s="1"/>
  <c r="A954" i="31" s="1"/>
  <c r="A955" i="31" s="1"/>
  <c r="A956" i="31" s="1"/>
  <c r="A957" i="31" s="1"/>
  <c r="A958" i="31" s="1"/>
  <c r="A959" i="31" s="1"/>
  <c r="A960" i="31" s="1"/>
  <c r="A961" i="31" s="1"/>
  <c r="A962" i="31" s="1"/>
  <c r="A963" i="31" s="1"/>
  <c r="A964" i="31" s="1"/>
  <c r="A965" i="31" s="1"/>
  <c r="A966" i="31" s="1"/>
  <c r="A967" i="31" s="1"/>
  <c r="A968" i="31" s="1"/>
  <c r="A969" i="31" s="1"/>
  <c r="A970" i="31" s="1"/>
  <c r="A971" i="31" s="1"/>
  <c r="A972" i="31" s="1"/>
  <c r="A973" i="31" s="1"/>
  <c r="A974" i="31" s="1"/>
  <c r="A975" i="31" s="1"/>
  <c r="A976" i="31" s="1"/>
  <c r="A977" i="31" s="1"/>
  <c r="A978" i="31" s="1"/>
  <c r="A979" i="31" s="1"/>
  <c r="A980" i="31" s="1"/>
  <c r="A981" i="31" s="1"/>
  <c r="A982" i="31" s="1"/>
  <c r="A983" i="31" s="1"/>
  <c r="A984" i="31" s="1"/>
  <c r="A985" i="31" s="1"/>
  <c r="A986" i="31" s="1"/>
  <c r="A987" i="31" s="1"/>
  <c r="A988" i="31" s="1"/>
  <c r="A989" i="31" s="1"/>
  <c r="A990" i="31" s="1"/>
  <c r="A991" i="31" s="1"/>
  <c r="A993" i="31" s="1"/>
  <c r="A994" i="31" s="1"/>
  <c r="A995" i="31" s="1"/>
  <c r="A996" i="31" s="1"/>
  <c r="A997" i="31" s="1"/>
  <c r="A998" i="31" s="1"/>
  <c r="A999" i="31" s="1"/>
  <c r="A1000" i="31" s="1"/>
  <c r="A1001" i="31" s="1"/>
  <c r="A1002" i="31" s="1"/>
  <c r="A1003" i="31" s="1"/>
  <c r="A1004" i="31" s="1"/>
  <c r="A1005" i="31" s="1"/>
  <c r="A1006" i="31" s="1"/>
  <c r="A1007" i="31" s="1"/>
  <c r="A1008" i="31" s="1"/>
  <c r="A1009" i="31" s="1"/>
  <c r="A1010" i="31" s="1"/>
  <c r="A1011" i="31" s="1"/>
  <c r="A1012" i="31" s="1"/>
  <c r="A1013" i="31" s="1"/>
  <c r="A1014" i="31" s="1"/>
  <c r="A1015" i="31" s="1"/>
  <c r="A1016" i="31" s="1"/>
  <c r="A1017" i="31" s="1"/>
  <c r="A1018" i="31" s="1"/>
  <c r="A1019" i="31" s="1"/>
  <c r="A1020" i="31" s="1"/>
  <c r="A1021" i="31" s="1"/>
  <c r="A1022" i="31" s="1"/>
  <c r="A1023" i="31" s="1"/>
  <c r="A1024" i="31" s="1"/>
  <c r="A1025" i="31" s="1"/>
  <c r="A1026" i="31" s="1"/>
  <c r="A1027" i="31" s="1"/>
  <c r="A1028" i="31" s="1"/>
  <c r="A1029" i="31" s="1"/>
  <c r="A1030" i="31" s="1"/>
  <c r="A1031" i="31" s="1"/>
  <c r="A1032" i="31" s="1"/>
  <c r="A1033" i="31" s="1"/>
  <c r="A1034" i="31" s="1"/>
  <c r="A1035" i="31" s="1"/>
  <c r="A1036" i="31" s="1"/>
  <c r="A1037" i="31" s="1"/>
  <c r="A1038" i="31" s="1"/>
  <c r="A1039" i="31" s="1"/>
  <c r="A1040" i="31" s="1"/>
  <c r="A1041" i="31" s="1"/>
  <c r="A1042" i="31" s="1"/>
  <c r="A1043" i="31" s="1"/>
  <c r="A1044" i="31" s="1"/>
  <c r="A1045" i="31" s="1"/>
  <c r="A1046" i="31" s="1"/>
  <c r="A1047" i="31" s="1"/>
  <c r="A1048" i="31" s="1"/>
  <c r="A1049" i="31" s="1"/>
  <c r="A1050" i="31" s="1"/>
  <c r="A1051" i="31" s="1"/>
  <c r="A1052" i="31" s="1"/>
  <c r="A1053" i="31" s="1"/>
  <c r="A1054" i="31" s="1"/>
  <c r="A1055" i="31" s="1"/>
  <c r="A1056" i="31" s="1"/>
  <c r="A1057" i="31" s="1"/>
  <c r="A1058" i="31" s="1"/>
  <c r="A1059" i="31" s="1"/>
  <c r="A1060" i="31" s="1"/>
  <c r="A1061" i="31" s="1"/>
  <c r="A1062" i="31" s="1"/>
  <c r="A1063" i="31" s="1"/>
  <c r="A1064" i="31" s="1"/>
  <c r="A1065" i="31" s="1"/>
  <c r="A1066" i="31" s="1"/>
  <c r="A1067" i="31" s="1"/>
  <c r="A1068" i="31" s="1"/>
  <c r="A1069" i="31" s="1"/>
  <c r="A1070" i="31" s="1"/>
  <c r="A1071" i="31" s="1"/>
  <c r="A1072" i="31" s="1"/>
  <c r="A1073" i="31" s="1"/>
  <c r="A1074" i="31" s="1"/>
  <c r="A1075" i="31" s="1"/>
  <c r="A1076" i="31" s="1"/>
  <c r="A1077" i="31" s="1"/>
  <c r="A1078" i="31" s="1"/>
  <c r="A1079" i="31" s="1"/>
  <c r="A1080" i="31" s="1"/>
  <c r="A1081" i="31" s="1"/>
  <c r="A1082" i="31" s="1"/>
  <c r="A1083" i="31" s="1"/>
  <c r="A1084" i="31" s="1"/>
  <c r="A1085" i="31" s="1"/>
  <c r="A1086" i="31" s="1"/>
  <c r="A1087" i="31" s="1"/>
  <c r="A1088" i="31" s="1"/>
  <c r="A1089" i="31" s="1"/>
  <c r="A1090" i="31" s="1"/>
  <c r="A1091" i="31" s="1"/>
  <c r="A1092" i="31" s="1"/>
  <c r="A1093" i="31" s="1"/>
  <c r="A1094" i="31" s="1"/>
  <c r="A1095" i="31" s="1"/>
  <c r="A1096" i="31" s="1"/>
  <c r="A1097" i="31" s="1"/>
  <c r="A1098" i="31" s="1"/>
  <c r="A1099" i="31" s="1"/>
  <c r="A1100" i="31" s="1"/>
  <c r="A1101" i="31" s="1"/>
  <c r="A1103" i="31" s="1"/>
  <c r="A1104" i="31" s="1"/>
  <c r="A1105" i="31" s="1"/>
  <c r="A1106" i="31" s="1"/>
  <c r="A1107" i="31" s="1"/>
  <c r="A1108" i="31" s="1"/>
  <c r="A1109" i="31" s="1"/>
  <c r="A1110" i="31" s="1"/>
  <c r="A1111" i="31" s="1"/>
  <c r="A1112" i="31" s="1"/>
  <c r="A1113" i="31" s="1"/>
  <c r="A1114" i="31" s="1"/>
  <c r="A1115" i="31" s="1"/>
  <c r="A1116" i="31" s="1"/>
  <c r="A1117" i="31" s="1"/>
  <c r="A1118" i="31" s="1"/>
  <c r="A1119" i="31" s="1"/>
  <c r="A1120" i="31" s="1"/>
  <c r="A1121" i="31" s="1"/>
  <c r="A1122" i="31" s="1"/>
  <c r="A1123" i="31" s="1"/>
  <c r="A1124" i="31" s="1"/>
  <c r="A1125" i="31" s="1"/>
  <c r="A1126" i="31" s="1"/>
  <c r="A1127" i="31" s="1"/>
  <c r="A1128" i="31" s="1"/>
  <c r="A1129" i="31" s="1"/>
  <c r="A1130" i="31" s="1"/>
  <c r="A1131" i="31" s="1"/>
  <c r="A1132" i="31" s="1"/>
  <c r="A1133" i="31" s="1"/>
  <c r="A1134" i="31" s="1"/>
  <c r="A1135" i="31" s="1"/>
  <c r="A1136" i="31" s="1"/>
  <c r="A1137" i="31" s="1"/>
  <c r="A1138" i="31" s="1"/>
  <c r="A1139" i="31" s="1"/>
  <c r="A1140" i="31" s="1"/>
  <c r="A1141" i="31" s="1"/>
  <c r="A1142" i="31" s="1"/>
  <c r="A1143" i="31" s="1"/>
  <c r="A1144" i="31" s="1"/>
  <c r="A1145" i="31" s="1"/>
  <c r="A1146" i="31" s="1"/>
  <c r="A1147" i="31" s="1"/>
  <c r="A1148" i="31" s="1"/>
  <c r="A1149" i="31" s="1"/>
  <c r="A1150" i="31" s="1"/>
  <c r="A1151" i="31" s="1"/>
  <c r="A1152" i="31" s="1"/>
  <c r="A1153" i="31" s="1"/>
  <c r="A1154" i="31" s="1"/>
  <c r="A1155" i="31" s="1"/>
  <c r="A1156" i="31" s="1"/>
  <c r="A1157" i="31" s="1"/>
  <c r="A1158" i="31" s="1"/>
  <c r="A1159" i="31" s="1"/>
  <c r="A1160" i="31" s="1"/>
  <c r="A1161" i="31" s="1"/>
  <c r="A1162" i="31" s="1"/>
  <c r="A1163" i="31" s="1"/>
  <c r="A1164" i="31" s="1"/>
  <c r="A1165" i="31" s="1"/>
  <c r="A1166" i="31" s="1"/>
  <c r="A1167" i="31" s="1"/>
  <c r="A1168" i="31" s="1"/>
  <c r="A1169" i="31" s="1"/>
  <c r="A1170" i="31" s="1"/>
  <c r="A1171" i="31" s="1"/>
  <c r="A1172" i="31" s="1"/>
  <c r="A1173" i="31" s="1"/>
  <c r="A1174" i="31" s="1"/>
  <c r="A1175" i="31" s="1"/>
  <c r="A1176" i="31" s="1"/>
  <c r="A1177" i="31" s="1"/>
  <c r="A1178" i="31" s="1"/>
  <c r="A1179" i="31" s="1"/>
  <c r="A1180" i="31" s="1"/>
  <c r="A1181" i="31" s="1"/>
  <c r="A1182" i="31" s="1"/>
  <c r="A1183" i="31" s="1"/>
  <c r="A1184" i="31" s="1"/>
  <c r="A1185" i="31" s="1"/>
  <c r="A1186" i="31" s="1"/>
  <c r="A1187" i="31" s="1"/>
  <c r="A1188" i="31" s="1"/>
  <c r="A1189" i="31" s="1"/>
  <c r="A1190" i="31" s="1"/>
  <c r="A1191" i="31" s="1"/>
  <c r="A1192" i="31" s="1"/>
  <c r="A1193" i="31" s="1"/>
  <c r="A1194" i="31" s="1"/>
  <c r="A1195" i="31" s="1"/>
  <c r="A1196" i="31" s="1"/>
  <c r="A1197" i="31" s="1"/>
  <c r="A1198" i="31" s="1"/>
  <c r="A1199" i="31" s="1"/>
  <c r="A1200" i="31" s="1"/>
  <c r="A1201" i="31" s="1"/>
  <c r="A1202" i="31" s="1"/>
  <c r="A1203" i="31" s="1"/>
  <c r="A1204" i="31" s="1"/>
  <c r="A1205" i="31" s="1"/>
  <c r="A1206" i="31" s="1"/>
  <c r="A1207" i="31" s="1"/>
  <c r="A1208" i="31" s="1"/>
  <c r="A1209" i="31" s="1"/>
  <c r="A1210" i="31" s="1"/>
  <c r="A1211" i="31" s="1"/>
  <c r="A1213" i="31" s="1"/>
  <c r="A1214" i="31" s="1"/>
  <c r="A1215" i="31" s="1"/>
  <c r="A1216" i="31" s="1"/>
  <c r="A1217" i="31" s="1"/>
  <c r="A1218" i="31" s="1"/>
  <c r="A1219" i="31" s="1"/>
  <c r="A1220" i="31" s="1"/>
  <c r="A1221" i="31" s="1"/>
  <c r="A1222" i="31" s="1"/>
  <c r="A1223" i="31" s="1"/>
  <c r="A1224" i="31" s="1"/>
  <c r="A1225" i="31" s="1"/>
  <c r="A1226" i="31" s="1"/>
  <c r="A1227" i="31" s="1"/>
  <c r="A1228" i="31" s="1"/>
  <c r="A1229" i="31" s="1"/>
  <c r="A1230" i="31" s="1"/>
  <c r="A1231" i="31" s="1"/>
  <c r="A1232" i="31" s="1"/>
  <c r="A1233" i="31" s="1"/>
  <c r="A1234" i="31" s="1"/>
  <c r="A1235" i="31" s="1"/>
  <c r="A1236" i="31" s="1"/>
  <c r="A1237" i="31" s="1"/>
  <c r="A1238" i="31" s="1"/>
  <c r="A1239" i="31" s="1"/>
  <c r="A1240" i="31" s="1"/>
  <c r="A1241" i="31" s="1"/>
  <c r="A1242" i="31" s="1"/>
  <c r="A1243" i="31" s="1"/>
  <c r="A1244" i="31" s="1"/>
  <c r="A1245" i="31" s="1"/>
  <c r="A1246" i="31" s="1"/>
  <c r="A1247" i="31" s="1"/>
  <c r="A1248" i="31" s="1"/>
  <c r="A1249" i="31" s="1"/>
  <c r="A1250" i="31" s="1"/>
  <c r="A1251" i="31" s="1"/>
  <c r="A1252" i="31" s="1"/>
  <c r="A1253" i="31" s="1"/>
  <c r="A1254" i="31" s="1"/>
  <c r="A1255" i="31" s="1"/>
  <c r="A1256" i="31" s="1"/>
  <c r="A1257" i="31" s="1"/>
  <c r="A1258" i="31" s="1"/>
  <c r="A1259" i="31" s="1"/>
  <c r="A1260" i="31" s="1"/>
  <c r="A1261" i="31" s="1"/>
  <c r="A1262" i="31" s="1"/>
  <c r="A1263" i="31" s="1"/>
  <c r="A1264" i="31" s="1"/>
  <c r="A1265" i="31" s="1"/>
  <c r="A1266" i="31" s="1"/>
  <c r="A1267" i="31" s="1"/>
  <c r="A1268" i="31" s="1"/>
  <c r="A1269" i="31" s="1"/>
  <c r="A1270" i="31" s="1"/>
  <c r="A1271" i="31" s="1"/>
  <c r="A1272" i="31" s="1"/>
  <c r="A1273" i="31" s="1"/>
  <c r="A1274" i="31" s="1"/>
  <c r="A1275" i="31" s="1"/>
  <c r="A1276" i="31" s="1"/>
  <c r="A1277" i="31" s="1"/>
  <c r="A1278" i="31" s="1"/>
  <c r="A1279" i="31" s="1"/>
  <c r="A1280" i="31" s="1"/>
  <c r="A1281" i="31" s="1"/>
  <c r="A1282" i="31" s="1"/>
  <c r="A1283" i="31" s="1"/>
  <c r="A1284" i="31" s="1"/>
  <c r="A1285" i="31" s="1"/>
  <c r="A1286" i="31" s="1"/>
  <c r="A1287" i="31" s="1"/>
  <c r="A1288" i="31" s="1"/>
  <c r="A1289" i="31" s="1"/>
  <c r="A1290" i="31" s="1"/>
  <c r="A1291" i="31" s="1"/>
  <c r="A1292" i="31" s="1"/>
  <c r="A1293" i="31" s="1"/>
  <c r="A1294" i="31" s="1"/>
  <c r="A1295" i="31" s="1"/>
  <c r="A1296" i="31" s="1"/>
  <c r="A1297" i="31" s="1"/>
  <c r="A1298" i="31" s="1"/>
  <c r="A1299" i="31" s="1"/>
  <c r="A1300" i="31" s="1"/>
  <c r="A1301" i="31" s="1"/>
  <c r="A1302" i="31" s="1"/>
  <c r="A1303" i="31" s="1"/>
  <c r="A1304" i="31" s="1"/>
  <c r="A1305" i="31" s="1"/>
  <c r="A1306" i="31" s="1"/>
  <c r="A1307" i="31" s="1"/>
  <c r="A1308" i="31" s="1"/>
  <c r="A1309" i="31" s="1"/>
  <c r="A1310" i="31" s="1"/>
  <c r="A1311" i="31" s="1"/>
  <c r="A1312" i="31" s="1"/>
  <c r="A1313" i="31" s="1"/>
  <c r="A1314" i="31" s="1"/>
  <c r="A1315" i="31" s="1"/>
  <c r="A1316" i="31" s="1"/>
  <c r="A1317" i="31" s="1"/>
  <c r="A1318" i="31" s="1"/>
  <c r="A1319" i="31" s="1"/>
  <c r="A1320" i="31" s="1"/>
  <c r="A1321" i="31" s="1"/>
  <c r="A1323" i="31" s="1"/>
  <c r="A1324" i="31" s="1"/>
  <c r="A1325" i="31" s="1"/>
  <c r="A1326" i="31" s="1"/>
  <c r="A1327" i="31" s="1"/>
  <c r="A1328" i="31" s="1"/>
  <c r="A1329" i="31" s="1"/>
  <c r="A1330" i="31" s="1"/>
  <c r="A1331" i="31" s="1"/>
  <c r="A1332" i="31" s="1"/>
  <c r="A1333" i="31" s="1"/>
  <c r="A1334" i="31" s="1"/>
  <c r="A1335" i="31" s="1"/>
  <c r="A1336" i="31" s="1"/>
  <c r="A1337" i="31" s="1"/>
  <c r="A1338" i="31" s="1"/>
  <c r="A1339" i="31" s="1"/>
  <c r="A1340" i="31" s="1"/>
  <c r="A1341" i="31" s="1"/>
  <c r="A1342" i="31" s="1"/>
  <c r="A1343" i="31" s="1"/>
  <c r="A1344" i="31" s="1"/>
  <c r="A1345" i="31" s="1"/>
  <c r="A1346" i="31" s="1"/>
  <c r="A1347" i="31" s="1"/>
  <c r="A1348" i="31" s="1"/>
  <c r="A1349" i="31" s="1"/>
  <c r="A1350" i="31" s="1"/>
  <c r="A1351" i="31" s="1"/>
  <c r="A1352" i="31" s="1"/>
  <c r="A1353" i="31" s="1"/>
  <c r="A1354" i="31" s="1"/>
  <c r="A1355" i="31" s="1"/>
  <c r="A1356" i="31" s="1"/>
  <c r="A1357" i="31" s="1"/>
  <c r="A1358" i="31" s="1"/>
  <c r="A1359" i="31" s="1"/>
  <c r="A1360" i="31" s="1"/>
  <c r="A1361" i="31" s="1"/>
  <c r="A1362" i="31" s="1"/>
  <c r="A1363" i="31" s="1"/>
  <c r="A1364" i="31" s="1"/>
  <c r="A1365" i="31" s="1"/>
  <c r="A1366" i="31" s="1"/>
  <c r="A1367" i="31" s="1"/>
  <c r="A1368" i="31" s="1"/>
  <c r="A1369" i="31" s="1"/>
  <c r="A1370" i="31" s="1"/>
  <c r="A1371" i="31" s="1"/>
  <c r="A1372" i="31" s="1"/>
  <c r="A1373" i="31" s="1"/>
  <c r="A1374" i="31" s="1"/>
  <c r="A1375" i="31" s="1"/>
  <c r="A1376" i="31" s="1"/>
  <c r="A1377" i="31" s="1"/>
  <c r="A1378" i="31" s="1"/>
  <c r="A1379" i="31" s="1"/>
  <c r="A1380" i="31" s="1"/>
  <c r="A1381" i="31" s="1"/>
  <c r="A1382" i="31" s="1"/>
  <c r="A1383" i="31" s="1"/>
  <c r="A1384" i="31" s="1"/>
  <c r="A1385" i="31" s="1"/>
  <c r="A1386" i="31" s="1"/>
  <c r="A1387" i="31" s="1"/>
  <c r="A1388" i="31" s="1"/>
  <c r="A1389" i="31" s="1"/>
  <c r="A1390" i="31" s="1"/>
  <c r="A1391" i="31" s="1"/>
  <c r="A1392" i="31" s="1"/>
  <c r="A1393" i="31" s="1"/>
  <c r="A1394" i="31" s="1"/>
  <c r="A1395" i="31" s="1"/>
  <c r="A1396" i="31" s="1"/>
  <c r="A1397" i="31" s="1"/>
  <c r="A1398" i="31" s="1"/>
  <c r="A1399" i="31" s="1"/>
  <c r="A1400" i="31" s="1"/>
  <c r="A1401" i="31" s="1"/>
  <c r="A1402" i="31" s="1"/>
  <c r="A1403" i="31" s="1"/>
  <c r="A1404" i="31" s="1"/>
  <c r="A1405" i="31" s="1"/>
  <c r="A1406" i="31" s="1"/>
  <c r="A1407" i="31" s="1"/>
  <c r="A1408" i="31" s="1"/>
  <c r="A1409" i="31" s="1"/>
  <c r="A1410" i="31" s="1"/>
  <c r="A1411" i="31" s="1"/>
  <c r="A1412" i="31" s="1"/>
  <c r="A1413" i="31" s="1"/>
  <c r="A1414" i="31" s="1"/>
  <c r="A1415" i="31" s="1"/>
  <c r="A1416" i="31" s="1"/>
  <c r="A1417" i="31" s="1"/>
  <c r="A1418" i="31" s="1"/>
  <c r="A1419" i="31" s="1"/>
  <c r="A1420" i="31" s="1"/>
  <c r="A1421" i="31" s="1"/>
  <c r="A1422" i="31" s="1"/>
  <c r="A1423" i="31" s="1"/>
  <c r="A1424" i="31" s="1"/>
  <c r="A1425" i="31" s="1"/>
  <c r="A1426" i="31" s="1"/>
  <c r="A1427" i="31" s="1"/>
  <c r="A1428" i="31" s="1"/>
  <c r="A1429" i="31" s="1"/>
  <c r="A1430" i="31" s="1"/>
  <c r="A1431" i="31" s="1"/>
  <c r="A1433" i="31" s="1"/>
  <c r="A1434" i="31" s="1"/>
  <c r="A1435" i="31" s="1"/>
  <c r="A1436" i="31" s="1"/>
  <c r="A1437" i="31" s="1"/>
  <c r="A1438" i="31" s="1"/>
  <c r="A1439" i="31" s="1"/>
  <c r="A1440" i="31" s="1"/>
  <c r="A1441" i="31" s="1"/>
  <c r="A1442" i="31" s="1"/>
  <c r="A1443" i="31" s="1"/>
  <c r="A1444" i="31" s="1"/>
  <c r="A1445" i="31" s="1"/>
  <c r="A1446" i="31" s="1"/>
  <c r="A1447" i="31" s="1"/>
  <c r="A1448" i="31" s="1"/>
  <c r="A1449" i="31" s="1"/>
  <c r="A1450" i="31" s="1"/>
  <c r="A1451" i="31" s="1"/>
  <c r="A1452" i="31" s="1"/>
  <c r="A1453" i="31" s="1"/>
  <c r="A1454" i="31" s="1"/>
  <c r="A1455" i="31" s="1"/>
  <c r="A1456" i="31" s="1"/>
  <c r="A1457" i="31" s="1"/>
  <c r="A1458" i="31" s="1"/>
  <c r="A1459" i="31" s="1"/>
  <c r="A1460" i="31" s="1"/>
  <c r="A1461" i="31" s="1"/>
  <c r="A1462" i="31" s="1"/>
  <c r="A1463" i="31" s="1"/>
  <c r="A1464" i="31" s="1"/>
  <c r="A1465" i="31" s="1"/>
  <c r="A1466" i="31" s="1"/>
  <c r="A1467" i="31" s="1"/>
  <c r="A1468" i="31" s="1"/>
  <c r="A1469" i="31" s="1"/>
  <c r="A1470" i="31" s="1"/>
  <c r="A1471" i="31" s="1"/>
  <c r="A1472" i="31" s="1"/>
  <c r="A1473" i="31" s="1"/>
  <c r="A1474" i="31" s="1"/>
  <c r="A1475" i="31" s="1"/>
  <c r="A1476" i="31" s="1"/>
  <c r="A1477" i="31" s="1"/>
  <c r="A1478" i="31" s="1"/>
  <c r="A1479" i="31" s="1"/>
  <c r="A1480" i="31" s="1"/>
  <c r="A1481" i="31" s="1"/>
  <c r="A1482" i="31" s="1"/>
  <c r="A1483" i="31" s="1"/>
  <c r="A1484" i="31" s="1"/>
  <c r="A1485" i="31" s="1"/>
  <c r="A1486" i="31" s="1"/>
  <c r="A1487" i="31" s="1"/>
  <c r="A1488" i="31" s="1"/>
  <c r="A1489" i="31" s="1"/>
  <c r="A1490" i="31" s="1"/>
  <c r="A1491" i="31" s="1"/>
  <c r="A1492" i="31" s="1"/>
  <c r="A1493" i="31" s="1"/>
  <c r="A1494" i="31" s="1"/>
  <c r="A1495" i="31" s="1"/>
  <c r="A1496" i="31" s="1"/>
  <c r="A1497" i="31" s="1"/>
  <c r="A1498" i="31" s="1"/>
  <c r="A1499" i="31" s="1"/>
  <c r="A1500" i="31" s="1"/>
  <c r="A1501" i="31" s="1"/>
  <c r="A1502" i="31" s="1"/>
  <c r="A1503" i="31" s="1"/>
  <c r="A1504" i="31" s="1"/>
  <c r="A1505" i="31" s="1"/>
  <c r="A1506" i="31" s="1"/>
  <c r="A1507" i="31" s="1"/>
  <c r="A1508" i="31" s="1"/>
  <c r="A1509" i="31" s="1"/>
  <c r="A1510" i="31" s="1"/>
  <c r="A1511" i="31" s="1"/>
  <c r="A1512" i="31" s="1"/>
  <c r="A1513" i="31" s="1"/>
  <c r="A1514" i="31" s="1"/>
  <c r="A1515" i="31" s="1"/>
  <c r="A1516" i="31" s="1"/>
  <c r="A1517" i="31" s="1"/>
  <c r="A1518" i="31" s="1"/>
  <c r="A1519" i="31" s="1"/>
  <c r="A1520" i="31" s="1"/>
  <c r="A1521" i="31" s="1"/>
  <c r="A1522" i="31" s="1"/>
  <c r="A1523" i="31" s="1"/>
  <c r="A1524" i="31" s="1"/>
  <c r="A1525" i="31" s="1"/>
  <c r="A1526" i="31" s="1"/>
  <c r="A1527" i="31" s="1"/>
  <c r="A1528" i="31" s="1"/>
  <c r="A1529" i="31" s="1"/>
  <c r="A1530" i="31" s="1"/>
  <c r="A1531" i="31" s="1"/>
  <c r="A1532" i="31" s="1"/>
  <c r="A1533" i="31" s="1"/>
  <c r="A1534" i="31" s="1"/>
  <c r="A1535" i="31" s="1"/>
  <c r="A1536" i="31" s="1"/>
  <c r="A1537" i="31" s="1"/>
  <c r="A1538" i="31" s="1"/>
  <c r="A1539" i="31" s="1"/>
  <c r="A1540" i="31" s="1"/>
  <c r="A1541" i="31" s="1"/>
  <c r="A1543" i="31" s="1"/>
  <c r="A1544" i="31" s="1"/>
  <c r="A1545" i="31" s="1"/>
  <c r="A1546" i="31" s="1"/>
  <c r="A1547" i="31" s="1"/>
  <c r="A1548" i="31" s="1"/>
  <c r="A1549" i="31" s="1"/>
  <c r="A1550" i="31" s="1"/>
  <c r="A1551" i="31" s="1"/>
  <c r="A1552" i="31" s="1"/>
  <c r="A1553" i="31" s="1"/>
  <c r="A1554" i="31" s="1"/>
  <c r="A1555" i="31" s="1"/>
  <c r="A1556" i="31" s="1"/>
  <c r="A1557" i="31" s="1"/>
  <c r="A1558" i="31" s="1"/>
  <c r="A1559" i="31" s="1"/>
  <c r="A1560" i="31" s="1"/>
  <c r="A1561" i="31" s="1"/>
  <c r="A1562" i="31" s="1"/>
  <c r="A1563" i="31" s="1"/>
  <c r="A1564" i="31" s="1"/>
  <c r="A1565" i="31" s="1"/>
  <c r="A1566" i="31" s="1"/>
  <c r="A1567" i="31" s="1"/>
  <c r="A1568" i="31" s="1"/>
  <c r="A1569" i="31" s="1"/>
  <c r="A1570" i="31" s="1"/>
  <c r="A1571" i="31" s="1"/>
  <c r="A1572" i="31" s="1"/>
  <c r="A1573" i="31" s="1"/>
  <c r="A1574" i="31" s="1"/>
  <c r="A1575" i="31" s="1"/>
  <c r="A1576" i="31" s="1"/>
  <c r="A1577" i="31" s="1"/>
  <c r="A1578" i="31" s="1"/>
  <c r="A1579" i="31" s="1"/>
  <c r="A1580" i="31" s="1"/>
  <c r="A1581" i="31" s="1"/>
  <c r="A1582" i="31" s="1"/>
  <c r="A1583" i="31" s="1"/>
  <c r="A1584" i="31" s="1"/>
  <c r="A1585" i="31" s="1"/>
  <c r="A1586" i="31" s="1"/>
  <c r="A1587" i="31" s="1"/>
  <c r="A1588" i="31" s="1"/>
  <c r="A1589" i="31" s="1"/>
  <c r="A1590" i="31" s="1"/>
  <c r="A1591" i="31" s="1"/>
  <c r="A1592" i="31" s="1"/>
  <c r="A1593" i="31" s="1"/>
  <c r="A1594" i="31" s="1"/>
  <c r="A1595" i="31" s="1"/>
  <c r="A1596" i="31" s="1"/>
  <c r="A1597" i="31" s="1"/>
  <c r="A1598" i="31" s="1"/>
  <c r="A1599" i="31" s="1"/>
  <c r="A1600" i="31" s="1"/>
  <c r="A1601" i="31" s="1"/>
  <c r="A1602" i="31" s="1"/>
  <c r="A1603" i="31" s="1"/>
  <c r="A1604" i="31" s="1"/>
  <c r="A1605" i="31" s="1"/>
  <c r="A1606" i="31" s="1"/>
  <c r="A1607" i="31" s="1"/>
  <c r="A1608" i="31" s="1"/>
  <c r="A1609" i="31" s="1"/>
  <c r="A1610" i="31" s="1"/>
  <c r="A1611" i="31" s="1"/>
  <c r="A1612" i="31" s="1"/>
  <c r="A1613" i="31" s="1"/>
  <c r="A1614" i="31" s="1"/>
  <c r="A1615" i="31" s="1"/>
  <c r="A1616" i="31" s="1"/>
  <c r="A1617" i="31" s="1"/>
  <c r="A1618" i="31" s="1"/>
  <c r="A1619" i="31" s="1"/>
  <c r="A1620" i="31" s="1"/>
  <c r="A1621" i="31" s="1"/>
  <c r="A1622" i="31" s="1"/>
  <c r="A1623" i="31" s="1"/>
  <c r="A1624" i="31" s="1"/>
  <c r="A1625" i="31" s="1"/>
  <c r="A1626" i="31" s="1"/>
  <c r="A1627" i="31" s="1"/>
  <c r="A1628" i="31" s="1"/>
  <c r="A1629" i="31" s="1"/>
  <c r="A1630" i="31" s="1"/>
  <c r="A1631" i="31" s="1"/>
  <c r="A1632" i="31" s="1"/>
  <c r="A1633" i="31" s="1"/>
  <c r="A1634" i="31" s="1"/>
  <c r="A1635" i="31" s="1"/>
  <c r="A1636" i="31" s="1"/>
  <c r="A1637" i="31" s="1"/>
  <c r="A1638" i="31" s="1"/>
  <c r="A1639" i="31" s="1"/>
  <c r="A1640" i="31" s="1"/>
  <c r="A1641" i="31" s="1"/>
  <c r="A1642" i="31" s="1"/>
  <c r="A1643" i="31" s="1"/>
  <c r="A1644" i="31" s="1"/>
  <c r="A1645" i="31" s="1"/>
  <c r="A1646" i="31" s="1"/>
  <c r="A1647" i="31" s="1"/>
  <c r="A1648" i="31" s="1"/>
  <c r="A1649" i="31" s="1"/>
  <c r="A1650" i="31" s="1"/>
  <c r="A1651" i="31" s="1"/>
  <c r="A1653" i="31" s="1"/>
  <c r="A1654" i="31" s="1"/>
  <c r="A1655" i="31" s="1"/>
  <c r="A1656" i="31" s="1"/>
  <c r="A1657" i="31" s="1"/>
  <c r="A1658" i="31" s="1"/>
  <c r="A1659" i="31" s="1"/>
  <c r="A1660" i="31" s="1"/>
  <c r="A1661" i="31" s="1"/>
  <c r="A1662" i="31" s="1"/>
  <c r="A1663" i="31" s="1"/>
  <c r="A1664" i="31" s="1"/>
  <c r="A1665" i="31" s="1"/>
  <c r="A1666" i="31" s="1"/>
  <c r="A1667" i="31" s="1"/>
  <c r="A1668" i="31" s="1"/>
  <c r="A1669" i="31" s="1"/>
  <c r="A1670" i="31" s="1"/>
  <c r="A1671" i="31" s="1"/>
  <c r="A1672" i="31" s="1"/>
  <c r="A1673" i="31" s="1"/>
  <c r="A1674" i="31" s="1"/>
  <c r="A1675" i="31" s="1"/>
  <c r="A1676" i="31" s="1"/>
  <c r="A1677" i="31" s="1"/>
  <c r="A1678" i="31" s="1"/>
  <c r="A1679" i="31" s="1"/>
  <c r="A1680" i="31" s="1"/>
  <c r="A1681" i="31" s="1"/>
  <c r="A1682" i="31" s="1"/>
  <c r="A1683" i="31" s="1"/>
  <c r="A1684" i="31" s="1"/>
  <c r="A1685" i="31" s="1"/>
  <c r="A1686" i="31" s="1"/>
  <c r="A1687" i="31" s="1"/>
  <c r="A1688" i="31" s="1"/>
  <c r="A1689" i="31" s="1"/>
  <c r="A1690" i="31" s="1"/>
  <c r="A1691" i="31" s="1"/>
  <c r="A1692" i="31" s="1"/>
  <c r="A1693" i="31" s="1"/>
  <c r="A1694" i="31" s="1"/>
  <c r="A1695" i="31" s="1"/>
  <c r="A1696" i="31" s="1"/>
  <c r="A1697" i="31" s="1"/>
  <c r="A1698" i="31" s="1"/>
  <c r="A1699" i="31" s="1"/>
  <c r="A1700" i="31" s="1"/>
  <c r="A1701" i="31" s="1"/>
  <c r="A1702" i="31" s="1"/>
  <c r="A1703" i="31" s="1"/>
  <c r="A1704" i="31" s="1"/>
  <c r="A1705" i="31" s="1"/>
  <c r="A1706" i="31" s="1"/>
  <c r="A1707" i="31" s="1"/>
  <c r="A1708" i="31" s="1"/>
  <c r="A1709" i="31" s="1"/>
  <c r="A1710" i="31" s="1"/>
  <c r="A1711" i="31" s="1"/>
  <c r="A1712" i="31" s="1"/>
  <c r="A1713" i="31" s="1"/>
  <c r="A1714" i="31" s="1"/>
  <c r="A1715" i="31" s="1"/>
  <c r="A1716" i="31" s="1"/>
  <c r="A1717" i="31" s="1"/>
  <c r="A1718" i="31" s="1"/>
  <c r="A1719" i="31" s="1"/>
  <c r="A1720" i="31" s="1"/>
  <c r="A1721" i="31" s="1"/>
  <c r="A1722" i="31" s="1"/>
  <c r="A1723" i="31" s="1"/>
  <c r="A1724" i="31" s="1"/>
  <c r="A1725" i="31" s="1"/>
  <c r="A1726" i="31" s="1"/>
  <c r="A1727" i="31" s="1"/>
  <c r="A1728" i="31" s="1"/>
  <c r="A1729" i="31" s="1"/>
  <c r="A1730" i="31" s="1"/>
  <c r="A1731" i="31" s="1"/>
  <c r="A1732" i="31" s="1"/>
  <c r="A1733" i="31" s="1"/>
  <c r="A1734" i="31" s="1"/>
  <c r="A1735" i="31" s="1"/>
  <c r="A1736" i="31" s="1"/>
  <c r="A1737" i="31" s="1"/>
  <c r="A1738" i="31" s="1"/>
  <c r="A1739" i="31" s="1"/>
  <c r="A1740" i="31" s="1"/>
  <c r="A1741" i="31" s="1"/>
  <c r="A1742" i="31" s="1"/>
  <c r="A1743" i="31" s="1"/>
  <c r="A1744" i="31" s="1"/>
  <c r="A1745" i="31" s="1"/>
  <c r="A1746" i="31" s="1"/>
  <c r="A1747" i="31" s="1"/>
  <c r="A1748" i="31" s="1"/>
  <c r="A1749" i="31" s="1"/>
  <c r="A1750" i="31" s="1"/>
  <c r="A1751" i="31" s="1"/>
  <c r="A1752" i="31" s="1"/>
  <c r="A1753" i="31" s="1"/>
  <c r="A1754" i="31" s="1"/>
  <c r="A1755" i="31" s="1"/>
  <c r="A1756" i="31" s="1"/>
  <c r="A1757" i="31" s="1"/>
  <c r="A1758" i="31" s="1"/>
  <c r="A1759" i="31" s="1"/>
  <c r="A1760" i="31" s="1"/>
  <c r="A1761" i="31" s="1"/>
  <c r="A1763" i="31" s="1"/>
  <c r="A1764" i="31" s="1"/>
  <c r="A1765" i="31" s="1"/>
  <c r="A1766" i="31" s="1"/>
  <c r="A1767" i="31" s="1"/>
  <c r="A1768" i="31" s="1"/>
  <c r="A1769" i="31" s="1"/>
  <c r="A1770" i="31" s="1"/>
  <c r="A1771" i="31" s="1"/>
  <c r="A1772" i="31" s="1"/>
  <c r="A1773" i="31" s="1"/>
  <c r="A1774" i="31" s="1"/>
  <c r="A1775" i="31" s="1"/>
  <c r="A1776" i="31" s="1"/>
  <c r="A1777" i="31" s="1"/>
  <c r="A1778" i="31" s="1"/>
  <c r="A1779" i="31" s="1"/>
  <c r="A1780" i="31" s="1"/>
  <c r="A1781" i="31" s="1"/>
  <c r="A1782" i="31" s="1"/>
  <c r="A1783" i="31" s="1"/>
  <c r="A1784" i="31" s="1"/>
  <c r="A1785" i="31" s="1"/>
  <c r="A1786" i="31" s="1"/>
  <c r="A1787" i="31" s="1"/>
  <c r="A1788" i="31" s="1"/>
  <c r="A1789" i="31" s="1"/>
  <c r="A1790" i="31" s="1"/>
  <c r="A1791" i="31" s="1"/>
  <c r="A1792" i="31" s="1"/>
  <c r="A1793" i="31" s="1"/>
  <c r="A1794" i="31" s="1"/>
  <c r="A1795" i="31" s="1"/>
  <c r="A1796" i="31" s="1"/>
  <c r="A1797" i="31" s="1"/>
  <c r="A1798" i="31" s="1"/>
  <c r="A1799" i="31" s="1"/>
  <c r="A1800" i="31" s="1"/>
  <c r="A1801" i="31" s="1"/>
  <c r="A1802" i="31" s="1"/>
  <c r="A1803" i="31" s="1"/>
  <c r="A1804" i="31" s="1"/>
  <c r="A1805" i="31" s="1"/>
  <c r="A1806" i="31" s="1"/>
  <c r="A1807" i="31" s="1"/>
  <c r="A1808" i="31" s="1"/>
  <c r="A1809" i="31" s="1"/>
  <c r="A1810" i="31" s="1"/>
  <c r="A1811" i="31" s="1"/>
  <c r="A1812" i="31" s="1"/>
  <c r="A1813" i="31" s="1"/>
  <c r="A1814" i="31" s="1"/>
  <c r="A1815" i="31" s="1"/>
  <c r="A1816" i="31" s="1"/>
  <c r="A1817" i="31" s="1"/>
  <c r="A1818" i="31" s="1"/>
  <c r="A1819" i="31" s="1"/>
  <c r="A1820" i="31" s="1"/>
  <c r="A1821" i="31" s="1"/>
  <c r="A1822" i="31" s="1"/>
  <c r="A1823" i="31" s="1"/>
  <c r="A1824" i="31" s="1"/>
  <c r="A1825" i="31" s="1"/>
  <c r="A1826" i="31" s="1"/>
  <c r="A1827" i="31" s="1"/>
  <c r="A1828" i="31" s="1"/>
  <c r="A1829" i="31" s="1"/>
  <c r="A1830" i="31" s="1"/>
  <c r="A1831" i="31" s="1"/>
  <c r="A1832" i="31" s="1"/>
  <c r="A1833" i="31" s="1"/>
  <c r="A1834" i="31" s="1"/>
  <c r="A1835" i="31" s="1"/>
  <c r="A1836" i="31" s="1"/>
  <c r="A1837" i="31" s="1"/>
  <c r="A1838" i="31" s="1"/>
  <c r="A1839" i="31" s="1"/>
  <c r="A1840" i="31" s="1"/>
  <c r="A1841" i="31" s="1"/>
  <c r="A1842" i="31" s="1"/>
  <c r="A1843" i="31" s="1"/>
  <c r="A1844" i="31" s="1"/>
  <c r="A1845" i="31" s="1"/>
  <c r="A1846" i="31" s="1"/>
  <c r="A1847" i="31" s="1"/>
  <c r="A1848" i="31" s="1"/>
  <c r="A1849" i="31" s="1"/>
  <c r="A1850" i="31" s="1"/>
  <c r="A1851" i="31" s="1"/>
  <c r="A1852" i="31" s="1"/>
  <c r="A1853" i="31" s="1"/>
  <c r="A1854" i="31" s="1"/>
  <c r="A1855" i="31" s="1"/>
  <c r="A1856" i="31" s="1"/>
  <c r="A1857" i="31" s="1"/>
  <c r="A1858" i="31" s="1"/>
  <c r="A1859" i="31" s="1"/>
  <c r="A1860" i="31" s="1"/>
  <c r="A1861" i="31" s="1"/>
  <c r="A1862" i="31" s="1"/>
  <c r="A1863" i="31" s="1"/>
  <c r="A1864" i="31" s="1"/>
  <c r="A1865" i="31" s="1"/>
  <c r="A1866" i="31" s="1"/>
  <c r="A1867" i="31" s="1"/>
  <c r="A1868" i="31" s="1"/>
  <c r="A1869" i="31" s="1"/>
  <c r="A1870" i="31" s="1"/>
  <c r="A1871" i="31" s="1"/>
  <c r="A1873" i="31" s="1"/>
  <c r="A1874" i="31" s="1"/>
  <c r="A1875" i="31" s="1"/>
  <c r="A1876" i="31" s="1"/>
  <c r="A1877" i="31" s="1"/>
  <c r="A1878" i="31" s="1"/>
  <c r="A1879" i="31" s="1"/>
  <c r="A1880" i="31" s="1"/>
  <c r="A1881" i="31" s="1"/>
  <c r="A1882" i="31" s="1"/>
  <c r="A1883" i="31" s="1"/>
  <c r="A1884" i="31" s="1"/>
  <c r="A1885" i="31" s="1"/>
  <c r="A1886" i="31" s="1"/>
  <c r="A1887" i="31" s="1"/>
  <c r="A1888" i="31" s="1"/>
  <c r="A1889" i="31" s="1"/>
  <c r="A1890" i="31" s="1"/>
  <c r="A1891" i="31" s="1"/>
  <c r="A1892" i="31" s="1"/>
  <c r="A1893" i="31" s="1"/>
  <c r="A1894" i="31" s="1"/>
  <c r="A1895" i="31" s="1"/>
  <c r="A1896" i="31" s="1"/>
  <c r="A1897" i="31" s="1"/>
  <c r="A1898" i="31" s="1"/>
  <c r="A1899" i="31" s="1"/>
  <c r="A1900" i="31" s="1"/>
  <c r="A1901" i="31" s="1"/>
  <c r="A1902" i="31" s="1"/>
  <c r="A1903" i="31" s="1"/>
  <c r="A1904" i="31" s="1"/>
  <c r="A1905" i="31" s="1"/>
  <c r="A1906" i="31" s="1"/>
  <c r="A1907" i="31" s="1"/>
  <c r="A1908" i="31" s="1"/>
  <c r="A1909" i="31" s="1"/>
  <c r="A1910" i="31" s="1"/>
  <c r="A1911" i="31" s="1"/>
  <c r="A1912" i="31" s="1"/>
  <c r="A1913" i="31" s="1"/>
  <c r="A1914" i="31" s="1"/>
  <c r="A1915" i="31" s="1"/>
  <c r="A1916" i="31" s="1"/>
  <c r="A1917" i="31" s="1"/>
  <c r="A1918" i="31" s="1"/>
  <c r="A1919" i="31" s="1"/>
  <c r="A1920" i="31" s="1"/>
  <c r="A1921" i="31" s="1"/>
  <c r="A1922" i="31" s="1"/>
  <c r="A1923" i="31" s="1"/>
  <c r="A1924" i="31" s="1"/>
  <c r="A1925" i="31" s="1"/>
  <c r="A1926" i="31" s="1"/>
  <c r="A1927" i="31" s="1"/>
  <c r="A1928" i="31" s="1"/>
  <c r="A1929" i="31" s="1"/>
  <c r="A1930" i="31" s="1"/>
  <c r="A1931" i="31" s="1"/>
  <c r="A1932" i="31" s="1"/>
  <c r="A1933" i="31" s="1"/>
  <c r="A1934" i="31" s="1"/>
  <c r="A1935" i="31" s="1"/>
  <c r="A1936" i="31" s="1"/>
  <c r="A1937" i="31" s="1"/>
  <c r="A1938" i="31" s="1"/>
  <c r="A1939" i="31" s="1"/>
  <c r="A1940" i="31" s="1"/>
  <c r="A1941" i="31" s="1"/>
  <c r="A1942" i="31" s="1"/>
  <c r="A1943" i="31" s="1"/>
  <c r="A1944" i="31" s="1"/>
  <c r="A1945" i="31" s="1"/>
  <c r="A1946" i="31" s="1"/>
  <c r="A1947" i="31" s="1"/>
  <c r="A1948" i="31" s="1"/>
  <c r="A1949" i="31" s="1"/>
  <c r="A1950" i="31" s="1"/>
  <c r="A1951" i="31" s="1"/>
  <c r="A1952" i="31" s="1"/>
  <c r="A1953" i="31" s="1"/>
  <c r="A1954" i="31" s="1"/>
  <c r="A1955" i="31" s="1"/>
  <c r="A1956" i="31" s="1"/>
  <c r="A1957" i="31" s="1"/>
  <c r="A1958" i="31" s="1"/>
  <c r="A1959" i="31" s="1"/>
  <c r="A1960" i="31" s="1"/>
  <c r="A1961" i="31" s="1"/>
  <c r="A1962" i="31" s="1"/>
  <c r="A1963" i="31" s="1"/>
  <c r="A1964" i="31" s="1"/>
  <c r="A1965" i="31" s="1"/>
  <c r="A1966" i="31" s="1"/>
  <c r="A1967" i="31" s="1"/>
  <c r="A1968" i="31" s="1"/>
  <c r="A1969" i="31" s="1"/>
  <c r="A1970" i="31" s="1"/>
  <c r="A1971" i="31" s="1"/>
  <c r="A1972" i="31" s="1"/>
  <c r="A1973" i="31" s="1"/>
  <c r="A1974" i="31" s="1"/>
  <c r="A1975" i="31" s="1"/>
  <c r="A1976" i="31" s="1"/>
  <c r="A1977" i="31" s="1"/>
  <c r="A1978" i="31" s="1"/>
  <c r="A1979" i="31" s="1"/>
  <c r="A1980" i="31" s="1"/>
  <c r="A1981" i="31" s="1"/>
  <c r="AH52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AX38" i="8"/>
  <c r="AX37" i="8"/>
  <c r="AX36" i="8"/>
  <c r="AX35" i="8"/>
  <c r="AX34" i="8"/>
  <c r="AX33" i="8"/>
  <c r="AX32" i="8"/>
  <c r="AX31" i="8"/>
  <c r="AX30" i="8"/>
  <c r="AX29" i="8"/>
  <c r="AX28" i="8"/>
  <c r="AX27" i="8"/>
  <c r="AX26" i="8"/>
  <c r="AX25" i="8"/>
  <c r="AX24" i="8"/>
  <c r="AX23" i="8"/>
  <c r="AX22" i="8"/>
  <c r="AX21" i="8"/>
  <c r="AX20" i="8"/>
  <c r="AX19" i="8"/>
  <c r="AX18" i="8"/>
  <c r="AX17" i="8"/>
  <c r="AX16" i="8"/>
  <c r="AX15" i="8"/>
  <c r="AX14" i="8"/>
  <c r="AX13" i="8"/>
  <c r="AX12" i="8"/>
  <c r="AX11" i="8"/>
  <c r="AX10" i="8"/>
  <c r="AX9" i="8"/>
  <c r="AX8" i="8"/>
  <c r="AX7" i="8"/>
  <c r="AX6" i="8"/>
  <c r="AX5" i="8"/>
  <c r="AX4" i="8"/>
  <c r="AX3" i="8"/>
  <c r="AP103" i="10"/>
  <c r="D6" i="16" s="1"/>
  <c r="AQ103" i="10"/>
  <c r="J6" i="16" s="1"/>
  <c r="AS103" i="10"/>
  <c r="E6" i="16" s="1"/>
  <c r="AT103" i="10"/>
  <c r="K6" i="16" s="1"/>
  <c r="AV103" i="10"/>
  <c r="F6" i="16" s="1"/>
  <c r="AW103" i="10"/>
  <c r="L6" i="16" s="1"/>
  <c r="AY103" i="10"/>
  <c r="G6" i="16" s="1"/>
  <c r="AZ103" i="10"/>
  <c r="M6" i="16" s="1"/>
  <c r="AP103" i="9"/>
  <c r="D5" i="16" s="1"/>
  <c r="AQ103" i="9"/>
  <c r="J5" i="16" s="1"/>
  <c r="E5" i="16"/>
  <c r="K5" i="16"/>
  <c r="F5" i="16"/>
  <c r="L5" i="16"/>
  <c r="G5" i="16"/>
  <c r="M5" i="16"/>
  <c r="AP103" i="8"/>
  <c r="D4" i="16" s="1"/>
  <c r="AQ103" i="8"/>
  <c r="J4" i="16" s="1"/>
  <c r="AS103" i="8"/>
  <c r="E4" i="16" s="1"/>
  <c r="AT103" i="8"/>
  <c r="K4" i="16" s="1"/>
  <c r="AV103" i="8"/>
  <c r="F4" i="16" s="1"/>
  <c r="AW103" i="8"/>
  <c r="L4" i="16" s="1"/>
  <c r="AY103" i="8"/>
  <c r="G4" i="16" s="1"/>
  <c r="AZ103" i="8"/>
  <c r="M4" i="16" s="1"/>
  <c r="BA4" i="8"/>
  <c r="BA5" i="8"/>
  <c r="BA6" i="8"/>
  <c r="BA7" i="8"/>
  <c r="BA8" i="8"/>
  <c r="BA9" i="8"/>
  <c r="BA10" i="8"/>
  <c r="BA11" i="8"/>
  <c r="BA12" i="8"/>
  <c r="BA13" i="8"/>
  <c r="BA14" i="8"/>
  <c r="BA15" i="8"/>
  <c r="BA16" i="8"/>
  <c r="BA17" i="8"/>
  <c r="BA18" i="8"/>
  <c r="BA19" i="8"/>
  <c r="BA20" i="8"/>
  <c r="BA21" i="8"/>
  <c r="BA22" i="8"/>
  <c r="BA23" i="8"/>
  <c r="BA24" i="8"/>
  <c r="BA25" i="8"/>
  <c r="BA26" i="8"/>
  <c r="BA27" i="8"/>
  <c r="BA28" i="8"/>
  <c r="BA29" i="8"/>
  <c r="BA30" i="8"/>
  <c r="BA31" i="8"/>
  <c r="BA32" i="8"/>
  <c r="BA33" i="8"/>
  <c r="BA34" i="8"/>
  <c r="BA35" i="8"/>
  <c r="BA36" i="8"/>
  <c r="BA37" i="8"/>
  <c r="BA38" i="8"/>
  <c r="BA39" i="8"/>
  <c r="BA40" i="8"/>
  <c r="BA41" i="8"/>
  <c r="BA42" i="8"/>
  <c r="BA43" i="8"/>
  <c r="BA44" i="8"/>
  <c r="BA45" i="8"/>
  <c r="BA46" i="8"/>
  <c r="BA47" i="8"/>
  <c r="BA48" i="8"/>
  <c r="BA49" i="8"/>
  <c r="BA50" i="8"/>
  <c r="BA51" i="8"/>
  <c r="BA52" i="8"/>
  <c r="BA53" i="8"/>
  <c r="BA54" i="8"/>
  <c r="BA55" i="8"/>
  <c r="BA56" i="8"/>
  <c r="BA57" i="8"/>
  <c r="BA58" i="8"/>
  <c r="BA59" i="8"/>
  <c r="BA60" i="8"/>
  <c r="BA61" i="8"/>
  <c r="BA62" i="8"/>
  <c r="BA63" i="8"/>
  <c r="BA64" i="8"/>
  <c r="BA65" i="8"/>
  <c r="BA66" i="8"/>
  <c r="BA67" i="8"/>
  <c r="BA68" i="8"/>
  <c r="BA69" i="8"/>
  <c r="BA70" i="8"/>
  <c r="BA71" i="8"/>
  <c r="BA72" i="8"/>
  <c r="BA73" i="8"/>
  <c r="BA74" i="8"/>
  <c r="BA75" i="8"/>
  <c r="BA76" i="8"/>
  <c r="BA77" i="8"/>
  <c r="BA78" i="8"/>
  <c r="BA79" i="8"/>
  <c r="BA80" i="8"/>
  <c r="BA81" i="8"/>
  <c r="BA82" i="8"/>
  <c r="BA83" i="8"/>
  <c r="BA84" i="8"/>
  <c r="BA85" i="8"/>
  <c r="BA86" i="8"/>
  <c r="BA87" i="8"/>
  <c r="BA88" i="8"/>
  <c r="BA89" i="8"/>
  <c r="BA90" i="8"/>
  <c r="BA91" i="8"/>
  <c r="BA92" i="8"/>
  <c r="BA93" i="8"/>
  <c r="BA94" i="8"/>
  <c r="BA95" i="8"/>
  <c r="BA96" i="8"/>
  <c r="BA97" i="8"/>
  <c r="BA98" i="8"/>
  <c r="BA99" i="8"/>
  <c r="BA100" i="8"/>
  <c r="BA101" i="8"/>
  <c r="BA102" i="8"/>
  <c r="BA3" i="8"/>
  <c r="AU4" i="8"/>
  <c r="AU5" i="8"/>
  <c r="AU6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28" i="8"/>
  <c r="AU29" i="8"/>
  <c r="AU30" i="8"/>
  <c r="AU31" i="8"/>
  <c r="AU32" i="8"/>
  <c r="AU33" i="8"/>
  <c r="AU34" i="8"/>
  <c r="AU35" i="8"/>
  <c r="AU36" i="8"/>
  <c r="AU37" i="8"/>
  <c r="AU38" i="8"/>
  <c r="AU39" i="8"/>
  <c r="AU40" i="8"/>
  <c r="AU41" i="8"/>
  <c r="AU42" i="8"/>
  <c r="AU43" i="8"/>
  <c r="AU44" i="8"/>
  <c r="AU45" i="8"/>
  <c r="AU46" i="8"/>
  <c r="AU47" i="8"/>
  <c r="AU48" i="8"/>
  <c r="AU49" i="8"/>
  <c r="AU50" i="8"/>
  <c r="AU51" i="8"/>
  <c r="AU52" i="8"/>
  <c r="AU53" i="8"/>
  <c r="AU54" i="8"/>
  <c r="AU55" i="8"/>
  <c r="AU56" i="8"/>
  <c r="AU57" i="8"/>
  <c r="AU58" i="8"/>
  <c r="AU59" i="8"/>
  <c r="AU60" i="8"/>
  <c r="AU61" i="8"/>
  <c r="AU62" i="8"/>
  <c r="AU63" i="8"/>
  <c r="AU64" i="8"/>
  <c r="AU65" i="8"/>
  <c r="AU66" i="8"/>
  <c r="AU67" i="8"/>
  <c r="AU68" i="8"/>
  <c r="AU69" i="8"/>
  <c r="AU70" i="8"/>
  <c r="AU71" i="8"/>
  <c r="AU72" i="8"/>
  <c r="AU73" i="8"/>
  <c r="AU74" i="8"/>
  <c r="AU75" i="8"/>
  <c r="AU76" i="8"/>
  <c r="AU77" i="8"/>
  <c r="AU78" i="8"/>
  <c r="AU79" i="8"/>
  <c r="AU80" i="8"/>
  <c r="AU81" i="8"/>
  <c r="AU82" i="8"/>
  <c r="AU83" i="8"/>
  <c r="AU84" i="8"/>
  <c r="AU85" i="8"/>
  <c r="AU86" i="8"/>
  <c r="AU87" i="8"/>
  <c r="AU88" i="8"/>
  <c r="AU89" i="8"/>
  <c r="AU90" i="8"/>
  <c r="AU91" i="8"/>
  <c r="AU92" i="8"/>
  <c r="AU93" i="8"/>
  <c r="AU94" i="8"/>
  <c r="AU95" i="8"/>
  <c r="AU96" i="8"/>
  <c r="AU97" i="8"/>
  <c r="AU98" i="8"/>
  <c r="AU99" i="8"/>
  <c r="AU100" i="8"/>
  <c r="AU101" i="8"/>
  <c r="AU102" i="8"/>
  <c r="AU3" i="8"/>
  <c r="AR4" i="8"/>
  <c r="AR5" i="8"/>
  <c r="AR6" i="8"/>
  <c r="AR7" i="8"/>
  <c r="AR8" i="8"/>
  <c r="AR9" i="8"/>
  <c r="AR10" i="8"/>
  <c r="AR11" i="8"/>
  <c r="AR12" i="8"/>
  <c r="AR13" i="8"/>
  <c r="AR14" i="8"/>
  <c r="AR15" i="8"/>
  <c r="AR16" i="8"/>
  <c r="AR17" i="8"/>
  <c r="AR18" i="8"/>
  <c r="AR19" i="8"/>
  <c r="AR20" i="8"/>
  <c r="AR21" i="8"/>
  <c r="AR22" i="8"/>
  <c r="AR23" i="8"/>
  <c r="AR24" i="8"/>
  <c r="AR25" i="8"/>
  <c r="AR26" i="8"/>
  <c r="AR27" i="8"/>
  <c r="AR28" i="8"/>
  <c r="AR29" i="8"/>
  <c r="AR30" i="8"/>
  <c r="AR31" i="8"/>
  <c r="AR32" i="8"/>
  <c r="AR33" i="8"/>
  <c r="AR34" i="8"/>
  <c r="AR35" i="8"/>
  <c r="AR36" i="8"/>
  <c r="AR37" i="8"/>
  <c r="AR38" i="8"/>
  <c r="AR39" i="8"/>
  <c r="AR40" i="8"/>
  <c r="AR41" i="8"/>
  <c r="AR42" i="8"/>
  <c r="AR43" i="8"/>
  <c r="AR44" i="8"/>
  <c r="AR45" i="8"/>
  <c r="AR46" i="8"/>
  <c r="AR47" i="8"/>
  <c r="AR48" i="8"/>
  <c r="AR49" i="8"/>
  <c r="AR50" i="8"/>
  <c r="AR51" i="8"/>
  <c r="AR52" i="8"/>
  <c r="AR53" i="8"/>
  <c r="AR54" i="8"/>
  <c r="AR55" i="8"/>
  <c r="AR56" i="8"/>
  <c r="AR57" i="8"/>
  <c r="AR58" i="8"/>
  <c r="AR59" i="8"/>
  <c r="AR60" i="8"/>
  <c r="AR61" i="8"/>
  <c r="AR62" i="8"/>
  <c r="AR63" i="8"/>
  <c r="AR64" i="8"/>
  <c r="AR65" i="8"/>
  <c r="AR66" i="8"/>
  <c r="AR67" i="8"/>
  <c r="AR68" i="8"/>
  <c r="AR69" i="8"/>
  <c r="AR70" i="8"/>
  <c r="AR71" i="8"/>
  <c r="AR72" i="8"/>
  <c r="AR73" i="8"/>
  <c r="AR74" i="8"/>
  <c r="AR75" i="8"/>
  <c r="AR76" i="8"/>
  <c r="AR77" i="8"/>
  <c r="AR78" i="8"/>
  <c r="AR79" i="8"/>
  <c r="AR80" i="8"/>
  <c r="AR81" i="8"/>
  <c r="AR82" i="8"/>
  <c r="AR83" i="8"/>
  <c r="AR84" i="8"/>
  <c r="AR85" i="8"/>
  <c r="AR86" i="8"/>
  <c r="AR87" i="8"/>
  <c r="AR88" i="8"/>
  <c r="AR89" i="8"/>
  <c r="AR90" i="8"/>
  <c r="AR91" i="8"/>
  <c r="AR92" i="8"/>
  <c r="AR93" i="8"/>
  <c r="AR94" i="8"/>
  <c r="AR95" i="8"/>
  <c r="AR96" i="8"/>
  <c r="AR97" i="8"/>
  <c r="AR98" i="8"/>
  <c r="AR99" i="8"/>
  <c r="AR100" i="8"/>
  <c r="AR101" i="8"/>
  <c r="AR102" i="8"/>
  <c r="AR3" i="8"/>
  <c r="AH3" i="8"/>
  <c r="K103" i="10" l="1"/>
  <c r="P103" i="10"/>
  <c r="J30" i="16" s="1"/>
  <c r="AE103" i="10"/>
  <c r="Z103" i="10"/>
  <c r="F103" i="10"/>
  <c r="F103" i="9"/>
  <c r="K103" i="9"/>
  <c r="P103" i="9"/>
  <c r="J29" i="16" s="1"/>
  <c r="Z103" i="9"/>
  <c r="AE103" i="9"/>
  <c r="F103" i="8"/>
  <c r="K103" i="8"/>
  <c r="P103" i="8"/>
  <c r="J28" i="16" s="1"/>
  <c r="Z103" i="8"/>
  <c r="AE103" i="8"/>
  <c r="P13" i="18"/>
  <c r="K13" i="18"/>
  <c r="AE13" i="18"/>
  <c r="F13" i="18"/>
  <c r="AX13" i="18"/>
  <c r="BB103" i="8"/>
  <c r="BC103" i="8"/>
  <c r="B27" i="16"/>
  <c r="AY13" i="18"/>
  <c r="BB103" i="10"/>
  <c r="BC103" i="10"/>
  <c r="BC103" i="9"/>
  <c r="BB103" i="9"/>
  <c r="B13" i="16"/>
  <c r="B29" i="16"/>
  <c r="B12" i="16"/>
  <c r="B28" i="16"/>
  <c r="AX103" i="8"/>
  <c r="AJ103" i="9"/>
  <c r="AR103" i="9"/>
  <c r="AU103" i="9"/>
  <c r="BA103" i="9"/>
  <c r="AX103" i="9"/>
  <c r="AH103" i="9"/>
  <c r="AU103" i="8"/>
  <c r="P4" i="16" s="1"/>
  <c r="BA103" i="8"/>
  <c r="R4" i="16" s="1"/>
  <c r="AR103" i="8"/>
  <c r="O4" i="16" s="1"/>
  <c r="Q4" i="16"/>
  <c r="AG13" i="18"/>
  <c r="C3" i="16" s="1"/>
  <c r="AW13" i="18"/>
  <c r="AU13" i="18"/>
  <c r="G3" i="16" s="1"/>
  <c r="AT13" i="18"/>
  <c r="L3" i="16" s="1"/>
  <c r="L7" i="16" s="1"/>
  <c r="AR13" i="18"/>
  <c r="F3" i="16" s="1"/>
  <c r="F7" i="16" s="1"/>
  <c r="AQ13" i="18"/>
  <c r="K3" i="16" s="1"/>
  <c r="K7" i="16" s="1"/>
  <c r="AO13" i="18"/>
  <c r="E3" i="16" s="1"/>
  <c r="E7" i="16" s="1"/>
  <c r="AN13" i="18"/>
  <c r="J3" i="16" s="1"/>
  <c r="J7" i="16" s="1"/>
  <c r="AL13" i="18"/>
  <c r="AK13" i="18"/>
  <c r="I3" i="16" s="1"/>
  <c r="AH13" i="18"/>
  <c r="C19" i="16" s="1"/>
  <c r="D27" i="16" s="1"/>
  <c r="V13" i="18"/>
  <c r="N11" i="16" s="1"/>
  <c r="K27" i="16" s="1"/>
  <c r="T13" i="18"/>
  <c r="M11" i="16" s="1"/>
  <c r="I27" i="16" s="1"/>
  <c r="S13" i="18"/>
  <c r="L11" i="16" s="1"/>
  <c r="R13" i="18"/>
  <c r="K11" i="16" s="1"/>
  <c r="H27" i="16" s="1"/>
  <c r="Q13" i="18"/>
  <c r="J11" i="16" s="1"/>
  <c r="O13" i="18"/>
  <c r="I11" i="16" s="1"/>
  <c r="N13" i="18"/>
  <c r="H11" i="16" s="1"/>
  <c r="M13" i="18"/>
  <c r="G11" i="16" s="1"/>
  <c r="L13" i="18"/>
  <c r="R11" i="16" s="1"/>
  <c r="J13" i="18"/>
  <c r="Q11" i="16" s="1"/>
  <c r="I13" i="18"/>
  <c r="P11" i="16" s="1"/>
  <c r="H13" i="18"/>
  <c r="O11" i="16" s="1"/>
  <c r="G13" i="18"/>
  <c r="F11" i="16" s="1"/>
  <c r="E13" i="18"/>
  <c r="E11" i="16" s="1"/>
  <c r="D13" i="18"/>
  <c r="D11" i="16" s="1"/>
  <c r="C13" i="18"/>
  <c r="C11" i="16" s="1"/>
  <c r="AV12" i="18"/>
  <c r="AS12" i="18"/>
  <c r="AP12" i="18"/>
  <c r="AM12" i="18"/>
  <c r="AJ12" i="18"/>
  <c r="AI12" i="18"/>
  <c r="AV11" i="18"/>
  <c r="AS11" i="18"/>
  <c r="AP11" i="18"/>
  <c r="AM11" i="18"/>
  <c r="AJ11" i="18"/>
  <c r="AI11" i="18"/>
  <c r="AV10" i="18"/>
  <c r="AS10" i="18"/>
  <c r="AP10" i="18"/>
  <c r="AM10" i="18"/>
  <c r="AJ10" i="18"/>
  <c r="AI10" i="18"/>
  <c r="AV9" i="18"/>
  <c r="AS9" i="18"/>
  <c r="AP9" i="18"/>
  <c r="AM9" i="18"/>
  <c r="AJ9" i="18"/>
  <c r="AI9" i="18"/>
  <c r="AV8" i="18"/>
  <c r="AS8" i="18"/>
  <c r="AP8" i="18"/>
  <c r="AM8" i="18"/>
  <c r="AJ8" i="18"/>
  <c r="AI8" i="18"/>
  <c r="AV7" i="18"/>
  <c r="AS7" i="18"/>
  <c r="AP7" i="18"/>
  <c r="AM7" i="18"/>
  <c r="AJ7" i="18"/>
  <c r="AI7" i="18"/>
  <c r="AV6" i="18"/>
  <c r="AS6" i="18"/>
  <c r="AP6" i="18"/>
  <c r="AM6" i="18"/>
  <c r="AJ6" i="18"/>
  <c r="AI6" i="18"/>
  <c r="AV5" i="18"/>
  <c r="AS5" i="18"/>
  <c r="AP5" i="18"/>
  <c r="AM5" i="18"/>
  <c r="AJ5" i="18"/>
  <c r="AI5" i="18"/>
  <c r="AV4" i="18"/>
  <c r="AS4" i="18"/>
  <c r="AP4" i="18"/>
  <c r="AM4" i="18"/>
  <c r="AJ4" i="18"/>
  <c r="AI4" i="18"/>
  <c r="AV3" i="18"/>
  <c r="AP3" i="18"/>
  <c r="AM3" i="18"/>
  <c r="AJ3" i="18"/>
  <c r="R22" i="16"/>
  <c r="P22" i="16"/>
  <c r="O22" i="16"/>
  <c r="M22" i="16"/>
  <c r="L22" i="16"/>
  <c r="J22" i="16"/>
  <c r="I22" i="16"/>
  <c r="G22" i="16"/>
  <c r="R21" i="16"/>
  <c r="P21" i="16"/>
  <c r="O21" i="16"/>
  <c r="M21" i="16"/>
  <c r="L21" i="16"/>
  <c r="J21" i="16"/>
  <c r="I21" i="16"/>
  <c r="G21" i="16"/>
  <c r="R20" i="16"/>
  <c r="P20" i="16"/>
  <c r="O20" i="16"/>
  <c r="L20" i="16"/>
  <c r="I20" i="16"/>
  <c r="G20" i="16"/>
  <c r="M20" i="16"/>
  <c r="J20" i="16"/>
  <c r="AJ97" i="10"/>
  <c r="AO103" i="10"/>
  <c r="AN103" i="10"/>
  <c r="AM103" i="10"/>
  <c r="AL103" i="10"/>
  <c r="AK103" i="10"/>
  <c r="I6" i="16" s="1"/>
  <c r="F22" i="16" s="1"/>
  <c r="G30" i="16" s="1"/>
  <c r="AI103" i="10"/>
  <c r="C22" i="16" s="1"/>
  <c r="D30" i="16" s="1"/>
  <c r="AG103" i="10"/>
  <c r="C6" i="16" s="1"/>
  <c r="B22" i="16" s="1"/>
  <c r="C30" i="16" s="1"/>
  <c r="AA103" i="10"/>
  <c r="Y103" i="10"/>
  <c r="Q14" i="16" s="1"/>
  <c r="X103" i="10"/>
  <c r="P14" i="16" s="1"/>
  <c r="W103" i="10"/>
  <c r="O14" i="16" s="1"/>
  <c r="AO103" i="9"/>
  <c r="AN103" i="9"/>
  <c r="AM103" i="9"/>
  <c r="AL103" i="9"/>
  <c r="I5" i="16"/>
  <c r="F21" i="16" s="1"/>
  <c r="G29" i="16" s="1"/>
  <c r="C21" i="16"/>
  <c r="D29" i="16" s="1"/>
  <c r="H5" i="16"/>
  <c r="AO103" i="8"/>
  <c r="AN103" i="8"/>
  <c r="AM103" i="8"/>
  <c r="AL103" i="8"/>
  <c r="AK103" i="8"/>
  <c r="I4" i="16" s="1"/>
  <c r="F20" i="16" s="1"/>
  <c r="G28" i="16" s="1"/>
  <c r="AI103" i="8"/>
  <c r="C20" i="16" s="1"/>
  <c r="D28" i="16" s="1"/>
  <c r="AG103" i="8"/>
  <c r="C4" i="16" s="1"/>
  <c r="Q103" i="8"/>
  <c r="N12" i="16" s="1"/>
  <c r="K28" i="16" s="1"/>
  <c r="O103" i="8"/>
  <c r="M12" i="16" s="1"/>
  <c r="I28" i="16" s="1"/>
  <c r="N103" i="8"/>
  <c r="L12" i="16" s="1"/>
  <c r="M103" i="8"/>
  <c r="K12" i="16" s="1"/>
  <c r="H28" i="16" s="1"/>
  <c r="J12" i="16"/>
  <c r="J103" i="8"/>
  <c r="I12" i="16" s="1"/>
  <c r="I103" i="8"/>
  <c r="H12" i="16" s="1"/>
  <c r="H103" i="8"/>
  <c r="G12" i="16" s="1"/>
  <c r="AA103" i="8"/>
  <c r="R12" i="16" s="1"/>
  <c r="Y103" i="8"/>
  <c r="Q12" i="16" s="1"/>
  <c r="X103" i="8"/>
  <c r="P12" i="16" s="1"/>
  <c r="W103" i="8"/>
  <c r="O12" i="16" s="1"/>
  <c r="G103" i="8"/>
  <c r="F12" i="16" s="1"/>
  <c r="E103" i="8"/>
  <c r="E12" i="16" s="1"/>
  <c r="D103" i="8"/>
  <c r="D12" i="16" s="1"/>
  <c r="C103" i="8"/>
  <c r="C12" i="16" s="1"/>
  <c r="AJ102" i="8"/>
  <c r="AH102" i="8"/>
  <c r="AJ101" i="8"/>
  <c r="AH101" i="8"/>
  <c r="AJ100" i="8"/>
  <c r="AH100" i="8"/>
  <c r="AJ99" i="8"/>
  <c r="AH99" i="8"/>
  <c r="AJ98" i="8"/>
  <c r="AH98" i="8"/>
  <c r="AJ97" i="8"/>
  <c r="AH97" i="8"/>
  <c r="AJ96" i="8"/>
  <c r="AH96" i="8"/>
  <c r="AJ95" i="8"/>
  <c r="AH95" i="8"/>
  <c r="AJ94" i="8"/>
  <c r="AH94" i="8"/>
  <c r="AJ93" i="8"/>
  <c r="AH93" i="8"/>
  <c r="AJ92" i="8"/>
  <c r="AH92" i="8"/>
  <c r="AJ91" i="8"/>
  <c r="AH91" i="8"/>
  <c r="AJ90" i="8"/>
  <c r="AH90" i="8"/>
  <c r="AJ89" i="8"/>
  <c r="AH89" i="8"/>
  <c r="AJ88" i="8"/>
  <c r="AH88" i="8"/>
  <c r="AJ87" i="8"/>
  <c r="AH87" i="8"/>
  <c r="AJ86" i="8"/>
  <c r="AH86" i="8"/>
  <c r="AJ85" i="8"/>
  <c r="AH85" i="8"/>
  <c r="AJ84" i="8"/>
  <c r="AH84" i="8"/>
  <c r="AJ83" i="8"/>
  <c r="AH83" i="8"/>
  <c r="AJ82" i="8"/>
  <c r="AH82" i="8"/>
  <c r="AJ81" i="8"/>
  <c r="AH81" i="8"/>
  <c r="AJ80" i="8"/>
  <c r="AH80" i="8"/>
  <c r="AJ79" i="8"/>
  <c r="AH79" i="8"/>
  <c r="AJ78" i="8"/>
  <c r="AH78" i="8"/>
  <c r="AJ77" i="8"/>
  <c r="AH77" i="8"/>
  <c r="AJ76" i="8"/>
  <c r="AH76" i="8"/>
  <c r="AJ75" i="8"/>
  <c r="AH75" i="8"/>
  <c r="AJ74" i="8"/>
  <c r="AH74" i="8"/>
  <c r="AJ73" i="8"/>
  <c r="AH73" i="8"/>
  <c r="AJ72" i="8"/>
  <c r="AH72" i="8"/>
  <c r="AJ71" i="8"/>
  <c r="AH71" i="8"/>
  <c r="AJ70" i="8"/>
  <c r="AH70" i="8"/>
  <c r="AJ69" i="8"/>
  <c r="AH69" i="8"/>
  <c r="AJ68" i="8"/>
  <c r="AH68" i="8"/>
  <c r="AJ67" i="8"/>
  <c r="AH67" i="8"/>
  <c r="AJ66" i="8"/>
  <c r="AH66" i="8"/>
  <c r="AJ65" i="8"/>
  <c r="AH65" i="8"/>
  <c r="AJ64" i="8"/>
  <c r="AH64" i="8"/>
  <c r="AJ63" i="8"/>
  <c r="AH63" i="8"/>
  <c r="AJ62" i="8"/>
  <c r="AH62" i="8"/>
  <c r="AJ61" i="8"/>
  <c r="AH61" i="8"/>
  <c r="AJ60" i="8"/>
  <c r="AH60" i="8"/>
  <c r="AJ59" i="8"/>
  <c r="AH59" i="8"/>
  <c r="AJ58" i="8"/>
  <c r="AH58" i="8"/>
  <c r="AJ57" i="8"/>
  <c r="AH57" i="8"/>
  <c r="AJ56" i="8"/>
  <c r="AH56" i="8"/>
  <c r="AJ55" i="8"/>
  <c r="AH55" i="8"/>
  <c r="AJ54" i="8"/>
  <c r="AH54" i="8"/>
  <c r="AJ53" i="8"/>
  <c r="AH53" i="8"/>
  <c r="AJ52" i="8"/>
  <c r="AJ51" i="8"/>
  <c r="AH51" i="8"/>
  <c r="AJ50" i="8"/>
  <c r="AH50" i="8"/>
  <c r="AJ49" i="8"/>
  <c r="AH49" i="8"/>
  <c r="AJ48" i="8"/>
  <c r="AH48" i="8"/>
  <c r="AJ47" i="8"/>
  <c r="AH47" i="8"/>
  <c r="AJ46" i="8"/>
  <c r="AH46" i="8"/>
  <c r="AJ45" i="8"/>
  <c r="AH45" i="8"/>
  <c r="AJ44" i="8"/>
  <c r="AH44" i="8"/>
  <c r="AJ43" i="8"/>
  <c r="AH43" i="8"/>
  <c r="AJ42" i="8"/>
  <c r="AH42" i="8"/>
  <c r="AJ41" i="8"/>
  <c r="AH41" i="8"/>
  <c r="AJ40" i="8"/>
  <c r="AH40" i="8"/>
  <c r="AJ39" i="8"/>
  <c r="AH39" i="8"/>
  <c r="AJ38" i="8"/>
  <c r="AH38" i="8"/>
  <c r="AJ37" i="8"/>
  <c r="AH37" i="8"/>
  <c r="AJ36" i="8"/>
  <c r="AH36" i="8"/>
  <c r="AJ35" i="8"/>
  <c r="AH35" i="8"/>
  <c r="AJ34" i="8"/>
  <c r="AH34" i="8"/>
  <c r="AJ33" i="8"/>
  <c r="AH33" i="8"/>
  <c r="AJ32" i="8"/>
  <c r="AH32" i="8"/>
  <c r="AJ31" i="8"/>
  <c r="AH31" i="8"/>
  <c r="AJ30" i="8"/>
  <c r="AH30" i="8"/>
  <c r="AJ29" i="8"/>
  <c r="AH29" i="8"/>
  <c r="AJ28" i="8"/>
  <c r="AH28" i="8"/>
  <c r="AJ27" i="8"/>
  <c r="AH27" i="8"/>
  <c r="AJ26" i="8"/>
  <c r="AH26" i="8"/>
  <c r="AJ25" i="8"/>
  <c r="AH25" i="8"/>
  <c r="AJ24" i="8"/>
  <c r="AH24" i="8"/>
  <c r="AJ23" i="8"/>
  <c r="AH23" i="8"/>
  <c r="AJ22" i="8"/>
  <c r="AH22" i="8"/>
  <c r="AJ21" i="8"/>
  <c r="AH21" i="8"/>
  <c r="AJ20" i="8"/>
  <c r="AH20" i="8"/>
  <c r="AJ19" i="8"/>
  <c r="AH19" i="8"/>
  <c r="AJ18" i="8"/>
  <c r="AH18" i="8"/>
  <c r="AJ17" i="8"/>
  <c r="AH17" i="8"/>
  <c r="AJ16" i="8"/>
  <c r="AH16" i="8"/>
  <c r="AJ15" i="8"/>
  <c r="AH15" i="8"/>
  <c r="AJ14" i="8"/>
  <c r="AH14" i="8"/>
  <c r="AJ13" i="8"/>
  <c r="AH13" i="8"/>
  <c r="AJ12" i="8"/>
  <c r="AH12" i="8"/>
  <c r="AJ11" i="8"/>
  <c r="AH11" i="8"/>
  <c r="AJ10" i="8"/>
  <c r="AH10" i="8"/>
  <c r="AJ9" i="8"/>
  <c r="AH9" i="8"/>
  <c r="AJ8" i="8"/>
  <c r="AH8" i="8"/>
  <c r="AJ7" i="8"/>
  <c r="AH7" i="8"/>
  <c r="AJ6" i="8"/>
  <c r="AH6" i="8"/>
  <c r="AJ5" i="8"/>
  <c r="AH5" i="8"/>
  <c r="AJ4" i="8"/>
  <c r="AH4" i="8"/>
  <c r="AJ3" i="8"/>
  <c r="J31" i="16" l="1"/>
  <c r="H31" i="16"/>
  <c r="I31" i="16"/>
  <c r="K31" i="16"/>
  <c r="N31" i="16"/>
  <c r="H6" i="16"/>
  <c r="R14" i="16"/>
  <c r="R15" i="16" s="1"/>
  <c r="M15" i="16"/>
  <c r="P15" i="16"/>
  <c r="N15" i="16"/>
  <c r="Q15" i="16"/>
  <c r="G15" i="16"/>
  <c r="C15" i="16"/>
  <c r="I15" i="16"/>
  <c r="D15" i="16"/>
  <c r="J15" i="16"/>
  <c r="H15" i="16"/>
  <c r="E15" i="16"/>
  <c r="K15" i="16"/>
  <c r="D3" i="16"/>
  <c r="D7" i="16" s="1"/>
  <c r="O15" i="16"/>
  <c r="F15" i="16"/>
  <c r="L15" i="16"/>
  <c r="G7" i="16"/>
  <c r="M19" i="16"/>
  <c r="M23" i="16" s="1"/>
  <c r="P19" i="16"/>
  <c r="P23" i="16" s="1"/>
  <c r="H3" i="16"/>
  <c r="M3" i="16"/>
  <c r="AH14" i="10"/>
  <c r="AX14" i="10"/>
  <c r="AR14" i="10"/>
  <c r="AU14" i="10"/>
  <c r="BA14" i="10"/>
  <c r="AH38" i="10"/>
  <c r="AX38" i="10"/>
  <c r="AR38" i="10"/>
  <c r="BA38" i="10"/>
  <c r="AU38" i="10"/>
  <c r="AH70" i="10"/>
  <c r="AX70" i="10"/>
  <c r="BA70" i="10"/>
  <c r="AR70" i="10"/>
  <c r="AU70" i="10"/>
  <c r="AJ23" i="10"/>
  <c r="AU23" i="10"/>
  <c r="AR23" i="10"/>
  <c r="BA23" i="10"/>
  <c r="AX23" i="10"/>
  <c r="AJ55" i="10"/>
  <c r="AU55" i="10"/>
  <c r="BA55" i="10"/>
  <c r="AX55" i="10"/>
  <c r="AR55" i="10"/>
  <c r="AJ87" i="10"/>
  <c r="AR87" i="10"/>
  <c r="BA87" i="10"/>
  <c r="AU87" i="10"/>
  <c r="AX87" i="10"/>
  <c r="AH17" i="10"/>
  <c r="BA17" i="10"/>
  <c r="AU17" i="10"/>
  <c r="AX17" i="10"/>
  <c r="AR17" i="10"/>
  <c r="AH49" i="10"/>
  <c r="BA49" i="10"/>
  <c r="AU49" i="10"/>
  <c r="AR49" i="10"/>
  <c r="AX49" i="10"/>
  <c r="AH81" i="10"/>
  <c r="BA81" i="10"/>
  <c r="AU81" i="10"/>
  <c r="AX81" i="10"/>
  <c r="AR81" i="10"/>
  <c r="AJ5" i="10"/>
  <c r="AX5" i="10"/>
  <c r="AR5" i="10"/>
  <c r="BA5" i="10"/>
  <c r="AU5" i="10"/>
  <c r="AJ13" i="10"/>
  <c r="AX13" i="10"/>
  <c r="AR13" i="10"/>
  <c r="AU13" i="10"/>
  <c r="BA13" i="10"/>
  <c r="AH21" i="10"/>
  <c r="AX21" i="10"/>
  <c r="AR21" i="10"/>
  <c r="AU21" i="10"/>
  <c r="BA21" i="10"/>
  <c r="AJ29" i="10"/>
  <c r="AX29" i="10"/>
  <c r="AR29" i="10"/>
  <c r="BA29" i="10"/>
  <c r="AU29" i="10"/>
  <c r="AH37" i="10"/>
  <c r="AX37" i="10"/>
  <c r="AR37" i="10"/>
  <c r="BA37" i="10"/>
  <c r="AU37" i="10"/>
  <c r="AJ45" i="10"/>
  <c r="AX45" i="10"/>
  <c r="AR45" i="10"/>
  <c r="AU45" i="10"/>
  <c r="BA45" i="10"/>
  <c r="AH53" i="10"/>
  <c r="AX53" i="10"/>
  <c r="AR53" i="10"/>
  <c r="AU53" i="10"/>
  <c r="BA53" i="10"/>
  <c r="AJ61" i="10"/>
  <c r="AX61" i="10"/>
  <c r="AR61" i="10"/>
  <c r="BA61" i="10"/>
  <c r="AU61" i="10"/>
  <c r="AH69" i="10"/>
  <c r="AX69" i="10"/>
  <c r="AR69" i="10"/>
  <c r="BA69" i="10"/>
  <c r="AU69" i="10"/>
  <c r="AH77" i="10"/>
  <c r="AX77" i="10"/>
  <c r="AR77" i="10"/>
  <c r="AU77" i="10"/>
  <c r="BA77" i="10"/>
  <c r="AJ85" i="10"/>
  <c r="AX85" i="10"/>
  <c r="AR85" i="10"/>
  <c r="BA85" i="10"/>
  <c r="AU85" i="10"/>
  <c r="AJ93" i="10"/>
  <c r="AX93" i="10"/>
  <c r="AR93" i="10"/>
  <c r="AU93" i="10"/>
  <c r="BA93" i="10"/>
  <c r="AJ101" i="10"/>
  <c r="AX101" i="10"/>
  <c r="AR101" i="10"/>
  <c r="AU101" i="10"/>
  <c r="BA101" i="10"/>
  <c r="AJ102" i="10"/>
  <c r="AX102" i="10"/>
  <c r="AR102" i="10"/>
  <c r="AU102" i="10"/>
  <c r="BA102" i="10"/>
  <c r="AH95" i="10"/>
  <c r="BA95" i="10"/>
  <c r="AR95" i="10"/>
  <c r="AU95" i="10"/>
  <c r="AX95" i="10"/>
  <c r="AH54" i="10"/>
  <c r="AX54" i="10"/>
  <c r="AU54" i="10"/>
  <c r="BA54" i="10"/>
  <c r="AR54" i="10"/>
  <c r="AJ8" i="10"/>
  <c r="BA8" i="10"/>
  <c r="AU8" i="10"/>
  <c r="AX8" i="10"/>
  <c r="AR8" i="10"/>
  <c r="AJ16" i="10"/>
  <c r="BA16" i="10"/>
  <c r="AX16" i="10"/>
  <c r="AR16" i="10"/>
  <c r="AU16" i="10"/>
  <c r="AJ24" i="10"/>
  <c r="BA24" i="10"/>
  <c r="AX24" i="10"/>
  <c r="AU24" i="10"/>
  <c r="AR24" i="10"/>
  <c r="AJ32" i="10"/>
  <c r="BA32" i="10"/>
  <c r="AU32" i="10"/>
  <c r="AR32" i="10"/>
  <c r="AX32" i="10"/>
  <c r="AJ40" i="10"/>
  <c r="BA40" i="10"/>
  <c r="AU40" i="10"/>
  <c r="AR40" i="10"/>
  <c r="AX40" i="10"/>
  <c r="AJ48" i="10"/>
  <c r="BA48" i="10"/>
  <c r="AR48" i="10"/>
  <c r="AX48" i="10"/>
  <c r="AU48" i="10"/>
  <c r="AJ56" i="10"/>
  <c r="BA56" i="10"/>
  <c r="AX56" i="10"/>
  <c r="AR56" i="10"/>
  <c r="AU56" i="10"/>
  <c r="AJ64" i="10"/>
  <c r="BA64" i="10"/>
  <c r="AU64" i="10"/>
  <c r="AX64" i="10"/>
  <c r="AR64" i="10"/>
  <c r="AJ72" i="10"/>
  <c r="BA72" i="10"/>
  <c r="AU72" i="10"/>
  <c r="AX72" i="10"/>
  <c r="AR72" i="10"/>
  <c r="AJ80" i="10"/>
  <c r="BA80" i="10"/>
  <c r="AX80" i="10"/>
  <c r="AR80" i="10"/>
  <c r="AU80" i="10"/>
  <c r="AJ88" i="10"/>
  <c r="BA88" i="10"/>
  <c r="AX88" i="10"/>
  <c r="AR88" i="10"/>
  <c r="AU88" i="10"/>
  <c r="AJ96" i="10"/>
  <c r="BA96" i="10"/>
  <c r="AR96" i="10"/>
  <c r="AU96" i="10"/>
  <c r="AX96" i="10"/>
  <c r="AH62" i="10"/>
  <c r="AX62" i="10"/>
  <c r="AU62" i="10"/>
  <c r="AR62" i="10"/>
  <c r="BA62" i="10"/>
  <c r="AH6" i="10"/>
  <c r="AX6" i="10"/>
  <c r="BA6" i="10"/>
  <c r="AR6" i="10"/>
  <c r="AU6" i="10"/>
  <c r="AH46" i="10"/>
  <c r="AX46" i="10"/>
  <c r="AU46" i="10"/>
  <c r="BA46" i="10"/>
  <c r="AR46" i="10"/>
  <c r="AH94" i="10"/>
  <c r="AX94" i="10"/>
  <c r="AR94" i="10"/>
  <c r="AU94" i="10"/>
  <c r="BA94" i="10"/>
  <c r="AJ7" i="10"/>
  <c r="AX7" i="10"/>
  <c r="BA7" i="10"/>
  <c r="AR7" i="10"/>
  <c r="AU7" i="10"/>
  <c r="AJ47" i="10"/>
  <c r="BA47" i="10"/>
  <c r="AR47" i="10"/>
  <c r="AX47" i="10"/>
  <c r="AU47" i="10"/>
  <c r="AJ79" i="10"/>
  <c r="BA79" i="10"/>
  <c r="AX79" i="10"/>
  <c r="AR79" i="10"/>
  <c r="AU79" i="10"/>
  <c r="AH25" i="10"/>
  <c r="BA25" i="10"/>
  <c r="AU25" i="10"/>
  <c r="AX25" i="10"/>
  <c r="AR25" i="10"/>
  <c r="AH57" i="10"/>
  <c r="BA57" i="10"/>
  <c r="AU57" i="10"/>
  <c r="AR57" i="10"/>
  <c r="AX57" i="10"/>
  <c r="AH89" i="10"/>
  <c r="BA89" i="10"/>
  <c r="AU89" i="10"/>
  <c r="AX89" i="10"/>
  <c r="AR89" i="10"/>
  <c r="AJ10" i="10"/>
  <c r="BA10" i="10"/>
  <c r="AU10" i="10"/>
  <c r="AR10" i="10"/>
  <c r="AX10" i="10"/>
  <c r="AJ18" i="10"/>
  <c r="BA18" i="10"/>
  <c r="AU18" i="10"/>
  <c r="AX18" i="10"/>
  <c r="AR18" i="10"/>
  <c r="AJ26" i="10"/>
  <c r="BA26" i="10"/>
  <c r="AU26" i="10"/>
  <c r="AX26" i="10"/>
  <c r="AR26" i="10"/>
  <c r="AJ34" i="10"/>
  <c r="BA34" i="10"/>
  <c r="AU34" i="10"/>
  <c r="AX34" i="10"/>
  <c r="AR34" i="10"/>
  <c r="AJ42" i="10"/>
  <c r="BA42" i="10"/>
  <c r="AU42" i="10"/>
  <c r="AR42" i="10"/>
  <c r="AX42" i="10"/>
  <c r="AJ50" i="10"/>
  <c r="BA50" i="10"/>
  <c r="AU50" i="10"/>
  <c r="AR50" i="10"/>
  <c r="AX50" i="10"/>
  <c r="AJ58" i="10"/>
  <c r="BA58" i="10"/>
  <c r="AU58" i="10"/>
  <c r="AX58" i="10"/>
  <c r="AR58" i="10"/>
  <c r="AJ66" i="10"/>
  <c r="BA66" i="10"/>
  <c r="AU66" i="10"/>
  <c r="AX66" i="10"/>
  <c r="AR66" i="10"/>
  <c r="AJ74" i="10"/>
  <c r="BA74" i="10"/>
  <c r="AU74" i="10"/>
  <c r="AR74" i="10"/>
  <c r="AX74" i="10"/>
  <c r="AJ82" i="10"/>
  <c r="BA82" i="10"/>
  <c r="AX82" i="10"/>
  <c r="AU82" i="10"/>
  <c r="AR82" i="10"/>
  <c r="AJ90" i="10"/>
  <c r="BA90" i="10"/>
  <c r="AX90" i="10"/>
  <c r="AU90" i="10"/>
  <c r="AR90" i="10"/>
  <c r="AJ98" i="10"/>
  <c r="BA98" i="10"/>
  <c r="AX98" i="10"/>
  <c r="AU98" i="10"/>
  <c r="AR98" i="10"/>
  <c r="AH97" i="10"/>
  <c r="BA97" i="10"/>
  <c r="AU97" i="10"/>
  <c r="AR97" i="10"/>
  <c r="AX97" i="10"/>
  <c r="AH22" i="10"/>
  <c r="AX22" i="10"/>
  <c r="AU22" i="10"/>
  <c r="AR22" i="10"/>
  <c r="BA22" i="10"/>
  <c r="AH78" i="10"/>
  <c r="AX78" i="10"/>
  <c r="AR78" i="10"/>
  <c r="AU78" i="10"/>
  <c r="BA78" i="10"/>
  <c r="AJ39" i="10"/>
  <c r="AR39" i="10"/>
  <c r="AX39" i="10"/>
  <c r="BA39" i="10"/>
  <c r="AU39" i="10"/>
  <c r="AJ71" i="10"/>
  <c r="AX71" i="10"/>
  <c r="BA71" i="10"/>
  <c r="AR71" i="10"/>
  <c r="AU71" i="10"/>
  <c r="AH33" i="10"/>
  <c r="BA33" i="10"/>
  <c r="AU33" i="10"/>
  <c r="AR33" i="10"/>
  <c r="AX33" i="10"/>
  <c r="AH65" i="10"/>
  <c r="BA65" i="10"/>
  <c r="AU65" i="10"/>
  <c r="AR65" i="10"/>
  <c r="AX65" i="10"/>
  <c r="AJ3" i="10"/>
  <c r="AR3" i="10"/>
  <c r="AU3" i="10"/>
  <c r="AX3" i="10"/>
  <c r="BA3" i="10"/>
  <c r="AJ11" i="10"/>
  <c r="BA11" i="10"/>
  <c r="AX11" i="10"/>
  <c r="AU11" i="10"/>
  <c r="AR11" i="10"/>
  <c r="AH19" i="10"/>
  <c r="BA19" i="10"/>
  <c r="AR19" i="10"/>
  <c r="AX19" i="10"/>
  <c r="AU19" i="10"/>
  <c r="AJ27" i="10"/>
  <c r="BA27" i="10"/>
  <c r="AX27" i="10"/>
  <c r="AU27" i="10"/>
  <c r="AR27" i="10"/>
  <c r="AJ35" i="10"/>
  <c r="BA35" i="10"/>
  <c r="AX35" i="10"/>
  <c r="AU35" i="10"/>
  <c r="AR35" i="10"/>
  <c r="AJ43" i="10"/>
  <c r="BA43" i="10"/>
  <c r="AU43" i="10"/>
  <c r="AR43" i="10"/>
  <c r="AX43" i="10"/>
  <c r="AH51" i="10"/>
  <c r="BA51" i="10"/>
  <c r="AR51" i="10"/>
  <c r="AX51" i="10"/>
  <c r="AU51" i="10"/>
  <c r="AJ59" i="10"/>
  <c r="BA59" i="10"/>
  <c r="AX59" i="10"/>
  <c r="AR59" i="10"/>
  <c r="AU59" i="10"/>
  <c r="AJ67" i="10"/>
  <c r="BA67" i="10"/>
  <c r="AX67" i="10"/>
  <c r="AR67" i="10"/>
  <c r="AU67" i="10"/>
  <c r="AJ75" i="10"/>
  <c r="BA75" i="10"/>
  <c r="AR75" i="10"/>
  <c r="AU75" i="10"/>
  <c r="AX75" i="10"/>
  <c r="AH83" i="10"/>
  <c r="BA83" i="10"/>
  <c r="AU83" i="10"/>
  <c r="AR83" i="10"/>
  <c r="AX83" i="10"/>
  <c r="AJ91" i="10"/>
  <c r="BA91" i="10"/>
  <c r="AX91" i="10"/>
  <c r="AR91" i="10"/>
  <c r="AU91" i="10"/>
  <c r="AH99" i="10"/>
  <c r="BA99" i="10"/>
  <c r="AX99" i="10"/>
  <c r="AU99" i="10"/>
  <c r="AR99" i="10"/>
  <c r="AH30" i="10"/>
  <c r="AX30" i="10"/>
  <c r="AU30" i="10"/>
  <c r="AR30" i="10"/>
  <c r="BA30" i="10"/>
  <c r="AH86" i="10"/>
  <c r="AX86" i="10"/>
  <c r="AR86" i="10"/>
  <c r="BA86" i="10"/>
  <c r="AU86" i="10"/>
  <c r="AJ15" i="10"/>
  <c r="BA15" i="10"/>
  <c r="AX15" i="10"/>
  <c r="AR15" i="10"/>
  <c r="AU15" i="10"/>
  <c r="AJ31" i="10"/>
  <c r="BA31" i="10"/>
  <c r="AU31" i="10"/>
  <c r="AR31" i="10"/>
  <c r="AX31" i="10"/>
  <c r="AJ63" i="10"/>
  <c r="BA63" i="10"/>
  <c r="AU63" i="10"/>
  <c r="AX63" i="10"/>
  <c r="AR63" i="10"/>
  <c r="AH9" i="10"/>
  <c r="BA9" i="10"/>
  <c r="AU9" i="10"/>
  <c r="AX9" i="10"/>
  <c r="AR9" i="10"/>
  <c r="AH41" i="10"/>
  <c r="BA41" i="10"/>
  <c r="AU41" i="10"/>
  <c r="AR41" i="10"/>
  <c r="AX41" i="10"/>
  <c r="AH73" i="10"/>
  <c r="BA73" i="10"/>
  <c r="AU73" i="10"/>
  <c r="AX73" i="10"/>
  <c r="AR73" i="10"/>
  <c r="AJ4" i="10"/>
  <c r="BA4" i="10"/>
  <c r="AX4" i="10"/>
  <c r="AR4" i="10"/>
  <c r="AU4" i="10"/>
  <c r="AH12" i="10"/>
  <c r="AX12" i="10"/>
  <c r="AU12" i="10"/>
  <c r="AR12" i="10"/>
  <c r="BA12" i="10"/>
  <c r="AJ20" i="10"/>
  <c r="AU20" i="10"/>
  <c r="BA20" i="10"/>
  <c r="AR20" i="10"/>
  <c r="AX20" i="10"/>
  <c r="AH28" i="10"/>
  <c r="AR28" i="10"/>
  <c r="AX28" i="10"/>
  <c r="BA28" i="10"/>
  <c r="AU28" i="10"/>
  <c r="AJ36" i="10"/>
  <c r="BA36" i="10"/>
  <c r="AX36" i="10"/>
  <c r="AU36" i="10"/>
  <c r="AR36" i="10"/>
  <c r="AH44" i="10"/>
  <c r="AX44" i="10"/>
  <c r="AU44" i="10"/>
  <c r="BA44" i="10"/>
  <c r="AR44" i="10"/>
  <c r="AJ52" i="10"/>
  <c r="AU52" i="10"/>
  <c r="BA52" i="10"/>
  <c r="AR52" i="10"/>
  <c r="AX52" i="10"/>
  <c r="AH60" i="10"/>
  <c r="AX60" i="10"/>
  <c r="AR60" i="10"/>
  <c r="BA60" i="10"/>
  <c r="AU60" i="10"/>
  <c r="AJ68" i="10"/>
  <c r="BA68" i="10"/>
  <c r="AX68" i="10"/>
  <c r="AR68" i="10"/>
  <c r="AU68" i="10"/>
  <c r="AJ76" i="10"/>
  <c r="AX76" i="10"/>
  <c r="AR76" i="10"/>
  <c r="AU76" i="10"/>
  <c r="BA76" i="10"/>
  <c r="AH84" i="10"/>
  <c r="AR84" i="10"/>
  <c r="BA84" i="10"/>
  <c r="AU84" i="10"/>
  <c r="AX84" i="10"/>
  <c r="AJ92" i="10"/>
  <c r="AU92" i="10"/>
  <c r="AR92" i="10"/>
  <c r="AX92" i="10"/>
  <c r="BA92" i="10"/>
  <c r="AJ100" i="10"/>
  <c r="BA100" i="10"/>
  <c r="AX100" i="10"/>
  <c r="AU100" i="10"/>
  <c r="AR100" i="10"/>
  <c r="F19" i="16"/>
  <c r="G27" i="16" s="1"/>
  <c r="I7" i="16"/>
  <c r="B19" i="16"/>
  <c r="C27" i="16" s="1"/>
  <c r="C7" i="16"/>
  <c r="C23" i="16"/>
  <c r="D31" i="16" s="1"/>
  <c r="H4" i="16"/>
  <c r="N20" i="16"/>
  <c r="I19" i="16"/>
  <c r="I23" i="16" s="1"/>
  <c r="AS13" i="18"/>
  <c r="Q3" i="16" s="1"/>
  <c r="AM13" i="18"/>
  <c r="O3" i="16" s="1"/>
  <c r="AJ13" i="18"/>
  <c r="E19" i="16" s="1"/>
  <c r="F27" i="16" s="1"/>
  <c r="AP13" i="18"/>
  <c r="P3" i="16" s="1"/>
  <c r="K19" i="16" s="1"/>
  <c r="AV13" i="18"/>
  <c r="R3" i="16" s="1"/>
  <c r="K20" i="16"/>
  <c r="O19" i="16"/>
  <c r="O23" i="16" s="1"/>
  <c r="Q20" i="16"/>
  <c r="J19" i="16"/>
  <c r="J23" i="16" s="1"/>
  <c r="B20" i="16"/>
  <c r="C28" i="16" s="1"/>
  <c r="L19" i="16"/>
  <c r="L23" i="16" s="1"/>
  <c r="B21" i="16"/>
  <c r="C29" i="16" s="1"/>
  <c r="H20" i="16"/>
  <c r="AJ44" i="10"/>
  <c r="AJ51" i="10"/>
  <c r="AH20" i="10"/>
  <c r="AJ54" i="10"/>
  <c r="AH75" i="10"/>
  <c r="AH27" i="10"/>
  <c r="AJ86" i="10"/>
  <c r="AH11" i="10"/>
  <c r="AH36" i="10"/>
  <c r="AJ70" i="10"/>
  <c r="AH91" i="10"/>
  <c r="AJ6" i="10"/>
  <c r="AJ14" i="10"/>
  <c r="AH35" i="10"/>
  <c r="AJ60" i="10"/>
  <c r="AJ12" i="10"/>
  <c r="AJ22" i="10"/>
  <c r="AH43" i="10"/>
  <c r="AJ30" i="10"/>
  <c r="AJ84" i="10"/>
  <c r="AH3" i="10"/>
  <c r="AJ46" i="10"/>
  <c r="AH67" i="10"/>
  <c r="AH76" i="10"/>
  <c r="AH52" i="10"/>
  <c r="AJ62" i="10"/>
  <c r="AH4" i="10"/>
  <c r="AJ19" i="10"/>
  <c r="AJ28" i="10"/>
  <c r="AJ38" i="10"/>
  <c r="AH59" i="10"/>
  <c r="AH68" i="10"/>
  <c r="AJ83" i="10"/>
  <c r="AJ78" i="10"/>
  <c r="AJ94" i="10"/>
  <c r="AH100" i="10"/>
  <c r="AH7" i="10"/>
  <c r="AH15" i="10"/>
  <c r="AH23" i="10"/>
  <c r="AH31" i="10"/>
  <c r="AH39" i="10"/>
  <c r="AH47" i="10"/>
  <c r="AH55" i="10"/>
  <c r="AH63" i="10"/>
  <c r="AH71" i="10"/>
  <c r="AH79" i="10"/>
  <c r="AH87" i="10"/>
  <c r="AH92" i="10"/>
  <c r="AJ9" i="10"/>
  <c r="AJ17" i="10"/>
  <c r="AJ25" i="10"/>
  <c r="AJ33" i="10"/>
  <c r="AJ41" i="10"/>
  <c r="AJ49" i="10"/>
  <c r="AJ57" i="10"/>
  <c r="AJ65" i="10"/>
  <c r="AJ73" i="10"/>
  <c r="AJ81" i="10"/>
  <c r="AJ89" i="10"/>
  <c r="AH102" i="10"/>
  <c r="AJ99" i="10"/>
  <c r="AH26" i="10"/>
  <c r="AH66" i="10"/>
  <c r="AJ95" i="10"/>
  <c r="AH34" i="10"/>
  <c r="AH98" i="10"/>
  <c r="AH93" i="10"/>
  <c r="B103" i="10"/>
  <c r="B6" i="16" s="1"/>
  <c r="AH42" i="10"/>
  <c r="AH58" i="10"/>
  <c r="AH90" i="10"/>
  <c r="AH101" i="10"/>
  <c r="AH10" i="10"/>
  <c r="AH18" i="10"/>
  <c r="AH50" i="10"/>
  <c r="AH74" i="10"/>
  <c r="AH82" i="10"/>
  <c r="AH5" i="10"/>
  <c r="AH13" i="10"/>
  <c r="AH29" i="10"/>
  <c r="AH45" i="10"/>
  <c r="AH61" i="10"/>
  <c r="AH85" i="10"/>
  <c r="AH8" i="10"/>
  <c r="AH16" i="10"/>
  <c r="AJ21" i="10"/>
  <c r="AH24" i="10"/>
  <c r="AH32" i="10"/>
  <c r="AJ37" i="10"/>
  <c r="AH40" i="10"/>
  <c r="AH48" i="10"/>
  <c r="AJ53" i="10"/>
  <c r="AH56" i="10"/>
  <c r="AH64" i="10"/>
  <c r="AJ69" i="10"/>
  <c r="AH72" i="10"/>
  <c r="AJ77" i="10"/>
  <c r="AH80" i="10"/>
  <c r="AH88" i="10"/>
  <c r="AH96" i="10"/>
  <c r="AJ103" i="8"/>
  <c r="E20" i="16" s="1"/>
  <c r="F28" i="16" s="1"/>
  <c r="AH103" i="8"/>
  <c r="G19" i="16" l="1"/>
  <c r="G23" i="16" s="1"/>
  <c r="B14" i="16"/>
  <c r="B30" i="16"/>
  <c r="M7" i="16"/>
  <c r="Q19" i="16"/>
  <c r="H7" i="16"/>
  <c r="R19" i="16"/>
  <c r="R23" i="16" s="1"/>
  <c r="BA103" i="10"/>
  <c r="R6" i="16" s="1"/>
  <c r="AU103" i="10"/>
  <c r="P6" i="16" s="1"/>
  <c r="K22" i="16" s="1"/>
  <c r="AR103" i="10"/>
  <c r="O6" i="16" s="1"/>
  <c r="H22" i="16" s="1"/>
  <c r="AX103" i="10"/>
  <c r="Q6" i="16" s="1"/>
  <c r="N22" i="16" s="1"/>
  <c r="P5" i="16"/>
  <c r="Q5" i="16"/>
  <c r="R5" i="16"/>
  <c r="O5" i="16"/>
  <c r="F23" i="16"/>
  <c r="G31" i="16" s="1"/>
  <c r="D19" i="16"/>
  <c r="E27" i="16" s="1"/>
  <c r="B23" i="16"/>
  <c r="C31" i="16" s="1"/>
  <c r="N4" i="16"/>
  <c r="D20" i="16" s="1"/>
  <c r="E28" i="16" s="1"/>
  <c r="H19" i="16"/>
  <c r="N19" i="16"/>
  <c r="AH103" i="10"/>
  <c r="N6" i="16" s="1"/>
  <c r="D22" i="16" s="1"/>
  <c r="E30" i="16" s="1"/>
  <c r="AJ103" i="10"/>
  <c r="E22" i="16" s="1"/>
  <c r="F30" i="16" s="1"/>
  <c r="E21" i="16"/>
  <c r="F29" i="16" s="1"/>
  <c r="N5" i="16"/>
  <c r="D21" i="16" s="1"/>
  <c r="E29" i="16" s="1"/>
  <c r="Q22" i="16" l="1"/>
  <c r="Q7" i="16"/>
  <c r="O7" i="16"/>
  <c r="H21" i="16"/>
  <c r="H23" i="16" s="1"/>
  <c r="R7" i="16"/>
  <c r="Q21" i="16"/>
  <c r="E23" i="16"/>
  <c r="F31" i="16" s="1"/>
  <c r="B7" i="16"/>
  <c r="N21" i="16"/>
  <c r="N23" i="16" s="1"/>
  <c r="P7" i="16"/>
  <c r="K21" i="16"/>
  <c r="K23" i="16" s="1"/>
  <c r="N7" i="16"/>
  <c r="D23" i="16"/>
  <c r="E31" i="16" s="1"/>
  <c r="B15" i="16" l="1"/>
  <c r="B31" i="16"/>
  <c r="Q23" i="16"/>
</calcChain>
</file>

<file path=xl/sharedStrings.xml><?xml version="1.0" encoding="utf-8"?>
<sst xmlns="http://schemas.openxmlformats.org/spreadsheetml/2006/main" count="14539" uniqueCount="191">
  <si>
    <t>GG</t>
  </si>
  <si>
    <t>gr17</t>
  </si>
  <si>
    <t>gr21</t>
  </si>
  <si>
    <t>gr24</t>
  </si>
  <si>
    <t>fri26</t>
  </si>
  <si>
    <t>bays29</t>
  </si>
  <si>
    <t>gr48</t>
  </si>
  <si>
    <t>eil51</t>
  </si>
  <si>
    <t>berlin52</t>
  </si>
  <si>
    <t>eil76</t>
  </si>
  <si>
    <t>eil101</t>
  </si>
  <si>
    <t>MTZ</t>
  </si>
  <si>
    <t>DL</t>
  </si>
  <si>
    <t>lb</t>
  </si>
  <si>
    <t>time</t>
  </si>
  <si>
    <t>Obj</t>
  </si>
  <si>
    <t>Lb</t>
  </si>
  <si>
    <t>gap</t>
  </si>
  <si>
    <t>instancia</t>
  </si>
  <si>
    <t>I</t>
  </si>
  <si>
    <t>II</t>
  </si>
  <si>
    <t>III</t>
  </si>
  <si>
    <t>IV</t>
  </si>
  <si>
    <t>Instancia</t>
  </si>
  <si>
    <t>BKS</t>
  </si>
  <si>
    <t>Best</t>
  </si>
  <si>
    <t>Gap</t>
  </si>
  <si>
    <t>Avg</t>
  </si>
  <si>
    <t>Time</t>
  </si>
  <si>
    <t>First best</t>
  </si>
  <si>
    <t>Avg iteration</t>
  </si>
  <si>
    <t>Time pop</t>
  </si>
  <si>
    <t>Gap min</t>
  </si>
  <si>
    <t>Gap avg</t>
  </si>
  <si>
    <t>Gap best</t>
  </si>
  <si>
    <t>First avg</t>
  </si>
  <si>
    <t>Iteration avg</t>
  </si>
  <si>
    <t xml:space="preserve">Cmax </t>
  </si>
  <si>
    <t>Tsplib</t>
  </si>
  <si>
    <t>Small</t>
  </si>
  <si>
    <t>Medium</t>
  </si>
  <si>
    <t>Large</t>
  </si>
  <si>
    <t>-</t>
  </si>
  <si>
    <t>LSH-I</t>
  </si>
  <si>
    <t>LSH-II</t>
  </si>
  <si>
    <t>LSH-III</t>
  </si>
  <si>
    <t>LSH-IV</t>
  </si>
  <si>
    <t xml:space="preserve">            </t>
  </si>
  <si>
    <t xml:space="preserve"> gams    </t>
  </si>
  <si>
    <t xml:space="preserve"> gr17-J     </t>
  </si>
  <si>
    <t xml:space="preserve"> gr21-J     </t>
  </si>
  <si>
    <t xml:space="preserve"> gr24-J     </t>
  </si>
  <si>
    <t xml:space="preserve"> fri26-J    </t>
  </si>
  <si>
    <t xml:space="preserve"> bays29-J   </t>
  </si>
  <si>
    <t xml:space="preserve"> gr48-J     </t>
  </si>
  <si>
    <t xml:space="preserve"> eil51-J    </t>
  </si>
  <si>
    <t xml:space="preserve"> berlin52-J </t>
  </si>
  <si>
    <t xml:space="preserve"> eil76-J    </t>
  </si>
  <si>
    <t xml:space="preserve"> eil101-J   </t>
  </si>
  <si>
    <t>Sample</t>
  </si>
  <si>
    <t>Gr</t>
  </si>
  <si>
    <t>Mo</t>
  </si>
  <si>
    <t>Cmax</t>
  </si>
  <si>
    <t>Modelos matematicos</t>
  </si>
  <si>
    <t>Metaheurísticas</t>
  </si>
  <si>
    <t>Grupo</t>
  </si>
  <si>
    <t>large</t>
  </si>
  <si>
    <t>medium</t>
  </si>
  <si>
    <t>small</t>
  </si>
  <si>
    <t>tsplib</t>
  </si>
  <si>
    <t>Exp</t>
  </si>
  <si>
    <t>Total general</t>
  </si>
  <si>
    <t>Etiquetas de fila</t>
  </si>
  <si>
    <t>Promedio de Best</t>
  </si>
  <si>
    <t>Promedio de Time</t>
  </si>
  <si>
    <t>Promedio de Gap best</t>
  </si>
  <si>
    <t>AG1</t>
  </si>
  <si>
    <t>AG2</t>
  </si>
  <si>
    <t>AG3</t>
  </si>
  <si>
    <t>AG4</t>
  </si>
  <si>
    <t>AG5</t>
  </si>
  <si>
    <t>AG6</t>
  </si>
  <si>
    <t>Promedio de Cmax</t>
  </si>
  <si>
    <t>MGA</t>
  </si>
  <si>
    <t>Mejor inicial</t>
  </si>
  <si>
    <t>Promedio de Gap avg</t>
  </si>
  <si>
    <t>Bks</t>
  </si>
  <si>
    <t>Tiempo pob</t>
  </si>
  <si>
    <t>Gap Avg</t>
  </si>
  <si>
    <t>Poblacion inicial</t>
  </si>
  <si>
    <t>Mejor it</t>
  </si>
  <si>
    <t>Promedio de Gap Avg</t>
  </si>
  <si>
    <t>Promedio de Gap best2</t>
  </si>
  <si>
    <t>Promedio de Mejor it</t>
  </si>
  <si>
    <t xml:space="preserve">p-value </t>
  </si>
  <si>
    <t>TL</t>
  </si>
  <si>
    <t>IT</t>
  </si>
  <si>
    <t>Iteraciones</t>
  </si>
  <si>
    <t>X</t>
  </si>
  <si>
    <t>TL_MGA</t>
  </si>
  <si>
    <t>Gap Best</t>
  </si>
  <si>
    <t>Iteration</t>
  </si>
  <si>
    <t>Best iteration</t>
  </si>
  <si>
    <t>p-value</t>
  </si>
  <si>
    <t>OPTIMAL</t>
  </si>
  <si>
    <t>TIME_LIMIT</t>
  </si>
  <si>
    <t>Lower bound</t>
  </si>
  <si>
    <t>status</t>
  </si>
  <si>
    <t>sol count</t>
  </si>
  <si>
    <t>n callbacks</t>
  </si>
  <si>
    <t>n nodes</t>
  </si>
  <si>
    <t>Tipo</t>
  </si>
  <si>
    <t>Promedio de Obj</t>
  </si>
  <si>
    <t>Promedio de gap</t>
  </si>
  <si>
    <t>Promedio de time</t>
  </si>
  <si>
    <t>Promedio de n callbacks</t>
  </si>
  <si>
    <t>BASE and no bounds</t>
  </si>
  <si>
    <t>GG and no bounds</t>
  </si>
  <si>
    <t>mycallback no bounds</t>
  </si>
  <si>
    <t>CUT integer and no bounds</t>
  </si>
  <si>
    <t>CUT naive and no bounds</t>
  </si>
  <si>
    <t>CUT smarter and no bounds</t>
  </si>
  <si>
    <t>DJF integer and no bounds</t>
  </si>
  <si>
    <t>time callbacks</t>
  </si>
  <si>
    <t>Promedio de time callbacks</t>
  </si>
  <si>
    <t>obj</t>
  </si>
  <si>
    <t>node count</t>
  </si>
  <si>
    <t>n callback</t>
  </si>
  <si>
    <t>time callback</t>
  </si>
  <si>
    <t>Base no bounds</t>
  </si>
  <si>
    <t>mycallback and no bounds</t>
  </si>
  <si>
    <t>DFJ integer and no bounds</t>
  </si>
  <si>
    <t>DFJ naive and no bounds</t>
  </si>
  <si>
    <t>DFJ smarter and no bounds</t>
  </si>
  <si>
    <t>Base and bounds</t>
  </si>
  <si>
    <t>GG and bounds</t>
  </si>
  <si>
    <t>mycallback and bounds</t>
  </si>
  <si>
    <t>CUT integer and bounds</t>
  </si>
  <si>
    <t>CUT naive and bounds</t>
  </si>
  <si>
    <t>CUT smarter and bounds</t>
  </si>
  <si>
    <t>DJF integer and bounds</t>
  </si>
  <si>
    <t>DJF naive and bounds</t>
  </si>
  <si>
    <t>DJF smarter and bounds</t>
  </si>
  <si>
    <t>Promedio de obj</t>
  </si>
  <si>
    <t>Promedio de node count</t>
  </si>
  <si>
    <t>Promedio de n callback</t>
  </si>
  <si>
    <t>Promedio de time callback</t>
  </si>
  <si>
    <t>ejecutar en el cluster en medium</t>
  </si>
  <si>
    <t>Base</t>
  </si>
  <si>
    <t>base</t>
  </si>
  <si>
    <t>Nueva tabla</t>
  </si>
  <si>
    <t>Best_inicial</t>
  </si>
  <si>
    <t>Poblacion_avg</t>
  </si>
  <si>
    <t>Tiempo_pob</t>
  </si>
  <si>
    <t>Total_it</t>
  </si>
  <si>
    <t>best_iteration</t>
  </si>
  <si>
    <t>AG8</t>
  </si>
  <si>
    <t>AG7</t>
  </si>
  <si>
    <t>Promedio de Total_it</t>
  </si>
  <si>
    <t>Promedio de best_iteration</t>
  </si>
  <si>
    <t>gg gap to bks</t>
  </si>
  <si>
    <t>Milp especial</t>
  </si>
  <si>
    <t>milp especial</t>
  </si>
  <si>
    <t>especial to bks</t>
  </si>
  <si>
    <t>Gap to bks</t>
  </si>
  <si>
    <t>Gap to lb</t>
  </si>
  <si>
    <t>MILP-TL</t>
  </si>
  <si>
    <t>MILP-DL-Large</t>
  </si>
  <si>
    <t>Lb-Gap</t>
  </si>
  <si>
    <t>BKS-Gap</t>
  </si>
  <si>
    <t>Instance</t>
  </si>
  <si>
    <t>Overall</t>
  </si>
  <si>
    <t>MILP-DL-Short</t>
  </si>
  <si>
    <t>GG-Short</t>
  </si>
  <si>
    <t>DL-Short</t>
  </si>
  <si>
    <t>DL-Large</t>
  </si>
  <si>
    <t>GG-Large</t>
  </si>
  <si>
    <t>Sin</t>
  </si>
  <si>
    <t>con</t>
  </si>
  <si>
    <t>DL-medium</t>
  </si>
  <si>
    <t>BC1</t>
  </si>
  <si>
    <t>BC0</t>
  </si>
  <si>
    <t>Modelo</t>
  </si>
  <si>
    <t>Size</t>
  </si>
  <si>
    <t>LB</t>
  </si>
  <si>
    <t>nodes</t>
  </si>
  <si>
    <t>callback</t>
  </si>
  <si>
    <t>Promedio de LB</t>
  </si>
  <si>
    <t>Promedio de sol count</t>
  </si>
  <si>
    <t>Promedio de nodes</t>
  </si>
  <si>
    <t>Promedio de callback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</si>
</sst>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.E+00"/>
  </numFmts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BDD7EE"/>
        <bgColor rgb="FF000000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1">
    <xf numFmtId="0" fontId="0" fillId="0" borderId="0" xfId="0"/>
    <xf numFmtId="2" fontId="0" fillId="0" borderId="0" xfId="0" applyNumberFormat="1"/>
    <xf numFmtId="0" fontId="0" fillId="2" borderId="0" xfId="0" applyFill="1"/>
    <xf numFmtId="0" fontId="0" fillId="2" borderId="5" xfId="0" applyFill="1" applyBorder="1"/>
    <xf numFmtId="0" fontId="0" fillId="2" borderId="4" xfId="0" applyFill="1" applyBorder="1"/>
    <xf numFmtId="0" fontId="0" fillId="2" borderId="11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0" xfId="0" applyFill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2" borderId="11" xfId="0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4" xfId="0" applyFill="1" applyBorder="1" applyAlignment="1">
      <alignment horizontal="left"/>
    </xf>
    <xf numFmtId="2" fontId="0" fillId="2" borderId="0" xfId="0" applyNumberFormat="1" applyFill="1" applyAlignment="1">
      <alignment horizontal="left"/>
    </xf>
    <xf numFmtId="0" fontId="0" fillId="2" borderId="15" xfId="0" applyFill="1" applyBorder="1" applyAlignment="1">
      <alignment horizontal="left"/>
    </xf>
    <xf numFmtId="0" fontId="0" fillId="2" borderId="13" xfId="0" applyFill="1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2" fontId="0" fillId="2" borderId="6" xfId="0" applyNumberFormat="1" applyFill="1" applyBorder="1" applyAlignment="1">
      <alignment horizontal="left"/>
    </xf>
    <xf numFmtId="2" fontId="0" fillId="2" borderId="7" xfId="0" applyNumberFormat="1" applyFill="1" applyBorder="1" applyAlignment="1">
      <alignment horizontal="left"/>
    </xf>
    <xf numFmtId="2" fontId="0" fillId="2" borderId="8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13" xfId="0" applyFill="1" applyBorder="1" applyAlignment="1">
      <alignment horizontal="left"/>
    </xf>
    <xf numFmtId="0" fontId="0" fillId="3" borderId="14" xfId="0" applyFill="1" applyBorder="1" applyAlignment="1">
      <alignment horizontal="left"/>
    </xf>
    <xf numFmtId="0" fontId="0" fillId="3" borderId="12" xfId="0" applyFill="1" applyBorder="1" applyAlignment="1">
      <alignment horizontal="left"/>
    </xf>
    <xf numFmtId="2" fontId="0" fillId="2" borderId="5" xfId="0" applyNumberForma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2" fontId="0" fillId="2" borderId="2" xfId="0" applyNumberForma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2" fontId="0" fillId="2" borderId="13" xfId="0" applyNumberFormat="1" applyFill="1" applyBorder="1" applyAlignment="1">
      <alignment horizontal="left"/>
    </xf>
    <xf numFmtId="2" fontId="0" fillId="2" borderId="14" xfId="0" applyNumberFormat="1" applyFill="1" applyBorder="1" applyAlignment="1">
      <alignment horizontal="left"/>
    </xf>
    <xf numFmtId="2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3" fontId="0" fillId="2" borderId="4" xfId="0" applyNumberFormat="1" applyFill="1" applyBorder="1" applyAlignment="1">
      <alignment horizontal="left"/>
    </xf>
    <xf numFmtId="3" fontId="0" fillId="2" borderId="0" xfId="0" applyNumberFormat="1" applyFill="1" applyAlignment="1">
      <alignment horizontal="left"/>
    </xf>
    <xf numFmtId="2" fontId="0" fillId="4" borderId="6" xfId="0" applyNumberFormat="1" applyFill="1" applyBorder="1" applyAlignment="1">
      <alignment horizontal="left"/>
    </xf>
    <xf numFmtId="2" fontId="0" fillId="5" borderId="7" xfId="0" applyNumberFormat="1" applyFill="1" applyBorder="1" applyAlignment="1">
      <alignment horizontal="left"/>
    </xf>
    <xf numFmtId="2" fontId="0" fillId="6" borderId="8" xfId="0" applyNumberFormat="1" applyFill="1" applyBorder="1" applyAlignment="1">
      <alignment horizontal="left"/>
    </xf>
    <xf numFmtId="0" fontId="0" fillId="5" borderId="12" xfId="0" applyFill="1" applyBorder="1" applyAlignment="1">
      <alignment horizontal="left"/>
    </xf>
    <xf numFmtId="0" fontId="0" fillId="5" borderId="13" xfId="0" applyFill="1" applyBorder="1" applyAlignment="1">
      <alignment horizontal="left"/>
    </xf>
    <xf numFmtId="0" fontId="0" fillId="5" borderId="14" xfId="0" applyFill="1" applyBorder="1" applyAlignment="1">
      <alignment horizontal="left"/>
    </xf>
    <xf numFmtId="2" fontId="0" fillId="2" borderId="4" xfId="0" applyNumberFormat="1" applyFill="1" applyBorder="1" applyAlignment="1">
      <alignment horizontal="left"/>
    </xf>
    <xf numFmtId="2" fontId="0" fillId="2" borderId="1" xfId="0" applyNumberFormat="1" applyFill="1" applyBorder="1" applyAlignment="1">
      <alignment horizontal="left"/>
    </xf>
    <xf numFmtId="2" fontId="0" fillId="2" borderId="3" xfId="0" applyNumberFormat="1" applyFill="1" applyBorder="1" applyAlignment="1">
      <alignment horizontal="left"/>
    </xf>
    <xf numFmtId="2" fontId="0" fillId="2" borderId="12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7" borderId="12" xfId="0" applyFont="1" applyFill="1" applyBorder="1" applyAlignment="1">
      <alignment horizontal="left"/>
    </xf>
    <xf numFmtId="0" fontId="2" fillId="0" borderId="0" xfId="0" applyFont="1"/>
    <xf numFmtId="0" fontId="0" fillId="2" borderId="2" xfId="0" applyFill="1" applyBorder="1"/>
    <xf numFmtId="0" fontId="0" fillId="0" borderId="0" xfId="0" applyAlignment="1">
      <alignment horizontal="right"/>
    </xf>
    <xf numFmtId="2" fontId="0" fillId="2" borderId="7" xfId="0" applyNumberFormat="1" applyFill="1" applyBorder="1" applyAlignment="1">
      <alignment horizontal="right"/>
    </xf>
    <xf numFmtId="2" fontId="0" fillId="2" borderId="8" xfId="0" applyNumberFormat="1" applyFill="1" applyBorder="1" applyAlignment="1">
      <alignment horizontal="right"/>
    </xf>
    <xf numFmtId="1" fontId="0" fillId="0" borderId="0" xfId="0" applyNumberFormat="1" applyAlignment="1">
      <alignment horizontal="left"/>
    </xf>
    <xf numFmtId="2" fontId="0" fillId="2" borderId="0" xfId="0" applyNumberFormat="1" applyFill="1" applyAlignment="1">
      <alignment horizontal="center"/>
    </xf>
    <xf numFmtId="2" fontId="0" fillId="2" borderId="13" xfId="0" applyNumberForma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3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2" borderId="10" xfId="0" applyFill="1" applyBorder="1"/>
    <xf numFmtId="2" fontId="0" fillId="0" borderId="5" xfId="0" applyNumberFormat="1" applyBorder="1"/>
    <xf numFmtId="2" fontId="0" fillId="2" borderId="5" xfId="0" applyNumberFormat="1" applyFill="1" applyBorder="1"/>
    <xf numFmtId="2" fontId="0" fillId="2" borderId="6" xfId="0" applyNumberFormat="1" applyFill="1" applyBorder="1"/>
    <xf numFmtId="2" fontId="0" fillId="2" borderId="7" xfId="0" applyNumberFormat="1" applyFill="1" applyBorder="1"/>
    <xf numFmtId="2" fontId="0" fillId="2" borderId="8" xfId="0" applyNumberFormat="1" applyFill="1" applyBorder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13" xfId="0" applyBorder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2" borderId="12" xfId="0" applyFill="1" applyBorder="1"/>
    <xf numFmtId="165" fontId="0" fillId="2" borderId="4" xfId="0" applyNumberFormat="1" applyFill="1" applyBorder="1"/>
    <xf numFmtId="165" fontId="0" fillId="2" borderId="0" xfId="0" applyNumberFormat="1" applyFill="1"/>
    <xf numFmtId="165" fontId="0" fillId="2" borderId="5" xfId="0" applyNumberFormat="1" applyFill="1" applyBorder="1"/>
    <xf numFmtId="165" fontId="0" fillId="2" borderId="12" xfId="0" applyNumberFormat="1" applyFill="1" applyBorder="1"/>
    <xf numFmtId="165" fontId="0" fillId="2" borderId="13" xfId="0" applyNumberFormat="1" applyFill="1" applyBorder="1"/>
    <xf numFmtId="165" fontId="0" fillId="2" borderId="14" xfId="0" applyNumberFormat="1" applyFill="1" applyBorder="1"/>
    <xf numFmtId="0" fontId="0" fillId="5" borderId="12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2" fontId="1" fillId="0" borderId="0" xfId="0" applyNumberFormat="1" applyFont="1"/>
    <xf numFmtId="0" fontId="0" fillId="5" borderId="9" xfId="0" applyFill="1" applyBorder="1"/>
    <xf numFmtId="0" fontId="0" fillId="2" borderId="15" xfId="0" applyFill="1" applyBorder="1"/>
    <xf numFmtId="0" fontId="2" fillId="5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center"/>
    </xf>
    <xf numFmtId="165" fontId="0" fillId="2" borderId="5" xfId="0" applyNumberFormat="1" applyFill="1" applyBorder="1" applyAlignment="1">
      <alignment horizontal="center"/>
    </xf>
    <xf numFmtId="10" fontId="0" fillId="0" borderId="0" xfId="1" applyNumberFormat="1" applyFont="1"/>
    <xf numFmtId="0" fontId="1" fillId="0" borderId="0" xfId="0" applyFont="1"/>
    <xf numFmtId="9" fontId="0" fillId="0" borderId="0" xfId="1" applyFont="1"/>
    <xf numFmtId="9" fontId="0" fillId="0" borderId="0" xfId="1" applyFont="1" applyFill="1"/>
    <xf numFmtId="0" fontId="0" fillId="8" borderId="0" xfId="0" applyFill="1" applyAlignment="1">
      <alignment horizontal="left"/>
    </xf>
    <xf numFmtId="0" fontId="0" fillId="8" borderId="0" xfId="0" applyFill="1"/>
    <xf numFmtId="1" fontId="0" fillId="0" borderId="0" xfId="0" applyNumberFormat="1"/>
    <xf numFmtId="164" fontId="0" fillId="2" borderId="11" xfId="0" applyNumberFormat="1" applyFill="1" applyBorder="1" applyAlignment="1">
      <alignment horizontal="left"/>
    </xf>
    <xf numFmtId="2" fontId="0" fillId="2" borderId="9" xfId="0" applyNumberFormat="1" applyFill="1" applyBorder="1" applyAlignment="1">
      <alignment horizontal="left"/>
    </xf>
    <xf numFmtId="2" fontId="1" fillId="7" borderId="4" xfId="0" applyNumberFormat="1" applyFont="1" applyFill="1" applyBorder="1" applyAlignment="1">
      <alignment horizontal="left"/>
    </xf>
    <xf numFmtId="2" fontId="0" fillId="2" borderId="0" xfId="0" applyNumberFormat="1" applyFill="1"/>
    <xf numFmtId="1" fontId="0" fillId="2" borderId="0" xfId="0" applyNumberFormat="1" applyFill="1" applyAlignment="1">
      <alignment horizontal="left"/>
    </xf>
    <xf numFmtId="1" fontId="0" fillId="2" borderId="4" xfId="0" applyNumberFormat="1" applyFill="1" applyBorder="1" applyAlignment="1">
      <alignment horizontal="left"/>
    </xf>
    <xf numFmtId="1" fontId="0" fillId="2" borderId="12" xfId="0" applyNumberFormat="1" applyFill="1" applyBorder="1" applyAlignment="1">
      <alignment horizontal="left"/>
    </xf>
    <xf numFmtId="2" fontId="1" fillId="7" borderId="12" xfId="0" applyNumberFormat="1" applyFont="1" applyFill="1" applyBorder="1" applyAlignment="1">
      <alignment horizontal="left"/>
    </xf>
    <xf numFmtId="2" fontId="6" fillId="2" borderId="0" xfId="0" applyNumberFormat="1" applyFont="1" applyFill="1" applyAlignment="1">
      <alignment horizontal="left"/>
    </xf>
    <xf numFmtId="2" fontId="6" fillId="2" borderId="5" xfId="0" applyNumberFormat="1" applyFont="1" applyFill="1" applyBorder="1" applyAlignment="1">
      <alignment horizontal="left"/>
    </xf>
    <xf numFmtId="2" fontId="6" fillId="2" borderId="4" xfId="0" applyNumberFormat="1" applyFont="1" applyFill="1" applyBorder="1" applyAlignment="1">
      <alignment horizontal="left"/>
    </xf>
    <xf numFmtId="2" fontId="6" fillId="2" borderId="7" xfId="0" applyNumberFormat="1" applyFont="1" applyFill="1" applyBorder="1" applyAlignment="1">
      <alignment horizontal="left"/>
    </xf>
    <xf numFmtId="2" fontId="6" fillId="2" borderId="8" xfId="0" applyNumberFormat="1" applyFont="1" applyFill="1" applyBorder="1" applyAlignment="1">
      <alignment horizontal="left"/>
    </xf>
    <xf numFmtId="2" fontId="6" fillId="2" borderId="6" xfId="0" applyNumberFormat="1" applyFont="1" applyFill="1" applyBorder="1" applyAlignment="1">
      <alignment horizontal="left"/>
    </xf>
    <xf numFmtId="2" fontId="4" fillId="2" borderId="0" xfId="0" applyNumberFormat="1" applyFont="1" applyFill="1" applyAlignment="1">
      <alignment horizontal="left"/>
    </xf>
    <xf numFmtId="2" fontId="4" fillId="2" borderId="7" xfId="0" applyNumberFormat="1" applyFont="1" applyFill="1" applyBorder="1" applyAlignment="1">
      <alignment horizontal="left"/>
    </xf>
    <xf numFmtId="0" fontId="0" fillId="3" borderId="10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5" borderId="10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1" fillId="9" borderId="10" xfId="0" applyFont="1" applyFill="1" applyBorder="1" applyAlignment="1">
      <alignment horizontal="center" vertical="center"/>
    </xf>
    <xf numFmtId="0" fontId="1" fillId="9" borderId="16" xfId="0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orcentaje" xfId="1" builtinId="5"/>
  </cellStyles>
  <dxfs count="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medium">
          <color indexed="64"/>
        </bottom>
      </border>
    </dxf>
    <dxf>
      <fill>
        <patternFill patternType="none">
          <fgColor indexed="64"/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837.963671064812" createdVersion="8" refreshedVersion="8" minRefreshableVersion="3" recordCount="1240" xr:uid="{C372B9E6-ACE8-7D46-9F39-D2D707776CFF}">
  <cacheSource type="worksheet">
    <worksheetSource name="Tabla2"/>
  </cacheSource>
  <cacheFields count="5">
    <cacheField name="Sample" numFmtId="0">
      <sharedItems containsMixedTypes="1" containsNumber="1" containsInteger="1" minValue="1" maxValue="100"/>
    </cacheField>
    <cacheField name="Gr" numFmtId="0">
      <sharedItems count="4">
        <s v="Tsplib"/>
        <s v="Small"/>
        <s v="Medium"/>
        <s v="Large"/>
      </sharedItems>
    </cacheField>
    <cacheField name="Mo" numFmtId="0">
      <sharedItems count="4">
        <s v="I"/>
        <s v="II"/>
        <s v="III"/>
        <s v="IV"/>
      </sharedItems>
    </cacheField>
    <cacheField name="Cmax" numFmtId="0">
      <sharedItems containsSemiMixedTypes="0" containsString="0" containsNumber="1" minValue="214" maxValue="15117" count="676">
        <n v="2760"/>
        <n v="3000"/>
        <n v="7956"/>
        <n v="8541"/>
        <n v="7962"/>
        <n v="1818"/>
        <n v="1941"/>
        <n v="1853"/>
        <n v="1326"/>
        <n v="2978"/>
        <n v="2940"/>
        <n v="2962"/>
        <n v="7692"/>
        <n v="7817"/>
        <n v="7630"/>
        <n v="648.71"/>
        <n v="651.89"/>
        <n v="640.20000000000005"/>
        <n v="11230.49"/>
        <n v="11455.74"/>
        <n v="11225.77"/>
        <n v="11427.66"/>
        <n v="847.99"/>
        <n v="852.73"/>
        <n v="847.65"/>
        <n v="822.46"/>
        <n v="976.01"/>
        <n v="990.14"/>
        <n v="998.98"/>
        <n v="302"/>
        <n v="333"/>
        <n v="319"/>
        <n v="282"/>
        <n v="276"/>
        <n v="295"/>
        <n v="296"/>
        <n v="297"/>
        <n v="289"/>
        <n v="284"/>
        <n v="286"/>
        <n v="309"/>
        <n v="322"/>
        <n v="303"/>
        <n v="288"/>
        <n v="291"/>
        <n v="307"/>
        <n v="268"/>
        <n v="251"/>
        <n v="264"/>
        <n v="285"/>
        <n v="316"/>
        <n v="327"/>
        <n v="305"/>
        <n v="310"/>
        <n v="292"/>
        <n v="306"/>
        <n v="269"/>
        <n v="275"/>
        <n v="274"/>
        <n v="271"/>
        <n v="270"/>
        <n v="281"/>
        <n v="314"/>
        <n v="265"/>
        <n v="258"/>
        <n v="262"/>
        <n v="253"/>
        <n v="246"/>
        <n v="249"/>
        <n v="299"/>
        <n v="293"/>
        <n v="247"/>
        <n v="243"/>
        <n v="283"/>
        <n v="301"/>
        <n v="311"/>
        <n v="238"/>
        <n v="294"/>
        <n v="312"/>
        <n v="300"/>
        <n v="304"/>
        <n v="318"/>
        <n v="272"/>
        <n v="267"/>
        <n v="263"/>
        <n v="329"/>
        <n v="326"/>
        <n v="315"/>
        <n v="317"/>
        <n v="313"/>
        <n v="280"/>
        <n v="273"/>
        <n v="254"/>
        <n v="261"/>
        <n v="277"/>
        <n v="298"/>
        <n v="328"/>
        <n v="332"/>
        <n v="252"/>
        <n v="330"/>
        <n v="336"/>
        <n v="339"/>
        <n v="341"/>
        <n v="363"/>
        <n v="290"/>
        <n v="308"/>
        <n v="266"/>
        <n v="352"/>
        <n v="348"/>
        <n v="345"/>
        <n v="259"/>
        <n v="324"/>
        <n v="287"/>
        <n v="325"/>
        <n v="257"/>
        <n v="216"/>
        <n v="214"/>
        <n v="372"/>
        <n v="364"/>
        <n v="358"/>
        <n v="279"/>
        <n v="349"/>
        <n v="337"/>
        <n v="338"/>
        <n v="278"/>
        <n v="3246"/>
        <n v="3274"/>
        <n v="3243"/>
        <n v="3296"/>
        <n v="3586"/>
        <n v="3516"/>
        <n v="3540"/>
        <n v="3547"/>
        <n v="3528"/>
        <n v="3530"/>
        <n v="3517"/>
        <n v="3499"/>
        <n v="3559"/>
        <n v="3532"/>
        <n v="3527"/>
        <n v="3702"/>
        <n v="3724"/>
        <n v="3723"/>
        <n v="3307"/>
        <n v="3322"/>
        <n v="3271"/>
        <n v="3575"/>
        <n v="3611"/>
        <n v="3616"/>
        <n v="3633"/>
        <n v="3699"/>
        <n v="3688"/>
        <n v="3632"/>
        <n v="3367"/>
        <n v="3392"/>
        <n v="3412"/>
        <n v="3595"/>
        <n v="3612"/>
        <n v="3624"/>
        <n v="3376"/>
        <n v="3381"/>
        <n v="3402"/>
        <n v="3421"/>
        <n v="3549"/>
        <n v="3507"/>
        <n v="3593"/>
        <n v="3619"/>
        <n v="3592"/>
        <n v="3518"/>
        <n v="3567"/>
        <n v="3504"/>
        <n v="3475"/>
        <n v="3485"/>
        <n v="3749"/>
        <n v="3760"/>
        <n v="3728"/>
        <n v="3752"/>
        <n v="3652"/>
        <n v="3665"/>
        <n v="3579"/>
        <n v="3647"/>
        <n v="3636"/>
        <n v="3667"/>
        <n v="3563"/>
        <n v="3607"/>
        <n v="3497"/>
        <n v="3523"/>
        <n v="3533"/>
        <n v="3541"/>
        <n v="3677"/>
        <n v="3668"/>
        <n v="3718"/>
        <n v="3739"/>
        <n v="3697"/>
        <n v="3430"/>
        <n v="3468"/>
        <n v="3437"/>
        <n v="3513"/>
        <n v="3494"/>
        <n v="3721"/>
        <n v="3671"/>
        <n v="3693"/>
        <n v="3552"/>
        <n v="3573"/>
        <n v="3492"/>
        <n v="3627"/>
        <n v="3630"/>
        <n v="3642"/>
        <n v="3572"/>
        <n v="3534"/>
        <n v="3370"/>
        <n v="3373"/>
        <n v="3366"/>
        <n v="3338"/>
        <n v="3287"/>
        <n v="3298"/>
        <n v="3248"/>
        <n v="3344"/>
        <n v="3321"/>
        <n v="3346"/>
        <n v="3629"/>
        <n v="3603"/>
        <n v="3649"/>
        <n v="3678"/>
        <n v="3672"/>
        <n v="3730"/>
        <n v="3536"/>
        <n v="3535"/>
        <n v="3551"/>
        <n v="3546"/>
        <n v="3473"/>
        <n v="3750"/>
        <n v="3707"/>
        <n v="3716"/>
        <n v="3690"/>
        <n v="3706"/>
        <n v="3680"/>
        <n v="3470"/>
        <n v="3465"/>
        <n v="3308"/>
        <n v="3279"/>
        <n v="3506"/>
        <n v="3480"/>
        <n v="3602"/>
        <n v="3446"/>
        <n v="3418"/>
        <n v="3438"/>
        <n v="3676"/>
        <n v="3650"/>
        <n v="3658"/>
        <n v="3637"/>
        <n v="3625"/>
        <n v="3641"/>
        <n v="3432"/>
        <n v="3459"/>
        <n v="3413"/>
        <n v="3311"/>
        <n v="3375"/>
        <n v="3361"/>
        <n v="3653"/>
        <n v="3663"/>
        <n v="3639"/>
        <n v="3620"/>
        <n v="3614"/>
        <n v="3645"/>
        <n v="3655"/>
        <n v="3431"/>
        <n v="3350"/>
        <n v="3324"/>
        <n v="3596"/>
        <n v="3580"/>
        <n v="3426"/>
        <n v="3407"/>
        <n v="3403"/>
        <n v="3406"/>
        <n v="3789"/>
        <n v="3834"/>
        <n v="3778"/>
        <n v="3715"/>
        <n v="3748"/>
        <n v="3782"/>
        <n v="3798"/>
        <n v="3738"/>
        <n v="3762"/>
        <n v="3660"/>
        <n v="3666"/>
        <n v="3700"/>
        <n v="3316"/>
        <n v="3341"/>
        <n v="3355"/>
        <n v="3345"/>
        <n v="3433"/>
        <n v="3445"/>
        <n v="3372"/>
        <n v="3434"/>
        <n v="3466"/>
        <n v="3479"/>
        <n v="3482"/>
        <n v="3659"/>
        <n v="3684"/>
        <n v="3598"/>
        <n v="3604"/>
        <n v="3520"/>
        <n v="3519"/>
        <n v="3488"/>
        <n v="3757"/>
        <n v="3771"/>
        <n v="3746"/>
        <n v="3687"/>
        <n v="3657"/>
        <n v="3472"/>
        <n v="3449"/>
        <n v="3422"/>
        <n v="3420"/>
        <n v="3365"/>
        <n v="3643"/>
        <n v="3683"/>
        <n v="3514"/>
        <n v="3502"/>
        <n v="3615"/>
        <n v="3634"/>
        <n v="3759"/>
        <n v="3670"/>
        <n v="3719"/>
        <n v="3428"/>
        <n v="3436"/>
        <n v="3416"/>
        <n v="3333"/>
        <n v="3303"/>
        <n v="3427"/>
        <n v="3443"/>
        <n v="3469"/>
        <n v="3640"/>
        <n v="3703"/>
        <n v="3503"/>
        <n v="3483"/>
        <n v="3453"/>
        <n v="3609"/>
        <n v="3423"/>
        <n v="3448"/>
        <n v="3556"/>
        <n v="3463"/>
        <n v="3461"/>
        <n v="3442"/>
        <n v="3662"/>
        <n v="3569"/>
        <n v="3581"/>
        <n v="3628"/>
        <n v="3613"/>
        <n v="3578"/>
        <n v="3557"/>
        <n v="3585"/>
        <n v="3435"/>
        <n v="3379"/>
        <n v="3493"/>
        <n v="3471"/>
        <n v="3917"/>
        <n v="3885"/>
        <n v="3869"/>
        <n v="3500"/>
        <n v="3597"/>
        <n v="3590"/>
        <n v="3371"/>
        <n v="3348"/>
        <n v="3522"/>
        <n v="3490"/>
        <n v="3524"/>
        <n v="3710"/>
        <n v="3293"/>
        <n v="3359"/>
        <n v="3805"/>
        <n v="3807"/>
        <n v="3788"/>
        <n v="3779"/>
        <n v="3489"/>
        <n v="3529"/>
        <n v="14083"/>
        <n v="14106"/>
        <n v="14052"/>
        <n v="13993"/>
        <n v="14631"/>
        <n v="14603"/>
        <n v="14498"/>
        <n v="14653"/>
        <n v="13549"/>
        <n v="13539"/>
        <n v="13538"/>
        <n v="13584"/>
        <n v="13806"/>
        <n v="13762"/>
        <n v="13763"/>
        <n v="14009"/>
        <n v="14073"/>
        <n v="13975"/>
        <n v="14321"/>
        <n v="14330"/>
        <n v="13838"/>
        <n v="13906"/>
        <n v="13913"/>
        <n v="13866"/>
        <n v="13939"/>
        <n v="13920"/>
        <n v="13865"/>
        <n v="13878"/>
        <n v="14178"/>
        <n v="14169"/>
        <n v="14150"/>
        <n v="13743"/>
        <n v="13861"/>
        <n v="13802"/>
        <n v="13262"/>
        <n v="13278"/>
        <n v="13245"/>
        <n v="13380"/>
        <n v="13642"/>
        <n v="13346"/>
        <n v="13335"/>
        <n v="13309"/>
        <n v="14148"/>
        <n v="14111"/>
        <n v="14161"/>
        <n v="13815"/>
        <n v="13689"/>
        <n v="13478"/>
        <n v="13444"/>
        <n v="13404"/>
        <n v="13378"/>
        <n v="13487"/>
        <n v="13396"/>
        <n v="13351"/>
        <n v="13274"/>
        <n v="13917"/>
        <n v="13836"/>
        <n v="13942"/>
        <n v="14282"/>
        <n v="14251"/>
        <n v="14257"/>
        <n v="14180"/>
        <n v="14302"/>
        <n v="14316"/>
        <n v="14278"/>
        <n v="14315"/>
        <n v="13726"/>
        <n v="13665"/>
        <n v="13564"/>
        <n v="13608"/>
        <n v="14127"/>
        <n v="14130"/>
        <n v="14173"/>
        <n v="13509"/>
        <n v="13447"/>
        <n v="13500"/>
        <n v="14283"/>
        <n v="14277"/>
        <n v="14426"/>
        <n v="14440"/>
        <n v="14362"/>
        <n v="14327"/>
        <n v="14305"/>
        <n v="14187"/>
        <n v="13405"/>
        <n v="13288"/>
        <n v="13904"/>
        <n v="13841"/>
        <n v="13916"/>
        <n v="13638"/>
        <n v="13602"/>
        <n v="13676"/>
        <n v="13705"/>
        <n v="13729"/>
        <n v="13691"/>
        <n v="13668"/>
        <n v="13893"/>
        <n v="13880"/>
        <n v="13759"/>
        <n v="13839"/>
        <n v="14018"/>
        <n v="13907"/>
        <n v="14008"/>
        <n v="13914"/>
        <n v="14408"/>
        <n v="14439"/>
        <n v="14518"/>
        <n v="14554"/>
        <n v="12809"/>
        <n v="12903"/>
        <n v="12861"/>
        <n v="13934"/>
        <n v="13953"/>
        <n v="14024"/>
        <n v="13943"/>
        <n v="13846"/>
        <n v="13790"/>
        <n v="13785"/>
        <n v="14286"/>
        <n v="14375"/>
        <n v="14323"/>
        <n v="14269"/>
        <n v="14163"/>
        <n v="14172"/>
        <n v="14093"/>
        <n v="14055"/>
        <n v="13817"/>
        <n v="13612"/>
        <n v="13957"/>
        <n v="14123"/>
        <n v="13998"/>
        <n v="13891"/>
        <n v="13967"/>
        <n v="13985"/>
        <n v="13752"/>
        <n v="13056"/>
        <n v="13031"/>
        <n v="12990"/>
        <n v="13349"/>
        <n v="13370"/>
        <n v="13352"/>
        <n v="13931"/>
        <n v="14012"/>
        <n v="14085"/>
        <n v="14841"/>
        <n v="14770"/>
        <n v="14710"/>
        <n v="14274"/>
        <n v="14279"/>
        <n v="14344"/>
        <n v="14586"/>
        <n v="14533"/>
        <n v="14397"/>
        <n v="14089"/>
        <n v="14141"/>
        <n v="14117"/>
        <n v="14361"/>
        <n v="14322"/>
        <n v="14246"/>
        <n v="14345"/>
        <n v="14068"/>
        <n v="14053"/>
        <n v="14086"/>
        <n v="14101"/>
        <n v="13997"/>
        <n v="13983"/>
        <n v="13867"/>
        <n v="13981"/>
        <n v="13929"/>
        <n v="13926"/>
        <n v="13854"/>
        <n v="13941"/>
        <n v="14021"/>
        <n v="13925"/>
        <n v="13852"/>
        <n v="14013"/>
        <n v="14079"/>
        <n v="14061"/>
        <n v="14212"/>
        <n v="14561"/>
        <n v="14613"/>
        <n v="14577"/>
        <n v="14492"/>
        <n v="13775"/>
        <n v="13795"/>
        <n v="13845"/>
        <n v="13824"/>
        <n v="13864"/>
        <n v="13945"/>
        <n v="13792"/>
        <n v="13927"/>
        <n v="13765"/>
        <n v="13679"/>
        <n v="13594"/>
        <n v="13820"/>
        <n v="13764"/>
        <n v="13721"/>
        <n v="13643"/>
        <n v="14058"/>
        <n v="13978"/>
        <n v="14071"/>
        <n v="13360"/>
        <n v="13461"/>
        <n v="13787"/>
        <n v="14724"/>
        <n v="14746"/>
        <n v="14616"/>
        <n v="14606"/>
        <n v="13825"/>
        <n v="13731"/>
        <n v="13823"/>
        <n v="13710"/>
        <n v="13507"/>
        <n v="13521"/>
        <n v="13558"/>
        <n v="13848"/>
        <n v="13918"/>
        <n v="13814"/>
        <n v="13874"/>
        <n v="13909"/>
        <n v="13879"/>
        <n v="13640"/>
        <n v="13617"/>
        <n v="13944"/>
        <n v="14419"/>
        <n v="14328"/>
        <n v="14411"/>
        <n v="14349"/>
        <n v="14360"/>
        <n v="14308"/>
        <n v="14235"/>
        <n v="13979"/>
        <n v="13863"/>
        <n v="13835"/>
        <n v="14118"/>
        <n v="14240"/>
        <n v="14051"/>
        <n v="13416"/>
        <n v="13438"/>
        <n v="13442"/>
        <n v="14395"/>
        <n v="14393"/>
        <n v="14292"/>
        <n v="14311"/>
        <n v="13761"/>
        <n v="13746"/>
        <n v="13803"/>
        <n v="13816"/>
        <n v="13250"/>
        <n v="13277"/>
        <n v="13186"/>
        <n v="14080"/>
        <n v="14105"/>
        <n v="14075"/>
        <n v="14171"/>
        <n v="13429"/>
        <n v="13474"/>
        <n v="13318"/>
        <n v="13749"/>
        <n v="13477"/>
        <n v="13409"/>
        <n v="13322"/>
        <n v="14664"/>
        <n v="14682"/>
        <n v="14587"/>
        <n v="13304"/>
        <n v="13227"/>
        <n v="13209"/>
        <n v="13591"/>
        <n v="13630"/>
        <n v="13502"/>
        <n v="13694"/>
        <n v="13561"/>
        <n v="13678"/>
        <n v="13552"/>
        <n v="14137"/>
        <n v="14192"/>
        <n v="14181"/>
        <n v="14242"/>
        <n v="14208"/>
        <n v="13664"/>
        <n v="14041"/>
        <n v="14102"/>
        <n v="14001"/>
        <n v="14124"/>
        <n v="14104"/>
        <n v="14151"/>
        <n v="14113"/>
        <n v="13697"/>
        <n v="13712"/>
        <n v="13622"/>
        <n v="13418"/>
        <n v="13287"/>
        <n v="13725"/>
        <n v="13698"/>
        <n v="15088"/>
        <n v="15019"/>
        <n v="15117"/>
        <n v="13368"/>
        <n v="13369"/>
      </sharedItems>
    </cacheField>
    <cacheField name="Time" numFmtId="0">
      <sharedItems containsSemiMixedTypes="0" containsString="0" containsNumber="1" minValue="0.03" maxValue="950" count="846">
        <n v="0.03"/>
        <n v="0.05"/>
        <n v="0.04"/>
        <n v="0.06"/>
        <n v="0.09"/>
        <n v="0.12"/>
        <n v="0.08"/>
        <n v="7.0000000000000007E-2"/>
        <n v="0.11"/>
        <n v="0.14000000000000001"/>
        <n v="0.15"/>
        <n v="0.22"/>
        <n v="0.67"/>
        <n v="0.37"/>
        <n v="0.31"/>
        <n v="0.28000000000000003"/>
        <n v="0.24"/>
        <n v="0.43"/>
        <n v="0.4"/>
        <n v="0.26"/>
        <n v="0.39"/>
        <n v="0.62"/>
        <n v="0.46"/>
        <n v="0.71"/>
        <n v="0.57999999999999996"/>
        <n v="0.89"/>
        <n v="1"/>
        <n v="1.03"/>
        <n v="1.59"/>
        <n v="1.96"/>
        <n v="0.27"/>
        <n v="0.19"/>
        <n v="0.18"/>
        <n v="0.28999999999999998"/>
        <n v="0.21"/>
        <n v="0.33"/>
        <n v="0.32"/>
        <n v="0.54"/>
        <n v="0.53"/>
        <n v="0.3"/>
        <n v="0.34"/>
        <n v="0.25"/>
        <n v="0.2"/>
        <n v="0.44"/>
        <n v="0.23"/>
        <n v="0.36"/>
        <n v="0.48"/>
        <n v="0.17"/>
        <n v="0.42"/>
        <n v="0.47"/>
        <n v="0.16"/>
        <n v="0.13"/>
        <n v="0.45"/>
        <n v="0.41"/>
        <n v="0.38"/>
        <n v="0.66"/>
        <n v="0.55000000000000004"/>
        <n v="0.35"/>
        <n v="0.49"/>
        <n v="0.1"/>
        <n v="0.5"/>
        <n v="0.61"/>
        <n v="0.52"/>
        <n v="0.6"/>
        <n v="0.56000000000000005"/>
        <n v="0.51"/>
        <n v="19.98"/>
        <n v="19.2"/>
        <n v="32.01"/>
        <n v="39.479999999999997"/>
        <n v="36.549999999999997"/>
        <n v="27.42"/>
        <n v="45.43"/>
        <n v="40.03"/>
        <n v="21.87"/>
        <n v="22.48"/>
        <n v="54.81"/>
        <n v="47.75"/>
        <n v="19.079999999999998"/>
        <n v="19.8"/>
        <n v="34.29"/>
        <n v="25.11"/>
        <n v="28.95"/>
        <n v="11.9"/>
        <n v="28.89"/>
        <n v="65.33"/>
        <n v="16.86"/>
        <n v="46.45"/>
        <n v="45.7"/>
        <n v="27.91"/>
        <n v="25.33"/>
        <n v="63.7"/>
        <n v="85.16"/>
        <n v="35.299999999999997"/>
        <n v="29.51"/>
        <n v="26.52"/>
        <n v="45.03"/>
        <n v="47.45"/>
        <n v="18.45"/>
        <n v="18.36"/>
        <n v="78.89"/>
        <n v="34.020000000000003"/>
        <n v="31.8"/>
        <n v="38.17"/>
        <n v="46.29"/>
        <n v="34.450000000000003"/>
        <n v="19.14"/>
        <n v="19.78"/>
        <n v="47.69"/>
        <n v="34.619999999999997"/>
        <n v="21.27"/>
        <n v="19.61"/>
        <n v="39.770000000000003"/>
        <n v="47.3"/>
        <n v="25.39"/>
        <n v="40.270000000000003"/>
        <n v="52.11"/>
        <n v="34.799999999999997"/>
        <n v="21.09"/>
        <n v="20.2"/>
        <n v="31.95"/>
        <n v="36.35"/>
        <n v="22.21"/>
        <n v="22.44"/>
        <n v="60.93"/>
        <n v="69.8"/>
        <n v="26.26"/>
        <n v="40.26"/>
        <n v="58.8"/>
        <n v="31.94"/>
        <n v="23.28"/>
        <n v="23.12"/>
        <n v="36.57"/>
        <n v="32.26"/>
        <n v="22.9"/>
        <n v="52.71"/>
        <n v="53.88"/>
        <n v="19.64"/>
        <n v="17.45"/>
        <n v="84.57"/>
        <n v="42.52"/>
        <n v="20.75"/>
        <n v="21.24"/>
        <n v="48.46"/>
        <n v="37.020000000000003"/>
        <n v="22.03"/>
        <n v="9.61"/>
        <n v="22.55"/>
        <n v="39.520000000000003"/>
        <n v="28.65"/>
        <n v="26.3"/>
        <n v="44.18"/>
        <n v="62.92"/>
        <n v="16.66"/>
        <n v="27.71"/>
        <n v="47.27"/>
        <n v="22.85"/>
        <n v="25.78"/>
        <n v="24.82"/>
        <n v="69.41"/>
        <n v="52.7"/>
        <n v="27.21"/>
        <n v="28.15"/>
        <n v="63.83"/>
        <n v="45.59"/>
        <n v="24.81"/>
        <n v="30.75"/>
        <n v="36.01"/>
        <n v="43.61"/>
        <n v="22.09"/>
        <n v="10.19"/>
        <n v="60.72"/>
        <n v="37.46"/>
        <n v="21.05"/>
        <n v="21.26"/>
        <n v="52.05"/>
        <n v="44.74"/>
        <n v="16.27"/>
        <n v="27.09"/>
        <n v="31.19"/>
        <n v="32.39"/>
        <n v="19.059999999999999"/>
        <n v="19.510000000000002"/>
        <n v="30.04"/>
        <n v="16.649999999999999"/>
        <n v="15.95"/>
        <n v="17.13"/>
        <n v="39.58"/>
        <n v="32.380000000000003"/>
        <n v="21.47"/>
        <n v="22.41"/>
        <n v="40.14"/>
        <n v="36.979999999999997"/>
        <n v="24.96"/>
        <n v="52.35"/>
        <n v="94.7"/>
        <n v="56.53"/>
        <n v="32.270000000000003"/>
        <n v="21.23"/>
        <n v="42.5"/>
        <n v="32.799999999999997"/>
        <n v="22.83"/>
        <n v="22.35"/>
        <n v="35.68"/>
        <n v="38.99"/>
        <n v="18.27"/>
        <n v="23.06"/>
        <n v="28.74"/>
        <n v="35.47"/>
        <n v="43.76"/>
        <n v="41.62"/>
        <n v="58.23"/>
        <n v="39.799999999999997"/>
        <n v="23.83"/>
        <n v="36.619999999999997"/>
        <n v="38.770000000000003"/>
        <n v="28.86"/>
        <n v="25.37"/>
        <n v="23.61"/>
        <n v="38.35"/>
        <n v="28.64"/>
        <n v="18.37"/>
        <n v="37.39"/>
        <n v="42.73"/>
        <n v="53.12"/>
        <n v="24.79"/>
        <n v="21.94"/>
        <n v="37.28"/>
        <n v="24.69"/>
        <n v="22.79"/>
        <n v="36.65"/>
        <n v="40.049999999999997"/>
        <n v="20.91"/>
        <n v="21.29"/>
        <n v="53.63"/>
        <n v="37.090000000000003"/>
        <n v="22.25"/>
        <n v="22.54"/>
        <n v="56.36"/>
        <n v="31.64"/>
        <n v="19.829999999999998"/>
        <n v="54.69"/>
        <n v="45.3"/>
        <n v="19.579999999999998"/>
        <n v="8.7799999999999994"/>
        <n v="40.6"/>
        <n v="66.05"/>
        <n v="19.600000000000001"/>
        <n v="42.1"/>
        <n v="52.58"/>
        <n v="20.28"/>
        <n v="20.74"/>
        <n v="43.35"/>
        <n v="53.9"/>
        <n v="29.66"/>
        <n v="34.04"/>
        <n v="42.36"/>
        <n v="42.56"/>
        <n v="32"/>
        <n v="23.78"/>
        <n v="45.54"/>
        <n v="42.96"/>
        <n v="23.41"/>
        <n v="17.239999999999998"/>
        <n v="33.869999999999997"/>
        <n v="28.55"/>
        <n v="21.68"/>
        <n v="21.8"/>
        <n v="22.46"/>
        <n v="48.91"/>
        <n v="20.07"/>
        <n v="8.9"/>
        <n v="20.43"/>
        <n v="48.54"/>
        <n v="43.7"/>
        <n v="86.36"/>
        <n v="30.58"/>
        <n v="46.65"/>
        <n v="44.55"/>
        <n v="24.5"/>
        <n v="23.23"/>
        <n v="51.62"/>
        <n v="26.64"/>
        <n v="26.74"/>
        <n v="76.19"/>
        <n v="74.77"/>
        <n v="25.32"/>
        <n v="53.91"/>
        <n v="46.63"/>
        <n v="39.869999999999997"/>
        <n v="20.399999999999999"/>
        <n v="17.84"/>
        <n v="48.09"/>
        <n v="40.53"/>
        <n v="17.75"/>
        <n v="19.18"/>
        <n v="61.3"/>
        <n v="34.89"/>
        <n v="20.73"/>
        <n v="31.85"/>
        <n v="61.89"/>
        <n v="41.36"/>
        <n v="22.17"/>
        <n v="43.9"/>
        <n v="33.01"/>
        <n v="39.53"/>
        <n v="23.68"/>
        <n v="39.409999999999997"/>
        <n v="46.54"/>
        <n v="46.19"/>
        <n v="12.68"/>
        <n v="35.72"/>
        <n v="38.93"/>
        <n v="28.49"/>
        <n v="11.78"/>
        <n v="28.93"/>
        <n v="53.5"/>
        <n v="24.06"/>
        <n v="47.13"/>
        <n v="53.47"/>
        <n v="52.74"/>
        <n v="16.79"/>
        <n v="38.26"/>
        <n v="45.27"/>
        <n v="35.54"/>
        <n v="20.63"/>
        <n v="8.83"/>
        <n v="22.14"/>
        <n v="25.06"/>
        <n v="30.34"/>
        <n v="42.53"/>
        <n v="39.32"/>
        <n v="23.63"/>
        <n v="23.81"/>
        <n v="58.05"/>
        <n v="57.21"/>
        <n v="25.69"/>
        <n v="30.59"/>
        <n v="37.200000000000003"/>
        <n v="26.55"/>
        <n v="10.93"/>
        <n v="107.32"/>
        <n v="62.27"/>
        <n v="19.72"/>
        <n v="19.66"/>
        <n v="44.52"/>
        <n v="35.950000000000003"/>
        <n v="16.91"/>
        <n v="7.56"/>
        <n v="16.059999999999999"/>
        <n v="30.52"/>
        <n v="19.77"/>
        <n v="18.29"/>
        <n v="30.15"/>
        <n v="27.44"/>
        <n v="23.96"/>
        <n v="50.38"/>
        <n v="33.840000000000003"/>
        <n v="22.72"/>
        <n v="23.14"/>
        <n v="55.34"/>
        <n v="16.399999999999999"/>
        <n v="25.8"/>
        <n v="29.29"/>
        <n v="25.93"/>
        <n v="11.66"/>
        <n v="46.38"/>
        <n v="63.43"/>
        <n v="21.65"/>
        <n v="20.61"/>
        <n v="34.700000000000003"/>
        <n v="44.11"/>
        <n v="15.79"/>
        <n v="16.36"/>
        <n v="15.89"/>
        <n v="26.95"/>
        <n v="29.81"/>
        <n v="41.47"/>
        <n v="27.67"/>
        <n v="18.399999999999999"/>
        <n v="19.09"/>
        <n v="43.43"/>
        <n v="39.130000000000003"/>
        <n v="23.26"/>
        <n v="20.14"/>
        <n v="61.23"/>
        <n v="46.77"/>
        <n v="33.21"/>
        <n v="45.11"/>
        <n v="40.770000000000003"/>
        <n v="17.62"/>
        <n v="30.74"/>
        <n v="43.09"/>
        <n v="28.99"/>
        <n v="38.74"/>
        <n v="44.25"/>
        <n v="35.07"/>
        <n v="17.68"/>
        <n v="28.96"/>
        <n v="43.29"/>
        <n v="46.68"/>
        <n v="19.43"/>
        <n v="42"/>
        <n v="29.28"/>
        <n v="30.49"/>
        <n v="26.13"/>
        <n v="25.44"/>
        <n v="35.51"/>
        <n v="48.85"/>
        <n v="16.98"/>
        <n v="26.8"/>
        <n v="37.36"/>
        <n v="24.73"/>
        <n v="20.37"/>
        <n v="33.82"/>
        <n v="44.93"/>
        <n v="51.91"/>
        <n v="23.85"/>
        <n v="34.28"/>
        <n v="21.76"/>
        <n v="16.48"/>
        <n v="27.24"/>
        <n v="58.53"/>
        <n v="28.7"/>
        <n v="24.38"/>
        <n v="10.73"/>
        <n v="50.18"/>
        <n v="42.27"/>
        <n v="19.28"/>
        <n v="8.34"/>
        <n v="50.02"/>
        <n v="24.98"/>
        <n v="24.35"/>
        <n v="38.44"/>
        <n v="39.159999999999997"/>
        <n v="19.87"/>
        <n v="18.100000000000001"/>
        <n v="30.96"/>
        <n v="42.82"/>
        <n v="26.14"/>
        <n v="22.47"/>
        <n v="49.14"/>
        <n v="68.83"/>
        <n v="23.35"/>
        <n v="23.44"/>
        <n v="44.92"/>
        <n v="48.44"/>
        <n v="167.77"/>
        <n v="159.99"/>
        <n v="610.35"/>
        <n v="406.97"/>
        <n v="179.96"/>
        <n v="174.14"/>
        <n v="399.75"/>
        <n v="343.46"/>
        <n v="133.12"/>
        <n v="134.29"/>
        <n v="349.67"/>
        <n v="132.86000000000001"/>
        <n v="156.91"/>
        <n v="64.599999999999994"/>
        <n v="156.16"/>
        <n v="234.34"/>
        <n v="176.07"/>
        <n v="161.22999999999999"/>
        <n v="351.59"/>
        <n v="314.26"/>
        <n v="179.37"/>
        <n v="172.65"/>
        <n v="267.92"/>
        <n v="233.7"/>
        <n v="155.36000000000001"/>
        <n v="152.87"/>
        <n v="269.73"/>
        <n v="295.87"/>
        <n v="147.07"/>
        <n v="138.08000000000001"/>
        <n v="512.05999999999995"/>
        <n v="215.42"/>
        <n v="190.8"/>
        <n v="334.25"/>
        <n v="360.04"/>
        <n v="278.64999999999998"/>
        <n v="155.05000000000001"/>
        <n v="215.78"/>
        <n v="230.32"/>
        <n v="229.68"/>
        <n v="121.17"/>
        <n v="121.19"/>
        <n v="283.70999999999998"/>
        <n v="187.81"/>
        <n v="173.57"/>
        <n v="73.02"/>
        <n v="174.68"/>
        <n v="357"/>
        <n v="119.1"/>
        <n v="123.27"/>
        <n v="185.79"/>
        <n v="435.48"/>
        <n v="169.19"/>
        <n v="196.17"/>
        <n v="208.5"/>
        <n v="361.41"/>
        <n v="138.78"/>
        <n v="59.7"/>
        <n v="137.33000000000001"/>
        <n v="239.02"/>
        <n v="117.58"/>
        <n v="116.5"/>
        <n v="177.76"/>
        <n v="176.36"/>
        <n v="118.16"/>
        <n v="125.66"/>
        <n v="235.92"/>
        <n v="154"/>
        <n v="144.65"/>
        <n v="145.31"/>
        <n v="224.79"/>
        <n v="264.82"/>
        <n v="164.17"/>
        <n v="172.52"/>
        <n v="300.48"/>
        <n v="413.41"/>
        <n v="179.14"/>
        <n v="273.98"/>
        <n v="343.36"/>
        <n v="294.38"/>
        <n v="142.94"/>
        <n v="144.87"/>
        <n v="314.64"/>
        <n v="441.13"/>
        <n v="144.24"/>
        <n v="64.239999999999995"/>
        <n v="140.96"/>
        <n v="314.44"/>
        <n v="142.33000000000001"/>
        <n v="209.38"/>
        <n v="267.60000000000002"/>
        <n v="308.08999999999997"/>
        <n v="148.79"/>
        <n v="67.55"/>
        <n v="150.55000000000001"/>
        <n v="526.91"/>
        <n v="186.44"/>
        <n v="180.31"/>
        <n v="478.17"/>
        <n v="230.75"/>
        <n v="167.62"/>
        <n v="168.89"/>
        <n v="264.41000000000003"/>
        <n v="273.23"/>
        <n v="122.24"/>
        <n v="54.23"/>
        <n v="124.21"/>
        <n v="252.65"/>
        <n v="144.69"/>
        <n v="214.21"/>
        <n v="331.34"/>
        <n v="258.49"/>
        <n v="145.22999999999999"/>
        <n v="204.36"/>
        <n v="729.72"/>
        <n v="224.17"/>
        <n v="129.03"/>
        <n v="125.85"/>
        <n v="266.51"/>
        <n v="239.79"/>
        <n v="137.04"/>
        <n v="212.82"/>
        <n v="299.02999999999997"/>
        <n v="269.26"/>
        <n v="153.33000000000001"/>
        <n v="157.9"/>
        <n v="255.62"/>
        <n v="500.91"/>
        <n v="225.97"/>
        <n v="288.19"/>
        <n v="353.06"/>
        <n v="337.72"/>
        <n v="235.45"/>
        <n v="217.19"/>
        <n v="545.91999999999996"/>
        <n v="418.44"/>
        <n v="202.38"/>
        <n v="151.43"/>
        <n v="286.14999999999998"/>
        <n v="285.41000000000003"/>
        <n v="195.27"/>
        <n v="190.87"/>
        <n v="355.73"/>
        <n v="397.96"/>
        <n v="178.4"/>
        <n v="364.91"/>
        <n v="294.35000000000002"/>
        <n v="260.41000000000003"/>
        <n v="236.49"/>
        <n v="81.97"/>
        <n v="489.94"/>
        <n v="559.95000000000005"/>
        <n v="286.74"/>
        <n v="290.83999999999997"/>
        <n v="403.06"/>
        <n v="300.47000000000003"/>
        <n v="264.52999999999997"/>
        <n v="270.83"/>
        <n v="505.21"/>
        <n v="563.6"/>
        <n v="240.03"/>
        <n v="248.9"/>
        <n v="387.3"/>
        <n v="438.73"/>
        <n v="243.91"/>
        <n v="228.86"/>
        <n v="365.05"/>
        <n v="545.91"/>
        <n v="234.19"/>
        <n v="342.1"/>
        <n v="446.36"/>
        <n v="304.68"/>
        <n v="203.47"/>
        <n v="307.22000000000003"/>
        <n v="556.34"/>
        <n v="485.97"/>
        <n v="289.33"/>
        <n v="178.07"/>
        <n v="398.18"/>
        <n v="233.21"/>
        <n v="294.08999999999997"/>
        <n v="400.83"/>
        <n v="430.64"/>
        <n v="611.9"/>
        <n v="298.89999999999998"/>
        <n v="275.19"/>
        <n v="769.03"/>
        <n v="368.81"/>
        <n v="268.79000000000002"/>
        <n v="266.95999999999998"/>
        <n v="438.87"/>
        <n v="414.27"/>
        <n v="300.38"/>
        <n v="118.04"/>
        <n v="274.86"/>
        <n v="609.22"/>
        <n v="294.08"/>
        <n v="259.82"/>
        <n v="559.99"/>
        <n v="390.05"/>
        <n v="276.27999999999997"/>
        <n v="284.64"/>
        <n v="696.94"/>
        <n v="493.57"/>
        <n v="269.52999999999997"/>
        <n v="121.33"/>
        <n v="295.99"/>
        <n v="569.33000000000004"/>
        <n v="273.12"/>
        <n v="252.4"/>
        <n v="742.62"/>
        <n v="436.97"/>
        <n v="275.73"/>
        <n v="236.34"/>
        <n v="394.05"/>
        <n v="413.49"/>
        <n v="259.14"/>
        <n v="114.16"/>
        <n v="285.13"/>
        <n v="452.19"/>
        <n v="242.46"/>
        <n v="234.24"/>
        <n v="365.5"/>
        <n v="281.73"/>
        <n v="262.87"/>
        <n v="378.42"/>
        <n v="899.27"/>
        <n v="561.04999999999995"/>
        <n v="290.45"/>
        <n v="432.72"/>
        <n v="444.05"/>
        <n v="448.11"/>
        <n v="214.95"/>
        <n v="213.6"/>
        <n v="475.23"/>
        <n v="533.66"/>
        <n v="252.37"/>
        <n v="255.94"/>
        <n v="601.65"/>
        <n v="253.89"/>
        <n v="220.07"/>
        <n v="439.96"/>
        <n v="562.85"/>
        <n v="304.31"/>
        <n v="201.64"/>
        <n v="557.58000000000004"/>
        <n v="681.45"/>
        <n v="512.35"/>
        <n v="279.61"/>
        <n v="423.2"/>
        <n v="649.39"/>
        <n v="457.46"/>
        <n v="201.9"/>
        <n v="411.49"/>
        <n v="672.82"/>
        <n v="211.88"/>
        <n v="281.29000000000002"/>
        <n v="292.77"/>
        <n v="408.93"/>
        <n v="527.51"/>
        <n v="312.12"/>
        <n v="574.73"/>
        <n v="654.27"/>
        <n v="231.45"/>
        <n v="225.82"/>
        <n v="378.7"/>
        <n v="437.52"/>
        <n v="199.36"/>
        <n v="202.06"/>
        <n v="468.88"/>
        <n v="462.66"/>
        <n v="250.67"/>
        <n v="108.04"/>
        <n v="253.1"/>
        <n v="306.55"/>
        <n v="260.81"/>
        <n v="670.73"/>
        <n v="533.87"/>
        <n v="504.27"/>
        <n v="344.79"/>
        <n v="216.42"/>
        <n v="472.75"/>
        <n v="383.95"/>
        <n v="288.56"/>
        <n v="382.2"/>
        <n v="788.46"/>
        <n v="358.34"/>
        <n v="253.33"/>
        <n v="239.91"/>
        <n v="518.58000000000004"/>
        <n v="446.14"/>
        <n v="264.61"/>
        <n v="113.15"/>
        <n v="609.82000000000005"/>
        <n v="382.23"/>
        <n v="226.61"/>
        <n v="208.57"/>
        <n v="471.96"/>
        <n v="344.8"/>
        <n v="255.11"/>
        <n v="353.97"/>
        <n v="618.76"/>
        <n v="408.66"/>
        <n v="177.27"/>
        <n v="78.72"/>
        <n v="373.35"/>
        <n v="199.63"/>
        <n v="255.19"/>
        <n v="384.45"/>
        <n v="443.81"/>
        <n v="448.13"/>
        <n v="220.86"/>
        <n v="197.7"/>
        <n v="476.67"/>
        <n v="397.29"/>
        <n v="211.65"/>
        <n v="320.16000000000003"/>
        <n v="366.04"/>
        <n v="387.13"/>
        <n v="218.52"/>
        <n v="280.02"/>
        <n v="315.43"/>
        <n v="415.43"/>
        <n v="251.65"/>
        <n v="226.95"/>
        <n v="388.72"/>
        <n v="501.4"/>
        <n v="181.42"/>
        <n v="186.07"/>
        <n v="459.67"/>
        <n v="326.19"/>
        <n v="234.51"/>
        <n v="220.63"/>
        <n v="611.29"/>
        <n v="368.45"/>
        <n v="178.21"/>
        <n v="185.92"/>
        <n v="228.38"/>
        <n v="417.34"/>
        <n v="251.38"/>
        <n v="382.84"/>
        <n v="488"/>
        <n v="286.77"/>
        <n v="199.24"/>
        <n v="208.29"/>
        <n v="307.56"/>
        <n v="355.87"/>
        <n v="198.86"/>
        <n v="181.77"/>
        <n v="578.54999999999995"/>
        <n v="404.76"/>
        <n v="211.5"/>
        <n v="198.36"/>
        <n v="323.38"/>
        <n v="192.57"/>
        <n v="275.89"/>
        <n v="215.38"/>
        <n v="414.6"/>
        <n v="561.88"/>
        <n v="270.26"/>
        <n v="235.69"/>
        <n v="950"/>
        <n v="685.82"/>
        <n v="323.7"/>
        <n v="448.91"/>
        <n v="354.63"/>
        <n v="273.39"/>
        <n v="214.24"/>
        <n v="203.12"/>
        <n v="340.41"/>
        <n v="336.44"/>
        <n v="288.12"/>
        <n v="215.69"/>
        <n v="403.45"/>
        <n v="378.55"/>
        <n v="202.49"/>
        <n v="206.63"/>
        <n v="747.52"/>
        <n v="459.03"/>
        <n v="179.15"/>
        <n v="159.37"/>
        <n v="620.98"/>
        <n v="335.79"/>
        <n v="199.71"/>
        <n v="191.46"/>
        <n v="531.03"/>
        <n v="321.25"/>
        <n v="210.69"/>
        <n v="197.1"/>
        <n v="486.04"/>
        <n v="632.36"/>
        <n v="284.85000000000002"/>
        <n v="469.67"/>
        <n v="670.42"/>
        <n v="458.25"/>
        <n v="176.51"/>
        <n v="160.53"/>
        <n v="458.54"/>
        <n v="321.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938.71407962963" createdVersion="8" refreshedVersion="8" minRefreshableVersion="3" recordCount="310" xr:uid="{A680E2F6-83FC-3549-83F2-20CC8E9C3FCD}">
  <cacheSource type="worksheet">
    <worksheetSource name="Tabla689"/>
  </cacheSource>
  <cacheFields count="12"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/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4453"/>
    </cacheField>
    <cacheField name="Gap best" numFmtId="2">
      <sharedItems containsSemiMixedTypes="0" containsString="0" containsNumber="1" minValue="-7.2020165646380988E-3" maxValue="6.4846416382252556" count="101">
        <n v="0"/>
        <n v="-7.2020165646380988E-3"/>
        <n v="3.3557046979865772"/>
        <n v="3.7453183520599254"/>
        <n v="1.7857142857142856"/>
        <n v="1.7667844522968199"/>
        <n v="2.5454545454545454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3622047244094486"/>
        <n v="2.4822695035460995"/>
        <n v="1.7123287671232876"/>
        <n v="2.0618556701030926"/>
        <n v="2.2727272727272729"/>
        <n v="1.5772870662460567"/>
        <n v="0.41322314049586778"/>
        <n v="2.8662420382165608"/>
        <n v="1.0204081632653061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2.2012578616352201"/>
        <n v="1.0169491525423728"/>
        <n v="3.3670033670033668"/>
        <n v="1.4652014652014651"/>
        <n v="2.054794520547945"/>
        <n v="1.1811023622047243"/>
        <n v="3.6900369003690034"/>
        <n v="3.7914691943127963"/>
        <n v="1.0238907849829351"/>
        <n v="6.2730627306273057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2.1594684385382057"/>
        <n v="1.4809041309431021"/>
        <n v="2.57201646090535"/>
        <n v="4.1334798132381216"/>
        <n v="1.7931297831378947"/>
        <n v="1.1807298680191112"/>
        <n v="2.1236797146812094"/>
        <n v="0.57352104856945685"/>
      </sharedItems>
    </cacheField>
    <cacheField name="Avg" numFmtId="2">
      <sharedItems containsSemiMixedTypes="0" containsString="0" containsNumber="1" minValue="219" maxValue="14453.4"/>
    </cacheField>
    <cacheField name="Gap avg" numFmtId="2">
      <sharedItems containsSemiMixedTypes="0" containsString="0" containsNumber="1" minValue="0" maxValue="6.6724637681159367" count="207">
        <n v="0"/>
        <n v="1.0008578781810383E-2"/>
        <n v="7.7675935995028733E-3"/>
        <n v="1.5158405335758679E-2"/>
        <n v="9.6877561666239842E-3"/>
        <n v="1.4542281684049123E-3"/>
        <n v="2.2632968691005083E-3"/>
        <n v="2.9474614987814915E-3"/>
        <n v="6.0418397401953957E-3"/>
        <n v="1.1428571428571429E-2"/>
        <n v="1.8043461206552699E-2"/>
        <n v="8.886255924176004E-3"/>
        <n v="5.3122865599205251E-3"/>
        <n v="5.1599587203356003E-3"/>
        <n v="1.0735373054210844E-2"/>
        <n v="2.0008892841268177E-2"/>
        <n v="5.8518030868208058E-3"/>
        <n v="1.8682858477344202E-2"/>
        <n v="7.57002271009567E-4"/>
        <n v="1.5369246138476907E-2"/>
        <n v="7.5953212821178639E-4"/>
        <n v="7.5409094336777015E-3"/>
        <n v="9.7839993979022544E-3"/>
        <n v="3.0014256771939384E-3"/>
        <n v="1.4444604940107438E-3"/>
        <n v="6.4683053040044663E-3"/>
        <n v="1.1170688114387846E-2"/>
        <n v="3.0159089195478869E-3"/>
        <n v="1.7407099069093109E-2"/>
        <n v="2.2250241044224016E-3"/>
        <n v="2.9669188547666236E-3"/>
        <n v="6.0377358490511122E-3"/>
        <n v="3.0656497682072407E-2"/>
        <n v="7.7650712974753908E-3"/>
        <n v="1.6111314536805036E-2"/>
        <n v="2.5245025245022541E-2"/>
        <n v="8.7815587266793088E-3"/>
        <n v="1.5555555555558251E-2"/>
        <n v="6.7638659251438166E-3"/>
        <n v="1.4993627708278551E-3"/>
        <n v="2.8808066258526194E-3"/>
        <n v="6.8280100144119281E-3"/>
        <n v="1.431477435394889E-2"/>
        <n v="4.5682960255852278E-3"/>
        <n v="1.2918914811161392E-2"/>
        <n v="1.6597510373449472E-2"/>
        <n v="3.5878300803673939E-3"/>
        <n v="1.5428527347064722E-2"/>
        <n v="9.8068799034344619E-3"/>
        <n v="2.9069767441854896E-2"/>
        <n v="6.5540343722665035E-3"/>
        <n v="1.7873795461604541E-2"/>
        <n v="5.8368597694440388E-2"/>
        <n v="6.7511188652049123E-2"/>
        <n v="2.3648116033422671E-2"/>
        <n v="7.4101519081410749E-4"/>
        <n v="1.6464131713056555E-2"/>
        <n v="5.271878294929414E-3"/>
        <n v="2.9042386185249042E-2"/>
        <n v="3.1568147738902709E-3"/>
        <n v="2.4638127502315425E-2"/>
        <n v="9.5630425187529233E-3"/>
        <n v="2.2309808879249823E-3"/>
        <n v="3.0606779401609629E-3"/>
        <n v="3.8037276531000378E-3"/>
        <n v="2.7675915034915673E-3"/>
        <n v="7.0312499999971578E-3"/>
        <n v="2.2535211267610756E-2"/>
        <n v="6.2912865680974546E-3"/>
        <n v="5.2478134110792475E-2"/>
        <n v="5.1739005461344696E-2"/>
        <n v="4.4616299821534797E-2"/>
        <n v="8.368200836825157E-3"/>
        <n v="2.8555111364908354E-3"/>
        <n v="1.1848341232230183E-2"/>
        <n v="9.1296409007967719E-3"/>
        <n v="8.949880668263183E-3"/>
        <n v="8.4459459459510673E-3"/>
        <n v="5.770340450081307E-3"/>
        <n v="7.4030204323363935E-2"/>
        <n v="5.3144375553592617E-2"/>
        <n v="1.2606366214941409E-2"/>
        <n v="3.0248033877770435E-3"/>
        <n v="5.4739268222416912E-2"/>
        <n v="3.0441400304414005E-2"/>
        <n v="8.6256469235244937E-3"/>
        <n v="2.0074562661308235E-2"/>
        <n v="5.7736720554220008E-3"/>
        <n v="3.0571690614463174E-3"/>
        <n v="5.8651026392908534E-3"/>
        <n v="1.2258657676987158E-2"/>
        <n v="2.7777777777752513E-3"/>
        <n v="2.5582717453100937E-2"/>
        <n v="3.9874679578470261E-2"/>
        <n v="2.8985507246350448E-3"/>
        <n v="2.9647198339729929E-3"/>
        <n v="2.7059530968132621E-2"/>
        <n v="3.134796238244255E-2"/>
        <n v="1.7281105990780792E-2"/>
        <n v="4.5413260672116255E-2"/>
        <n v="2.8481913984593861E-3"/>
        <n v="2.9154518950437316E-2"/>
        <n v="5.418422636966231E-2"/>
        <n v="3.0525030525002761E-3"/>
        <n v="4.3022317827370503E-2"/>
        <n v="3.3557046979865772"/>
        <n v="3.7453183520599254"/>
        <n v="1.7857142857142856"/>
        <n v="1.7667844522968199"/>
        <n v="2.8727272727272641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6771653543307132"/>
        <n v="2.4822695035460995"/>
        <n v="1.7123287671232876"/>
        <n v="2.0618556701030926"/>
        <n v="2.2727272727272729"/>
        <n v="1.5772870662460567"/>
        <n v="0.41322314049586778"/>
        <n v="2.8662420382165608"/>
        <n v="2.4149659863945656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4.1509433962264115"/>
        <n v="1.0169491525423728"/>
        <n v="3.3670033670033668"/>
        <n v="1.4652014652014651"/>
        <n v="2.3287671232876752"/>
        <n v="2.7165354330708569"/>
        <n v="3.6900369003690034"/>
        <n v="3.7914691943127963"/>
        <n v="1.0238907849829351"/>
        <n v="6.2730627306273057"/>
        <n v="1.1811023622047243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6.6724637681159367"/>
        <n v="6.4251412429378458"/>
        <n v="3.8255813953488329"/>
        <n v="3.5011691348402243"/>
        <n v="4.9639917695473255"/>
        <n v="6.1684976654765116"/>
        <n v="3.516252724698099"/>
        <n v="3.7352949930595818"/>
        <n v="4.0378596101806936"/>
        <n v="2.0576770747295288"/>
      </sharedItems>
    </cacheField>
    <cacheField name="Time" numFmtId="2">
      <sharedItems containsSemiMixedTypes="0" containsString="0" containsNumber="1" minValue="20" maxValue="400.92"/>
    </cacheField>
    <cacheField name="Mejor inicial" numFmtId="2">
      <sharedItems containsSemiMixedTypes="0" containsString="0" containsNumber="1" minValue="235" maxValue="17218"/>
    </cacheField>
    <cacheField name="Poblacion inicial" numFmtId="2">
      <sharedItems containsSemiMixedTypes="0" containsString="0" containsNumber="1" minValue="404.94" maxValue="78024.38"/>
    </cacheField>
    <cacheField name="Mejor it" numFmtId="0">
      <sharedItems containsSemiMixedTypes="0" containsString="0" containsNumber="1" minValue="1.4" maxValue="794.8"/>
    </cacheField>
    <cacheField name="Tiempo pob" numFmtId="0">
      <sharedItems containsSemiMixedTypes="0" containsString="0" containsNumber="1" minValue="0.01" maxValue="84.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939.679550925925" createdVersion="8" refreshedVersion="8" minRefreshableVersion="3" recordCount="310" xr:uid="{D31E1483-4064-E342-A09D-909D0577EAEE}">
  <cacheSource type="worksheet">
    <worksheetSource name="Tabla68"/>
  </cacheSource>
  <cacheFields count="12"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 count="11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s v="gr17"/>
        <s v="gr21"/>
        <s v="gr24"/>
        <s v="fri26"/>
        <s v="bays29"/>
        <s v="gr48"/>
        <s v="eil51"/>
        <s v="berlin52"/>
        <s v="eil76"/>
        <s v="eil101"/>
      </sharedItems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4453"/>
    </cacheField>
    <cacheField name="Gap best" numFmtId="2">
      <sharedItems containsSemiMixedTypes="0" containsString="0" containsNumber="1" minValue="0" maxValue="6.4846416382252556" count="100">
        <n v="0"/>
        <n v="3.3557046979865772"/>
        <n v="3.7453183520599254"/>
        <n v="1.7857142857142856"/>
        <n v="1.7667844522968199"/>
        <n v="2.5454545454545454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3622047244094486"/>
        <n v="2.4822695035460995"/>
        <n v="1.7123287671232876"/>
        <n v="2.0618556701030926"/>
        <n v="2.2727272727272729"/>
        <n v="1.5772870662460567"/>
        <n v="0.41322314049586778"/>
        <n v="2.8662420382165608"/>
        <n v="1.0204081632653061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2.2012578616352201"/>
        <n v="1.0169491525423728"/>
        <n v="3.3670033670033668"/>
        <n v="1.4652014652014651"/>
        <n v="2.054794520547945"/>
        <n v="1.1811023622047243"/>
        <n v="3.6900369003690034"/>
        <n v="3.7914691943127963"/>
        <n v="1.0238907849829351"/>
        <n v="6.2730627306273057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2.436323366555925"/>
        <n v="1.4809041309431021"/>
        <n v="2.57201646090535"/>
        <n v="4.1334798132381216"/>
        <n v="1.7931297831378947"/>
        <n v="1.1807298680191112"/>
        <n v="2.1236797146812094"/>
        <n v="0.57352104856945685"/>
      </sharedItems>
    </cacheField>
    <cacheField name="Avg" numFmtId="0">
      <sharedItems containsSemiMixedTypes="0" containsString="0" containsNumber="1" minValue="219" maxValue="14453.4"/>
    </cacheField>
    <cacheField name="Gap avg" numFmtId="2">
      <sharedItems containsSemiMixedTypes="0" containsString="0" containsNumber="1" minValue="0" maxValue="8.1631997945557266" count="213">
        <n v="0"/>
        <n v="1.0723477266228196E-2"/>
        <n v="7.7675935995028733E-3"/>
        <n v="1.5158405335758679E-2"/>
        <n v="9.6877561666239842E-3"/>
        <n v="1.4542281684049123E-3"/>
        <n v="2.2632968691005083E-3"/>
        <n v="2.9474614987814915E-3"/>
        <n v="6.0418397401953957E-3"/>
        <n v="1.1428571428571429E-2"/>
        <n v="1.8043461206552699E-2"/>
        <n v="1.8513033175355451E-2"/>
        <n v="5.3122865599205251E-3"/>
        <n v="3.8750678136867393E-3"/>
        <n v="1.4742739200943536E-2"/>
        <n v="1.0735373054210844E-2"/>
        <n v="2.0008892841268177E-2"/>
        <n v="2.2078304386169592E-3"/>
        <n v="2.899811512249066E-3"/>
        <n v="5.8518030868208058E-3"/>
        <n v="1.8682858477344202E-2"/>
        <n v="7.57002271009567E-4"/>
        <n v="1.6137708445403548E-2"/>
        <n v="3.0381285128333298E-3"/>
        <n v="7.5409094336777015E-3"/>
        <n v="9.7839993979022544E-3"/>
        <n v="3.0014256771939384E-3"/>
        <n v="1.4444604940107438E-3"/>
        <n v="6.4683053040044663E-3"/>
        <n v="1.1170688114387846E-2"/>
        <n v="3.0159089195478869E-3"/>
        <n v="1.7407099069093109E-2"/>
        <n v="2.2250241044224016E-3"/>
        <n v="2.9669188547666236E-3"/>
        <n v="6.0377358490511122E-3"/>
        <n v="3.0656497682072407E-2"/>
        <n v="7.7650712974753908E-3"/>
        <n v="1.6111314536805036E-2"/>
        <n v="2.5245025245022541E-2"/>
        <n v="8.7815587266793088E-3"/>
        <n v="1.5555555555558251E-2"/>
        <n v="6.7638659251438166E-3"/>
        <n v="2.9987255416420735E-3"/>
        <n v="3.6010082823190494E-3"/>
        <n v="6.8280100144119281E-3"/>
        <n v="1.431477435394889E-2"/>
        <n v="4.5682960255852278E-3"/>
        <n v="1.2918914811161392E-2"/>
        <n v="5.2013672165308932E-3"/>
        <n v="2.2632968691059976E-2"/>
        <n v="3.5878300803673939E-3"/>
        <n v="1.5428527347064722E-2"/>
        <n v="9.8068799034344619E-3"/>
        <n v="2.9069767441854896E-2"/>
        <n v="6.5540343722665035E-3"/>
        <n v="1.7873795461604541E-2"/>
        <n v="5.8368597694440388E-2"/>
        <n v="6.7511188652049123E-2"/>
        <n v="2.3648116033422671E-2"/>
        <n v="7.4101519081410749E-4"/>
        <n v="1.6464131713056555E-2"/>
        <n v="5.271878294929414E-3"/>
        <n v="2.9042386185249042E-2"/>
        <n v="3.1568147738902709E-3"/>
        <n v="2.4638127502315425E-2"/>
        <n v="9.5630425187529233E-3"/>
        <n v="2.2309808879249823E-3"/>
        <n v="3.0606779401609629E-3"/>
        <n v="3.8037276531000378E-3"/>
        <n v="2.7675915034915673E-3"/>
        <n v="7.0312499999971578E-3"/>
        <n v="1.4836795252225518E-2"/>
        <n v="2.2535211267610756E-2"/>
        <n v="6.2912865680974546E-3"/>
        <n v="5.2478134110792475E-2"/>
        <n v="5.1739005461344696E-2"/>
        <n v="4.4616299821534797E-2"/>
        <n v="8.368200836825157E-3"/>
        <n v="2.8555111364908354E-3"/>
        <n v="1.1848341232230183E-2"/>
        <n v="9.1296409007967719E-3"/>
        <n v="8.949880668263183E-3"/>
        <n v="8.4459459459510673E-3"/>
        <n v="3.4493571652552811E-2"/>
        <n v="5.770340450081307E-3"/>
        <n v="7.4030204323363935E-2"/>
        <n v="5.3144375553592617E-2"/>
        <n v="1.2606366214941409E-2"/>
        <n v="3.0248033877770435E-3"/>
        <n v="5.4739268222416912E-2"/>
        <n v="3.0441400304414005E-2"/>
        <n v="8.6256469235244937E-3"/>
        <n v="2.0074562661308235E-2"/>
        <n v="5.7736720554220008E-3"/>
        <n v="3.0571690614463174E-3"/>
        <n v="5.8651026392908534E-3"/>
        <n v="1.2258657676987158E-2"/>
        <n v="2.7777777777752513E-3"/>
        <n v="2.5582717453100937E-2"/>
        <n v="3.9874679578470261E-2"/>
        <n v="2.8985507246350448E-3"/>
        <n v="2.9647198339729929E-3"/>
        <n v="2.7059530968132621E-2"/>
        <n v="3.134796238244255E-2"/>
        <n v="1.7281105990780792E-2"/>
        <n v="4.5413260672116255E-2"/>
        <n v="2.8481913984593861E-3"/>
        <n v="4.0816326530614899E-2"/>
        <n v="5.418422636966231E-2"/>
        <n v="3.0525030525002761E-3"/>
        <n v="4.3022317827370503E-2"/>
        <n v="3.3557046979865772"/>
        <n v="3.7453183520599254"/>
        <n v="1.7857142857142856"/>
        <n v="1.7667844522968199"/>
        <n v="2.8727272727272641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7165354330708569"/>
        <n v="2.4822695035460995"/>
        <n v="1.7123287671232876"/>
        <n v="2.0618556701030926"/>
        <n v="2.2727272727272729"/>
        <n v="1.5772870662460567"/>
        <n v="0.41322314049586778"/>
        <n v="2.8662420382165608"/>
        <n v="2.8571428571428492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4.1509433962264115"/>
        <n v="1.0169491525423728"/>
        <n v="3.3670033670033668"/>
        <n v="1.4652014652014651"/>
        <n v="2.3630136986301293"/>
        <n v="2.8740157480315007"/>
        <n v="3.6900369003690034"/>
        <n v="3.7914691943127963"/>
        <n v="1.0238907849829351"/>
        <n v="6.2730627306273057"/>
        <n v="1.1811023622047243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6.9420289855072426"/>
        <n v="8.1631997945557266"/>
        <n v="5.2065337763012165"/>
        <n v="3.0919719407638402"/>
        <n v="4.792866941015097"/>
        <n v="6.0271903323262794"/>
        <n v="3.7994622201715162"/>
        <n v="3.9526625724596323"/>
        <n v="3.8333478819318887"/>
        <n v="1.9169837379659656"/>
      </sharedItems>
    </cacheField>
    <cacheField name="Time" numFmtId="0">
      <sharedItems containsSemiMixedTypes="0" containsString="0" containsNumber="1" minValue="4.92" maxValue="374.99"/>
    </cacheField>
    <cacheField name="Mejor inicial" numFmtId="0">
      <sharedItems containsSemiMixedTypes="0" containsString="0" containsNumber="1" minValue="235" maxValue="17218"/>
    </cacheField>
    <cacheField name="Poblacion inicial" numFmtId="0">
      <sharedItems containsSemiMixedTypes="0" containsString="0" containsNumber="1" minValue="404.94" maxValue="78024.38"/>
    </cacheField>
    <cacheField name="Mejor it" numFmtId="0">
      <sharedItems containsSemiMixedTypes="0" containsString="0" containsNumber="1" minValue="1.4" maxValue="481.1"/>
    </cacheField>
    <cacheField name="Tiempo pob" numFmtId="0">
      <sharedItems containsSemiMixedTypes="0" containsString="0" containsNumber="1" minValue="0.01" maxValue="82.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61.735978703706" createdVersion="8" refreshedVersion="8" minRefreshableVersion="3" recordCount="768" xr:uid="{2981F1EC-78A4-F34F-AFEE-F4F3E8F539A0}">
  <cacheSource type="worksheet">
    <worksheetSource ref="A1:K769" sheet="Hoja1"/>
  </cacheSource>
  <cacheFields count="11">
    <cacheField name="Tipo" numFmtId="0">
      <sharedItems count="7">
        <s v="BASE and no bounds"/>
        <s v="GG and no bounds"/>
        <s v="mycallback no bounds"/>
        <s v="CUT integer and no bounds"/>
        <s v="CUT naive and no bounds"/>
        <s v="CUT smarter and no bounds"/>
        <s v="DJF integer and no bounds"/>
      </sharedItems>
    </cacheField>
    <cacheField name="Instancia" numFmtId="0">
      <sharedItems containsMixedTypes="1" containsNumber="1" containsInteger="1" minValue="1" maxValue="100"/>
    </cacheField>
    <cacheField name="Obj" numFmtId="0">
      <sharedItems containsSemiMixedTypes="0" containsString="0" containsNumber="1" minValue="211" maxValue="11087.21" count="78">
        <n v="2760"/>
        <n v="7788"/>
        <n v="1806"/>
        <n v="1283"/>
        <n v="2916"/>
        <n v="7282"/>
        <n v="628.51"/>
        <n v="11087.21"/>
        <n v="801.91"/>
        <n v="945.32"/>
        <n v="298"/>
        <n v="267"/>
        <n v="280"/>
        <n v="283"/>
        <n v="275"/>
        <n v="281"/>
        <n v="250"/>
        <n v="277"/>
        <n v="308"/>
        <n v="297"/>
        <n v="263"/>
        <n v="266"/>
        <n v="269"/>
        <n v="291"/>
        <n v="260"/>
        <n v="252"/>
        <n v="239"/>
        <n v="284"/>
        <n v="236"/>
        <n v="274"/>
        <n v="290"/>
        <n v="238"/>
        <n v="289"/>
        <n v="296"/>
        <n v="294"/>
        <n v="258"/>
        <n v="318"/>
        <n v="304"/>
        <n v="293"/>
        <n v="247"/>
        <n v="254"/>
        <n v="282"/>
        <n v="292"/>
        <n v="264"/>
        <n v="317"/>
        <n v="242"/>
        <n v="314"/>
        <n v="286"/>
        <n v="273"/>
        <n v="334"/>
        <n v="262"/>
        <n v="299"/>
        <n v="288"/>
        <n v="331"/>
        <n v="305"/>
        <n v="272"/>
        <n v="295"/>
        <n v="271"/>
        <n v="211"/>
        <n v="276"/>
        <n v="270"/>
        <n v="259"/>
        <n v="337"/>
        <n v="257"/>
        <n v="330"/>
        <n v="285"/>
        <n v="311"/>
        <n v="303"/>
        <n v="256"/>
        <n v="249"/>
        <n v="265"/>
        <n v="248"/>
        <n v="801.38"/>
        <n v="944.46"/>
        <n v="11077.21"/>
        <n v="800.91"/>
        <n v="944.76"/>
        <n v="352"/>
      </sharedItems>
    </cacheField>
    <cacheField name="Lower bound" numFmtId="0">
      <sharedItems containsSemiMixedTypes="0" containsString="0" containsNumber="1" minValue="211" maxValue="11087.21"/>
    </cacheField>
    <cacheField name="gap" numFmtId="0">
      <sharedItems containsSemiMixedTypes="0" containsString="0" containsNumber="1" minValue="0" maxValue="23.9437"/>
    </cacheField>
    <cacheField name="time" numFmtId="0">
      <sharedItems containsSemiMixedTypes="0" containsString="0" containsNumber="1" minValue="8.7999999999999995E-2" maxValue="1800.0021999999999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0"/>
    </cacheField>
    <cacheField name="n nodes" numFmtId="0">
      <sharedItems containsSemiMixedTypes="0" containsString="0" containsNumber="1" containsInteger="1" minValue="1" maxValue="1683349"/>
    </cacheField>
    <cacheField name="n callbacks" numFmtId="0">
      <sharedItems containsSemiMixedTypes="0" containsString="0" containsNumber="1" containsInteger="1" minValue="0" maxValue="769"/>
    </cacheField>
    <cacheField name="time callbacks" numFmtId="0">
      <sharedItems containsSemiMixedTypes="0" containsString="0" containsNumber="1" minValue="0" maxValue="14.22774386405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69.633178703705" createdVersion="8" refreshedVersion="8" minRefreshableVersion="3" recordCount="1980" xr:uid="{5654C2B3-DFD1-D84F-94DF-CBC7175ED5B0}">
  <cacheSource type="worksheet">
    <worksheetSource ref="A1:K1981" sheet="callbacks"/>
  </cacheSource>
  <cacheFields count="11">
    <cacheField name="Tipo" numFmtId="0">
      <sharedItems count="18">
        <s v="Base no bounds"/>
        <s v="GG and no bounds"/>
        <s v="mycallback and no bounds"/>
        <s v="CUT integer and no bounds"/>
        <s v="CUT naive and no bounds"/>
        <s v="CUT smarter and no bounds"/>
        <s v="DFJ integer and no bounds"/>
        <s v="DFJ naive and no bounds"/>
        <s v="DFJ smarter and no bounds"/>
        <s v="Base and bounds"/>
        <s v="GG and bounds"/>
        <s v="mycallback and bounds"/>
        <s v="CUT integer and bounds"/>
        <s v="CUT naive and bounds"/>
        <s v="CUT smarter and bounds"/>
        <s v="DJF integer and bounds"/>
        <s v="DJF naive and bounds"/>
        <s v="DJF smarter and bounds"/>
      </sharedItems>
    </cacheField>
    <cacheField name="instancia" numFmtId="0">
      <sharedItems containsMixedTypes="1" containsNumber="1" containsInteger="1" minValue="1" maxValue="100"/>
    </cacheField>
    <cacheField name="obj" numFmtId="0">
      <sharedItems containsSemiMixedTypes="0" containsString="0" containsNumber="1" minValue="211" maxValue="11087.21"/>
    </cacheField>
    <cacheField name="lb" numFmtId="0">
      <sharedItems containsSemiMixedTypes="0" containsString="0" containsNumber="1" minValue="211" maxValue="11087.21"/>
    </cacheField>
    <cacheField name="gap" numFmtId="0">
      <sharedItems containsSemiMixedTypes="0" containsString="0" containsNumber="1" minValue="0" maxValue="1.8693"/>
    </cacheField>
    <cacheField name="time" numFmtId="0">
      <sharedItems containsSemiMixedTypes="0" containsString="0" containsNumber="1" minValue="7.1099999999999997E-2" maxValue="1800.0038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0"/>
    </cacheField>
    <cacheField name="node count" numFmtId="0">
      <sharedItems containsSemiMixedTypes="0" containsString="0" containsNumber="1" containsInteger="1" minValue="1" maxValue="1836837"/>
    </cacheField>
    <cacheField name="n callback" numFmtId="0">
      <sharedItems containsSemiMixedTypes="0" containsString="0" containsNumber="1" containsInteger="1" minValue="0" maxValue="2018"/>
    </cacheField>
    <cacheField name="time callback" numFmtId="0">
      <sharedItems containsSemiMixedTypes="0" containsString="0" containsNumber="1" minValue="0" maxValue="393.50794005393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80.575077314817" createdVersion="8" refreshedVersion="8" minRefreshableVersion="3" recordCount="2790" xr:uid="{28148CD2-E536-4546-BF2B-DB967A7B6CD9}">
  <cacheSource type="worksheet">
    <worksheetSource name="Tabla9"/>
  </cacheSource>
  <cacheFields count="14">
    <cacheField name="Exp" numFmtId="0">
      <sharedItems count="9">
        <s v="AG1"/>
        <s v="AG2"/>
        <s v="AG3"/>
        <s v="AG4"/>
        <s v="AG5"/>
        <s v="AG6"/>
        <s v="TL_MGA"/>
        <s v="AG7"/>
        <s v="AG8"/>
      </sharedItems>
    </cacheField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/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6744"/>
    </cacheField>
    <cacheField name="Gap best" numFmtId="2">
      <sharedItems containsSemiMixedTypes="0" containsString="0" containsNumber="1" minValue="-5.377789728421619E-2" maxValue="17.160807567414938"/>
    </cacheField>
    <cacheField name="Avg" numFmtId="0">
      <sharedItems containsSemiMixedTypes="0" containsString="0" containsNumber="1" minValue="219" maxValue="16935.599999999999"/>
    </cacheField>
    <cacheField name="Gap Avg" numFmtId="2">
      <sharedItems containsSemiMixedTypes="0" containsString="0" containsNumber="1" minValue="0" maxValue="17.680703039179782"/>
    </cacheField>
    <cacheField name="Best_inicial" numFmtId="0">
      <sharedItems containsSemiMixedTypes="0" containsString="0" containsNumber="1" minValue="235" maxValue="17218"/>
    </cacheField>
    <cacheField name="Poblacion_avg" numFmtId="0">
      <sharedItems containsSemiMixedTypes="0" containsString="0" containsNumber="1" minValue="239.4" maxValue="79751.679999999993"/>
    </cacheField>
    <cacheField name="Tiempo_pob" numFmtId="0">
      <sharedItems containsSemiMixedTypes="0" containsString="0" containsNumber="1" minValue="0.01" maxValue="78024.380999999994"/>
    </cacheField>
    <cacheField name="Time" numFmtId="0">
      <sharedItems containsSemiMixedTypes="0" containsString="0" containsNumber="1" minValue="20" maxValue="429.24"/>
    </cacheField>
    <cacheField name="Total_it" numFmtId="0">
      <sharedItems containsSemiMixedTypes="0" containsString="0" containsNumber="1" minValue="7.7" maxValue="2610.4"/>
    </cacheField>
    <cacheField name="best_iteration" numFmtId="0">
      <sharedItems containsSemiMixedTypes="0" containsString="0" containsNumber="1" minValue="1.2" maxValue="112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217.737804976852" createdVersion="8" refreshedVersion="8" minRefreshableVersion="3" recordCount="400" xr:uid="{026197FA-CD9D-7742-B88D-CF87BB271E64}">
  <cacheSource type="worksheet">
    <worksheetSource ref="A1:L401" sheet="reu 18-10"/>
  </cacheSource>
  <cacheFields count="12">
    <cacheField name="Modelo" numFmtId="0">
      <sharedItems count="4">
        <s v="DL-medium"/>
        <s v="BC1"/>
        <s v="GG"/>
        <s v="BC0"/>
      </sharedItems>
    </cacheField>
    <cacheField name="Size" numFmtId="0">
      <sharedItems/>
    </cacheField>
    <cacheField name="Instancia" numFmtId="0">
      <sharedItems containsSemiMixedTypes="0" containsString="0" containsNumber="1" containsInteger="1" minValue="1" maxValue="100" count="100">
        <n v="2"/>
        <n v="9"/>
        <n v="6"/>
        <n v="4"/>
        <n v="1"/>
        <n v="3"/>
        <n v="7"/>
        <n v="10"/>
        <n v="8"/>
        <n v="5"/>
        <n v="11"/>
        <n v="12"/>
        <n v="14"/>
        <n v="15"/>
        <n v="13"/>
        <n v="19"/>
        <n v="17"/>
        <n v="16"/>
        <n v="18"/>
        <n v="20"/>
        <n v="23"/>
        <n v="21"/>
        <n v="22"/>
        <n v="29"/>
        <n v="26"/>
        <n v="24"/>
        <n v="30"/>
        <n v="28"/>
        <n v="27"/>
        <n v="25"/>
        <n v="31"/>
        <n v="32"/>
        <n v="36"/>
        <n v="34"/>
        <n v="35"/>
        <n v="40"/>
        <n v="33"/>
        <n v="39"/>
        <n v="38"/>
        <n v="37"/>
        <n v="41"/>
        <n v="43"/>
        <n v="42"/>
        <n v="46"/>
        <n v="45"/>
        <n v="47"/>
        <n v="44"/>
        <n v="48"/>
        <n v="49"/>
        <n v="50"/>
        <n v="51"/>
        <n v="53"/>
        <n v="52"/>
        <n v="54"/>
        <n v="56"/>
        <n v="59"/>
        <n v="55"/>
        <n v="57"/>
        <n v="58"/>
        <n v="60"/>
        <n v="61"/>
        <n v="62"/>
        <n v="64"/>
        <n v="67"/>
        <n v="63"/>
        <n v="66"/>
        <n v="68"/>
        <n v="65"/>
        <n v="69"/>
        <n v="70"/>
        <n v="71"/>
        <n v="74"/>
        <n v="73"/>
        <n v="75"/>
        <n v="72"/>
        <n v="78"/>
        <n v="76"/>
        <n v="77"/>
        <n v="80"/>
        <n v="79"/>
        <n v="81"/>
        <n v="83"/>
        <n v="82"/>
        <n v="84"/>
        <n v="86"/>
        <n v="85"/>
        <n v="88"/>
        <n v="89"/>
        <n v="87"/>
        <n v="90"/>
        <n v="91"/>
        <n v="93"/>
        <n v="94"/>
        <n v="92"/>
        <n v="96"/>
        <n v="95"/>
        <n v="97"/>
        <n v="98"/>
        <n v="99"/>
        <n v="100"/>
      </sharedItems>
    </cacheField>
    <cacheField name="Obj" numFmtId="0">
      <sharedItems containsSemiMixedTypes="0" containsString="0" containsNumber="1" minValue="3138" maxValue="3719"/>
    </cacheField>
    <cacheField name="LB" numFmtId="0">
      <sharedItems containsSemiMixedTypes="0" containsString="0" containsNumber="1" minValue="2448" maxValue="3566.32"/>
    </cacheField>
    <cacheField name="gap" numFmtId="0">
      <sharedItems containsSemiMixedTypes="0" containsString="0" containsNumber="1" minValue="1.6745000000000001" maxValue="28.186299999999999"/>
    </cacheField>
    <cacheField name="time" numFmtId="0">
      <sharedItems containsSemiMixedTypes="0" containsString="0" containsNumber="1" minValue="3600.0363000000002" maxValue="3615.3656000000001"/>
    </cacheField>
    <cacheField name="status" numFmtId="0">
      <sharedItems/>
    </cacheField>
    <cacheField name="sol count" numFmtId="0">
      <sharedItems containsSemiMixedTypes="0" containsString="0" containsNumber="1" containsInteger="1" minValue="1" maxValue="5"/>
    </cacheField>
    <cacheField name="nodes" numFmtId="0">
      <sharedItems containsSemiMixedTypes="0" containsString="0" containsNumber="1" containsInteger="1" minValue="1" maxValue="1509"/>
    </cacheField>
    <cacheField name="callback" numFmtId="0">
      <sharedItems containsSemiMixedTypes="0" containsString="0" containsNumber="1" containsInteger="1" minValue="0" maxValue="974"/>
    </cacheField>
    <cacheField name="time callback" numFmtId="0">
      <sharedItems containsSemiMixedTypes="0" containsString="0" containsNumber="1" minValue="0" maxValue="354.92366099357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0">
  <r>
    <s v="gr17"/>
    <x v="0"/>
    <x v="0"/>
    <x v="0"/>
    <x v="0"/>
  </r>
  <r>
    <s v="gr17"/>
    <x v="0"/>
    <x v="1"/>
    <x v="1"/>
    <x v="0"/>
  </r>
  <r>
    <s v="gr17"/>
    <x v="0"/>
    <x v="2"/>
    <x v="0"/>
    <x v="1"/>
  </r>
  <r>
    <s v="gr17"/>
    <x v="0"/>
    <x v="3"/>
    <x v="0"/>
    <x v="2"/>
  </r>
  <r>
    <s v="gr21"/>
    <x v="0"/>
    <x v="0"/>
    <x v="2"/>
    <x v="1"/>
  </r>
  <r>
    <s v="gr21"/>
    <x v="0"/>
    <x v="1"/>
    <x v="3"/>
    <x v="3"/>
  </r>
  <r>
    <s v="gr21"/>
    <x v="0"/>
    <x v="2"/>
    <x v="4"/>
    <x v="3"/>
  </r>
  <r>
    <s v="gr21"/>
    <x v="0"/>
    <x v="3"/>
    <x v="4"/>
    <x v="1"/>
  </r>
  <r>
    <s v="gr24"/>
    <x v="0"/>
    <x v="0"/>
    <x v="5"/>
    <x v="4"/>
  </r>
  <r>
    <s v="gr24"/>
    <x v="0"/>
    <x v="1"/>
    <x v="6"/>
    <x v="1"/>
  </r>
  <r>
    <s v="gr24"/>
    <x v="0"/>
    <x v="2"/>
    <x v="5"/>
    <x v="5"/>
  </r>
  <r>
    <s v="gr24"/>
    <x v="0"/>
    <x v="3"/>
    <x v="7"/>
    <x v="6"/>
  </r>
  <r>
    <s v="fri26"/>
    <x v="0"/>
    <x v="0"/>
    <x v="8"/>
    <x v="1"/>
  </r>
  <r>
    <s v="fri26"/>
    <x v="0"/>
    <x v="1"/>
    <x v="8"/>
    <x v="7"/>
  </r>
  <r>
    <s v="fri26"/>
    <x v="0"/>
    <x v="2"/>
    <x v="8"/>
    <x v="4"/>
  </r>
  <r>
    <s v="fri26"/>
    <x v="0"/>
    <x v="3"/>
    <x v="8"/>
    <x v="8"/>
  </r>
  <r>
    <s v="bays29"/>
    <x v="0"/>
    <x v="0"/>
    <x v="9"/>
    <x v="7"/>
  </r>
  <r>
    <s v="bays29"/>
    <x v="0"/>
    <x v="1"/>
    <x v="9"/>
    <x v="4"/>
  </r>
  <r>
    <s v="bays29"/>
    <x v="0"/>
    <x v="2"/>
    <x v="10"/>
    <x v="9"/>
  </r>
  <r>
    <s v="bays29"/>
    <x v="0"/>
    <x v="3"/>
    <x v="11"/>
    <x v="10"/>
  </r>
  <r>
    <s v="gr48"/>
    <x v="0"/>
    <x v="0"/>
    <x v="12"/>
    <x v="11"/>
  </r>
  <r>
    <s v="gr48"/>
    <x v="0"/>
    <x v="1"/>
    <x v="13"/>
    <x v="12"/>
  </r>
  <r>
    <s v="gr48"/>
    <x v="0"/>
    <x v="2"/>
    <x v="12"/>
    <x v="13"/>
  </r>
  <r>
    <s v="gr48"/>
    <x v="0"/>
    <x v="3"/>
    <x v="14"/>
    <x v="14"/>
  </r>
  <r>
    <s v="eil51"/>
    <x v="0"/>
    <x v="0"/>
    <x v="15"/>
    <x v="15"/>
  </r>
  <r>
    <s v="eil51"/>
    <x v="0"/>
    <x v="1"/>
    <x v="16"/>
    <x v="16"/>
  </r>
  <r>
    <s v="eil51"/>
    <x v="0"/>
    <x v="2"/>
    <x v="15"/>
    <x v="17"/>
  </r>
  <r>
    <s v="eil51"/>
    <x v="0"/>
    <x v="3"/>
    <x v="17"/>
    <x v="18"/>
  </r>
  <r>
    <s v="berlin52"/>
    <x v="0"/>
    <x v="0"/>
    <x v="18"/>
    <x v="19"/>
  </r>
  <r>
    <s v="berlin52"/>
    <x v="0"/>
    <x v="1"/>
    <x v="19"/>
    <x v="15"/>
  </r>
  <r>
    <s v="berlin52"/>
    <x v="0"/>
    <x v="2"/>
    <x v="20"/>
    <x v="20"/>
  </r>
  <r>
    <s v="berlin52"/>
    <x v="0"/>
    <x v="3"/>
    <x v="21"/>
    <x v="21"/>
  </r>
  <r>
    <s v="eil76"/>
    <x v="0"/>
    <x v="0"/>
    <x v="22"/>
    <x v="22"/>
  </r>
  <r>
    <s v="eil76"/>
    <x v="0"/>
    <x v="1"/>
    <x v="23"/>
    <x v="23"/>
  </r>
  <r>
    <s v="eil76"/>
    <x v="0"/>
    <x v="2"/>
    <x v="24"/>
    <x v="24"/>
  </r>
  <r>
    <s v="eil76"/>
    <x v="0"/>
    <x v="3"/>
    <x v="25"/>
    <x v="25"/>
  </r>
  <r>
    <s v="eil101"/>
    <x v="0"/>
    <x v="0"/>
    <x v="26"/>
    <x v="26"/>
  </r>
  <r>
    <s v="eil101"/>
    <x v="0"/>
    <x v="1"/>
    <x v="27"/>
    <x v="27"/>
  </r>
  <r>
    <s v="eil101"/>
    <x v="0"/>
    <x v="2"/>
    <x v="26"/>
    <x v="28"/>
  </r>
  <r>
    <s v="eil101"/>
    <x v="0"/>
    <x v="3"/>
    <x v="28"/>
    <x v="29"/>
  </r>
  <r>
    <n v="1"/>
    <x v="1"/>
    <x v="0"/>
    <x v="29"/>
    <x v="30"/>
  </r>
  <r>
    <n v="1"/>
    <x v="1"/>
    <x v="1"/>
    <x v="30"/>
    <x v="31"/>
  </r>
  <r>
    <n v="1"/>
    <x v="1"/>
    <x v="2"/>
    <x v="29"/>
    <x v="20"/>
  </r>
  <r>
    <n v="1"/>
    <x v="1"/>
    <x v="3"/>
    <x v="31"/>
    <x v="19"/>
  </r>
  <r>
    <n v="2"/>
    <x v="1"/>
    <x v="0"/>
    <x v="32"/>
    <x v="32"/>
  </r>
  <r>
    <n v="2"/>
    <x v="1"/>
    <x v="1"/>
    <x v="32"/>
    <x v="19"/>
  </r>
  <r>
    <n v="2"/>
    <x v="1"/>
    <x v="2"/>
    <x v="32"/>
    <x v="33"/>
  </r>
  <r>
    <n v="2"/>
    <x v="1"/>
    <x v="3"/>
    <x v="33"/>
    <x v="13"/>
  </r>
  <r>
    <n v="3"/>
    <x v="1"/>
    <x v="0"/>
    <x v="34"/>
    <x v="34"/>
  </r>
  <r>
    <n v="3"/>
    <x v="1"/>
    <x v="1"/>
    <x v="35"/>
    <x v="35"/>
  </r>
  <r>
    <n v="3"/>
    <x v="1"/>
    <x v="2"/>
    <x v="34"/>
    <x v="36"/>
  </r>
  <r>
    <n v="3"/>
    <x v="1"/>
    <x v="3"/>
    <x v="36"/>
    <x v="37"/>
  </r>
  <r>
    <n v="4"/>
    <x v="1"/>
    <x v="0"/>
    <x v="37"/>
    <x v="19"/>
  </r>
  <r>
    <n v="4"/>
    <x v="1"/>
    <x v="1"/>
    <x v="36"/>
    <x v="8"/>
  </r>
  <r>
    <n v="4"/>
    <x v="1"/>
    <x v="2"/>
    <x v="38"/>
    <x v="38"/>
  </r>
  <r>
    <n v="4"/>
    <x v="1"/>
    <x v="3"/>
    <x v="37"/>
    <x v="39"/>
  </r>
  <r>
    <n v="5"/>
    <x v="1"/>
    <x v="0"/>
    <x v="39"/>
    <x v="40"/>
  </r>
  <r>
    <n v="5"/>
    <x v="1"/>
    <x v="1"/>
    <x v="36"/>
    <x v="41"/>
  </r>
  <r>
    <n v="5"/>
    <x v="1"/>
    <x v="2"/>
    <x v="39"/>
    <x v="40"/>
  </r>
  <r>
    <n v="5"/>
    <x v="1"/>
    <x v="3"/>
    <x v="39"/>
    <x v="36"/>
  </r>
  <r>
    <n v="6"/>
    <x v="1"/>
    <x v="0"/>
    <x v="40"/>
    <x v="42"/>
  </r>
  <r>
    <n v="6"/>
    <x v="1"/>
    <x v="1"/>
    <x v="41"/>
    <x v="16"/>
  </r>
  <r>
    <n v="6"/>
    <x v="1"/>
    <x v="2"/>
    <x v="40"/>
    <x v="33"/>
  </r>
  <r>
    <n v="6"/>
    <x v="1"/>
    <x v="3"/>
    <x v="42"/>
    <x v="40"/>
  </r>
  <r>
    <n v="7"/>
    <x v="1"/>
    <x v="0"/>
    <x v="43"/>
    <x v="16"/>
  </r>
  <r>
    <n v="7"/>
    <x v="1"/>
    <x v="1"/>
    <x v="44"/>
    <x v="11"/>
  </r>
  <r>
    <n v="7"/>
    <x v="1"/>
    <x v="2"/>
    <x v="43"/>
    <x v="18"/>
  </r>
  <r>
    <n v="7"/>
    <x v="1"/>
    <x v="3"/>
    <x v="45"/>
    <x v="37"/>
  </r>
  <r>
    <n v="8"/>
    <x v="1"/>
    <x v="0"/>
    <x v="46"/>
    <x v="10"/>
  </r>
  <r>
    <n v="8"/>
    <x v="1"/>
    <x v="1"/>
    <x v="46"/>
    <x v="30"/>
  </r>
  <r>
    <n v="8"/>
    <x v="1"/>
    <x v="2"/>
    <x v="47"/>
    <x v="43"/>
  </r>
  <r>
    <n v="8"/>
    <x v="1"/>
    <x v="3"/>
    <x v="48"/>
    <x v="15"/>
  </r>
  <r>
    <n v="9"/>
    <x v="1"/>
    <x v="0"/>
    <x v="49"/>
    <x v="10"/>
  </r>
  <r>
    <n v="9"/>
    <x v="1"/>
    <x v="1"/>
    <x v="49"/>
    <x v="10"/>
  </r>
  <r>
    <n v="9"/>
    <x v="1"/>
    <x v="2"/>
    <x v="49"/>
    <x v="16"/>
  </r>
  <r>
    <n v="9"/>
    <x v="1"/>
    <x v="3"/>
    <x v="29"/>
    <x v="44"/>
  </r>
  <r>
    <n v="10"/>
    <x v="1"/>
    <x v="0"/>
    <x v="50"/>
    <x v="30"/>
  </r>
  <r>
    <n v="10"/>
    <x v="1"/>
    <x v="1"/>
    <x v="51"/>
    <x v="8"/>
  </r>
  <r>
    <n v="10"/>
    <x v="1"/>
    <x v="2"/>
    <x v="50"/>
    <x v="45"/>
  </r>
  <r>
    <n v="10"/>
    <x v="1"/>
    <x v="3"/>
    <x v="31"/>
    <x v="35"/>
  </r>
  <r>
    <n v="11"/>
    <x v="1"/>
    <x v="0"/>
    <x v="52"/>
    <x v="44"/>
  </r>
  <r>
    <n v="11"/>
    <x v="1"/>
    <x v="1"/>
    <x v="40"/>
    <x v="33"/>
  </r>
  <r>
    <n v="11"/>
    <x v="1"/>
    <x v="2"/>
    <x v="52"/>
    <x v="16"/>
  </r>
  <r>
    <n v="11"/>
    <x v="1"/>
    <x v="3"/>
    <x v="53"/>
    <x v="22"/>
  </r>
  <r>
    <n v="12"/>
    <x v="1"/>
    <x v="0"/>
    <x v="54"/>
    <x v="43"/>
  </r>
  <r>
    <n v="12"/>
    <x v="1"/>
    <x v="1"/>
    <x v="55"/>
    <x v="11"/>
  </r>
  <r>
    <n v="12"/>
    <x v="1"/>
    <x v="2"/>
    <x v="54"/>
    <x v="24"/>
  </r>
  <r>
    <n v="12"/>
    <x v="1"/>
    <x v="3"/>
    <x v="39"/>
    <x v="45"/>
  </r>
  <r>
    <n v="13"/>
    <x v="1"/>
    <x v="0"/>
    <x v="56"/>
    <x v="11"/>
  </r>
  <r>
    <n v="13"/>
    <x v="1"/>
    <x v="1"/>
    <x v="57"/>
    <x v="44"/>
  </r>
  <r>
    <n v="13"/>
    <x v="1"/>
    <x v="2"/>
    <x v="58"/>
    <x v="46"/>
  </r>
  <r>
    <n v="13"/>
    <x v="1"/>
    <x v="3"/>
    <x v="58"/>
    <x v="41"/>
  </r>
  <r>
    <n v="14"/>
    <x v="1"/>
    <x v="0"/>
    <x v="59"/>
    <x v="9"/>
  </r>
  <r>
    <n v="14"/>
    <x v="1"/>
    <x v="1"/>
    <x v="59"/>
    <x v="6"/>
  </r>
  <r>
    <n v="14"/>
    <x v="1"/>
    <x v="2"/>
    <x v="59"/>
    <x v="10"/>
  </r>
  <r>
    <n v="14"/>
    <x v="1"/>
    <x v="3"/>
    <x v="60"/>
    <x v="44"/>
  </r>
  <r>
    <n v="15"/>
    <x v="1"/>
    <x v="0"/>
    <x v="61"/>
    <x v="47"/>
  </r>
  <r>
    <n v="15"/>
    <x v="1"/>
    <x v="1"/>
    <x v="32"/>
    <x v="19"/>
  </r>
  <r>
    <n v="15"/>
    <x v="1"/>
    <x v="2"/>
    <x v="61"/>
    <x v="30"/>
  </r>
  <r>
    <n v="15"/>
    <x v="1"/>
    <x v="3"/>
    <x v="58"/>
    <x v="33"/>
  </r>
  <r>
    <n v="16"/>
    <x v="1"/>
    <x v="0"/>
    <x v="52"/>
    <x v="39"/>
  </r>
  <r>
    <n v="16"/>
    <x v="1"/>
    <x v="1"/>
    <x v="62"/>
    <x v="44"/>
  </r>
  <r>
    <n v="16"/>
    <x v="1"/>
    <x v="2"/>
    <x v="52"/>
    <x v="48"/>
  </r>
  <r>
    <n v="16"/>
    <x v="1"/>
    <x v="3"/>
    <x v="29"/>
    <x v="49"/>
  </r>
  <r>
    <n v="17"/>
    <x v="1"/>
    <x v="0"/>
    <x v="63"/>
    <x v="15"/>
  </r>
  <r>
    <n v="17"/>
    <x v="1"/>
    <x v="1"/>
    <x v="61"/>
    <x v="31"/>
  </r>
  <r>
    <n v="17"/>
    <x v="1"/>
    <x v="2"/>
    <x v="63"/>
    <x v="19"/>
  </r>
  <r>
    <n v="17"/>
    <x v="1"/>
    <x v="3"/>
    <x v="59"/>
    <x v="40"/>
  </r>
  <r>
    <n v="18"/>
    <x v="1"/>
    <x v="0"/>
    <x v="64"/>
    <x v="50"/>
  </r>
  <r>
    <n v="18"/>
    <x v="1"/>
    <x v="1"/>
    <x v="64"/>
    <x v="50"/>
  </r>
  <r>
    <n v="18"/>
    <x v="1"/>
    <x v="2"/>
    <x v="64"/>
    <x v="44"/>
  </r>
  <r>
    <n v="18"/>
    <x v="1"/>
    <x v="3"/>
    <x v="65"/>
    <x v="45"/>
  </r>
  <r>
    <n v="19"/>
    <x v="1"/>
    <x v="0"/>
    <x v="66"/>
    <x v="10"/>
  </r>
  <r>
    <n v="19"/>
    <x v="1"/>
    <x v="1"/>
    <x v="47"/>
    <x v="6"/>
  </r>
  <r>
    <n v="19"/>
    <x v="1"/>
    <x v="2"/>
    <x v="67"/>
    <x v="33"/>
  </r>
  <r>
    <n v="19"/>
    <x v="1"/>
    <x v="3"/>
    <x v="68"/>
    <x v="32"/>
  </r>
  <r>
    <n v="20"/>
    <x v="1"/>
    <x v="0"/>
    <x v="69"/>
    <x v="34"/>
  </r>
  <r>
    <n v="20"/>
    <x v="1"/>
    <x v="1"/>
    <x v="55"/>
    <x v="44"/>
  </r>
  <r>
    <n v="20"/>
    <x v="1"/>
    <x v="2"/>
    <x v="69"/>
    <x v="40"/>
  </r>
  <r>
    <n v="20"/>
    <x v="1"/>
    <x v="3"/>
    <x v="38"/>
    <x v="49"/>
  </r>
  <r>
    <n v="21"/>
    <x v="1"/>
    <x v="0"/>
    <x v="44"/>
    <x v="42"/>
  </r>
  <r>
    <n v="21"/>
    <x v="1"/>
    <x v="1"/>
    <x v="54"/>
    <x v="32"/>
  </r>
  <r>
    <n v="21"/>
    <x v="1"/>
    <x v="2"/>
    <x v="44"/>
    <x v="33"/>
  </r>
  <r>
    <n v="21"/>
    <x v="1"/>
    <x v="3"/>
    <x v="70"/>
    <x v="19"/>
  </r>
  <r>
    <n v="22"/>
    <x v="1"/>
    <x v="0"/>
    <x v="71"/>
    <x v="10"/>
  </r>
  <r>
    <n v="22"/>
    <x v="1"/>
    <x v="1"/>
    <x v="71"/>
    <x v="44"/>
  </r>
  <r>
    <n v="22"/>
    <x v="1"/>
    <x v="2"/>
    <x v="71"/>
    <x v="44"/>
  </r>
  <r>
    <n v="22"/>
    <x v="1"/>
    <x v="3"/>
    <x v="72"/>
    <x v="34"/>
  </r>
  <r>
    <n v="23"/>
    <x v="1"/>
    <x v="0"/>
    <x v="61"/>
    <x v="51"/>
  </r>
  <r>
    <n v="23"/>
    <x v="1"/>
    <x v="1"/>
    <x v="73"/>
    <x v="10"/>
  </r>
  <r>
    <n v="23"/>
    <x v="1"/>
    <x v="2"/>
    <x v="61"/>
    <x v="11"/>
  </r>
  <r>
    <n v="23"/>
    <x v="1"/>
    <x v="3"/>
    <x v="32"/>
    <x v="41"/>
  </r>
  <r>
    <n v="24"/>
    <x v="1"/>
    <x v="0"/>
    <x v="36"/>
    <x v="11"/>
  </r>
  <r>
    <n v="24"/>
    <x v="1"/>
    <x v="1"/>
    <x v="74"/>
    <x v="44"/>
  </r>
  <r>
    <n v="24"/>
    <x v="1"/>
    <x v="2"/>
    <x v="75"/>
    <x v="52"/>
  </r>
  <r>
    <n v="24"/>
    <x v="1"/>
    <x v="3"/>
    <x v="69"/>
    <x v="20"/>
  </r>
  <r>
    <n v="25"/>
    <x v="1"/>
    <x v="0"/>
    <x v="76"/>
    <x v="51"/>
  </r>
  <r>
    <n v="25"/>
    <x v="1"/>
    <x v="1"/>
    <x v="66"/>
    <x v="50"/>
  </r>
  <r>
    <n v="25"/>
    <x v="1"/>
    <x v="2"/>
    <x v="71"/>
    <x v="44"/>
  </r>
  <r>
    <n v="25"/>
    <x v="1"/>
    <x v="3"/>
    <x v="47"/>
    <x v="36"/>
  </r>
  <r>
    <n v="26"/>
    <x v="1"/>
    <x v="0"/>
    <x v="36"/>
    <x v="47"/>
  </r>
  <r>
    <n v="26"/>
    <x v="1"/>
    <x v="1"/>
    <x v="50"/>
    <x v="6"/>
  </r>
  <r>
    <n v="26"/>
    <x v="1"/>
    <x v="2"/>
    <x v="77"/>
    <x v="31"/>
  </r>
  <r>
    <n v="26"/>
    <x v="1"/>
    <x v="3"/>
    <x v="55"/>
    <x v="19"/>
  </r>
  <r>
    <n v="27"/>
    <x v="1"/>
    <x v="0"/>
    <x v="36"/>
    <x v="19"/>
  </r>
  <r>
    <n v="27"/>
    <x v="1"/>
    <x v="1"/>
    <x v="78"/>
    <x v="41"/>
  </r>
  <r>
    <n v="27"/>
    <x v="1"/>
    <x v="2"/>
    <x v="36"/>
    <x v="53"/>
  </r>
  <r>
    <n v="27"/>
    <x v="1"/>
    <x v="3"/>
    <x v="36"/>
    <x v="14"/>
  </r>
  <r>
    <n v="28"/>
    <x v="1"/>
    <x v="0"/>
    <x v="54"/>
    <x v="11"/>
  </r>
  <r>
    <n v="28"/>
    <x v="1"/>
    <x v="1"/>
    <x v="42"/>
    <x v="44"/>
  </r>
  <r>
    <n v="28"/>
    <x v="1"/>
    <x v="2"/>
    <x v="54"/>
    <x v="45"/>
  </r>
  <r>
    <n v="28"/>
    <x v="1"/>
    <x v="3"/>
    <x v="34"/>
    <x v="18"/>
  </r>
  <r>
    <n v="29"/>
    <x v="1"/>
    <x v="0"/>
    <x v="62"/>
    <x v="44"/>
  </r>
  <r>
    <n v="29"/>
    <x v="1"/>
    <x v="1"/>
    <x v="42"/>
    <x v="44"/>
  </r>
  <r>
    <n v="29"/>
    <x v="1"/>
    <x v="2"/>
    <x v="79"/>
    <x v="54"/>
  </r>
  <r>
    <n v="29"/>
    <x v="1"/>
    <x v="3"/>
    <x v="80"/>
    <x v="32"/>
  </r>
  <r>
    <n v="30"/>
    <x v="1"/>
    <x v="0"/>
    <x v="45"/>
    <x v="39"/>
  </r>
  <r>
    <n v="30"/>
    <x v="1"/>
    <x v="1"/>
    <x v="81"/>
    <x v="51"/>
  </r>
  <r>
    <n v="30"/>
    <x v="1"/>
    <x v="2"/>
    <x v="45"/>
    <x v="48"/>
  </r>
  <r>
    <n v="30"/>
    <x v="1"/>
    <x v="3"/>
    <x v="40"/>
    <x v="14"/>
  </r>
  <r>
    <n v="31"/>
    <x v="1"/>
    <x v="0"/>
    <x v="46"/>
    <x v="42"/>
  </r>
  <r>
    <n v="31"/>
    <x v="1"/>
    <x v="1"/>
    <x v="82"/>
    <x v="8"/>
  </r>
  <r>
    <n v="31"/>
    <x v="1"/>
    <x v="2"/>
    <x v="83"/>
    <x v="41"/>
  </r>
  <r>
    <n v="31"/>
    <x v="1"/>
    <x v="3"/>
    <x v="84"/>
    <x v="34"/>
  </r>
  <r>
    <n v="32"/>
    <x v="1"/>
    <x v="0"/>
    <x v="51"/>
    <x v="47"/>
  </r>
  <r>
    <n v="32"/>
    <x v="1"/>
    <x v="1"/>
    <x v="85"/>
    <x v="6"/>
  </r>
  <r>
    <n v="32"/>
    <x v="1"/>
    <x v="2"/>
    <x v="51"/>
    <x v="31"/>
  </r>
  <r>
    <n v="32"/>
    <x v="1"/>
    <x v="3"/>
    <x v="86"/>
    <x v="41"/>
  </r>
  <r>
    <n v="33"/>
    <x v="1"/>
    <x v="0"/>
    <x v="87"/>
    <x v="31"/>
  </r>
  <r>
    <n v="33"/>
    <x v="1"/>
    <x v="1"/>
    <x v="81"/>
    <x v="44"/>
  </r>
  <r>
    <n v="33"/>
    <x v="1"/>
    <x v="2"/>
    <x v="87"/>
    <x v="36"/>
  </r>
  <r>
    <n v="33"/>
    <x v="1"/>
    <x v="3"/>
    <x v="88"/>
    <x v="55"/>
  </r>
  <r>
    <n v="34"/>
    <x v="1"/>
    <x v="0"/>
    <x v="77"/>
    <x v="39"/>
  </r>
  <r>
    <n v="34"/>
    <x v="1"/>
    <x v="1"/>
    <x v="89"/>
    <x v="47"/>
  </r>
  <r>
    <n v="34"/>
    <x v="1"/>
    <x v="2"/>
    <x v="77"/>
    <x v="36"/>
  </r>
  <r>
    <n v="34"/>
    <x v="1"/>
    <x v="3"/>
    <x v="87"/>
    <x v="11"/>
  </r>
  <r>
    <n v="35"/>
    <x v="1"/>
    <x v="0"/>
    <x v="69"/>
    <x v="16"/>
  </r>
  <r>
    <n v="35"/>
    <x v="1"/>
    <x v="1"/>
    <x v="69"/>
    <x v="16"/>
  </r>
  <r>
    <n v="35"/>
    <x v="1"/>
    <x v="2"/>
    <x v="70"/>
    <x v="38"/>
  </r>
  <r>
    <n v="35"/>
    <x v="1"/>
    <x v="3"/>
    <x v="54"/>
    <x v="56"/>
  </r>
  <r>
    <n v="36"/>
    <x v="1"/>
    <x v="0"/>
    <x v="84"/>
    <x v="57"/>
  </r>
  <r>
    <n v="36"/>
    <x v="1"/>
    <x v="1"/>
    <x v="90"/>
    <x v="14"/>
  </r>
  <r>
    <n v="36"/>
    <x v="1"/>
    <x v="2"/>
    <x v="84"/>
    <x v="43"/>
  </r>
  <r>
    <n v="36"/>
    <x v="1"/>
    <x v="3"/>
    <x v="84"/>
    <x v="54"/>
  </r>
  <r>
    <n v="37"/>
    <x v="1"/>
    <x v="0"/>
    <x v="73"/>
    <x v="32"/>
  </r>
  <r>
    <n v="37"/>
    <x v="1"/>
    <x v="1"/>
    <x v="49"/>
    <x v="30"/>
  </r>
  <r>
    <n v="37"/>
    <x v="1"/>
    <x v="2"/>
    <x v="73"/>
    <x v="33"/>
  </r>
  <r>
    <n v="37"/>
    <x v="1"/>
    <x v="3"/>
    <x v="91"/>
    <x v="14"/>
  </r>
  <r>
    <n v="38"/>
    <x v="1"/>
    <x v="0"/>
    <x v="92"/>
    <x v="9"/>
  </r>
  <r>
    <n v="38"/>
    <x v="1"/>
    <x v="1"/>
    <x v="92"/>
    <x v="10"/>
  </r>
  <r>
    <n v="38"/>
    <x v="1"/>
    <x v="2"/>
    <x v="92"/>
    <x v="11"/>
  </r>
  <r>
    <n v="38"/>
    <x v="1"/>
    <x v="3"/>
    <x v="93"/>
    <x v="19"/>
  </r>
  <r>
    <n v="39"/>
    <x v="1"/>
    <x v="0"/>
    <x v="32"/>
    <x v="11"/>
  </r>
  <r>
    <n v="39"/>
    <x v="1"/>
    <x v="1"/>
    <x v="94"/>
    <x v="32"/>
  </r>
  <r>
    <n v="39"/>
    <x v="1"/>
    <x v="2"/>
    <x v="32"/>
    <x v="35"/>
  </r>
  <r>
    <n v="39"/>
    <x v="1"/>
    <x v="3"/>
    <x v="90"/>
    <x v="44"/>
  </r>
  <r>
    <n v="40"/>
    <x v="1"/>
    <x v="0"/>
    <x v="60"/>
    <x v="16"/>
  </r>
  <r>
    <n v="40"/>
    <x v="1"/>
    <x v="1"/>
    <x v="59"/>
    <x v="8"/>
  </r>
  <r>
    <n v="40"/>
    <x v="1"/>
    <x v="2"/>
    <x v="60"/>
    <x v="44"/>
  </r>
  <r>
    <n v="40"/>
    <x v="1"/>
    <x v="3"/>
    <x v="93"/>
    <x v="58"/>
  </r>
  <r>
    <n v="41"/>
    <x v="1"/>
    <x v="0"/>
    <x v="37"/>
    <x v="51"/>
  </r>
  <r>
    <n v="41"/>
    <x v="1"/>
    <x v="1"/>
    <x v="37"/>
    <x v="10"/>
  </r>
  <r>
    <n v="41"/>
    <x v="1"/>
    <x v="2"/>
    <x v="37"/>
    <x v="34"/>
  </r>
  <r>
    <n v="41"/>
    <x v="1"/>
    <x v="3"/>
    <x v="54"/>
    <x v="41"/>
  </r>
  <r>
    <n v="42"/>
    <x v="1"/>
    <x v="0"/>
    <x v="35"/>
    <x v="32"/>
  </r>
  <r>
    <n v="42"/>
    <x v="1"/>
    <x v="1"/>
    <x v="35"/>
    <x v="31"/>
  </r>
  <r>
    <n v="42"/>
    <x v="1"/>
    <x v="2"/>
    <x v="34"/>
    <x v="13"/>
  </r>
  <r>
    <n v="42"/>
    <x v="1"/>
    <x v="3"/>
    <x v="36"/>
    <x v="20"/>
  </r>
  <r>
    <n v="43"/>
    <x v="1"/>
    <x v="0"/>
    <x v="53"/>
    <x v="42"/>
  </r>
  <r>
    <n v="43"/>
    <x v="1"/>
    <x v="1"/>
    <x v="53"/>
    <x v="11"/>
  </r>
  <r>
    <n v="43"/>
    <x v="1"/>
    <x v="2"/>
    <x v="95"/>
    <x v="46"/>
  </r>
  <r>
    <n v="43"/>
    <x v="1"/>
    <x v="3"/>
    <x v="69"/>
    <x v="40"/>
  </r>
  <r>
    <n v="44"/>
    <x v="1"/>
    <x v="0"/>
    <x v="59"/>
    <x v="15"/>
  </r>
  <r>
    <n v="44"/>
    <x v="1"/>
    <x v="1"/>
    <x v="39"/>
    <x v="31"/>
  </r>
  <r>
    <n v="44"/>
    <x v="1"/>
    <x v="2"/>
    <x v="59"/>
    <x v="45"/>
  </r>
  <r>
    <n v="44"/>
    <x v="1"/>
    <x v="3"/>
    <x v="59"/>
    <x v="35"/>
  </r>
  <r>
    <n v="45"/>
    <x v="1"/>
    <x v="0"/>
    <x v="96"/>
    <x v="41"/>
  </r>
  <r>
    <n v="45"/>
    <x v="1"/>
    <x v="1"/>
    <x v="96"/>
    <x v="41"/>
  </r>
  <r>
    <n v="45"/>
    <x v="1"/>
    <x v="2"/>
    <x v="96"/>
    <x v="54"/>
  </r>
  <r>
    <n v="45"/>
    <x v="1"/>
    <x v="3"/>
    <x v="97"/>
    <x v="45"/>
  </r>
  <r>
    <n v="46"/>
    <x v="1"/>
    <x v="0"/>
    <x v="98"/>
    <x v="16"/>
  </r>
  <r>
    <n v="46"/>
    <x v="1"/>
    <x v="1"/>
    <x v="93"/>
    <x v="7"/>
  </r>
  <r>
    <n v="46"/>
    <x v="1"/>
    <x v="2"/>
    <x v="98"/>
    <x v="36"/>
  </r>
  <r>
    <n v="46"/>
    <x v="1"/>
    <x v="3"/>
    <x v="66"/>
    <x v="36"/>
  </r>
  <r>
    <n v="47"/>
    <x v="1"/>
    <x v="0"/>
    <x v="99"/>
    <x v="30"/>
  </r>
  <r>
    <n v="47"/>
    <x v="1"/>
    <x v="1"/>
    <x v="100"/>
    <x v="4"/>
  </r>
  <r>
    <n v="47"/>
    <x v="1"/>
    <x v="2"/>
    <x v="99"/>
    <x v="54"/>
  </r>
  <r>
    <n v="47"/>
    <x v="1"/>
    <x v="3"/>
    <x v="101"/>
    <x v="40"/>
  </r>
  <r>
    <n v="48"/>
    <x v="1"/>
    <x v="0"/>
    <x v="87"/>
    <x v="42"/>
  </r>
  <r>
    <n v="48"/>
    <x v="1"/>
    <x v="1"/>
    <x v="50"/>
    <x v="11"/>
  </r>
  <r>
    <n v="48"/>
    <x v="1"/>
    <x v="2"/>
    <x v="87"/>
    <x v="45"/>
  </r>
  <r>
    <n v="48"/>
    <x v="1"/>
    <x v="3"/>
    <x v="74"/>
    <x v="17"/>
  </r>
  <r>
    <n v="49"/>
    <x v="1"/>
    <x v="0"/>
    <x v="56"/>
    <x v="34"/>
  </r>
  <r>
    <n v="49"/>
    <x v="1"/>
    <x v="1"/>
    <x v="59"/>
    <x v="44"/>
  </r>
  <r>
    <n v="49"/>
    <x v="1"/>
    <x v="2"/>
    <x v="56"/>
    <x v="44"/>
  </r>
  <r>
    <n v="49"/>
    <x v="1"/>
    <x v="3"/>
    <x v="63"/>
    <x v="11"/>
  </r>
  <r>
    <n v="50"/>
    <x v="1"/>
    <x v="0"/>
    <x v="79"/>
    <x v="11"/>
  </r>
  <r>
    <n v="50"/>
    <x v="1"/>
    <x v="1"/>
    <x v="42"/>
    <x v="42"/>
  </r>
  <r>
    <n v="50"/>
    <x v="1"/>
    <x v="2"/>
    <x v="79"/>
    <x v="40"/>
  </r>
  <r>
    <n v="50"/>
    <x v="1"/>
    <x v="3"/>
    <x v="34"/>
    <x v="17"/>
  </r>
  <r>
    <n v="51"/>
    <x v="1"/>
    <x v="0"/>
    <x v="49"/>
    <x v="34"/>
  </r>
  <r>
    <n v="51"/>
    <x v="1"/>
    <x v="1"/>
    <x v="34"/>
    <x v="11"/>
  </r>
  <r>
    <n v="51"/>
    <x v="1"/>
    <x v="2"/>
    <x v="49"/>
    <x v="36"/>
  </r>
  <r>
    <n v="51"/>
    <x v="1"/>
    <x v="3"/>
    <x v="32"/>
    <x v="36"/>
  </r>
  <r>
    <n v="52"/>
    <x v="1"/>
    <x v="0"/>
    <x v="102"/>
    <x v="44"/>
  </r>
  <r>
    <n v="52"/>
    <x v="1"/>
    <x v="1"/>
    <x v="103"/>
    <x v="44"/>
  </r>
  <r>
    <n v="52"/>
    <x v="1"/>
    <x v="2"/>
    <x v="102"/>
    <x v="13"/>
  </r>
  <r>
    <n v="52"/>
    <x v="1"/>
    <x v="3"/>
    <x v="102"/>
    <x v="40"/>
  </r>
  <r>
    <n v="53"/>
    <x v="1"/>
    <x v="0"/>
    <x v="43"/>
    <x v="15"/>
  </r>
  <r>
    <n v="53"/>
    <x v="1"/>
    <x v="1"/>
    <x v="32"/>
    <x v="44"/>
  </r>
  <r>
    <n v="53"/>
    <x v="1"/>
    <x v="2"/>
    <x v="43"/>
    <x v="18"/>
  </r>
  <r>
    <n v="53"/>
    <x v="1"/>
    <x v="3"/>
    <x v="37"/>
    <x v="14"/>
  </r>
  <r>
    <n v="54"/>
    <x v="1"/>
    <x v="0"/>
    <x v="49"/>
    <x v="51"/>
  </r>
  <r>
    <n v="54"/>
    <x v="1"/>
    <x v="1"/>
    <x v="43"/>
    <x v="9"/>
  </r>
  <r>
    <n v="54"/>
    <x v="1"/>
    <x v="2"/>
    <x v="104"/>
    <x v="44"/>
  </r>
  <r>
    <n v="54"/>
    <x v="1"/>
    <x v="3"/>
    <x v="43"/>
    <x v="19"/>
  </r>
  <r>
    <n v="55"/>
    <x v="1"/>
    <x v="0"/>
    <x v="62"/>
    <x v="34"/>
  </r>
  <r>
    <n v="55"/>
    <x v="1"/>
    <x v="1"/>
    <x v="31"/>
    <x v="50"/>
  </r>
  <r>
    <n v="55"/>
    <x v="1"/>
    <x v="2"/>
    <x v="62"/>
    <x v="15"/>
  </r>
  <r>
    <n v="55"/>
    <x v="1"/>
    <x v="3"/>
    <x v="55"/>
    <x v="16"/>
  </r>
  <r>
    <n v="56"/>
    <x v="1"/>
    <x v="0"/>
    <x v="45"/>
    <x v="47"/>
  </r>
  <r>
    <n v="56"/>
    <x v="1"/>
    <x v="1"/>
    <x v="70"/>
    <x v="50"/>
  </r>
  <r>
    <n v="56"/>
    <x v="1"/>
    <x v="2"/>
    <x v="45"/>
    <x v="41"/>
  </r>
  <r>
    <n v="56"/>
    <x v="1"/>
    <x v="3"/>
    <x v="105"/>
    <x v="15"/>
  </r>
  <r>
    <n v="57"/>
    <x v="1"/>
    <x v="0"/>
    <x v="106"/>
    <x v="39"/>
  </r>
  <r>
    <n v="57"/>
    <x v="1"/>
    <x v="1"/>
    <x v="56"/>
    <x v="59"/>
  </r>
  <r>
    <n v="57"/>
    <x v="1"/>
    <x v="2"/>
    <x v="106"/>
    <x v="43"/>
  </r>
  <r>
    <n v="57"/>
    <x v="1"/>
    <x v="3"/>
    <x v="46"/>
    <x v="16"/>
  </r>
  <r>
    <n v="58"/>
    <x v="1"/>
    <x v="0"/>
    <x v="107"/>
    <x v="42"/>
  </r>
  <r>
    <n v="58"/>
    <x v="1"/>
    <x v="1"/>
    <x v="107"/>
    <x v="31"/>
  </r>
  <r>
    <n v="58"/>
    <x v="1"/>
    <x v="2"/>
    <x v="108"/>
    <x v="43"/>
  </r>
  <r>
    <n v="58"/>
    <x v="1"/>
    <x v="3"/>
    <x v="109"/>
    <x v="54"/>
  </r>
  <r>
    <n v="59"/>
    <x v="1"/>
    <x v="0"/>
    <x v="70"/>
    <x v="36"/>
  </r>
  <r>
    <n v="59"/>
    <x v="1"/>
    <x v="1"/>
    <x v="79"/>
    <x v="13"/>
  </r>
  <r>
    <n v="59"/>
    <x v="1"/>
    <x v="2"/>
    <x v="70"/>
    <x v="43"/>
  </r>
  <r>
    <n v="59"/>
    <x v="1"/>
    <x v="3"/>
    <x v="34"/>
    <x v="53"/>
  </r>
  <r>
    <n v="60"/>
    <x v="1"/>
    <x v="0"/>
    <x v="92"/>
    <x v="47"/>
  </r>
  <r>
    <n v="60"/>
    <x v="1"/>
    <x v="1"/>
    <x v="110"/>
    <x v="31"/>
  </r>
  <r>
    <n v="60"/>
    <x v="1"/>
    <x v="2"/>
    <x v="92"/>
    <x v="30"/>
  </r>
  <r>
    <n v="60"/>
    <x v="1"/>
    <x v="3"/>
    <x v="82"/>
    <x v="53"/>
  </r>
  <r>
    <n v="61"/>
    <x v="1"/>
    <x v="0"/>
    <x v="31"/>
    <x v="47"/>
  </r>
  <r>
    <n v="61"/>
    <x v="1"/>
    <x v="1"/>
    <x v="111"/>
    <x v="59"/>
  </r>
  <r>
    <n v="61"/>
    <x v="1"/>
    <x v="2"/>
    <x v="31"/>
    <x v="32"/>
  </r>
  <r>
    <n v="61"/>
    <x v="1"/>
    <x v="3"/>
    <x v="62"/>
    <x v="57"/>
  </r>
  <r>
    <n v="62"/>
    <x v="1"/>
    <x v="0"/>
    <x v="37"/>
    <x v="19"/>
  </r>
  <r>
    <n v="62"/>
    <x v="1"/>
    <x v="1"/>
    <x v="105"/>
    <x v="42"/>
  </r>
  <r>
    <n v="62"/>
    <x v="1"/>
    <x v="2"/>
    <x v="37"/>
    <x v="54"/>
  </r>
  <r>
    <n v="62"/>
    <x v="1"/>
    <x v="3"/>
    <x v="37"/>
    <x v="40"/>
  </r>
  <r>
    <n v="63"/>
    <x v="1"/>
    <x v="0"/>
    <x v="58"/>
    <x v="15"/>
  </r>
  <r>
    <n v="63"/>
    <x v="1"/>
    <x v="1"/>
    <x v="112"/>
    <x v="34"/>
  </r>
  <r>
    <n v="63"/>
    <x v="1"/>
    <x v="2"/>
    <x v="58"/>
    <x v="17"/>
  </r>
  <r>
    <n v="63"/>
    <x v="1"/>
    <x v="3"/>
    <x v="91"/>
    <x v="40"/>
  </r>
  <r>
    <n v="64"/>
    <x v="1"/>
    <x v="0"/>
    <x v="38"/>
    <x v="34"/>
  </r>
  <r>
    <n v="64"/>
    <x v="1"/>
    <x v="1"/>
    <x v="77"/>
    <x v="42"/>
  </r>
  <r>
    <n v="64"/>
    <x v="1"/>
    <x v="2"/>
    <x v="38"/>
    <x v="16"/>
  </r>
  <r>
    <n v="64"/>
    <x v="1"/>
    <x v="3"/>
    <x v="45"/>
    <x v="60"/>
  </r>
  <r>
    <n v="65"/>
    <x v="1"/>
    <x v="0"/>
    <x v="59"/>
    <x v="50"/>
  </r>
  <r>
    <n v="65"/>
    <x v="1"/>
    <x v="1"/>
    <x v="49"/>
    <x v="32"/>
  </r>
  <r>
    <n v="65"/>
    <x v="1"/>
    <x v="2"/>
    <x v="59"/>
    <x v="41"/>
  </r>
  <r>
    <n v="65"/>
    <x v="1"/>
    <x v="3"/>
    <x v="33"/>
    <x v="42"/>
  </r>
  <r>
    <n v="66"/>
    <x v="1"/>
    <x v="0"/>
    <x v="74"/>
    <x v="42"/>
  </r>
  <r>
    <n v="66"/>
    <x v="1"/>
    <x v="1"/>
    <x v="74"/>
    <x v="13"/>
  </r>
  <r>
    <n v="66"/>
    <x v="1"/>
    <x v="2"/>
    <x v="74"/>
    <x v="61"/>
  </r>
  <r>
    <n v="66"/>
    <x v="1"/>
    <x v="3"/>
    <x v="34"/>
    <x v="43"/>
  </r>
  <r>
    <n v="67"/>
    <x v="1"/>
    <x v="0"/>
    <x v="113"/>
    <x v="41"/>
  </r>
  <r>
    <n v="67"/>
    <x v="1"/>
    <x v="1"/>
    <x v="101"/>
    <x v="45"/>
  </r>
  <r>
    <n v="67"/>
    <x v="1"/>
    <x v="2"/>
    <x v="113"/>
    <x v="20"/>
  </r>
  <r>
    <n v="67"/>
    <x v="1"/>
    <x v="3"/>
    <x v="113"/>
    <x v="33"/>
  </r>
  <r>
    <n v="68"/>
    <x v="1"/>
    <x v="0"/>
    <x v="55"/>
    <x v="54"/>
  </r>
  <r>
    <n v="68"/>
    <x v="1"/>
    <x v="1"/>
    <x v="74"/>
    <x v="45"/>
  </r>
  <r>
    <n v="68"/>
    <x v="1"/>
    <x v="2"/>
    <x v="55"/>
    <x v="62"/>
  </r>
  <r>
    <n v="68"/>
    <x v="1"/>
    <x v="3"/>
    <x v="55"/>
    <x v="63"/>
  </r>
  <r>
    <n v="69"/>
    <x v="1"/>
    <x v="0"/>
    <x v="62"/>
    <x v="11"/>
  </r>
  <r>
    <n v="69"/>
    <x v="1"/>
    <x v="1"/>
    <x v="89"/>
    <x v="41"/>
  </r>
  <r>
    <n v="69"/>
    <x v="1"/>
    <x v="2"/>
    <x v="105"/>
    <x v="64"/>
  </r>
  <r>
    <n v="69"/>
    <x v="1"/>
    <x v="3"/>
    <x v="42"/>
    <x v="38"/>
  </r>
  <r>
    <n v="70"/>
    <x v="1"/>
    <x v="0"/>
    <x v="91"/>
    <x v="33"/>
  </r>
  <r>
    <n v="70"/>
    <x v="1"/>
    <x v="1"/>
    <x v="61"/>
    <x v="32"/>
  </r>
  <r>
    <n v="70"/>
    <x v="1"/>
    <x v="2"/>
    <x v="91"/>
    <x v="20"/>
  </r>
  <r>
    <n v="70"/>
    <x v="1"/>
    <x v="3"/>
    <x v="73"/>
    <x v="13"/>
  </r>
  <r>
    <n v="71"/>
    <x v="1"/>
    <x v="0"/>
    <x v="34"/>
    <x v="34"/>
  </r>
  <r>
    <n v="71"/>
    <x v="1"/>
    <x v="1"/>
    <x v="69"/>
    <x v="42"/>
  </r>
  <r>
    <n v="71"/>
    <x v="1"/>
    <x v="2"/>
    <x v="34"/>
    <x v="36"/>
  </r>
  <r>
    <n v="71"/>
    <x v="1"/>
    <x v="3"/>
    <x v="35"/>
    <x v="14"/>
  </r>
  <r>
    <n v="72"/>
    <x v="1"/>
    <x v="0"/>
    <x v="114"/>
    <x v="31"/>
  </r>
  <r>
    <n v="72"/>
    <x v="1"/>
    <x v="1"/>
    <x v="106"/>
    <x v="31"/>
  </r>
  <r>
    <n v="72"/>
    <x v="1"/>
    <x v="2"/>
    <x v="114"/>
    <x v="33"/>
  </r>
  <r>
    <n v="72"/>
    <x v="1"/>
    <x v="3"/>
    <x v="93"/>
    <x v="54"/>
  </r>
  <r>
    <n v="73"/>
    <x v="1"/>
    <x v="0"/>
    <x v="39"/>
    <x v="15"/>
  </r>
  <r>
    <n v="73"/>
    <x v="1"/>
    <x v="1"/>
    <x v="49"/>
    <x v="10"/>
  </r>
  <r>
    <n v="73"/>
    <x v="1"/>
    <x v="2"/>
    <x v="39"/>
    <x v="54"/>
  </r>
  <r>
    <n v="73"/>
    <x v="1"/>
    <x v="3"/>
    <x v="94"/>
    <x v="19"/>
  </r>
  <r>
    <n v="74"/>
    <x v="1"/>
    <x v="0"/>
    <x v="112"/>
    <x v="41"/>
  </r>
  <r>
    <n v="74"/>
    <x v="1"/>
    <x v="1"/>
    <x v="77"/>
    <x v="45"/>
  </r>
  <r>
    <n v="74"/>
    <x v="1"/>
    <x v="2"/>
    <x v="112"/>
    <x v="18"/>
  </r>
  <r>
    <n v="74"/>
    <x v="1"/>
    <x v="3"/>
    <x v="77"/>
    <x v="17"/>
  </r>
  <r>
    <n v="75"/>
    <x v="1"/>
    <x v="0"/>
    <x v="115"/>
    <x v="50"/>
  </r>
  <r>
    <n v="75"/>
    <x v="1"/>
    <x v="1"/>
    <x v="115"/>
    <x v="10"/>
  </r>
  <r>
    <n v="75"/>
    <x v="1"/>
    <x v="2"/>
    <x v="115"/>
    <x v="16"/>
  </r>
  <r>
    <n v="75"/>
    <x v="1"/>
    <x v="3"/>
    <x v="116"/>
    <x v="44"/>
  </r>
  <r>
    <n v="76"/>
    <x v="1"/>
    <x v="0"/>
    <x v="95"/>
    <x v="32"/>
  </r>
  <r>
    <n v="76"/>
    <x v="1"/>
    <x v="1"/>
    <x v="95"/>
    <x v="47"/>
  </r>
  <r>
    <n v="76"/>
    <x v="1"/>
    <x v="2"/>
    <x v="95"/>
    <x v="15"/>
  </r>
  <r>
    <n v="76"/>
    <x v="1"/>
    <x v="3"/>
    <x v="52"/>
    <x v="40"/>
  </r>
  <r>
    <n v="77"/>
    <x v="1"/>
    <x v="0"/>
    <x v="58"/>
    <x v="44"/>
  </r>
  <r>
    <n v="77"/>
    <x v="1"/>
    <x v="1"/>
    <x v="34"/>
    <x v="50"/>
  </r>
  <r>
    <n v="77"/>
    <x v="1"/>
    <x v="2"/>
    <x v="58"/>
    <x v="35"/>
  </r>
  <r>
    <n v="77"/>
    <x v="1"/>
    <x v="3"/>
    <x v="58"/>
    <x v="15"/>
  </r>
  <r>
    <n v="78"/>
    <x v="1"/>
    <x v="0"/>
    <x v="93"/>
    <x v="19"/>
  </r>
  <r>
    <n v="78"/>
    <x v="1"/>
    <x v="1"/>
    <x v="93"/>
    <x v="48"/>
  </r>
  <r>
    <n v="78"/>
    <x v="1"/>
    <x v="2"/>
    <x v="83"/>
    <x v="58"/>
  </r>
  <r>
    <n v="78"/>
    <x v="1"/>
    <x v="3"/>
    <x v="114"/>
    <x v="65"/>
  </r>
  <r>
    <n v="79"/>
    <x v="1"/>
    <x v="0"/>
    <x v="61"/>
    <x v="44"/>
  </r>
  <r>
    <n v="79"/>
    <x v="1"/>
    <x v="1"/>
    <x v="43"/>
    <x v="42"/>
  </r>
  <r>
    <n v="79"/>
    <x v="1"/>
    <x v="2"/>
    <x v="90"/>
    <x v="61"/>
  </r>
  <r>
    <n v="79"/>
    <x v="1"/>
    <x v="3"/>
    <x v="39"/>
    <x v="40"/>
  </r>
  <r>
    <n v="80"/>
    <x v="1"/>
    <x v="0"/>
    <x v="73"/>
    <x v="34"/>
  </r>
  <r>
    <n v="80"/>
    <x v="1"/>
    <x v="1"/>
    <x v="32"/>
    <x v="35"/>
  </r>
  <r>
    <n v="80"/>
    <x v="1"/>
    <x v="2"/>
    <x v="73"/>
    <x v="35"/>
  </r>
  <r>
    <n v="80"/>
    <x v="1"/>
    <x v="3"/>
    <x v="91"/>
    <x v="30"/>
  </r>
  <r>
    <n v="81"/>
    <x v="1"/>
    <x v="0"/>
    <x v="91"/>
    <x v="34"/>
  </r>
  <r>
    <n v="81"/>
    <x v="1"/>
    <x v="1"/>
    <x v="49"/>
    <x v="57"/>
  </r>
  <r>
    <n v="81"/>
    <x v="1"/>
    <x v="2"/>
    <x v="91"/>
    <x v="14"/>
  </r>
  <r>
    <n v="81"/>
    <x v="1"/>
    <x v="3"/>
    <x v="91"/>
    <x v="30"/>
  </r>
  <r>
    <n v="82"/>
    <x v="1"/>
    <x v="0"/>
    <x v="117"/>
    <x v="44"/>
  </r>
  <r>
    <n v="82"/>
    <x v="1"/>
    <x v="1"/>
    <x v="118"/>
    <x v="41"/>
  </r>
  <r>
    <n v="82"/>
    <x v="1"/>
    <x v="2"/>
    <x v="117"/>
    <x v="40"/>
  </r>
  <r>
    <n v="82"/>
    <x v="1"/>
    <x v="3"/>
    <x v="119"/>
    <x v="35"/>
  </r>
  <r>
    <n v="83"/>
    <x v="1"/>
    <x v="0"/>
    <x v="110"/>
    <x v="16"/>
  </r>
  <r>
    <n v="83"/>
    <x v="1"/>
    <x v="1"/>
    <x v="82"/>
    <x v="33"/>
  </r>
  <r>
    <n v="83"/>
    <x v="1"/>
    <x v="2"/>
    <x v="110"/>
    <x v="40"/>
  </r>
  <r>
    <n v="83"/>
    <x v="1"/>
    <x v="3"/>
    <x v="110"/>
    <x v="39"/>
  </r>
  <r>
    <n v="84"/>
    <x v="1"/>
    <x v="0"/>
    <x v="58"/>
    <x v="42"/>
  </r>
  <r>
    <n v="84"/>
    <x v="1"/>
    <x v="1"/>
    <x v="120"/>
    <x v="47"/>
  </r>
  <r>
    <n v="84"/>
    <x v="1"/>
    <x v="2"/>
    <x v="58"/>
    <x v="33"/>
  </r>
  <r>
    <n v="84"/>
    <x v="1"/>
    <x v="3"/>
    <x v="82"/>
    <x v="32"/>
  </r>
  <r>
    <n v="85"/>
    <x v="1"/>
    <x v="0"/>
    <x v="42"/>
    <x v="42"/>
  </r>
  <r>
    <n v="85"/>
    <x v="1"/>
    <x v="1"/>
    <x v="45"/>
    <x v="47"/>
  </r>
  <r>
    <n v="85"/>
    <x v="1"/>
    <x v="2"/>
    <x v="42"/>
    <x v="15"/>
  </r>
  <r>
    <n v="85"/>
    <x v="1"/>
    <x v="3"/>
    <x v="95"/>
    <x v="31"/>
  </r>
  <r>
    <n v="86"/>
    <x v="1"/>
    <x v="0"/>
    <x v="101"/>
    <x v="42"/>
  </r>
  <r>
    <n v="86"/>
    <x v="1"/>
    <x v="1"/>
    <x v="121"/>
    <x v="30"/>
  </r>
  <r>
    <n v="86"/>
    <x v="1"/>
    <x v="2"/>
    <x v="101"/>
    <x v="35"/>
  </r>
  <r>
    <n v="86"/>
    <x v="1"/>
    <x v="3"/>
    <x v="122"/>
    <x v="52"/>
  </r>
  <r>
    <n v="87"/>
    <x v="1"/>
    <x v="0"/>
    <x v="57"/>
    <x v="44"/>
  </r>
  <r>
    <n v="87"/>
    <x v="1"/>
    <x v="1"/>
    <x v="57"/>
    <x v="32"/>
  </r>
  <r>
    <n v="87"/>
    <x v="1"/>
    <x v="2"/>
    <x v="57"/>
    <x v="40"/>
  </r>
  <r>
    <n v="87"/>
    <x v="1"/>
    <x v="3"/>
    <x v="82"/>
    <x v="15"/>
  </r>
  <r>
    <n v="88"/>
    <x v="1"/>
    <x v="0"/>
    <x v="78"/>
    <x v="32"/>
  </r>
  <r>
    <n v="88"/>
    <x v="1"/>
    <x v="1"/>
    <x v="78"/>
    <x v="32"/>
  </r>
  <r>
    <n v="88"/>
    <x v="1"/>
    <x v="2"/>
    <x v="78"/>
    <x v="30"/>
  </r>
  <r>
    <n v="88"/>
    <x v="1"/>
    <x v="3"/>
    <x v="88"/>
    <x v="35"/>
  </r>
  <r>
    <n v="89"/>
    <x v="1"/>
    <x v="0"/>
    <x v="37"/>
    <x v="50"/>
  </r>
  <r>
    <n v="89"/>
    <x v="1"/>
    <x v="1"/>
    <x v="44"/>
    <x v="32"/>
  </r>
  <r>
    <n v="89"/>
    <x v="1"/>
    <x v="2"/>
    <x v="37"/>
    <x v="15"/>
  </r>
  <r>
    <n v="89"/>
    <x v="1"/>
    <x v="3"/>
    <x v="70"/>
    <x v="36"/>
  </r>
  <r>
    <n v="90"/>
    <x v="1"/>
    <x v="0"/>
    <x v="99"/>
    <x v="31"/>
  </r>
  <r>
    <n v="90"/>
    <x v="1"/>
    <x v="1"/>
    <x v="123"/>
    <x v="42"/>
  </r>
  <r>
    <n v="90"/>
    <x v="1"/>
    <x v="2"/>
    <x v="99"/>
    <x v="53"/>
  </r>
  <r>
    <n v="90"/>
    <x v="1"/>
    <x v="3"/>
    <x v="88"/>
    <x v="20"/>
  </r>
  <r>
    <n v="91"/>
    <x v="1"/>
    <x v="0"/>
    <x v="104"/>
    <x v="19"/>
  </r>
  <r>
    <n v="91"/>
    <x v="1"/>
    <x v="1"/>
    <x v="112"/>
    <x v="4"/>
  </r>
  <r>
    <n v="91"/>
    <x v="1"/>
    <x v="2"/>
    <x v="104"/>
    <x v="13"/>
  </r>
  <r>
    <n v="91"/>
    <x v="1"/>
    <x v="3"/>
    <x v="124"/>
    <x v="43"/>
  </r>
  <r>
    <n v="92"/>
    <x v="1"/>
    <x v="0"/>
    <x v="96"/>
    <x v="50"/>
  </r>
  <r>
    <n v="92"/>
    <x v="1"/>
    <x v="1"/>
    <x v="96"/>
    <x v="47"/>
  </r>
  <r>
    <n v="92"/>
    <x v="1"/>
    <x v="2"/>
    <x v="62"/>
    <x v="64"/>
  </r>
  <r>
    <n v="92"/>
    <x v="1"/>
    <x v="3"/>
    <x v="69"/>
    <x v="15"/>
  </r>
  <r>
    <n v="93"/>
    <x v="1"/>
    <x v="0"/>
    <x v="40"/>
    <x v="41"/>
  </r>
  <r>
    <n v="93"/>
    <x v="1"/>
    <x v="1"/>
    <x v="40"/>
    <x v="16"/>
  </r>
  <r>
    <n v="93"/>
    <x v="1"/>
    <x v="2"/>
    <x v="40"/>
    <x v="54"/>
  </r>
  <r>
    <n v="93"/>
    <x v="1"/>
    <x v="3"/>
    <x v="78"/>
    <x v="20"/>
  </r>
  <r>
    <n v="94"/>
    <x v="1"/>
    <x v="0"/>
    <x v="80"/>
    <x v="32"/>
  </r>
  <r>
    <n v="94"/>
    <x v="1"/>
    <x v="1"/>
    <x v="40"/>
    <x v="42"/>
  </r>
  <r>
    <n v="94"/>
    <x v="1"/>
    <x v="2"/>
    <x v="80"/>
    <x v="39"/>
  </r>
  <r>
    <n v="94"/>
    <x v="1"/>
    <x v="3"/>
    <x v="50"/>
    <x v="19"/>
  </r>
  <r>
    <n v="95"/>
    <x v="1"/>
    <x v="0"/>
    <x v="59"/>
    <x v="10"/>
  </r>
  <r>
    <n v="95"/>
    <x v="1"/>
    <x v="1"/>
    <x v="58"/>
    <x v="40"/>
  </r>
  <r>
    <n v="95"/>
    <x v="1"/>
    <x v="2"/>
    <x v="106"/>
    <x v="43"/>
  </r>
  <r>
    <n v="95"/>
    <x v="1"/>
    <x v="3"/>
    <x v="65"/>
    <x v="36"/>
  </r>
  <r>
    <n v="96"/>
    <x v="1"/>
    <x v="0"/>
    <x v="90"/>
    <x v="11"/>
  </r>
  <r>
    <n v="96"/>
    <x v="1"/>
    <x v="1"/>
    <x v="49"/>
    <x v="41"/>
  </r>
  <r>
    <n v="96"/>
    <x v="1"/>
    <x v="2"/>
    <x v="90"/>
    <x v="36"/>
  </r>
  <r>
    <n v="96"/>
    <x v="1"/>
    <x v="3"/>
    <x v="58"/>
    <x v="13"/>
  </r>
  <r>
    <n v="97"/>
    <x v="1"/>
    <x v="0"/>
    <x v="48"/>
    <x v="42"/>
  </r>
  <r>
    <n v="97"/>
    <x v="1"/>
    <x v="1"/>
    <x v="65"/>
    <x v="13"/>
  </r>
  <r>
    <n v="97"/>
    <x v="1"/>
    <x v="2"/>
    <x v="48"/>
    <x v="39"/>
  </r>
  <r>
    <n v="97"/>
    <x v="1"/>
    <x v="3"/>
    <x v="84"/>
    <x v="14"/>
  </r>
  <r>
    <n v="98"/>
    <x v="1"/>
    <x v="0"/>
    <x v="62"/>
    <x v="42"/>
  </r>
  <r>
    <n v="98"/>
    <x v="1"/>
    <x v="1"/>
    <x v="62"/>
    <x v="31"/>
  </r>
  <r>
    <n v="98"/>
    <x v="1"/>
    <x v="2"/>
    <x v="62"/>
    <x v="39"/>
  </r>
  <r>
    <n v="98"/>
    <x v="1"/>
    <x v="3"/>
    <x v="34"/>
    <x v="30"/>
  </r>
  <r>
    <n v="99"/>
    <x v="1"/>
    <x v="0"/>
    <x v="49"/>
    <x v="11"/>
  </r>
  <r>
    <n v="99"/>
    <x v="1"/>
    <x v="1"/>
    <x v="94"/>
    <x v="45"/>
  </r>
  <r>
    <n v="99"/>
    <x v="1"/>
    <x v="2"/>
    <x v="73"/>
    <x v="65"/>
  </r>
  <r>
    <n v="99"/>
    <x v="1"/>
    <x v="3"/>
    <x v="57"/>
    <x v="43"/>
  </r>
  <r>
    <n v="100"/>
    <x v="1"/>
    <x v="0"/>
    <x v="68"/>
    <x v="19"/>
  </r>
  <r>
    <n v="100"/>
    <x v="1"/>
    <x v="1"/>
    <x v="91"/>
    <x v="19"/>
  </r>
  <r>
    <n v="100"/>
    <x v="1"/>
    <x v="2"/>
    <x v="68"/>
    <x v="34"/>
  </r>
  <r>
    <n v="100"/>
    <x v="1"/>
    <x v="3"/>
    <x v="68"/>
    <x v="47"/>
  </r>
  <r>
    <n v="1"/>
    <x v="2"/>
    <x v="0"/>
    <x v="125"/>
    <x v="66"/>
  </r>
  <r>
    <n v="1"/>
    <x v="2"/>
    <x v="1"/>
    <x v="126"/>
    <x v="67"/>
  </r>
  <r>
    <n v="1"/>
    <x v="2"/>
    <x v="2"/>
    <x v="127"/>
    <x v="68"/>
  </r>
  <r>
    <n v="1"/>
    <x v="2"/>
    <x v="3"/>
    <x v="128"/>
    <x v="69"/>
  </r>
  <r>
    <n v="2"/>
    <x v="2"/>
    <x v="0"/>
    <x v="129"/>
    <x v="70"/>
  </r>
  <r>
    <n v="2"/>
    <x v="2"/>
    <x v="1"/>
    <x v="130"/>
    <x v="71"/>
  </r>
  <r>
    <n v="2"/>
    <x v="2"/>
    <x v="2"/>
    <x v="131"/>
    <x v="72"/>
  </r>
  <r>
    <n v="2"/>
    <x v="2"/>
    <x v="3"/>
    <x v="132"/>
    <x v="73"/>
  </r>
  <r>
    <n v="3"/>
    <x v="2"/>
    <x v="0"/>
    <x v="133"/>
    <x v="74"/>
  </r>
  <r>
    <n v="3"/>
    <x v="2"/>
    <x v="1"/>
    <x v="134"/>
    <x v="75"/>
  </r>
  <r>
    <n v="3"/>
    <x v="2"/>
    <x v="2"/>
    <x v="135"/>
    <x v="76"/>
  </r>
  <r>
    <n v="3"/>
    <x v="2"/>
    <x v="3"/>
    <x v="136"/>
    <x v="77"/>
  </r>
  <r>
    <n v="4"/>
    <x v="2"/>
    <x v="0"/>
    <x v="137"/>
    <x v="78"/>
  </r>
  <r>
    <n v="4"/>
    <x v="2"/>
    <x v="1"/>
    <x v="137"/>
    <x v="79"/>
  </r>
  <r>
    <n v="4"/>
    <x v="2"/>
    <x v="2"/>
    <x v="138"/>
    <x v="80"/>
  </r>
  <r>
    <n v="4"/>
    <x v="2"/>
    <x v="3"/>
    <x v="139"/>
    <x v="81"/>
  </r>
  <r>
    <n v="5"/>
    <x v="2"/>
    <x v="0"/>
    <x v="140"/>
    <x v="82"/>
  </r>
  <r>
    <n v="5"/>
    <x v="2"/>
    <x v="1"/>
    <x v="141"/>
    <x v="83"/>
  </r>
  <r>
    <n v="5"/>
    <x v="2"/>
    <x v="2"/>
    <x v="140"/>
    <x v="84"/>
  </r>
  <r>
    <n v="5"/>
    <x v="2"/>
    <x v="3"/>
    <x v="142"/>
    <x v="85"/>
  </r>
  <r>
    <n v="6"/>
    <x v="2"/>
    <x v="0"/>
    <x v="143"/>
    <x v="86"/>
  </r>
  <r>
    <n v="6"/>
    <x v="2"/>
    <x v="1"/>
    <x v="144"/>
    <x v="87"/>
  </r>
  <r>
    <n v="6"/>
    <x v="2"/>
    <x v="2"/>
    <x v="143"/>
    <x v="88"/>
  </r>
  <r>
    <n v="6"/>
    <x v="2"/>
    <x v="3"/>
    <x v="145"/>
    <x v="89"/>
  </r>
  <r>
    <n v="7"/>
    <x v="2"/>
    <x v="0"/>
    <x v="146"/>
    <x v="90"/>
  </r>
  <r>
    <n v="7"/>
    <x v="2"/>
    <x v="1"/>
    <x v="147"/>
    <x v="91"/>
  </r>
  <r>
    <n v="7"/>
    <x v="2"/>
    <x v="2"/>
    <x v="148"/>
    <x v="92"/>
  </r>
  <r>
    <n v="7"/>
    <x v="2"/>
    <x v="3"/>
    <x v="149"/>
    <x v="93"/>
  </r>
  <r>
    <n v="8"/>
    <x v="2"/>
    <x v="0"/>
    <x v="150"/>
    <x v="94"/>
  </r>
  <r>
    <n v="8"/>
    <x v="2"/>
    <x v="1"/>
    <x v="151"/>
    <x v="95"/>
  </r>
  <r>
    <n v="8"/>
    <x v="2"/>
    <x v="2"/>
    <x v="150"/>
    <x v="96"/>
  </r>
  <r>
    <n v="8"/>
    <x v="2"/>
    <x v="3"/>
    <x v="152"/>
    <x v="97"/>
  </r>
  <r>
    <n v="9"/>
    <x v="2"/>
    <x v="0"/>
    <x v="153"/>
    <x v="98"/>
  </r>
  <r>
    <n v="9"/>
    <x v="2"/>
    <x v="1"/>
    <x v="153"/>
    <x v="99"/>
  </r>
  <r>
    <n v="9"/>
    <x v="2"/>
    <x v="2"/>
    <x v="154"/>
    <x v="100"/>
  </r>
  <r>
    <n v="9"/>
    <x v="2"/>
    <x v="3"/>
    <x v="155"/>
    <x v="101"/>
  </r>
  <r>
    <n v="10"/>
    <x v="2"/>
    <x v="0"/>
    <x v="156"/>
    <x v="102"/>
  </r>
  <r>
    <n v="10"/>
    <x v="2"/>
    <x v="1"/>
    <x v="157"/>
    <x v="103"/>
  </r>
  <r>
    <n v="10"/>
    <x v="2"/>
    <x v="2"/>
    <x v="156"/>
    <x v="104"/>
  </r>
  <r>
    <n v="10"/>
    <x v="2"/>
    <x v="3"/>
    <x v="158"/>
    <x v="105"/>
  </r>
  <r>
    <n v="11"/>
    <x v="2"/>
    <x v="0"/>
    <x v="159"/>
    <x v="106"/>
  </r>
  <r>
    <n v="11"/>
    <x v="2"/>
    <x v="1"/>
    <x v="160"/>
    <x v="107"/>
  </r>
  <r>
    <n v="11"/>
    <x v="2"/>
    <x v="2"/>
    <x v="161"/>
    <x v="108"/>
  </r>
  <r>
    <n v="11"/>
    <x v="2"/>
    <x v="3"/>
    <x v="162"/>
    <x v="109"/>
  </r>
  <r>
    <n v="12"/>
    <x v="2"/>
    <x v="0"/>
    <x v="163"/>
    <x v="110"/>
  </r>
  <r>
    <n v="12"/>
    <x v="2"/>
    <x v="1"/>
    <x v="164"/>
    <x v="111"/>
  </r>
  <r>
    <n v="12"/>
    <x v="2"/>
    <x v="2"/>
    <x v="132"/>
    <x v="112"/>
  </r>
  <r>
    <n v="12"/>
    <x v="2"/>
    <x v="3"/>
    <x v="132"/>
    <x v="113"/>
  </r>
  <r>
    <n v="13"/>
    <x v="2"/>
    <x v="0"/>
    <x v="165"/>
    <x v="114"/>
  </r>
  <r>
    <n v="13"/>
    <x v="2"/>
    <x v="1"/>
    <x v="166"/>
    <x v="115"/>
  </r>
  <r>
    <n v="13"/>
    <x v="2"/>
    <x v="2"/>
    <x v="167"/>
    <x v="116"/>
  </r>
  <r>
    <n v="13"/>
    <x v="2"/>
    <x v="3"/>
    <x v="129"/>
    <x v="117"/>
  </r>
  <r>
    <n v="14"/>
    <x v="2"/>
    <x v="0"/>
    <x v="168"/>
    <x v="118"/>
  </r>
  <r>
    <n v="14"/>
    <x v="2"/>
    <x v="1"/>
    <x v="168"/>
    <x v="119"/>
  </r>
  <r>
    <n v="14"/>
    <x v="2"/>
    <x v="2"/>
    <x v="168"/>
    <x v="120"/>
  </r>
  <r>
    <n v="14"/>
    <x v="2"/>
    <x v="3"/>
    <x v="169"/>
    <x v="121"/>
  </r>
  <r>
    <n v="15"/>
    <x v="2"/>
    <x v="0"/>
    <x v="170"/>
    <x v="122"/>
  </r>
  <r>
    <n v="15"/>
    <x v="2"/>
    <x v="1"/>
    <x v="171"/>
    <x v="123"/>
  </r>
  <r>
    <n v="15"/>
    <x v="2"/>
    <x v="2"/>
    <x v="172"/>
    <x v="124"/>
  </r>
  <r>
    <n v="15"/>
    <x v="2"/>
    <x v="3"/>
    <x v="135"/>
    <x v="125"/>
  </r>
  <r>
    <n v="16"/>
    <x v="2"/>
    <x v="0"/>
    <x v="173"/>
    <x v="126"/>
  </r>
  <r>
    <n v="16"/>
    <x v="2"/>
    <x v="1"/>
    <x v="174"/>
    <x v="127"/>
  </r>
  <r>
    <n v="16"/>
    <x v="2"/>
    <x v="2"/>
    <x v="175"/>
    <x v="128"/>
  </r>
  <r>
    <n v="16"/>
    <x v="2"/>
    <x v="3"/>
    <x v="176"/>
    <x v="129"/>
  </r>
  <r>
    <n v="17"/>
    <x v="2"/>
    <x v="0"/>
    <x v="177"/>
    <x v="130"/>
  </r>
  <r>
    <n v="17"/>
    <x v="2"/>
    <x v="1"/>
    <x v="178"/>
    <x v="131"/>
  </r>
  <r>
    <n v="17"/>
    <x v="2"/>
    <x v="2"/>
    <x v="177"/>
    <x v="132"/>
  </r>
  <r>
    <n v="17"/>
    <x v="2"/>
    <x v="3"/>
    <x v="179"/>
    <x v="133"/>
  </r>
  <r>
    <n v="18"/>
    <x v="2"/>
    <x v="0"/>
    <x v="149"/>
    <x v="131"/>
  </r>
  <r>
    <n v="18"/>
    <x v="2"/>
    <x v="1"/>
    <x v="180"/>
    <x v="134"/>
  </r>
  <r>
    <n v="18"/>
    <x v="2"/>
    <x v="2"/>
    <x v="181"/>
    <x v="135"/>
  </r>
  <r>
    <n v="18"/>
    <x v="2"/>
    <x v="3"/>
    <x v="182"/>
    <x v="136"/>
  </r>
  <r>
    <n v="19"/>
    <x v="2"/>
    <x v="0"/>
    <x v="183"/>
    <x v="137"/>
  </r>
  <r>
    <n v="19"/>
    <x v="2"/>
    <x v="1"/>
    <x v="184"/>
    <x v="138"/>
  </r>
  <r>
    <n v="19"/>
    <x v="2"/>
    <x v="2"/>
    <x v="168"/>
    <x v="139"/>
  </r>
  <r>
    <n v="19"/>
    <x v="2"/>
    <x v="3"/>
    <x v="179"/>
    <x v="140"/>
  </r>
  <r>
    <n v="20"/>
    <x v="2"/>
    <x v="0"/>
    <x v="185"/>
    <x v="141"/>
  </r>
  <r>
    <n v="20"/>
    <x v="2"/>
    <x v="1"/>
    <x v="186"/>
    <x v="142"/>
  </r>
  <r>
    <n v="20"/>
    <x v="2"/>
    <x v="2"/>
    <x v="187"/>
    <x v="143"/>
  </r>
  <r>
    <n v="20"/>
    <x v="2"/>
    <x v="3"/>
    <x v="188"/>
    <x v="144"/>
  </r>
  <r>
    <n v="21"/>
    <x v="2"/>
    <x v="0"/>
    <x v="189"/>
    <x v="145"/>
  </r>
  <r>
    <n v="21"/>
    <x v="2"/>
    <x v="1"/>
    <x v="190"/>
    <x v="146"/>
  </r>
  <r>
    <n v="21"/>
    <x v="2"/>
    <x v="2"/>
    <x v="189"/>
    <x v="147"/>
  </r>
  <r>
    <n v="21"/>
    <x v="2"/>
    <x v="3"/>
    <x v="166"/>
    <x v="148"/>
  </r>
  <r>
    <n v="22"/>
    <x v="2"/>
    <x v="0"/>
    <x v="191"/>
    <x v="149"/>
  </r>
  <r>
    <n v="22"/>
    <x v="2"/>
    <x v="1"/>
    <x v="192"/>
    <x v="150"/>
  </r>
  <r>
    <n v="22"/>
    <x v="2"/>
    <x v="2"/>
    <x v="191"/>
    <x v="151"/>
  </r>
  <r>
    <n v="22"/>
    <x v="2"/>
    <x v="3"/>
    <x v="193"/>
    <x v="152"/>
  </r>
  <r>
    <n v="23"/>
    <x v="2"/>
    <x v="0"/>
    <x v="194"/>
    <x v="153"/>
  </r>
  <r>
    <n v="23"/>
    <x v="2"/>
    <x v="1"/>
    <x v="194"/>
    <x v="154"/>
  </r>
  <r>
    <n v="23"/>
    <x v="2"/>
    <x v="2"/>
    <x v="195"/>
    <x v="155"/>
  </r>
  <r>
    <n v="23"/>
    <x v="2"/>
    <x v="3"/>
    <x v="196"/>
    <x v="156"/>
  </r>
  <r>
    <n v="24"/>
    <x v="2"/>
    <x v="0"/>
    <x v="197"/>
    <x v="157"/>
  </r>
  <r>
    <n v="24"/>
    <x v="2"/>
    <x v="1"/>
    <x v="197"/>
    <x v="158"/>
  </r>
  <r>
    <n v="24"/>
    <x v="2"/>
    <x v="2"/>
    <x v="172"/>
    <x v="159"/>
  </r>
  <r>
    <n v="24"/>
    <x v="2"/>
    <x v="3"/>
    <x v="198"/>
    <x v="160"/>
  </r>
  <r>
    <n v="25"/>
    <x v="2"/>
    <x v="0"/>
    <x v="199"/>
    <x v="161"/>
  </r>
  <r>
    <n v="25"/>
    <x v="2"/>
    <x v="1"/>
    <x v="199"/>
    <x v="162"/>
  </r>
  <r>
    <n v="25"/>
    <x v="2"/>
    <x v="2"/>
    <x v="200"/>
    <x v="163"/>
  </r>
  <r>
    <n v="25"/>
    <x v="2"/>
    <x v="3"/>
    <x v="201"/>
    <x v="164"/>
  </r>
  <r>
    <n v="26"/>
    <x v="2"/>
    <x v="0"/>
    <x v="202"/>
    <x v="165"/>
  </r>
  <r>
    <n v="26"/>
    <x v="2"/>
    <x v="1"/>
    <x v="203"/>
    <x v="166"/>
  </r>
  <r>
    <n v="26"/>
    <x v="2"/>
    <x v="2"/>
    <x v="202"/>
    <x v="167"/>
  </r>
  <r>
    <n v="26"/>
    <x v="2"/>
    <x v="3"/>
    <x v="204"/>
    <x v="168"/>
  </r>
  <r>
    <n v="27"/>
    <x v="2"/>
    <x v="0"/>
    <x v="205"/>
    <x v="169"/>
  </r>
  <r>
    <n v="27"/>
    <x v="2"/>
    <x v="1"/>
    <x v="206"/>
    <x v="170"/>
  </r>
  <r>
    <n v="27"/>
    <x v="2"/>
    <x v="2"/>
    <x v="205"/>
    <x v="171"/>
  </r>
  <r>
    <n v="27"/>
    <x v="2"/>
    <x v="3"/>
    <x v="207"/>
    <x v="172"/>
  </r>
  <r>
    <n v="28"/>
    <x v="2"/>
    <x v="0"/>
    <x v="208"/>
    <x v="173"/>
  </r>
  <r>
    <n v="28"/>
    <x v="2"/>
    <x v="1"/>
    <x v="208"/>
    <x v="174"/>
  </r>
  <r>
    <n v="28"/>
    <x v="2"/>
    <x v="2"/>
    <x v="202"/>
    <x v="175"/>
  </r>
  <r>
    <n v="28"/>
    <x v="2"/>
    <x v="3"/>
    <x v="209"/>
    <x v="176"/>
  </r>
  <r>
    <n v="29"/>
    <x v="2"/>
    <x v="0"/>
    <x v="210"/>
    <x v="177"/>
  </r>
  <r>
    <n v="29"/>
    <x v="2"/>
    <x v="1"/>
    <x v="211"/>
    <x v="178"/>
  </r>
  <r>
    <n v="29"/>
    <x v="2"/>
    <x v="2"/>
    <x v="212"/>
    <x v="179"/>
  </r>
  <r>
    <n v="29"/>
    <x v="2"/>
    <x v="3"/>
    <x v="213"/>
    <x v="180"/>
  </r>
  <r>
    <n v="30"/>
    <x v="2"/>
    <x v="0"/>
    <x v="214"/>
    <x v="181"/>
  </r>
  <r>
    <n v="30"/>
    <x v="2"/>
    <x v="1"/>
    <x v="215"/>
    <x v="182"/>
  </r>
  <r>
    <n v="30"/>
    <x v="2"/>
    <x v="2"/>
    <x v="214"/>
    <x v="183"/>
  </r>
  <r>
    <n v="30"/>
    <x v="2"/>
    <x v="3"/>
    <x v="216"/>
    <x v="184"/>
  </r>
  <r>
    <n v="31"/>
    <x v="2"/>
    <x v="0"/>
    <x v="217"/>
    <x v="185"/>
  </r>
  <r>
    <n v="31"/>
    <x v="2"/>
    <x v="1"/>
    <x v="217"/>
    <x v="186"/>
  </r>
  <r>
    <n v="31"/>
    <x v="2"/>
    <x v="2"/>
    <x v="218"/>
    <x v="187"/>
  </r>
  <r>
    <n v="31"/>
    <x v="2"/>
    <x v="3"/>
    <x v="219"/>
    <x v="188"/>
  </r>
  <r>
    <n v="32"/>
    <x v="2"/>
    <x v="0"/>
    <x v="220"/>
    <x v="189"/>
  </r>
  <r>
    <n v="32"/>
    <x v="2"/>
    <x v="1"/>
    <x v="220"/>
    <x v="190"/>
  </r>
  <r>
    <n v="32"/>
    <x v="2"/>
    <x v="2"/>
    <x v="221"/>
    <x v="191"/>
  </r>
  <r>
    <n v="32"/>
    <x v="2"/>
    <x v="3"/>
    <x v="222"/>
    <x v="192"/>
  </r>
  <r>
    <n v="33"/>
    <x v="2"/>
    <x v="0"/>
    <x v="223"/>
    <x v="193"/>
  </r>
  <r>
    <n v="33"/>
    <x v="2"/>
    <x v="1"/>
    <x v="223"/>
    <x v="194"/>
  </r>
  <r>
    <n v="33"/>
    <x v="2"/>
    <x v="2"/>
    <x v="224"/>
    <x v="195"/>
  </r>
  <r>
    <n v="33"/>
    <x v="2"/>
    <x v="3"/>
    <x v="225"/>
    <x v="196"/>
  </r>
  <r>
    <n v="34"/>
    <x v="2"/>
    <x v="0"/>
    <x v="226"/>
    <x v="197"/>
  </r>
  <r>
    <n v="34"/>
    <x v="2"/>
    <x v="1"/>
    <x v="168"/>
    <x v="198"/>
  </r>
  <r>
    <n v="34"/>
    <x v="2"/>
    <x v="2"/>
    <x v="227"/>
    <x v="199"/>
  </r>
  <r>
    <n v="34"/>
    <x v="2"/>
    <x v="3"/>
    <x v="228"/>
    <x v="200"/>
  </r>
  <r>
    <n v="35"/>
    <x v="2"/>
    <x v="0"/>
    <x v="229"/>
    <x v="201"/>
  </r>
  <r>
    <n v="35"/>
    <x v="2"/>
    <x v="1"/>
    <x v="167"/>
    <x v="202"/>
  </r>
  <r>
    <n v="35"/>
    <x v="2"/>
    <x v="2"/>
    <x v="229"/>
    <x v="203"/>
  </r>
  <r>
    <n v="35"/>
    <x v="2"/>
    <x v="3"/>
    <x v="130"/>
    <x v="204"/>
  </r>
  <r>
    <n v="36"/>
    <x v="2"/>
    <x v="0"/>
    <x v="172"/>
    <x v="205"/>
  </r>
  <r>
    <n v="36"/>
    <x v="2"/>
    <x v="1"/>
    <x v="172"/>
    <x v="206"/>
  </r>
  <r>
    <n v="36"/>
    <x v="2"/>
    <x v="2"/>
    <x v="172"/>
    <x v="207"/>
  </r>
  <r>
    <n v="36"/>
    <x v="2"/>
    <x v="3"/>
    <x v="230"/>
    <x v="208"/>
  </r>
  <r>
    <n v="37"/>
    <x v="2"/>
    <x v="0"/>
    <x v="231"/>
    <x v="209"/>
  </r>
  <r>
    <n v="37"/>
    <x v="2"/>
    <x v="1"/>
    <x v="232"/>
    <x v="210"/>
  </r>
  <r>
    <n v="37"/>
    <x v="2"/>
    <x v="2"/>
    <x v="231"/>
    <x v="211"/>
  </r>
  <r>
    <n v="37"/>
    <x v="2"/>
    <x v="3"/>
    <x v="233"/>
    <x v="212"/>
  </r>
  <r>
    <n v="38"/>
    <x v="2"/>
    <x v="0"/>
    <x v="234"/>
    <x v="213"/>
  </r>
  <r>
    <n v="38"/>
    <x v="2"/>
    <x v="1"/>
    <x v="235"/>
    <x v="214"/>
  </r>
  <r>
    <n v="38"/>
    <x v="2"/>
    <x v="2"/>
    <x v="234"/>
    <x v="215"/>
  </r>
  <r>
    <n v="38"/>
    <x v="2"/>
    <x v="3"/>
    <x v="236"/>
    <x v="216"/>
  </r>
  <r>
    <n v="39"/>
    <x v="2"/>
    <x v="0"/>
    <x v="237"/>
    <x v="217"/>
  </r>
  <r>
    <n v="39"/>
    <x v="2"/>
    <x v="1"/>
    <x v="238"/>
    <x v="218"/>
  </r>
  <r>
    <n v="39"/>
    <x v="2"/>
    <x v="2"/>
    <x v="237"/>
    <x v="219"/>
  </r>
  <r>
    <n v="39"/>
    <x v="2"/>
    <x v="3"/>
    <x v="171"/>
    <x v="220"/>
  </r>
  <r>
    <n v="40"/>
    <x v="2"/>
    <x v="0"/>
    <x v="239"/>
    <x v="221"/>
  </r>
  <r>
    <n v="40"/>
    <x v="2"/>
    <x v="1"/>
    <x v="239"/>
    <x v="222"/>
  </r>
  <r>
    <n v="40"/>
    <x v="2"/>
    <x v="2"/>
    <x v="240"/>
    <x v="223"/>
  </r>
  <r>
    <n v="40"/>
    <x v="2"/>
    <x v="3"/>
    <x v="240"/>
    <x v="224"/>
  </r>
  <r>
    <n v="41"/>
    <x v="2"/>
    <x v="0"/>
    <x v="241"/>
    <x v="225"/>
  </r>
  <r>
    <n v="41"/>
    <x v="2"/>
    <x v="1"/>
    <x v="242"/>
    <x v="226"/>
  </r>
  <r>
    <n v="41"/>
    <x v="2"/>
    <x v="2"/>
    <x v="241"/>
    <x v="227"/>
  </r>
  <r>
    <n v="41"/>
    <x v="2"/>
    <x v="3"/>
    <x v="187"/>
    <x v="228"/>
  </r>
  <r>
    <n v="42"/>
    <x v="2"/>
    <x v="0"/>
    <x v="184"/>
    <x v="229"/>
  </r>
  <r>
    <n v="42"/>
    <x v="2"/>
    <x v="1"/>
    <x v="243"/>
    <x v="87"/>
  </r>
  <r>
    <n v="42"/>
    <x v="2"/>
    <x v="2"/>
    <x v="184"/>
    <x v="230"/>
  </r>
  <r>
    <n v="42"/>
    <x v="2"/>
    <x v="3"/>
    <x v="134"/>
    <x v="231"/>
  </r>
  <r>
    <n v="43"/>
    <x v="2"/>
    <x v="0"/>
    <x v="244"/>
    <x v="232"/>
  </r>
  <r>
    <n v="43"/>
    <x v="2"/>
    <x v="1"/>
    <x v="136"/>
    <x v="233"/>
  </r>
  <r>
    <n v="43"/>
    <x v="2"/>
    <x v="2"/>
    <x v="245"/>
    <x v="234"/>
  </r>
  <r>
    <n v="43"/>
    <x v="2"/>
    <x v="3"/>
    <x v="246"/>
    <x v="235"/>
  </r>
  <r>
    <n v="44"/>
    <x v="2"/>
    <x v="0"/>
    <x v="247"/>
    <x v="236"/>
  </r>
  <r>
    <n v="44"/>
    <x v="2"/>
    <x v="1"/>
    <x v="222"/>
    <x v="237"/>
  </r>
  <r>
    <n v="44"/>
    <x v="2"/>
    <x v="2"/>
    <x v="152"/>
    <x v="238"/>
  </r>
  <r>
    <n v="44"/>
    <x v="2"/>
    <x v="3"/>
    <x v="248"/>
    <x v="239"/>
  </r>
  <r>
    <n v="45"/>
    <x v="2"/>
    <x v="0"/>
    <x v="249"/>
    <x v="174"/>
  </r>
  <r>
    <n v="45"/>
    <x v="2"/>
    <x v="1"/>
    <x v="250"/>
    <x v="240"/>
  </r>
  <r>
    <n v="45"/>
    <x v="2"/>
    <x v="2"/>
    <x v="251"/>
    <x v="241"/>
  </r>
  <r>
    <n v="45"/>
    <x v="2"/>
    <x v="3"/>
    <x v="252"/>
    <x v="242"/>
  </r>
  <r>
    <n v="46"/>
    <x v="2"/>
    <x v="0"/>
    <x v="253"/>
    <x v="243"/>
  </r>
  <r>
    <n v="46"/>
    <x v="2"/>
    <x v="1"/>
    <x v="254"/>
    <x v="244"/>
  </r>
  <r>
    <n v="46"/>
    <x v="2"/>
    <x v="2"/>
    <x v="253"/>
    <x v="245"/>
  </r>
  <r>
    <n v="46"/>
    <x v="2"/>
    <x v="3"/>
    <x v="255"/>
    <x v="246"/>
  </r>
  <r>
    <n v="47"/>
    <x v="2"/>
    <x v="0"/>
    <x v="256"/>
    <x v="247"/>
  </r>
  <r>
    <n v="47"/>
    <x v="2"/>
    <x v="1"/>
    <x v="256"/>
    <x v="182"/>
  </r>
  <r>
    <n v="47"/>
    <x v="2"/>
    <x v="2"/>
    <x v="257"/>
    <x v="248"/>
  </r>
  <r>
    <n v="47"/>
    <x v="2"/>
    <x v="3"/>
    <x v="258"/>
    <x v="249"/>
  </r>
  <r>
    <n v="48"/>
    <x v="2"/>
    <x v="0"/>
    <x v="259"/>
    <x v="250"/>
  </r>
  <r>
    <n v="48"/>
    <x v="2"/>
    <x v="1"/>
    <x v="189"/>
    <x v="251"/>
  </r>
  <r>
    <n v="48"/>
    <x v="2"/>
    <x v="2"/>
    <x v="260"/>
    <x v="252"/>
  </r>
  <r>
    <n v="48"/>
    <x v="2"/>
    <x v="3"/>
    <x v="261"/>
    <x v="253"/>
  </r>
  <r>
    <n v="49"/>
    <x v="2"/>
    <x v="0"/>
    <x v="152"/>
    <x v="254"/>
  </r>
  <r>
    <n v="49"/>
    <x v="2"/>
    <x v="1"/>
    <x v="262"/>
    <x v="255"/>
  </r>
  <r>
    <n v="49"/>
    <x v="2"/>
    <x v="2"/>
    <x v="152"/>
    <x v="256"/>
  </r>
  <r>
    <n v="49"/>
    <x v="2"/>
    <x v="3"/>
    <x v="263"/>
    <x v="257"/>
  </r>
  <r>
    <n v="50"/>
    <x v="2"/>
    <x v="0"/>
    <x v="264"/>
    <x v="258"/>
  </r>
  <r>
    <n v="50"/>
    <x v="2"/>
    <x v="1"/>
    <x v="265"/>
    <x v="259"/>
  </r>
  <r>
    <n v="50"/>
    <x v="2"/>
    <x v="2"/>
    <x v="264"/>
    <x v="260"/>
  </r>
  <r>
    <n v="50"/>
    <x v="2"/>
    <x v="3"/>
    <x v="248"/>
    <x v="261"/>
  </r>
  <r>
    <n v="51"/>
    <x v="2"/>
    <x v="0"/>
    <x v="155"/>
    <x v="262"/>
  </r>
  <r>
    <n v="51"/>
    <x v="2"/>
    <x v="1"/>
    <x v="266"/>
    <x v="263"/>
  </r>
  <r>
    <n v="51"/>
    <x v="2"/>
    <x v="2"/>
    <x v="155"/>
    <x v="264"/>
  </r>
  <r>
    <n v="51"/>
    <x v="2"/>
    <x v="3"/>
    <x v="267"/>
    <x v="265"/>
  </r>
  <r>
    <n v="52"/>
    <x v="2"/>
    <x v="0"/>
    <x v="159"/>
    <x v="266"/>
  </r>
  <r>
    <n v="52"/>
    <x v="2"/>
    <x v="1"/>
    <x v="268"/>
    <x v="267"/>
  </r>
  <r>
    <n v="52"/>
    <x v="2"/>
    <x v="2"/>
    <x v="211"/>
    <x v="268"/>
  </r>
  <r>
    <n v="52"/>
    <x v="2"/>
    <x v="3"/>
    <x v="144"/>
    <x v="269"/>
  </r>
  <r>
    <n v="53"/>
    <x v="2"/>
    <x v="0"/>
    <x v="203"/>
    <x v="270"/>
  </r>
  <r>
    <n v="53"/>
    <x v="2"/>
    <x v="1"/>
    <x v="269"/>
    <x v="271"/>
  </r>
  <r>
    <n v="53"/>
    <x v="2"/>
    <x v="2"/>
    <x v="203"/>
    <x v="272"/>
  </r>
  <r>
    <n v="53"/>
    <x v="2"/>
    <x v="3"/>
    <x v="270"/>
    <x v="273"/>
  </r>
  <r>
    <n v="54"/>
    <x v="2"/>
    <x v="0"/>
    <x v="271"/>
    <x v="119"/>
  </r>
  <r>
    <n v="54"/>
    <x v="2"/>
    <x v="1"/>
    <x v="272"/>
    <x v="274"/>
  </r>
  <r>
    <n v="54"/>
    <x v="2"/>
    <x v="2"/>
    <x v="273"/>
    <x v="275"/>
  </r>
  <r>
    <n v="54"/>
    <x v="2"/>
    <x v="3"/>
    <x v="274"/>
    <x v="276"/>
  </r>
  <r>
    <n v="55"/>
    <x v="2"/>
    <x v="0"/>
    <x v="275"/>
    <x v="197"/>
  </r>
  <r>
    <n v="55"/>
    <x v="2"/>
    <x v="1"/>
    <x v="276"/>
    <x v="228"/>
  </r>
  <r>
    <n v="55"/>
    <x v="2"/>
    <x v="2"/>
    <x v="275"/>
    <x v="277"/>
  </r>
  <r>
    <n v="55"/>
    <x v="2"/>
    <x v="3"/>
    <x v="277"/>
    <x v="278"/>
  </r>
  <r>
    <n v="56"/>
    <x v="2"/>
    <x v="0"/>
    <x v="175"/>
    <x v="279"/>
  </r>
  <r>
    <n v="56"/>
    <x v="2"/>
    <x v="1"/>
    <x v="175"/>
    <x v="280"/>
  </r>
  <r>
    <n v="56"/>
    <x v="2"/>
    <x v="2"/>
    <x v="278"/>
    <x v="281"/>
  </r>
  <r>
    <n v="56"/>
    <x v="2"/>
    <x v="3"/>
    <x v="279"/>
    <x v="66"/>
  </r>
  <r>
    <n v="57"/>
    <x v="2"/>
    <x v="0"/>
    <x v="280"/>
    <x v="282"/>
  </r>
  <r>
    <n v="57"/>
    <x v="2"/>
    <x v="1"/>
    <x v="281"/>
    <x v="283"/>
  </r>
  <r>
    <n v="57"/>
    <x v="2"/>
    <x v="2"/>
    <x v="282"/>
    <x v="284"/>
  </r>
  <r>
    <n v="57"/>
    <x v="2"/>
    <x v="3"/>
    <x v="283"/>
    <x v="285"/>
  </r>
  <r>
    <n v="58"/>
    <x v="2"/>
    <x v="0"/>
    <x v="284"/>
    <x v="286"/>
  </r>
  <r>
    <n v="58"/>
    <x v="2"/>
    <x v="1"/>
    <x v="285"/>
    <x v="287"/>
  </r>
  <r>
    <n v="58"/>
    <x v="2"/>
    <x v="2"/>
    <x v="149"/>
    <x v="288"/>
  </r>
  <r>
    <n v="58"/>
    <x v="2"/>
    <x v="3"/>
    <x v="286"/>
    <x v="289"/>
  </r>
  <r>
    <n v="59"/>
    <x v="2"/>
    <x v="0"/>
    <x v="287"/>
    <x v="290"/>
  </r>
  <r>
    <n v="59"/>
    <x v="2"/>
    <x v="1"/>
    <x v="288"/>
    <x v="291"/>
  </r>
  <r>
    <n v="59"/>
    <x v="2"/>
    <x v="2"/>
    <x v="289"/>
    <x v="292"/>
  </r>
  <r>
    <n v="59"/>
    <x v="2"/>
    <x v="3"/>
    <x v="290"/>
    <x v="293"/>
  </r>
  <r>
    <n v="60"/>
    <x v="2"/>
    <x v="0"/>
    <x v="291"/>
    <x v="294"/>
  </r>
  <r>
    <n v="60"/>
    <x v="2"/>
    <x v="1"/>
    <x v="292"/>
    <x v="295"/>
  </r>
  <r>
    <n v="60"/>
    <x v="2"/>
    <x v="2"/>
    <x v="293"/>
    <x v="296"/>
  </r>
  <r>
    <n v="60"/>
    <x v="2"/>
    <x v="3"/>
    <x v="294"/>
    <x v="297"/>
  </r>
  <r>
    <n v="61"/>
    <x v="2"/>
    <x v="0"/>
    <x v="254"/>
    <x v="298"/>
  </r>
  <r>
    <n v="61"/>
    <x v="2"/>
    <x v="1"/>
    <x v="295"/>
    <x v="299"/>
  </r>
  <r>
    <n v="61"/>
    <x v="2"/>
    <x v="2"/>
    <x v="296"/>
    <x v="300"/>
  </r>
  <r>
    <n v="61"/>
    <x v="2"/>
    <x v="3"/>
    <x v="297"/>
    <x v="301"/>
  </r>
  <r>
    <n v="62"/>
    <x v="2"/>
    <x v="0"/>
    <x v="150"/>
    <x v="302"/>
  </r>
  <r>
    <n v="62"/>
    <x v="2"/>
    <x v="1"/>
    <x v="298"/>
    <x v="303"/>
  </r>
  <r>
    <n v="62"/>
    <x v="2"/>
    <x v="2"/>
    <x v="299"/>
    <x v="304"/>
  </r>
  <r>
    <n v="62"/>
    <x v="2"/>
    <x v="3"/>
    <x v="249"/>
    <x v="305"/>
  </r>
  <r>
    <n v="63"/>
    <x v="2"/>
    <x v="0"/>
    <x v="300"/>
    <x v="306"/>
  </r>
  <r>
    <n v="63"/>
    <x v="2"/>
    <x v="1"/>
    <x v="179"/>
    <x v="307"/>
  </r>
  <r>
    <n v="63"/>
    <x v="2"/>
    <x v="2"/>
    <x v="146"/>
    <x v="308"/>
  </r>
  <r>
    <n v="63"/>
    <x v="2"/>
    <x v="3"/>
    <x v="301"/>
    <x v="309"/>
  </r>
  <r>
    <n v="64"/>
    <x v="2"/>
    <x v="0"/>
    <x v="302"/>
    <x v="131"/>
  </r>
  <r>
    <n v="64"/>
    <x v="2"/>
    <x v="1"/>
    <x v="131"/>
    <x v="310"/>
  </r>
  <r>
    <n v="64"/>
    <x v="2"/>
    <x v="2"/>
    <x v="303"/>
    <x v="311"/>
  </r>
  <r>
    <n v="64"/>
    <x v="2"/>
    <x v="3"/>
    <x v="304"/>
    <x v="312"/>
  </r>
  <r>
    <n v="65"/>
    <x v="2"/>
    <x v="0"/>
    <x v="305"/>
    <x v="313"/>
  </r>
  <r>
    <n v="65"/>
    <x v="2"/>
    <x v="1"/>
    <x v="306"/>
    <x v="314"/>
  </r>
  <r>
    <n v="65"/>
    <x v="2"/>
    <x v="2"/>
    <x v="305"/>
    <x v="315"/>
  </r>
  <r>
    <n v="65"/>
    <x v="2"/>
    <x v="3"/>
    <x v="307"/>
    <x v="316"/>
  </r>
  <r>
    <n v="66"/>
    <x v="2"/>
    <x v="0"/>
    <x v="308"/>
    <x v="317"/>
  </r>
  <r>
    <n v="66"/>
    <x v="2"/>
    <x v="1"/>
    <x v="174"/>
    <x v="318"/>
  </r>
  <r>
    <n v="66"/>
    <x v="2"/>
    <x v="2"/>
    <x v="309"/>
    <x v="319"/>
  </r>
  <r>
    <n v="66"/>
    <x v="2"/>
    <x v="3"/>
    <x v="175"/>
    <x v="320"/>
  </r>
  <r>
    <n v="67"/>
    <x v="2"/>
    <x v="0"/>
    <x v="133"/>
    <x v="321"/>
  </r>
  <r>
    <n v="67"/>
    <x v="2"/>
    <x v="1"/>
    <x v="133"/>
    <x v="322"/>
  </r>
  <r>
    <n v="67"/>
    <x v="2"/>
    <x v="2"/>
    <x v="310"/>
    <x v="323"/>
  </r>
  <r>
    <n v="67"/>
    <x v="2"/>
    <x v="3"/>
    <x v="311"/>
    <x v="324"/>
  </r>
  <r>
    <n v="68"/>
    <x v="2"/>
    <x v="0"/>
    <x v="312"/>
    <x v="325"/>
  </r>
  <r>
    <n v="68"/>
    <x v="2"/>
    <x v="1"/>
    <x v="312"/>
    <x v="326"/>
  </r>
  <r>
    <n v="68"/>
    <x v="2"/>
    <x v="2"/>
    <x v="313"/>
    <x v="298"/>
  </r>
  <r>
    <n v="68"/>
    <x v="2"/>
    <x v="3"/>
    <x v="314"/>
    <x v="327"/>
  </r>
  <r>
    <n v="69"/>
    <x v="2"/>
    <x v="0"/>
    <x v="284"/>
    <x v="328"/>
  </r>
  <r>
    <n v="69"/>
    <x v="2"/>
    <x v="1"/>
    <x v="236"/>
    <x v="329"/>
  </r>
  <r>
    <n v="69"/>
    <x v="2"/>
    <x v="2"/>
    <x v="315"/>
    <x v="330"/>
  </r>
  <r>
    <n v="69"/>
    <x v="2"/>
    <x v="3"/>
    <x v="316"/>
    <x v="331"/>
  </r>
  <r>
    <n v="70"/>
    <x v="2"/>
    <x v="0"/>
    <x v="139"/>
    <x v="332"/>
  </r>
  <r>
    <n v="70"/>
    <x v="2"/>
    <x v="1"/>
    <x v="169"/>
    <x v="333"/>
  </r>
  <r>
    <n v="70"/>
    <x v="2"/>
    <x v="2"/>
    <x v="317"/>
    <x v="334"/>
  </r>
  <r>
    <n v="70"/>
    <x v="2"/>
    <x v="3"/>
    <x v="318"/>
    <x v="335"/>
  </r>
  <r>
    <n v="71"/>
    <x v="2"/>
    <x v="0"/>
    <x v="319"/>
    <x v="336"/>
  </r>
  <r>
    <n v="71"/>
    <x v="2"/>
    <x v="1"/>
    <x v="182"/>
    <x v="337"/>
  </r>
  <r>
    <n v="71"/>
    <x v="2"/>
    <x v="2"/>
    <x v="319"/>
    <x v="338"/>
  </r>
  <r>
    <n v="71"/>
    <x v="2"/>
    <x v="3"/>
    <x v="320"/>
    <x v="330"/>
  </r>
  <r>
    <n v="72"/>
    <x v="2"/>
    <x v="0"/>
    <x v="321"/>
    <x v="339"/>
  </r>
  <r>
    <n v="72"/>
    <x v="2"/>
    <x v="1"/>
    <x v="322"/>
    <x v="340"/>
  </r>
  <r>
    <n v="72"/>
    <x v="2"/>
    <x v="2"/>
    <x v="236"/>
    <x v="341"/>
  </r>
  <r>
    <n v="72"/>
    <x v="2"/>
    <x v="3"/>
    <x v="323"/>
    <x v="342"/>
  </r>
  <r>
    <n v="73"/>
    <x v="2"/>
    <x v="0"/>
    <x v="324"/>
    <x v="343"/>
  </r>
  <r>
    <n v="73"/>
    <x v="2"/>
    <x v="1"/>
    <x v="291"/>
    <x v="344"/>
  </r>
  <r>
    <n v="73"/>
    <x v="2"/>
    <x v="2"/>
    <x v="325"/>
    <x v="345"/>
  </r>
  <r>
    <n v="73"/>
    <x v="2"/>
    <x v="3"/>
    <x v="326"/>
    <x v="346"/>
  </r>
  <r>
    <n v="74"/>
    <x v="2"/>
    <x v="0"/>
    <x v="327"/>
    <x v="347"/>
  </r>
  <r>
    <n v="74"/>
    <x v="2"/>
    <x v="1"/>
    <x v="327"/>
    <x v="348"/>
  </r>
  <r>
    <n v="74"/>
    <x v="2"/>
    <x v="2"/>
    <x v="290"/>
    <x v="349"/>
  </r>
  <r>
    <n v="74"/>
    <x v="2"/>
    <x v="3"/>
    <x v="328"/>
    <x v="350"/>
  </r>
  <r>
    <n v="75"/>
    <x v="2"/>
    <x v="0"/>
    <x v="329"/>
    <x v="351"/>
  </r>
  <r>
    <n v="75"/>
    <x v="2"/>
    <x v="1"/>
    <x v="330"/>
    <x v="352"/>
  </r>
  <r>
    <n v="75"/>
    <x v="2"/>
    <x v="2"/>
    <x v="329"/>
    <x v="353"/>
  </r>
  <r>
    <n v="75"/>
    <x v="2"/>
    <x v="3"/>
    <x v="331"/>
    <x v="354"/>
  </r>
  <r>
    <n v="76"/>
    <x v="2"/>
    <x v="0"/>
    <x v="332"/>
    <x v="355"/>
  </r>
  <r>
    <n v="76"/>
    <x v="2"/>
    <x v="1"/>
    <x v="333"/>
    <x v="268"/>
  </r>
  <r>
    <n v="76"/>
    <x v="2"/>
    <x v="2"/>
    <x v="309"/>
    <x v="356"/>
  </r>
  <r>
    <n v="76"/>
    <x v="2"/>
    <x v="3"/>
    <x v="182"/>
    <x v="357"/>
  </r>
  <r>
    <n v="77"/>
    <x v="2"/>
    <x v="0"/>
    <x v="317"/>
    <x v="134"/>
  </r>
  <r>
    <n v="77"/>
    <x v="2"/>
    <x v="1"/>
    <x v="241"/>
    <x v="358"/>
  </r>
  <r>
    <n v="77"/>
    <x v="2"/>
    <x v="2"/>
    <x v="317"/>
    <x v="359"/>
  </r>
  <r>
    <n v="77"/>
    <x v="2"/>
    <x v="3"/>
    <x v="226"/>
    <x v="360"/>
  </r>
  <r>
    <n v="78"/>
    <x v="2"/>
    <x v="0"/>
    <x v="334"/>
    <x v="361"/>
  </r>
  <r>
    <n v="78"/>
    <x v="2"/>
    <x v="1"/>
    <x v="335"/>
    <x v="362"/>
  </r>
  <r>
    <n v="78"/>
    <x v="2"/>
    <x v="2"/>
    <x v="237"/>
    <x v="194"/>
  </r>
  <r>
    <n v="78"/>
    <x v="2"/>
    <x v="3"/>
    <x v="336"/>
    <x v="363"/>
  </r>
  <r>
    <n v="79"/>
    <x v="2"/>
    <x v="0"/>
    <x v="193"/>
    <x v="364"/>
  </r>
  <r>
    <n v="79"/>
    <x v="2"/>
    <x v="1"/>
    <x v="201"/>
    <x v="365"/>
  </r>
  <r>
    <n v="79"/>
    <x v="2"/>
    <x v="2"/>
    <x v="308"/>
    <x v="366"/>
  </r>
  <r>
    <n v="79"/>
    <x v="2"/>
    <x v="3"/>
    <x v="225"/>
    <x v="367"/>
  </r>
  <r>
    <n v="80"/>
    <x v="2"/>
    <x v="0"/>
    <x v="259"/>
    <x v="368"/>
  </r>
  <r>
    <n v="80"/>
    <x v="2"/>
    <x v="1"/>
    <x v="337"/>
    <x v="369"/>
  </r>
  <r>
    <n v="80"/>
    <x v="2"/>
    <x v="2"/>
    <x v="180"/>
    <x v="370"/>
  </r>
  <r>
    <n v="80"/>
    <x v="2"/>
    <x v="3"/>
    <x v="146"/>
    <x v="371"/>
  </r>
  <r>
    <n v="81"/>
    <x v="2"/>
    <x v="0"/>
    <x v="338"/>
    <x v="372"/>
  </r>
  <r>
    <n v="81"/>
    <x v="2"/>
    <x v="1"/>
    <x v="331"/>
    <x v="373"/>
  </r>
  <r>
    <n v="81"/>
    <x v="2"/>
    <x v="2"/>
    <x v="338"/>
    <x v="374"/>
  </r>
  <r>
    <n v="81"/>
    <x v="2"/>
    <x v="3"/>
    <x v="155"/>
    <x v="375"/>
  </r>
  <r>
    <n v="82"/>
    <x v="2"/>
    <x v="0"/>
    <x v="339"/>
    <x v="376"/>
  </r>
  <r>
    <n v="82"/>
    <x v="2"/>
    <x v="1"/>
    <x v="340"/>
    <x v="351"/>
  </r>
  <r>
    <n v="82"/>
    <x v="2"/>
    <x v="2"/>
    <x v="339"/>
    <x v="377"/>
  </r>
  <r>
    <n v="82"/>
    <x v="2"/>
    <x v="3"/>
    <x v="230"/>
    <x v="378"/>
  </r>
  <r>
    <n v="83"/>
    <x v="2"/>
    <x v="0"/>
    <x v="341"/>
    <x v="379"/>
  </r>
  <r>
    <n v="83"/>
    <x v="2"/>
    <x v="1"/>
    <x v="342"/>
    <x v="380"/>
  </r>
  <r>
    <n v="83"/>
    <x v="2"/>
    <x v="2"/>
    <x v="196"/>
    <x v="381"/>
  </r>
  <r>
    <n v="83"/>
    <x v="2"/>
    <x v="3"/>
    <x v="343"/>
    <x v="382"/>
  </r>
  <r>
    <n v="84"/>
    <x v="2"/>
    <x v="0"/>
    <x v="263"/>
    <x v="383"/>
  </r>
  <r>
    <n v="84"/>
    <x v="2"/>
    <x v="1"/>
    <x v="344"/>
    <x v="384"/>
  </r>
  <r>
    <n v="84"/>
    <x v="2"/>
    <x v="2"/>
    <x v="206"/>
    <x v="385"/>
  </r>
  <r>
    <n v="84"/>
    <x v="2"/>
    <x v="3"/>
    <x v="206"/>
    <x v="386"/>
  </r>
  <r>
    <n v="85"/>
    <x v="2"/>
    <x v="0"/>
    <x v="345"/>
    <x v="156"/>
  </r>
  <r>
    <n v="85"/>
    <x v="2"/>
    <x v="1"/>
    <x v="183"/>
    <x v="387"/>
  </r>
  <r>
    <n v="85"/>
    <x v="2"/>
    <x v="2"/>
    <x v="202"/>
    <x v="388"/>
  </r>
  <r>
    <n v="85"/>
    <x v="2"/>
    <x v="3"/>
    <x v="346"/>
    <x v="389"/>
  </r>
  <r>
    <n v="86"/>
    <x v="2"/>
    <x v="0"/>
    <x v="347"/>
    <x v="99"/>
  </r>
  <r>
    <n v="86"/>
    <x v="2"/>
    <x v="1"/>
    <x v="348"/>
    <x v="390"/>
  </r>
  <r>
    <n v="86"/>
    <x v="2"/>
    <x v="2"/>
    <x v="220"/>
    <x v="391"/>
  </r>
  <r>
    <n v="86"/>
    <x v="2"/>
    <x v="3"/>
    <x v="349"/>
    <x v="392"/>
  </r>
  <r>
    <n v="87"/>
    <x v="2"/>
    <x v="0"/>
    <x v="350"/>
    <x v="393"/>
  </r>
  <r>
    <n v="87"/>
    <x v="2"/>
    <x v="1"/>
    <x v="351"/>
    <x v="394"/>
  </r>
  <r>
    <n v="87"/>
    <x v="2"/>
    <x v="2"/>
    <x v="350"/>
    <x v="395"/>
  </r>
  <r>
    <n v="87"/>
    <x v="2"/>
    <x v="3"/>
    <x v="132"/>
    <x v="396"/>
  </r>
  <r>
    <n v="88"/>
    <x v="2"/>
    <x v="0"/>
    <x v="352"/>
    <x v="397"/>
  </r>
  <r>
    <n v="88"/>
    <x v="2"/>
    <x v="1"/>
    <x v="329"/>
    <x v="398"/>
  </r>
  <r>
    <n v="88"/>
    <x v="2"/>
    <x v="2"/>
    <x v="272"/>
    <x v="399"/>
  </r>
  <r>
    <n v="88"/>
    <x v="2"/>
    <x v="3"/>
    <x v="353"/>
    <x v="400"/>
  </r>
  <r>
    <n v="89"/>
    <x v="2"/>
    <x v="0"/>
    <x v="354"/>
    <x v="401"/>
  </r>
  <r>
    <n v="89"/>
    <x v="2"/>
    <x v="1"/>
    <x v="341"/>
    <x v="402"/>
  </r>
  <r>
    <n v="89"/>
    <x v="2"/>
    <x v="2"/>
    <x v="354"/>
    <x v="403"/>
  </r>
  <r>
    <n v="89"/>
    <x v="2"/>
    <x v="3"/>
    <x v="355"/>
    <x v="404"/>
  </r>
  <r>
    <n v="90"/>
    <x v="2"/>
    <x v="0"/>
    <x v="356"/>
    <x v="405"/>
  </r>
  <r>
    <n v="90"/>
    <x v="2"/>
    <x v="1"/>
    <x v="357"/>
    <x v="406"/>
  </r>
  <r>
    <n v="90"/>
    <x v="2"/>
    <x v="2"/>
    <x v="357"/>
    <x v="407"/>
  </r>
  <r>
    <n v="90"/>
    <x v="2"/>
    <x v="3"/>
    <x v="358"/>
    <x v="408"/>
  </r>
  <r>
    <n v="91"/>
    <x v="2"/>
    <x v="0"/>
    <x v="359"/>
    <x v="409"/>
  </r>
  <r>
    <n v="91"/>
    <x v="2"/>
    <x v="1"/>
    <x v="359"/>
    <x v="410"/>
  </r>
  <r>
    <n v="91"/>
    <x v="2"/>
    <x v="2"/>
    <x v="310"/>
    <x v="411"/>
  </r>
  <r>
    <n v="91"/>
    <x v="2"/>
    <x v="3"/>
    <x v="318"/>
    <x v="412"/>
  </r>
  <r>
    <n v="92"/>
    <x v="2"/>
    <x v="0"/>
    <x v="269"/>
    <x v="413"/>
  </r>
  <r>
    <n v="92"/>
    <x v="2"/>
    <x v="1"/>
    <x v="156"/>
    <x v="414"/>
  </r>
  <r>
    <n v="92"/>
    <x v="2"/>
    <x v="2"/>
    <x v="360"/>
    <x v="415"/>
  </r>
  <r>
    <n v="92"/>
    <x v="2"/>
    <x v="3"/>
    <x v="361"/>
    <x v="416"/>
  </r>
  <r>
    <n v="93"/>
    <x v="2"/>
    <x v="0"/>
    <x v="362"/>
    <x v="417"/>
  </r>
  <r>
    <n v="93"/>
    <x v="2"/>
    <x v="1"/>
    <x v="363"/>
    <x v="291"/>
  </r>
  <r>
    <n v="93"/>
    <x v="2"/>
    <x v="2"/>
    <x v="362"/>
    <x v="418"/>
  </r>
  <r>
    <n v="93"/>
    <x v="2"/>
    <x v="3"/>
    <x v="210"/>
    <x v="419"/>
  </r>
  <r>
    <n v="94"/>
    <x v="2"/>
    <x v="0"/>
    <x v="364"/>
    <x v="420"/>
  </r>
  <r>
    <n v="94"/>
    <x v="2"/>
    <x v="1"/>
    <x v="138"/>
    <x v="421"/>
  </r>
  <r>
    <n v="94"/>
    <x v="2"/>
    <x v="2"/>
    <x v="198"/>
    <x v="422"/>
  </r>
  <r>
    <n v="94"/>
    <x v="2"/>
    <x v="3"/>
    <x v="304"/>
    <x v="423"/>
  </r>
  <r>
    <n v="95"/>
    <x v="2"/>
    <x v="0"/>
    <x v="178"/>
    <x v="424"/>
  </r>
  <r>
    <n v="95"/>
    <x v="2"/>
    <x v="1"/>
    <x v="178"/>
    <x v="425"/>
  </r>
  <r>
    <n v="95"/>
    <x v="2"/>
    <x v="2"/>
    <x v="224"/>
    <x v="426"/>
  </r>
  <r>
    <n v="95"/>
    <x v="2"/>
    <x v="3"/>
    <x v="344"/>
    <x v="427"/>
  </r>
  <r>
    <n v="96"/>
    <x v="2"/>
    <x v="0"/>
    <x v="297"/>
    <x v="428"/>
  </r>
  <r>
    <n v="96"/>
    <x v="2"/>
    <x v="1"/>
    <x v="365"/>
    <x v="429"/>
  </r>
  <r>
    <n v="96"/>
    <x v="2"/>
    <x v="2"/>
    <x v="366"/>
    <x v="430"/>
  </r>
  <r>
    <n v="96"/>
    <x v="2"/>
    <x v="3"/>
    <x v="131"/>
    <x v="368"/>
  </r>
  <r>
    <n v="97"/>
    <x v="2"/>
    <x v="0"/>
    <x v="367"/>
    <x v="431"/>
  </r>
  <r>
    <n v="97"/>
    <x v="2"/>
    <x v="1"/>
    <x v="189"/>
    <x v="432"/>
  </r>
  <r>
    <n v="97"/>
    <x v="2"/>
    <x v="2"/>
    <x v="367"/>
    <x v="433"/>
  </r>
  <r>
    <n v="97"/>
    <x v="2"/>
    <x v="3"/>
    <x v="252"/>
    <x v="434"/>
  </r>
  <r>
    <n v="98"/>
    <x v="2"/>
    <x v="0"/>
    <x v="368"/>
    <x v="435"/>
  </r>
  <r>
    <n v="98"/>
    <x v="2"/>
    <x v="1"/>
    <x v="369"/>
    <x v="436"/>
  </r>
  <r>
    <n v="98"/>
    <x v="2"/>
    <x v="2"/>
    <x v="368"/>
    <x v="437"/>
  </r>
  <r>
    <n v="98"/>
    <x v="2"/>
    <x v="3"/>
    <x v="257"/>
    <x v="438"/>
  </r>
  <r>
    <n v="99"/>
    <x v="2"/>
    <x v="0"/>
    <x v="370"/>
    <x v="439"/>
  </r>
  <r>
    <n v="99"/>
    <x v="2"/>
    <x v="1"/>
    <x v="371"/>
    <x v="440"/>
  </r>
  <r>
    <n v="99"/>
    <x v="2"/>
    <x v="2"/>
    <x v="372"/>
    <x v="441"/>
  </r>
  <r>
    <n v="99"/>
    <x v="2"/>
    <x v="3"/>
    <x v="373"/>
    <x v="442"/>
  </r>
  <r>
    <n v="100"/>
    <x v="2"/>
    <x v="0"/>
    <x v="303"/>
    <x v="443"/>
  </r>
  <r>
    <n v="100"/>
    <x v="2"/>
    <x v="1"/>
    <x v="303"/>
    <x v="444"/>
  </r>
  <r>
    <n v="100"/>
    <x v="2"/>
    <x v="2"/>
    <x v="374"/>
    <x v="445"/>
  </r>
  <r>
    <n v="100"/>
    <x v="2"/>
    <x v="3"/>
    <x v="375"/>
    <x v="446"/>
  </r>
  <r>
    <n v="1"/>
    <x v="3"/>
    <x v="0"/>
    <x v="376"/>
    <x v="447"/>
  </r>
  <r>
    <n v="1"/>
    <x v="3"/>
    <x v="1"/>
    <x v="377"/>
    <x v="448"/>
  </r>
  <r>
    <n v="1"/>
    <x v="3"/>
    <x v="2"/>
    <x v="378"/>
    <x v="449"/>
  </r>
  <r>
    <n v="1"/>
    <x v="3"/>
    <x v="3"/>
    <x v="379"/>
    <x v="450"/>
  </r>
  <r>
    <n v="2"/>
    <x v="3"/>
    <x v="0"/>
    <x v="380"/>
    <x v="451"/>
  </r>
  <r>
    <n v="2"/>
    <x v="3"/>
    <x v="1"/>
    <x v="381"/>
    <x v="452"/>
  </r>
  <r>
    <n v="2"/>
    <x v="3"/>
    <x v="2"/>
    <x v="382"/>
    <x v="453"/>
  </r>
  <r>
    <n v="2"/>
    <x v="3"/>
    <x v="3"/>
    <x v="383"/>
    <x v="454"/>
  </r>
  <r>
    <n v="3"/>
    <x v="3"/>
    <x v="0"/>
    <x v="384"/>
    <x v="455"/>
  </r>
  <r>
    <n v="3"/>
    <x v="3"/>
    <x v="1"/>
    <x v="385"/>
    <x v="456"/>
  </r>
  <r>
    <n v="3"/>
    <x v="3"/>
    <x v="2"/>
    <x v="386"/>
    <x v="457"/>
  </r>
  <r>
    <n v="3"/>
    <x v="3"/>
    <x v="3"/>
    <x v="387"/>
    <x v="458"/>
  </r>
  <r>
    <n v="4"/>
    <x v="3"/>
    <x v="0"/>
    <x v="388"/>
    <x v="459"/>
  </r>
  <r>
    <n v="4"/>
    <x v="3"/>
    <x v="1"/>
    <x v="389"/>
    <x v="460"/>
  </r>
  <r>
    <n v="4"/>
    <x v="3"/>
    <x v="2"/>
    <x v="388"/>
    <x v="461"/>
  </r>
  <r>
    <n v="4"/>
    <x v="3"/>
    <x v="3"/>
    <x v="390"/>
    <x v="462"/>
  </r>
  <r>
    <n v="5"/>
    <x v="3"/>
    <x v="0"/>
    <x v="391"/>
    <x v="463"/>
  </r>
  <r>
    <n v="5"/>
    <x v="3"/>
    <x v="1"/>
    <x v="391"/>
    <x v="464"/>
  </r>
  <r>
    <n v="5"/>
    <x v="3"/>
    <x v="2"/>
    <x v="392"/>
    <x v="465"/>
  </r>
  <r>
    <n v="5"/>
    <x v="3"/>
    <x v="3"/>
    <x v="393"/>
    <x v="466"/>
  </r>
  <r>
    <n v="6"/>
    <x v="3"/>
    <x v="0"/>
    <x v="394"/>
    <x v="467"/>
  </r>
  <r>
    <n v="6"/>
    <x v="3"/>
    <x v="1"/>
    <x v="394"/>
    <x v="468"/>
  </r>
  <r>
    <n v="6"/>
    <x v="3"/>
    <x v="2"/>
    <x v="394"/>
    <x v="469"/>
  </r>
  <r>
    <n v="6"/>
    <x v="3"/>
    <x v="3"/>
    <x v="395"/>
    <x v="470"/>
  </r>
  <r>
    <n v="7"/>
    <x v="3"/>
    <x v="0"/>
    <x v="396"/>
    <x v="471"/>
  </r>
  <r>
    <n v="7"/>
    <x v="3"/>
    <x v="1"/>
    <x v="397"/>
    <x v="472"/>
  </r>
  <r>
    <n v="7"/>
    <x v="3"/>
    <x v="2"/>
    <x v="398"/>
    <x v="473"/>
  </r>
  <r>
    <n v="7"/>
    <x v="3"/>
    <x v="3"/>
    <x v="399"/>
    <x v="474"/>
  </r>
  <r>
    <n v="8"/>
    <x v="3"/>
    <x v="0"/>
    <x v="400"/>
    <x v="475"/>
  </r>
  <r>
    <n v="8"/>
    <x v="3"/>
    <x v="1"/>
    <x v="401"/>
    <x v="476"/>
  </r>
  <r>
    <n v="8"/>
    <x v="3"/>
    <x v="2"/>
    <x v="402"/>
    <x v="477"/>
  </r>
  <r>
    <n v="8"/>
    <x v="3"/>
    <x v="3"/>
    <x v="403"/>
    <x v="478"/>
  </r>
  <r>
    <n v="9"/>
    <x v="3"/>
    <x v="0"/>
    <x v="404"/>
    <x v="479"/>
  </r>
  <r>
    <n v="9"/>
    <x v="3"/>
    <x v="1"/>
    <x v="404"/>
    <x v="480"/>
  </r>
  <r>
    <n v="9"/>
    <x v="3"/>
    <x v="2"/>
    <x v="405"/>
    <x v="481"/>
  </r>
  <r>
    <n v="9"/>
    <x v="3"/>
    <x v="3"/>
    <x v="406"/>
    <x v="482"/>
  </r>
  <r>
    <n v="10"/>
    <x v="3"/>
    <x v="0"/>
    <x v="407"/>
    <x v="483"/>
  </r>
  <r>
    <n v="10"/>
    <x v="3"/>
    <x v="1"/>
    <x v="408"/>
    <x v="484"/>
  </r>
  <r>
    <n v="10"/>
    <x v="3"/>
    <x v="2"/>
    <x v="407"/>
    <x v="485"/>
  </r>
  <r>
    <n v="10"/>
    <x v="3"/>
    <x v="3"/>
    <x v="409"/>
    <x v="486"/>
  </r>
  <r>
    <n v="11"/>
    <x v="3"/>
    <x v="0"/>
    <x v="410"/>
    <x v="487"/>
  </r>
  <r>
    <n v="11"/>
    <x v="3"/>
    <x v="1"/>
    <x v="411"/>
    <x v="488"/>
  </r>
  <r>
    <n v="11"/>
    <x v="3"/>
    <x v="2"/>
    <x v="412"/>
    <x v="489"/>
  </r>
  <r>
    <n v="11"/>
    <x v="3"/>
    <x v="3"/>
    <x v="413"/>
    <x v="490"/>
  </r>
  <r>
    <n v="12"/>
    <x v="3"/>
    <x v="0"/>
    <x v="390"/>
    <x v="491"/>
  </r>
  <r>
    <n v="12"/>
    <x v="3"/>
    <x v="1"/>
    <x v="390"/>
    <x v="492"/>
  </r>
  <r>
    <n v="12"/>
    <x v="3"/>
    <x v="2"/>
    <x v="390"/>
    <x v="493"/>
  </r>
  <r>
    <n v="12"/>
    <x v="3"/>
    <x v="3"/>
    <x v="414"/>
    <x v="494"/>
  </r>
  <r>
    <n v="13"/>
    <x v="3"/>
    <x v="0"/>
    <x v="415"/>
    <x v="495"/>
  </r>
  <r>
    <n v="13"/>
    <x v="3"/>
    <x v="1"/>
    <x v="416"/>
    <x v="496"/>
  </r>
  <r>
    <n v="13"/>
    <x v="3"/>
    <x v="2"/>
    <x v="417"/>
    <x v="497"/>
  </r>
  <r>
    <n v="13"/>
    <x v="3"/>
    <x v="3"/>
    <x v="412"/>
    <x v="498"/>
  </r>
  <r>
    <n v="14"/>
    <x v="3"/>
    <x v="0"/>
    <x v="418"/>
    <x v="499"/>
  </r>
  <r>
    <n v="14"/>
    <x v="3"/>
    <x v="1"/>
    <x v="418"/>
    <x v="500"/>
  </r>
  <r>
    <n v="14"/>
    <x v="3"/>
    <x v="2"/>
    <x v="419"/>
    <x v="501"/>
  </r>
  <r>
    <n v="14"/>
    <x v="3"/>
    <x v="3"/>
    <x v="420"/>
    <x v="502"/>
  </r>
  <r>
    <n v="15"/>
    <x v="3"/>
    <x v="0"/>
    <x v="421"/>
    <x v="503"/>
  </r>
  <r>
    <n v="15"/>
    <x v="3"/>
    <x v="1"/>
    <x v="421"/>
    <x v="504"/>
  </r>
  <r>
    <n v="15"/>
    <x v="3"/>
    <x v="2"/>
    <x v="421"/>
    <x v="505"/>
  </r>
  <r>
    <n v="15"/>
    <x v="3"/>
    <x v="3"/>
    <x v="422"/>
    <x v="506"/>
  </r>
  <r>
    <n v="16"/>
    <x v="3"/>
    <x v="0"/>
    <x v="423"/>
    <x v="507"/>
  </r>
  <r>
    <n v="16"/>
    <x v="3"/>
    <x v="1"/>
    <x v="424"/>
    <x v="508"/>
  </r>
  <r>
    <n v="16"/>
    <x v="3"/>
    <x v="2"/>
    <x v="425"/>
    <x v="509"/>
  </r>
  <r>
    <n v="16"/>
    <x v="3"/>
    <x v="3"/>
    <x v="426"/>
    <x v="510"/>
  </r>
  <r>
    <n v="17"/>
    <x v="3"/>
    <x v="0"/>
    <x v="427"/>
    <x v="511"/>
  </r>
  <r>
    <n v="17"/>
    <x v="3"/>
    <x v="1"/>
    <x v="428"/>
    <x v="512"/>
  </r>
  <r>
    <n v="17"/>
    <x v="3"/>
    <x v="2"/>
    <x v="429"/>
    <x v="513"/>
  </r>
  <r>
    <n v="17"/>
    <x v="3"/>
    <x v="3"/>
    <x v="430"/>
    <x v="514"/>
  </r>
  <r>
    <n v="18"/>
    <x v="3"/>
    <x v="0"/>
    <x v="431"/>
    <x v="515"/>
  </r>
  <r>
    <n v="18"/>
    <x v="3"/>
    <x v="1"/>
    <x v="432"/>
    <x v="516"/>
  </r>
  <r>
    <n v="18"/>
    <x v="3"/>
    <x v="2"/>
    <x v="431"/>
    <x v="517"/>
  </r>
  <r>
    <n v="18"/>
    <x v="3"/>
    <x v="3"/>
    <x v="433"/>
    <x v="518"/>
  </r>
  <r>
    <n v="19"/>
    <x v="3"/>
    <x v="0"/>
    <x v="434"/>
    <x v="519"/>
  </r>
  <r>
    <n v="19"/>
    <x v="3"/>
    <x v="1"/>
    <x v="435"/>
    <x v="520"/>
  </r>
  <r>
    <n v="19"/>
    <x v="3"/>
    <x v="2"/>
    <x v="436"/>
    <x v="521"/>
  </r>
  <r>
    <n v="19"/>
    <x v="3"/>
    <x v="3"/>
    <x v="437"/>
    <x v="522"/>
  </r>
  <r>
    <n v="20"/>
    <x v="3"/>
    <x v="0"/>
    <x v="438"/>
    <x v="523"/>
  </r>
  <r>
    <n v="20"/>
    <x v="3"/>
    <x v="1"/>
    <x v="439"/>
    <x v="524"/>
  </r>
  <r>
    <n v="20"/>
    <x v="3"/>
    <x v="2"/>
    <x v="440"/>
    <x v="525"/>
  </r>
  <r>
    <n v="20"/>
    <x v="3"/>
    <x v="3"/>
    <x v="441"/>
    <x v="526"/>
  </r>
  <r>
    <n v="21"/>
    <x v="3"/>
    <x v="0"/>
    <x v="442"/>
    <x v="527"/>
  </r>
  <r>
    <n v="21"/>
    <x v="3"/>
    <x v="1"/>
    <x v="443"/>
    <x v="528"/>
  </r>
  <r>
    <n v="21"/>
    <x v="3"/>
    <x v="2"/>
    <x v="444"/>
    <x v="529"/>
  </r>
  <r>
    <n v="21"/>
    <x v="3"/>
    <x v="3"/>
    <x v="445"/>
    <x v="530"/>
  </r>
  <r>
    <n v="22"/>
    <x v="3"/>
    <x v="0"/>
    <x v="446"/>
    <x v="531"/>
  </r>
  <r>
    <n v="22"/>
    <x v="3"/>
    <x v="1"/>
    <x v="447"/>
    <x v="532"/>
  </r>
  <r>
    <n v="22"/>
    <x v="3"/>
    <x v="2"/>
    <x v="446"/>
    <x v="533"/>
  </r>
  <r>
    <n v="22"/>
    <x v="3"/>
    <x v="3"/>
    <x v="448"/>
    <x v="534"/>
  </r>
  <r>
    <n v="23"/>
    <x v="3"/>
    <x v="0"/>
    <x v="449"/>
    <x v="535"/>
  </r>
  <r>
    <n v="23"/>
    <x v="3"/>
    <x v="1"/>
    <x v="449"/>
    <x v="536"/>
  </r>
  <r>
    <n v="23"/>
    <x v="3"/>
    <x v="2"/>
    <x v="450"/>
    <x v="537"/>
  </r>
  <r>
    <n v="23"/>
    <x v="3"/>
    <x v="3"/>
    <x v="451"/>
    <x v="538"/>
  </r>
  <r>
    <n v="24"/>
    <x v="3"/>
    <x v="0"/>
    <x v="452"/>
    <x v="539"/>
  </r>
  <r>
    <n v="24"/>
    <x v="3"/>
    <x v="1"/>
    <x v="453"/>
    <x v="540"/>
  </r>
  <r>
    <n v="24"/>
    <x v="3"/>
    <x v="2"/>
    <x v="452"/>
    <x v="541"/>
  </r>
  <r>
    <n v="24"/>
    <x v="3"/>
    <x v="3"/>
    <x v="376"/>
    <x v="542"/>
  </r>
  <r>
    <n v="25"/>
    <x v="3"/>
    <x v="0"/>
    <x v="454"/>
    <x v="543"/>
  </r>
  <r>
    <n v="25"/>
    <x v="3"/>
    <x v="1"/>
    <x v="454"/>
    <x v="544"/>
  </r>
  <r>
    <n v="25"/>
    <x v="3"/>
    <x v="2"/>
    <x v="455"/>
    <x v="545"/>
  </r>
  <r>
    <n v="25"/>
    <x v="3"/>
    <x v="3"/>
    <x v="456"/>
    <x v="546"/>
  </r>
  <r>
    <n v="26"/>
    <x v="3"/>
    <x v="0"/>
    <x v="457"/>
    <x v="547"/>
  </r>
  <r>
    <n v="26"/>
    <x v="3"/>
    <x v="1"/>
    <x v="458"/>
    <x v="548"/>
  </r>
  <r>
    <n v="26"/>
    <x v="3"/>
    <x v="2"/>
    <x v="457"/>
    <x v="549"/>
  </r>
  <r>
    <n v="26"/>
    <x v="3"/>
    <x v="3"/>
    <x v="459"/>
    <x v="550"/>
  </r>
  <r>
    <n v="27"/>
    <x v="3"/>
    <x v="0"/>
    <x v="460"/>
    <x v="551"/>
  </r>
  <r>
    <n v="27"/>
    <x v="3"/>
    <x v="1"/>
    <x v="460"/>
    <x v="552"/>
  </r>
  <r>
    <n v="27"/>
    <x v="3"/>
    <x v="2"/>
    <x v="460"/>
    <x v="553"/>
  </r>
  <r>
    <n v="27"/>
    <x v="3"/>
    <x v="3"/>
    <x v="461"/>
    <x v="554"/>
  </r>
  <r>
    <n v="28"/>
    <x v="3"/>
    <x v="0"/>
    <x v="462"/>
    <x v="555"/>
  </r>
  <r>
    <n v="28"/>
    <x v="3"/>
    <x v="1"/>
    <x v="463"/>
    <x v="556"/>
  </r>
  <r>
    <n v="28"/>
    <x v="3"/>
    <x v="2"/>
    <x v="421"/>
    <x v="557"/>
  </r>
  <r>
    <n v="28"/>
    <x v="3"/>
    <x v="3"/>
    <x v="464"/>
    <x v="558"/>
  </r>
  <r>
    <n v="29"/>
    <x v="3"/>
    <x v="0"/>
    <x v="465"/>
    <x v="559"/>
  </r>
  <r>
    <n v="29"/>
    <x v="3"/>
    <x v="1"/>
    <x v="465"/>
    <x v="560"/>
  </r>
  <r>
    <n v="29"/>
    <x v="3"/>
    <x v="2"/>
    <x v="466"/>
    <x v="561"/>
  </r>
  <r>
    <n v="29"/>
    <x v="3"/>
    <x v="3"/>
    <x v="467"/>
    <x v="562"/>
  </r>
  <r>
    <n v="30"/>
    <x v="3"/>
    <x v="0"/>
    <x v="468"/>
    <x v="563"/>
  </r>
  <r>
    <n v="30"/>
    <x v="3"/>
    <x v="1"/>
    <x v="469"/>
    <x v="564"/>
  </r>
  <r>
    <n v="30"/>
    <x v="3"/>
    <x v="2"/>
    <x v="470"/>
    <x v="565"/>
  </r>
  <r>
    <n v="30"/>
    <x v="3"/>
    <x v="3"/>
    <x v="471"/>
    <x v="566"/>
  </r>
  <r>
    <n v="31"/>
    <x v="3"/>
    <x v="0"/>
    <x v="472"/>
    <x v="567"/>
  </r>
  <r>
    <n v="31"/>
    <x v="3"/>
    <x v="1"/>
    <x v="473"/>
    <x v="568"/>
  </r>
  <r>
    <n v="31"/>
    <x v="3"/>
    <x v="2"/>
    <x v="396"/>
    <x v="569"/>
  </r>
  <r>
    <n v="31"/>
    <x v="3"/>
    <x v="3"/>
    <x v="474"/>
    <x v="570"/>
  </r>
  <r>
    <n v="32"/>
    <x v="3"/>
    <x v="0"/>
    <x v="475"/>
    <x v="571"/>
  </r>
  <r>
    <n v="32"/>
    <x v="3"/>
    <x v="1"/>
    <x v="476"/>
    <x v="572"/>
  </r>
  <r>
    <n v="32"/>
    <x v="3"/>
    <x v="2"/>
    <x v="477"/>
    <x v="573"/>
  </r>
  <r>
    <n v="32"/>
    <x v="3"/>
    <x v="3"/>
    <x v="462"/>
    <x v="574"/>
  </r>
  <r>
    <n v="33"/>
    <x v="3"/>
    <x v="0"/>
    <x v="409"/>
    <x v="575"/>
  </r>
  <r>
    <n v="33"/>
    <x v="3"/>
    <x v="1"/>
    <x v="478"/>
    <x v="576"/>
  </r>
  <r>
    <n v="33"/>
    <x v="3"/>
    <x v="2"/>
    <x v="409"/>
    <x v="577"/>
  </r>
  <r>
    <n v="33"/>
    <x v="3"/>
    <x v="3"/>
    <x v="479"/>
    <x v="578"/>
  </r>
  <r>
    <n v="34"/>
    <x v="3"/>
    <x v="0"/>
    <x v="480"/>
    <x v="579"/>
  </r>
  <r>
    <n v="34"/>
    <x v="3"/>
    <x v="1"/>
    <x v="481"/>
    <x v="580"/>
  </r>
  <r>
    <n v="34"/>
    <x v="3"/>
    <x v="2"/>
    <x v="482"/>
    <x v="581"/>
  </r>
  <r>
    <n v="34"/>
    <x v="3"/>
    <x v="3"/>
    <x v="483"/>
    <x v="582"/>
  </r>
  <r>
    <n v="35"/>
    <x v="3"/>
    <x v="0"/>
    <x v="484"/>
    <x v="583"/>
  </r>
  <r>
    <n v="35"/>
    <x v="3"/>
    <x v="1"/>
    <x v="485"/>
    <x v="584"/>
  </r>
  <r>
    <n v="35"/>
    <x v="3"/>
    <x v="2"/>
    <x v="484"/>
    <x v="585"/>
  </r>
  <r>
    <n v="35"/>
    <x v="3"/>
    <x v="3"/>
    <x v="486"/>
    <x v="586"/>
  </r>
  <r>
    <n v="36"/>
    <x v="3"/>
    <x v="0"/>
    <x v="487"/>
    <x v="587"/>
  </r>
  <r>
    <n v="36"/>
    <x v="3"/>
    <x v="1"/>
    <x v="431"/>
    <x v="588"/>
  </r>
  <r>
    <n v="36"/>
    <x v="3"/>
    <x v="2"/>
    <x v="488"/>
    <x v="589"/>
  </r>
  <r>
    <n v="36"/>
    <x v="3"/>
    <x v="3"/>
    <x v="489"/>
    <x v="590"/>
  </r>
  <r>
    <n v="37"/>
    <x v="3"/>
    <x v="0"/>
    <x v="490"/>
    <x v="591"/>
  </r>
  <r>
    <n v="37"/>
    <x v="3"/>
    <x v="1"/>
    <x v="490"/>
    <x v="592"/>
  </r>
  <r>
    <n v="37"/>
    <x v="3"/>
    <x v="2"/>
    <x v="431"/>
    <x v="593"/>
  </r>
  <r>
    <n v="37"/>
    <x v="3"/>
    <x v="3"/>
    <x v="472"/>
    <x v="594"/>
  </r>
  <r>
    <n v="38"/>
    <x v="3"/>
    <x v="0"/>
    <x v="491"/>
    <x v="595"/>
  </r>
  <r>
    <n v="38"/>
    <x v="3"/>
    <x v="1"/>
    <x v="492"/>
    <x v="596"/>
  </r>
  <r>
    <n v="38"/>
    <x v="3"/>
    <x v="2"/>
    <x v="491"/>
    <x v="597"/>
  </r>
  <r>
    <n v="38"/>
    <x v="3"/>
    <x v="3"/>
    <x v="493"/>
    <x v="598"/>
  </r>
  <r>
    <n v="39"/>
    <x v="3"/>
    <x v="0"/>
    <x v="494"/>
    <x v="599"/>
  </r>
  <r>
    <n v="39"/>
    <x v="3"/>
    <x v="1"/>
    <x v="495"/>
    <x v="600"/>
  </r>
  <r>
    <n v="39"/>
    <x v="3"/>
    <x v="2"/>
    <x v="496"/>
    <x v="601"/>
  </r>
  <r>
    <n v="39"/>
    <x v="3"/>
    <x v="3"/>
    <x v="497"/>
    <x v="602"/>
  </r>
  <r>
    <n v="40"/>
    <x v="3"/>
    <x v="0"/>
    <x v="498"/>
    <x v="603"/>
  </r>
  <r>
    <n v="40"/>
    <x v="3"/>
    <x v="1"/>
    <x v="499"/>
    <x v="604"/>
  </r>
  <r>
    <n v="40"/>
    <x v="3"/>
    <x v="2"/>
    <x v="500"/>
    <x v="605"/>
  </r>
  <r>
    <n v="40"/>
    <x v="3"/>
    <x v="3"/>
    <x v="501"/>
    <x v="606"/>
  </r>
  <r>
    <n v="41"/>
    <x v="3"/>
    <x v="0"/>
    <x v="502"/>
    <x v="607"/>
  </r>
  <r>
    <n v="41"/>
    <x v="3"/>
    <x v="1"/>
    <x v="502"/>
    <x v="608"/>
  </r>
  <r>
    <n v="41"/>
    <x v="3"/>
    <x v="2"/>
    <x v="502"/>
    <x v="609"/>
  </r>
  <r>
    <n v="41"/>
    <x v="3"/>
    <x v="3"/>
    <x v="503"/>
    <x v="610"/>
  </r>
  <r>
    <n v="42"/>
    <x v="3"/>
    <x v="0"/>
    <x v="504"/>
    <x v="611"/>
  </r>
  <r>
    <n v="42"/>
    <x v="3"/>
    <x v="1"/>
    <x v="505"/>
    <x v="612"/>
  </r>
  <r>
    <n v="42"/>
    <x v="3"/>
    <x v="2"/>
    <x v="504"/>
    <x v="613"/>
  </r>
  <r>
    <n v="42"/>
    <x v="3"/>
    <x v="3"/>
    <x v="506"/>
    <x v="614"/>
  </r>
  <r>
    <n v="43"/>
    <x v="3"/>
    <x v="0"/>
    <x v="507"/>
    <x v="615"/>
  </r>
  <r>
    <n v="43"/>
    <x v="3"/>
    <x v="1"/>
    <x v="508"/>
    <x v="616"/>
  </r>
  <r>
    <n v="43"/>
    <x v="3"/>
    <x v="2"/>
    <x v="509"/>
    <x v="617"/>
  </r>
  <r>
    <n v="43"/>
    <x v="3"/>
    <x v="3"/>
    <x v="510"/>
    <x v="618"/>
  </r>
  <r>
    <n v="44"/>
    <x v="3"/>
    <x v="0"/>
    <x v="511"/>
    <x v="619"/>
  </r>
  <r>
    <n v="44"/>
    <x v="3"/>
    <x v="1"/>
    <x v="511"/>
    <x v="620"/>
  </r>
  <r>
    <n v="44"/>
    <x v="3"/>
    <x v="2"/>
    <x v="512"/>
    <x v="621"/>
  </r>
  <r>
    <n v="44"/>
    <x v="3"/>
    <x v="3"/>
    <x v="513"/>
    <x v="622"/>
  </r>
  <r>
    <n v="45"/>
    <x v="3"/>
    <x v="0"/>
    <x v="514"/>
    <x v="623"/>
  </r>
  <r>
    <n v="45"/>
    <x v="3"/>
    <x v="1"/>
    <x v="515"/>
    <x v="624"/>
  </r>
  <r>
    <n v="45"/>
    <x v="3"/>
    <x v="2"/>
    <x v="514"/>
    <x v="625"/>
  </r>
  <r>
    <n v="45"/>
    <x v="3"/>
    <x v="3"/>
    <x v="516"/>
    <x v="626"/>
  </r>
  <r>
    <n v="46"/>
    <x v="3"/>
    <x v="0"/>
    <x v="517"/>
    <x v="627"/>
  </r>
  <r>
    <n v="46"/>
    <x v="3"/>
    <x v="1"/>
    <x v="518"/>
    <x v="628"/>
  </r>
  <r>
    <n v="46"/>
    <x v="3"/>
    <x v="2"/>
    <x v="517"/>
    <x v="629"/>
  </r>
  <r>
    <n v="46"/>
    <x v="3"/>
    <x v="3"/>
    <x v="519"/>
    <x v="630"/>
  </r>
  <r>
    <n v="47"/>
    <x v="3"/>
    <x v="0"/>
    <x v="520"/>
    <x v="631"/>
  </r>
  <r>
    <n v="47"/>
    <x v="3"/>
    <x v="1"/>
    <x v="520"/>
    <x v="632"/>
  </r>
  <r>
    <n v="47"/>
    <x v="3"/>
    <x v="2"/>
    <x v="521"/>
    <x v="633"/>
  </r>
  <r>
    <n v="47"/>
    <x v="3"/>
    <x v="3"/>
    <x v="522"/>
    <x v="634"/>
  </r>
  <r>
    <n v="48"/>
    <x v="3"/>
    <x v="0"/>
    <x v="523"/>
    <x v="635"/>
  </r>
  <r>
    <n v="48"/>
    <x v="3"/>
    <x v="1"/>
    <x v="452"/>
    <x v="636"/>
  </r>
  <r>
    <n v="48"/>
    <x v="3"/>
    <x v="2"/>
    <x v="524"/>
    <x v="637"/>
  </r>
  <r>
    <n v="48"/>
    <x v="3"/>
    <x v="3"/>
    <x v="525"/>
    <x v="638"/>
  </r>
  <r>
    <n v="49"/>
    <x v="3"/>
    <x v="0"/>
    <x v="526"/>
    <x v="639"/>
  </r>
  <r>
    <n v="49"/>
    <x v="3"/>
    <x v="1"/>
    <x v="527"/>
    <x v="640"/>
  </r>
  <r>
    <n v="49"/>
    <x v="3"/>
    <x v="2"/>
    <x v="526"/>
    <x v="641"/>
  </r>
  <r>
    <n v="49"/>
    <x v="3"/>
    <x v="3"/>
    <x v="528"/>
    <x v="642"/>
  </r>
  <r>
    <n v="50"/>
    <x v="3"/>
    <x v="0"/>
    <x v="529"/>
    <x v="643"/>
  </r>
  <r>
    <n v="50"/>
    <x v="3"/>
    <x v="1"/>
    <x v="530"/>
    <x v="644"/>
  </r>
  <r>
    <n v="50"/>
    <x v="3"/>
    <x v="2"/>
    <x v="531"/>
    <x v="645"/>
  </r>
  <r>
    <n v="50"/>
    <x v="3"/>
    <x v="3"/>
    <x v="501"/>
    <x v="646"/>
  </r>
  <r>
    <n v="51"/>
    <x v="3"/>
    <x v="0"/>
    <x v="532"/>
    <x v="647"/>
  </r>
  <r>
    <n v="51"/>
    <x v="3"/>
    <x v="1"/>
    <x v="533"/>
    <x v="648"/>
  </r>
  <r>
    <n v="51"/>
    <x v="3"/>
    <x v="2"/>
    <x v="534"/>
    <x v="649"/>
  </r>
  <r>
    <n v="51"/>
    <x v="3"/>
    <x v="3"/>
    <x v="535"/>
    <x v="650"/>
  </r>
  <r>
    <n v="52"/>
    <x v="3"/>
    <x v="0"/>
    <x v="536"/>
    <x v="651"/>
  </r>
  <r>
    <n v="52"/>
    <x v="3"/>
    <x v="1"/>
    <x v="537"/>
    <x v="652"/>
  </r>
  <r>
    <n v="52"/>
    <x v="3"/>
    <x v="2"/>
    <x v="536"/>
    <x v="653"/>
  </r>
  <r>
    <n v="52"/>
    <x v="3"/>
    <x v="3"/>
    <x v="538"/>
    <x v="654"/>
  </r>
  <r>
    <n v="53"/>
    <x v="3"/>
    <x v="0"/>
    <x v="489"/>
    <x v="655"/>
  </r>
  <r>
    <n v="53"/>
    <x v="3"/>
    <x v="1"/>
    <x v="489"/>
    <x v="656"/>
  </r>
  <r>
    <n v="53"/>
    <x v="3"/>
    <x v="2"/>
    <x v="539"/>
    <x v="657"/>
  </r>
  <r>
    <n v="53"/>
    <x v="3"/>
    <x v="3"/>
    <x v="540"/>
    <x v="658"/>
  </r>
  <r>
    <n v="54"/>
    <x v="3"/>
    <x v="0"/>
    <x v="541"/>
    <x v="659"/>
  </r>
  <r>
    <n v="54"/>
    <x v="3"/>
    <x v="1"/>
    <x v="542"/>
    <x v="660"/>
  </r>
  <r>
    <n v="54"/>
    <x v="3"/>
    <x v="2"/>
    <x v="543"/>
    <x v="661"/>
  </r>
  <r>
    <n v="54"/>
    <x v="3"/>
    <x v="3"/>
    <x v="491"/>
    <x v="662"/>
  </r>
  <r>
    <n v="55"/>
    <x v="3"/>
    <x v="0"/>
    <x v="408"/>
    <x v="663"/>
  </r>
  <r>
    <n v="55"/>
    <x v="3"/>
    <x v="1"/>
    <x v="544"/>
    <x v="664"/>
  </r>
  <r>
    <n v="55"/>
    <x v="3"/>
    <x v="2"/>
    <x v="545"/>
    <x v="665"/>
  </r>
  <r>
    <n v="55"/>
    <x v="3"/>
    <x v="3"/>
    <x v="546"/>
    <x v="666"/>
  </r>
  <r>
    <n v="56"/>
    <x v="3"/>
    <x v="0"/>
    <x v="547"/>
    <x v="667"/>
  </r>
  <r>
    <n v="56"/>
    <x v="3"/>
    <x v="1"/>
    <x v="548"/>
    <x v="668"/>
  </r>
  <r>
    <n v="56"/>
    <x v="3"/>
    <x v="2"/>
    <x v="549"/>
    <x v="669"/>
  </r>
  <r>
    <n v="56"/>
    <x v="3"/>
    <x v="3"/>
    <x v="550"/>
    <x v="670"/>
  </r>
  <r>
    <n v="57"/>
    <x v="3"/>
    <x v="0"/>
    <x v="551"/>
    <x v="671"/>
  </r>
  <r>
    <n v="57"/>
    <x v="3"/>
    <x v="1"/>
    <x v="552"/>
    <x v="672"/>
  </r>
  <r>
    <n v="57"/>
    <x v="3"/>
    <x v="2"/>
    <x v="553"/>
    <x v="673"/>
  </r>
  <r>
    <n v="57"/>
    <x v="3"/>
    <x v="3"/>
    <x v="554"/>
    <x v="674"/>
  </r>
  <r>
    <n v="58"/>
    <x v="3"/>
    <x v="0"/>
    <x v="555"/>
    <x v="675"/>
  </r>
  <r>
    <n v="58"/>
    <x v="3"/>
    <x v="1"/>
    <x v="556"/>
    <x v="676"/>
  </r>
  <r>
    <n v="58"/>
    <x v="3"/>
    <x v="2"/>
    <x v="557"/>
    <x v="677"/>
  </r>
  <r>
    <n v="58"/>
    <x v="3"/>
    <x v="3"/>
    <x v="558"/>
    <x v="678"/>
  </r>
  <r>
    <n v="59"/>
    <x v="3"/>
    <x v="0"/>
    <x v="559"/>
    <x v="679"/>
  </r>
  <r>
    <n v="59"/>
    <x v="3"/>
    <x v="1"/>
    <x v="560"/>
    <x v="680"/>
  </r>
  <r>
    <n v="59"/>
    <x v="3"/>
    <x v="2"/>
    <x v="561"/>
    <x v="681"/>
  </r>
  <r>
    <n v="59"/>
    <x v="3"/>
    <x v="3"/>
    <x v="562"/>
    <x v="682"/>
  </r>
  <r>
    <n v="60"/>
    <x v="3"/>
    <x v="0"/>
    <x v="563"/>
    <x v="683"/>
  </r>
  <r>
    <n v="60"/>
    <x v="3"/>
    <x v="1"/>
    <x v="564"/>
    <x v="684"/>
  </r>
  <r>
    <n v="60"/>
    <x v="3"/>
    <x v="2"/>
    <x v="565"/>
    <x v="685"/>
  </r>
  <r>
    <n v="60"/>
    <x v="3"/>
    <x v="3"/>
    <x v="566"/>
    <x v="686"/>
  </r>
  <r>
    <n v="61"/>
    <x v="3"/>
    <x v="0"/>
    <x v="567"/>
    <x v="687"/>
  </r>
  <r>
    <n v="61"/>
    <x v="3"/>
    <x v="1"/>
    <x v="567"/>
    <x v="688"/>
  </r>
  <r>
    <n v="61"/>
    <x v="3"/>
    <x v="2"/>
    <x v="568"/>
    <x v="689"/>
  </r>
  <r>
    <n v="61"/>
    <x v="3"/>
    <x v="3"/>
    <x v="569"/>
    <x v="690"/>
  </r>
  <r>
    <n v="62"/>
    <x v="3"/>
    <x v="0"/>
    <x v="570"/>
    <x v="691"/>
  </r>
  <r>
    <n v="62"/>
    <x v="3"/>
    <x v="1"/>
    <x v="571"/>
    <x v="692"/>
  </r>
  <r>
    <n v="62"/>
    <x v="3"/>
    <x v="2"/>
    <x v="572"/>
    <x v="693"/>
  </r>
  <r>
    <n v="62"/>
    <x v="3"/>
    <x v="3"/>
    <x v="573"/>
    <x v="694"/>
  </r>
  <r>
    <n v="63"/>
    <x v="3"/>
    <x v="0"/>
    <x v="574"/>
    <x v="695"/>
  </r>
  <r>
    <n v="63"/>
    <x v="3"/>
    <x v="1"/>
    <x v="574"/>
    <x v="696"/>
  </r>
  <r>
    <n v="63"/>
    <x v="3"/>
    <x v="2"/>
    <x v="575"/>
    <x v="697"/>
  </r>
  <r>
    <n v="63"/>
    <x v="3"/>
    <x v="3"/>
    <x v="576"/>
    <x v="698"/>
  </r>
  <r>
    <n v="64"/>
    <x v="3"/>
    <x v="0"/>
    <x v="577"/>
    <x v="699"/>
  </r>
  <r>
    <n v="64"/>
    <x v="3"/>
    <x v="1"/>
    <x v="577"/>
    <x v="700"/>
  </r>
  <r>
    <n v="64"/>
    <x v="3"/>
    <x v="2"/>
    <x v="410"/>
    <x v="701"/>
  </r>
  <r>
    <n v="64"/>
    <x v="3"/>
    <x v="3"/>
    <x v="578"/>
    <x v="702"/>
  </r>
  <r>
    <n v="65"/>
    <x v="3"/>
    <x v="0"/>
    <x v="469"/>
    <x v="703"/>
  </r>
  <r>
    <n v="65"/>
    <x v="3"/>
    <x v="1"/>
    <x v="421"/>
    <x v="704"/>
  </r>
  <r>
    <n v="65"/>
    <x v="3"/>
    <x v="2"/>
    <x v="469"/>
    <x v="705"/>
  </r>
  <r>
    <n v="65"/>
    <x v="3"/>
    <x v="3"/>
    <x v="579"/>
    <x v="706"/>
  </r>
  <r>
    <n v="66"/>
    <x v="3"/>
    <x v="0"/>
    <x v="580"/>
    <x v="707"/>
  </r>
  <r>
    <n v="66"/>
    <x v="3"/>
    <x v="1"/>
    <x v="581"/>
    <x v="704"/>
  </r>
  <r>
    <n v="66"/>
    <x v="3"/>
    <x v="2"/>
    <x v="582"/>
    <x v="708"/>
  </r>
  <r>
    <n v="66"/>
    <x v="3"/>
    <x v="3"/>
    <x v="583"/>
    <x v="709"/>
  </r>
  <r>
    <n v="67"/>
    <x v="3"/>
    <x v="0"/>
    <x v="584"/>
    <x v="710"/>
  </r>
  <r>
    <n v="67"/>
    <x v="3"/>
    <x v="1"/>
    <x v="585"/>
    <x v="711"/>
  </r>
  <r>
    <n v="67"/>
    <x v="3"/>
    <x v="2"/>
    <x v="586"/>
    <x v="712"/>
  </r>
  <r>
    <n v="67"/>
    <x v="3"/>
    <x v="3"/>
    <x v="587"/>
    <x v="713"/>
  </r>
  <r>
    <n v="68"/>
    <x v="3"/>
    <x v="0"/>
    <x v="450"/>
    <x v="714"/>
  </r>
  <r>
    <n v="68"/>
    <x v="3"/>
    <x v="1"/>
    <x v="588"/>
    <x v="715"/>
  </r>
  <r>
    <n v="68"/>
    <x v="3"/>
    <x v="2"/>
    <x v="589"/>
    <x v="716"/>
  </r>
  <r>
    <n v="68"/>
    <x v="3"/>
    <x v="3"/>
    <x v="590"/>
    <x v="717"/>
  </r>
  <r>
    <n v="69"/>
    <x v="3"/>
    <x v="0"/>
    <x v="591"/>
    <x v="718"/>
  </r>
  <r>
    <n v="69"/>
    <x v="3"/>
    <x v="1"/>
    <x v="592"/>
    <x v="719"/>
  </r>
  <r>
    <n v="69"/>
    <x v="3"/>
    <x v="2"/>
    <x v="591"/>
    <x v="720"/>
  </r>
  <r>
    <n v="69"/>
    <x v="3"/>
    <x v="3"/>
    <x v="593"/>
    <x v="721"/>
  </r>
  <r>
    <n v="70"/>
    <x v="3"/>
    <x v="0"/>
    <x v="594"/>
    <x v="722"/>
  </r>
  <r>
    <n v="70"/>
    <x v="3"/>
    <x v="1"/>
    <x v="595"/>
    <x v="723"/>
  </r>
  <r>
    <n v="70"/>
    <x v="3"/>
    <x v="2"/>
    <x v="596"/>
    <x v="724"/>
  </r>
  <r>
    <n v="70"/>
    <x v="3"/>
    <x v="3"/>
    <x v="549"/>
    <x v="725"/>
  </r>
  <r>
    <n v="71"/>
    <x v="3"/>
    <x v="0"/>
    <x v="597"/>
    <x v="726"/>
  </r>
  <r>
    <n v="71"/>
    <x v="3"/>
    <x v="1"/>
    <x v="598"/>
    <x v="727"/>
  </r>
  <r>
    <n v="71"/>
    <x v="3"/>
    <x v="2"/>
    <x v="597"/>
    <x v="728"/>
  </r>
  <r>
    <n v="71"/>
    <x v="3"/>
    <x v="3"/>
    <x v="597"/>
    <x v="729"/>
  </r>
  <r>
    <n v="72"/>
    <x v="3"/>
    <x v="0"/>
    <x v="547"/>
    <x v="730"/>
  </r>
  <r>
    <n v="72"/>
    <x v="3"/>
    <x v="1"/>
    <x v="547"/>
    <x v="731"/>
  </r>
  <r>
    <n v="72"/>
    <x v="3"/>
    <x v="2"/>
    <x v="599"/>
    <x v="732"/>
  </r>
  <r>
    <n v="72"/>
    <x v="3"/>
    <x v="3"/>
    <x v="401"/>
    <x v="733"/>
  </r>
  <r>
    <n v="73"/>
    <x v="3"/>
    <x v="0"/>
    <x v="600"/>
    <x v="734"/>
  </r>
  <r>
    <n v="73"/>
    <x v="3"/>
    <x v="1"/>
    <x v="601"/>
    <x v="735"/>
  </r>
  <r>
    <n v="73"/>
    <x v="3"/>
    <x v="2"/>
    <x v="602"/>
    <x v="736"/>
  </r>
  <r>
    <n v="73"/>
    <x v="3"/>
    <x v="3"/>
    <x v="603"/>
    <x v="737"/>
  </r>
  <r>
    <n v="74"/>
    <x v="3"/>
    <x v="0"/>
    <x v="604"/>
    <x v="738"/>
  </r>
  <r>
    <n v="74"/>
    <x v="3"/>
    <x v="1"/>
    <x v="604"/>
    <x v="739"/>
  </r>
  <r>
    <n v="74"/>
    <x v="3"/>
    <x v="2"/>
    <x v="605"/>
    <x v="740"/>
  </r>
  <r>
    <n v="74"/>
    <x v="3"/>
    <x v="3"/>
    <x v="606"/>
    <x v="741"/>
  </r>
  <r>
    <n v="75"/>
    <x v="3"/>
    <x v="0"/>
    <x v="509"/>
    <x v="742"/>
  </r>
  <r>
    <n v="75"/>
    <x v="3"/>
    <x v="1"/>
    <x v="607"/>
    <x v="743"/>
  </r>
  <r>
    <n v="75"/>
    <x v="3"/>
    <x v="2"/>
    <x v="608"/>
    <x v="744"/>
  </r>
  <r>
    <n v="75"/>
    <x v="3"/>
    <x v="3"/>
    <x v="609"/>
    <x v="745"/>
  </r>
  <r>
    <n v="76"/>
    <x v="3"/>
    <x v="0"/>
    <x v="610"/>
    <x v="746"/>
  </r>
  <r>
    <n v="76"/>
    <x v="3"/>
    <x v="1"/>
    <x v="611"/>
    <x v="747"/>
  </r>
  <r>
    <n v="76"/>
    <x v="3"/>
    <x v="2"/>
    <x v="612"/>
    <x v="748"/>
  </r>
  <r>
    <n v="76"/>
    <x v="3"/>
    <x v="3"/>
    <x v="537"/>
    <x v="749"/>
  </r>
  <r>
    <n v="77"/>
    <x v="3"/>
    <x v="0"/>
    <x v="613"/>
    <x v="750"/>
  </r>
  <r>
    <n v="77"/>
    <x v="3"/>
    <x v="1"/>
    <x v="614"/>
    <x v="751"/>
  </r>
  <r>
    <n v="77"/>
    <x v="3"/>
    <x v="2"/>
    <x v="614"/>
    <x v="752"/>
  </r>
  <r>
    <n v="77"/>
    <x v="3"/>
    <x v="3"/>
    <x v="615"/>
    <x v="753"/>
  </r>
  <r>
    <n v="78"/>
    <x v="3"/>
    <x v="0"/>
    <x v="616"/>
    <x v="754"/>
  </r>
  <r>
    <n v="78"/>
    <x v="3"/>
    <x v="1"/>
    <x v="617"/>
    <x v="755"/>
  </r>
  <r>
    <n v="78"/>
    <x v="3"/>
    <x v="2"/>
    <x v="618"/>
    <x v="756"/>
  </r>
  <r>
    <n v="78"/>
    <x v="3"/>
    <x v="3"/>
    <x v="619"/>
    <x v="757"/>
  </r>
  <r>
    <n v="79"/>
    <x v="3"/>
    <x v="0"/>
    <x v="390"/>
    <x v="758"/>
  </r>
  <r>
    <n v="79"/>
    <x v="3"/>
    <x v="1"/>
    <x v="620"/>
    <x v="759"/>
  </r>
  <r>
    <n v="79"/>
    <x v="3"/>
    <x v="2"/>
    <x v="561"/>
    <x v="760"/>
  </r>
  <r>
    <n v="79"/>
    <x v="3"/>
    <x v="3"/>
    <x v="621"/>
    <x v="761"/>
  </r>
  <r>
    <n v="80"/>
    <x v="3"/>
    <x v="0"/>
    <x v="560"/>
    <x v="762"/>
  </r>
  <r>
    <n v="80"/>
    <x v="3"/>
    <x v="1"/>
    <x v="560"/>
    <x v="763"/>
  </r>
  <r>
    <n v="80"/>
    <x v="3"/>
    <x v="2"/>
    <x v="622"/>
    <x v="764"/>
  </r>
  <r>
    <n v="80"/>
    <x v="3"/>
    <x v="3"/>
    <x v="623"/>
    <x v="765"/>
  </r>
  <r>
    <n v="81"/>
    <x v="3"/>
    <x v="0"/>
    <x v="624"/>
    <x v="766"/>
  </r>
  <r>
    <n v="81"/>
    <x v="3"/>
    <x v="1"/>
    <x v="625"/>
    <x v="767"/>
  </r>
  <r>
    <n v="81"/>
    <x v="3"/>
    <x v="2"/>
    <x v="624"/>
    <x v="768"/>
  </r>
  <r>
    <n v="81"/>
    <x v="3"/>
    <x v="3"/>
    <x v="626"/>
    <x v="769"/>
  </r>
  <r>
    <n v="82"/>
    <x v="3"/>
    <x v="0"/>
    <x v="627"/>
    <x v="770"/>
  </r>
  <r>
    <n v="82"/>
    <x v="3"/>
    <x v="1"/>
    <x v="628"/>
    <x v="771"/>
  </r>
  <r>
    <n v="82"/>
    <x v="3"/>
    <x v="2"/>
    <x v="629"/>
    <x v="772"/>
  </r>
  <r>
    <n v="82"/>
    <x v="3"/>
    <x v="3"/>
    <x v="630"/>
    <x v="773"/>
  </r>
  <r>
    <n v="83"/>
    <x v="3"/>
    <x v="0"/>
    <x v="631"/>
    <x v="774"/>
  </r>
  <r>
    <n v="83"/>
    <x v="3"/>
    <x v="1"/>
    <x v="632"/>
    <x v="775"/>
  </r>
  <r>
    <n v="83"/>
    <x v="3"/>
    <x v="2"/>
    <x v="417"/>
    <x v="776"/>
  </r>
  <r>
    <n v="83"/>
    <x v="3"/>
    <x v="3"/>
    <x v="633"/>
    <x v="777"/>
  </r>
  <r>
    <n v="84"/>
    <x v="3"/>
    <x v="0"/>
    <x v="571"/>
    <x v="778"/>
  </r>
  <r>
    <n v="84"/>
    <x v="3"/>
    <x v="1"/>
    <x v="408"/>
    <x v="779"/>
  </r>
  <r>
    <n v="84"/>
    <x v="3"/>
    <x v="2"/>
    <x v="591"/>
    <x v="780"/>
  </r>
  <r>
    <n v="84"/>
    <x v="3"/>
    <x v="3"/>
    <x v="634"/>
    <x v="781"/>
  </r>
  <r>
    <n v="85"/>
    <x v="3"/>
    <x v="0"/>
    <x v="635"/>
    <x v="782"/>
  </r>
  <r>
    <n v="85"/>
    <x v="3"/>
    <x v="1"/>
    <x v="635"/>
    <x v="783"/>
  </r>
  <r>
    <n v="85"/>
    <x v="3"/>
    <x v="2"/>
    <x v="636"/>
    <x v="784"/>
  </r>
  <r>
    <n v="85"/>
    <x v="3"/>
    <x v="3"/>
    <x v="637"/>
    <x v="785"/>
  </r>
  <r>
    <n v="86"/>
    <x v="3"/>
    <x v="0"/>
    <x v="638"/>
    <x v="786"/>
  </r>
  <r>
    <n v="86"/>
    <x v="3"/>
    <x v="1"/>
    <x v="638"/>
    <x v="787"/>
  </r>
  <r>
    <n v="86"/>
    <x v="3"/>
    <x v="2"/>
    <x v="639"/>
    <x v="788"/>
  </r>
  <r>
    <n v="86"/>
    <x v="3"/>
    <x v="3"/>
    <x v="640"/>
    <x v="789"/>
  </r>
  <r>
    <n v="87"/>
    <x v="3"/>
    <x v="0"/>
    <x v="641"/>
    <x v="790"/>
  </r>
  <r>
    <n v="87"/>
    <x v="3"/>
    <x v="1"/>
    <x v="641"/>
    <x v="791"/>
  </r>
  <r>
    <n v="87"/>
    <x v="3"/>
    <x v="2"/>
    <x v="642"/>
    <x v="792"/>
  </r>
  <r>
    <n v="87"/>
    <x v="3"/>
    <x v="3"/>
    <x v="643"/>
    <x v="793"/>
  </r>
  <r>
    <n v="88"/>
    <x v="3"/>
    <x v="0"/>
    <x v="644"/>
    <x v="794"/>
  </r>
  <r>
    <n v="88"/>
    <x v="3"/>
    <x v="1"/>
    <x v="645"/>
    <x v="795"/>
  </r>
  <r>
    <n v="88"/>
    <x v="3"/>
    <x v="2"/>
    <x v="646"/>
    <x v="796"/>
  </r>
  <r>
    <n v="88"/>
    <x v="3"/>
    <x v="3"/>
    <x v="647"/>
    <x v="797"/>
  </r>
  <r>
    <n v="89"/>
    <x v="3"/>
    <x v="0"/>
    <x v="648"/>
    <x v="798"/>
  </r>
  <r>
    <n v="89"/>
    <x v="3"/>
    <x v="1"/>
    <x v="649"/>
    <x v="799"/>
  </r>
  <r>
    <n v="89"/>
    <x v="3"/>
    <x v="2"/>
    <x v="648"/>
    <x v="800"/>
  </r>
  <r>
    <n v="89"/>
    <x v="3"/>
    <x v="3"/>
    <x v="650"/>
    <x v="801"/>
  </r>
  <r>
    <n v="90"/>
    <x v="3"/>
    <x v="0"/>
    <x v="651"/>
    <x v="802"/>
  </r>
  <r>
    <n v="90"/>
    <x v="3"/>
    <x v="1"/>
    <x v="457"/>
    <x v="803"/>
  </r>
  <r>
    <n v="90"/>
    <x v="3"/>
    <x v="2"/>
    <x v="651"/>
    <x v="804"/>
  </r>
  <r>
    <n v="90"/>
    <x v="3"/>
    <x v="3"/>
    <x v="652"/>
    <x v="805"/>
  </r>
  <r>
    <n v="91"/>
    <x v="3"/>
    <x v="0"/>
    <x v="653"/>
    <x v="806"/>
  </r>
  <r>
    <n v="91"/>
    <x v="3"/>
    <x v="1"/>
    <x v="653"/>
    <x v="807"/>
  </r>
  <r>
    <n v="91"/>
    <x v="3"/>
    <x v="2"/>
    <x v="654"/>
    <x v="808"/>
  </r>
  <r>
    <n v="91"/>
    <x v="3"/>
    <x v="3"/>
    <x v="655"/>
    <x v="809"/>
  </r>
  <r>
    <n v="92"/>
    <x v="3"/>
    <x v="0"/>
    <x v="656"/>
    <x v="810"/>
  </r>
  <r>
    <n v="92"/>
    <x v="3"/>
    <x v="1"/>
    <x v="493"/>
    <x v="811"/>
  </r>
  <r>
    <n v="92"/>
    <x v="3"/>
    <x v="2"/>
    <x v="620"/>
    <x v="812"/>
  </r>
  <r>
    <n v="92"/>
    <x v="3"/>
    <x v="3"/>
    <x v="474"/>
    <x v="813"/>
  </r>
  <r>
    <n v="93"/>
    <x v="3"/>
    <x v="0"/>
    <x v="657"/>
    <x v="814"/>
  </r>
  <r>
    <n v="93"/>
    <x v="3"/>
    <x v="1"/>
    <x v="657"/>
    <x v="815"/>
  </r>
  <r>
    <n v="93"/>
    <x v="3"/>
    <x v="2"/>
    <x v="488"/>
    <x v="816"/>
  </r>
  <r>
    <n v="93"/>
    <x v="3"/>
    <x v="3"/>
    <x v="464"/>
    <x v="817"/>
  </r>
  <r>
    <n v="94"/>
    <x v="3"/>
    <x v="0"/>
    <x v="479"/>
    <x v="818"/>
  </r>
  <r>
    <n v="94"/>
    <x v="3"/>
    <x v="1"/>
    <x v="658"/>
    <x v="819"/>
  </r>
  <r>
    <n v="94"/>
    <x v="3"/>
    <x v="2"/>
    <x v="479"/>
    <x v="820"/>
  </r>
  <r>
    <n v="94"/>
    <x v="3"/>
    <x v="3"/>
    <x v="659"/>
    <x v="821"/>
  </r>
  <r>
    <n v="95"/>
    <x v="3"/>
    <x v="0"/>
    <x v="660"/>
    <x v="822"/>
  </r>
  <r>
    <n v="95"/>
    <x v="3"/>
    <x v="1"/>
    <x v="661"/>
    <x v="823"/>
  </r>
  <r>
    <n v="95"/>
    <x v="3"/>
    <x v="2"/>
    <x v="662"/>
    <x v="824"/>
  </r>
  <r>
    <n v="95"/>
    <x v="3"/>
    <x v="3"/>
    <x v="663"/>
    <x v="825"/>
  </r>
  <r>
    <n v="96"/>
    <x v="3"/>
    <x v="0"/>
    <x v="664"/>
    <x v="826"/>
  </r>
  <r>
    <n v="96"/>
    <x v="3"/>
    <x v="1"/>
    <x v="665"/>
    <x v="827"/>
  </r>
  <r>
    <n v="96"/>
    <x v="3"/>
    <x v="2"/>
    <x v="666"/>
    <x v="828"/>
  </r>
  <r>
    <n v="96"/>
    <x v="3"/>
    <x v="3"/>
    <x v="634"/>
    <x v="829"/>
  </r>
  <r>
    <n v="97"/>
    <x v="3"/>
    <x v="0"/>
    <x v="425"/>
    <x v="830"/>
  </r>
  <r>
    <n v="97"/>
    <x v="3"/>
    <x v="1"/>
    <x v="667"/>
    <x v="831"/>
  </r>
  <r>
    <n v="97"/>
    <x v="3"/>
    <x v="2"/>
    <x v="515"/>
    <x v="832"/>
  </r>
  <r>
    <n v="97"/>
    <x v="3"/>
    <x v="3"/>
    <x v="668"/>
    <x v="833"/>
  </r>
  <r>
    <n v="98"/>
    <x v="3"/>
    <x v="0"/>
    <x v="669"/>
    <x v="834"/>
  </r>
  <r>
    <n v="98"/>
    <x v="3"/>
    <x v="1"/>
    <x v="563"/>
    <x v="835"/>
  </r>
  <r>
    <n v="98"/>
    <x v="3"/>
    <x v="2"/>
    <x v="670"/>
    <x v="836"/>
  </r>
  <r>
    <n v="98"/>
    <x v="3"/>
    <x v="3"/>
    <x v="586"/>
    <x v="837"/>
  </r>
  <r>
    <n v="99"/>
    <x v="3"/>
    <x v="0"/>
    <x v="671"/>
    <x v="838"/>
  </r>
  <r>
    <n v="99"/>
    <x v="3"/>
    <x v="1"/>
    <x v="671"/>
    <x v="839"/>
  </r>
  <r>
    <n v="99"/>
    <x v="3"/>
    <x v="2"/>
    <x v="672"/>
    <x v="840"/>
  </r>
  <r>
    <n v="99"/>
    <x v="3"/>
    <x v="3"/>
    <x v="673"/>
    <x v="841"/>
  </r>
  <r>
    <n v="100"/>
    <x v="3"/>
    <x v="0"/>
    <x v="674"/>
    <x v="842"/>
  </r>
  <r>
    <n v="100"/>
    <x v="3"/>
    <x v="1"/>
    <x v="675"/>
    <x v="843"/>
  </r>
  <r>
    <n v="100"/>
    <x v="3"/>
    <x v="2"/>
    <x v="413"/>
    <x v="844"/>
  </r>
  <r>
    <n v="100"/>
    <x v="3"/>
    <x v="3"/>
    <x v="428"/>
    <x v="84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x v="0"/>
    <n v="1"/>
    <n v="13457"/>
    <n v="13457"/>
    <x v="0"/>
    <n v="13457"/>
    <x v="0"/>
    <n v="400.69"/>
    <n v="15963"/>
    <n v="71426.460000000006"/>
    <n v="442.4"/>
    <n v="73.95"/>
  </r>
  <r>
    <x v="0"/>
    <n v="2"/>
    <n v="13988"/>
    <n v="13988"/>
    <x v="0"/>
    <n v="13989.4"/>
    <x v="1"/>
    <n v="400.48"/>
    <n v="16565"/>
    <n v="72333.39"/>
    <n v="436.6"/>
    <n v="76.08"/>
  </r>
  <r>
    <x v="0"/>
    <n v="3"/>
    <n v="12874"/>
    <n v="12874"/>
    <x v="0"/>
    <n v="12875"/>
    <x v="2"/>
    <n v="400.26"/>
    <n v="15098"/>
    <n v="62636.83"/>
    <n v="368.9"/>
    <n v="61.03"/>
  </r>
  <r>
    <x v="0"/>
    <n v="4"/>
    <n v="13194"/>
    <n v="13194"/>
    <x v="0"/>
    <n v="13196"/>
    <x v="3"/>
    <n v="400.35"/>
    <n v="15602"/>
    <n v="63276.78"/>
    <n v="404.1"/>
    <n v="66.98"/>
  </r>
  <r>
    <x v="0"/>
    <n v="5"/>
    <n v="13419"/>
    <n v="13419"/>
    <x v="0"/>
    <n v="13420.3"/>
    <x v="4"/>
    <n v="400.8"/>
    <n v="15967"/>
    <n v="70113.710000000006"/>
    <n v="413.9"/>
    <n v="76.42"/>
  </r>
  <r>
    <x v="0"/>
    <n v="6"/>
    <n v="13753"/>
    <n v="13753"/>
    <x v="0"/>
    <n v="13753.2"/>
    <x v="5"/>
    <n v="400.59"/>
    <n v="16296"/>
    <n v="69342.66"/>
    <n v="443.4"/>
    <n v="73.91"/>
  </r>
  <r>
    <x v="0"/>
    <n v="7"/>
    <n v="13255"/>
    <n v="13255"/>
    <x v="0"/>
    <n v="13255.3"/>
    <x v="6"/>
    <n v="400.72"/>
    <n v="15615"/>
    <n v="67778.600000000006"/>
    <n v="417.9"/>
    <n v="69.73"/>
  </r>
  <r>
    <x v="0"/>
    <n v="8"/>
    <n v="13320"/>
    <n v="13320"/>
    <x v="0"/>
    <n v="13320"/>
    <x v="0"/>
    <n v="400.57"/>
    <n v="15850"/>
    <n v="65418.46"/>
    <n v="426"/>
    <n v="60.25"/>
  </r>
  <r>
    <x v="0"/>
    <n v="9"/>
    <n v="13571"/>
    <n v="13571"/>
    <x v="0"/>
    <n v="13571.4"/>
    <x v="7"/>
    <n v="400.45"/>
    <n v="16010"/>
    <n v="70902.83"/>
    <n v="445.4"/>
    <n v="73.39"/>
  </r>
  <r>
    <x v="0"/>
    <n v="10"/>
    <n v="13241"/>
    <n v="13241"/>
    <x v="0"/>
    <n v="13241.8"/>
    <x v="8"/>
    <n v="400.31"/>
    <n v="15678"/>
    <n v="66461.55"/>
    <n v="375.1"/>
    <n v="63.19"/>
  </r>
  <r>
    <x v="0"/>
    <n v="11"/>
    <n v="12739"/>
    <n v="12739"/>
    <x v="0"/>
    <n v="12739"/>
    <x v="0"/>
    <n v="400.31"/>
    <n v="15132"/>
    <n v="60470"/>
    <n v="373.1"/>
    <n v="59.47"/>
  </r>
  <r>
    <x v="0"/>
    <n v="12"/>
    <n v="13125"/>
    <n v="13125"/>
    <x v="0"/>
    <n v="13126.5"/>
    <x v="9"/>
    <n v="400.39"/>
    <n v="15559"/>
    <n v="68761.570000000007"/>
    <n v="412.3"/>
    <n v="72.33"/>
  </r>
  <r>
    <x v="0"/>
    <n v="13"/>
    <n v="12747"/>
    <n v="12747"/>
    <x v="0"/>
    <n v="12749.3"/>
    <x v="10"/>
    <n v="400.37"/>
    <n v="14997"/>
    <n v="58572.39"/>
    <n v="372.8"/>
    <n v="57.24"/>
  </r>
  <r>
    <x v="0"/>
    <n v="14"/>
    <n v="13504"/>
    <n v="13504"/>
    <x v="0"/>
    <n v="13505.2"/>
    <x v="11"/>
    <n v="400.92"/>
    <n v="16144"/>
    <n v="64448.57"/>
    <n v="490.5"/>
    <n v="77.14"/>
  </r>
  <r>
    <x v="0"/>
    <n v="15"/>
    <n v="13177"/>
    <n v="13177"/>
    <x v="0"/>
    <n v="13177.7"/>
    <x v="12"/>
    <n v="400.42"/>
    <n v="15709"/>
    <n v="62989.83"/>
    <n v="420.4"/>
    <n v="60.53"/>
  </r>
  <r>
    <x v="0"/>
    <n v="16"/>
    <n v="12903"/>
    <n v="12903"/>
    <x v="0"/>
    <n v="12903"/>
    <x v="0"/>
    <n v="400.29"/>
    <n v="15256"/>
    <n v="58930.1"/>
    <n v="366.5"/>
    <n v="59.46"/>
  </r>
  <r>
    <x v="0"/>
    <n v="17"/>
    <n v="12862"/>
    <n v="12862"/>
    <x v="0"/>
    <n v="12862"/>
    <x v="0"/>
    <n v="400.52"/>
    <n v="15279"/>
    <n v="64236.94"/>
    <n v="383"/>
    <n v="61.59"/>
  </r>
  <r>
    <x v="0"/>
    <n v="18"/>
    <n v="13288"/>
    <n v="13288"/>
    <x v="0"/>
    <n v="13288"/>
    <x v="0"/>
    <n v="400.43"/>
    <n v="15809"/>
    <n v="63247.99"/>
    <n v="432.1"/>
    <n v="65.52"/>
  </r>
  <r>
    <x v="0"/>
    <n v="19"/>
    <n v="13566"/>
    <n v="13566"/>
    <x v="0"/>
    <n v="13566.7"/>
    <x v="13"/>
    <n v="400.56"/>
    <n v="16164"/>
    <n v="69513.87"/>
    <n v="481.7"/>
    <n v="76.010000000000005"/>
  </r>
  <r>
    <x v="0"/>
    <n v="20"/>
    <n v="13627"/>
    <n v="13627"/>
    <x v="0"/>
    <n v="13627"/>
    <x v="0"/>
    <n v="400.37"/>
    <n v="16220"/>
    <n v="68472.55"/>
    <n v="440"/>
    <n v="74.77"/>
  </r>
  <r>
    <x v="0"/>
    <n v="21"/>
    <n v="13041"/>
    <n v="13041"/>
    <x v="0"/>
    <n v="13042.4"/>
    <x v="14"/>
    <n v="400.81"/>
    <n v="15440"/>
    <n v="65174.01"/>
    <n v="378.1"/>
    <n v="69.459999999999994"/>
  </r>
  <r>
    <x v="0"/>
    <n v="22"/>
    <n v="13494"/>
    <n v="13494"/>
    <x v="0"/>
    <n v="13496.7"/>
    <x v="15"/>
    <n v="400.62"/>
    <n v="16086"/>
    <n v="65860.259999999995"/>
    <n v="430.4"/>
    <n v="69.95"/>
  </r>
  <r>
    <x v="0"/>
    <n v="23"/>
    <n v="12922"/>
    <n v="12922"/>
    <x v="0"/>
    <n v="12922"/>
    <x v="0"/>
    <n v="400.2"/>
    <n v="15396"/>
    <n v="63870.14"/>
    <n v="374.8"/>
    <n v="60.18"/>
  </r>
  <r>
    <x v="0"/>
    <n v="24"/>
    <n v="13588"/>
    <n v="13588"/>
    <x v="0"/>
    <n v="13588"/>
    <x v="0"/>
    <n v="400.38"/>
    <n v="16185"/>
    <n v="62228.46"/>
    <n v="462.5"/>
    <n v="70.59"/>
  </r>
  <r>
    <x v="0"/>
    <n v="25"/>
    <n v="13794"/>
    <n v="13794"/>
    <x v="0"/>
    <n v="13794"/>
    <x v="0"/>
    <n v="400.72"/>
    <n v="16380"/>
    <n v="68551.23"/>
    <n v="464.1"/>
    <n v="78.650000000000006"/>
  </r>
  <r>
    <x v="0"/>
    <n v="26"/>
    <n v="13671"/>
    <n v="13671"/>
    <x v="0"/>
    <n v="13671.8"/>
    <x v="16"/>
    <n v="400.54"/>
    <n v="16157"/>
    <n v="72021.649999999994"/>
    <n v="426.8"/>
    <n v="72.27"/>
  </r>
  <r>
    <x v="0"/>
    <n v="27"/>
    <n v="12846"/>
    <n v="12846"/>
    <x v="0"/>
    <n v="12848.4"/>
    <x v="17"/>
    <n v="400.45"/>
    <n v="15260"/>
    <n v="58924.72"/>
    <n v="388"/>
    <n v="55.16"/>
  </r>
  <r>
    <x v="0"/>
    <n v="28"/>
    <n v="13210"/>
    <n v="13210"/>
    <x v="0"/>
    <n v="13210.1"/>
    <x v="18"/>
    <n v="400.32"/>
    <n v="15643"/>
    <n v="64958.87"/>
    <n v="401.1"/>
    <n v="62.34"/>
  </r>
  <r>
    <x v="0"/>
    <n v="29"/>
    <n v="13013"/>
    <n v="13013"/>
    <x v="0"/>
    <n v="13015"/>
    <x v="19"/>
    <n v="400.28"/>
    <n v="15437"/>
    <n v="64689.09"/>
    <n v="399.4"/>
    <n v="62.57"/>
  </r>
  <r>
    <x v="0"/>
    <n v="30"/>
    <n v="13166"/>
    <n v="13166"/>
    <x v="0"/>
    <n v="13166.1"/>
    <x v="20"/>
    <n v="400.41"/>
    <n v="15672"/>
    <n v="65602.34"/>
    <n v="429.8"/>
    <n v="64.010000000000005"/>
  </r>
  <r>
    <x v="0"/>
    <n v="31"/>
    <n v="13261"/>
    <n v="13261"/>
    <x v="0"/>
    <n v="13262"/>
    <x v="21"/>
    <n v="400.55"/>
    <n v="15658"/>
    <n v="64961.08"/>
    <n v="356.9"/>
    <n v="64.66"/>
  </r>
  <r>
    <x v="0"/>
    <n v="32"/>
    <n v="13287"/>
    <n v="13287"/>
    <x v="0"/>
    <n v="13288.3"/>
    <x v="22"/>
    <n v="400.46"/>
    <n v="15734"/>
    <n v="64343.08"/>
    <n v="386.5"/>
    <n v="73.900000000000006"/>
  </r>
  <r>
    <x v="0"/>
    <n v="33"/>
    <n v="13327"/>
    <n v="13327"/>
    <x v="0"/>
    <n v="13327.4"/>
    <x v="23"/>
    <n v="400.63"/>
    <n v="15767"/>
    <n v="67577.86"/>
    <n v="389.5"/>
    <n v="70.36"/>
  </r>
  <r>
    <x v="0"/>
    <n v="34"/>
    <n v="13846"/>
    <n v="13846"/>
    <x v="0"/>
    <n v="13846.2"/>
    <x v="24"/>
    <n v="400.5"/>
    <n v="16398"/>
    <n v="67396.95"/>
    <n v="443.2"/>
    <n v="78.75"/>
  </r>
  <r>
    <x v="0"/>
    <n v="35"/>
    <n v="12368"/>
    <n v="12368"/>
    <x v="0"/>
    <n v="12368.8"/>
    <x v="25"/>
    <n v="400.22"/>
    <n v="14654"/>
    <n v="64983.82"/>
    <n v="381.2"/>
    <n v="56.97"/>
  </r>
  <r>
    <x v="0"/>
    <n v="36"/>
    <n v="13428"/>
    <n v="13428"/>
    <x v="0"/>
    <n v="13429.5"/>
    <x v="26"/>
    <n v="400.29"/>
    <n v="15965"/>
    <n v="64596.62"/>
    <n v="382.7"/>
    <n v="69.37"/>
  </r>
  <r>
    <x v="0"/>
    <n v="37"/>
    <n v="13263"/>
    <n v="13263"/>
    <x v="0"/>
    <n v="13263.4"/>
    <x v="27"/>
    <n v="400.51"/>
    <n v="15652"/>
    <n v="65889.03"/>
    <n v="402.6"/>
    <n v="69.69"/>
  </r>
  <r>
    <x v="0"/>
    <n v="38"/>
    <n v="13213"/>
    <n v="13213"/>
    <x v="0"/>
    <n v="13215.3"/>
    <x v="28"/>
    <n v="400.75"/>
    <n v="15690"/>
    <n v="70450.039999999994"/>
    <n v="426.5"/>
    <n v="73.36"/>
  </r>
  <r>
    <x v="0"/>
    <n v="39"/>
    <n v="13746"/>
    <n v="13746"/>
    <x v="0"/>
    <n v="13746"/>
    <x v="0"/>
    <n v="400.51"/>
    <n v="16338"/>
    <n v="72043.88"/>
    <n v="451"/>
    <n v="84.26"/>
  </r>
  <r>
    <x v="0"/>
    <n v="40"/>
    <n v="13483"/>
    <n v="13483"/>
    <x v="0"/>
    <n v="13483.3"/>
    <x v="29"/>
    <n v="400.47"/>
    <n v="16021"/>
    <n v="73584.88"/>
    <n v="435.8"/>
    <n v="81.09"/>
  </r>
  <r>
    <x v="0"/>
    <n v="41"/>
    <n v="13081"/>
    <n v="13081"/>
    <x v="0"/>
    <n v="13081"/>
    <x v="0"/>
    <n v="400.34"/>
    <n v="15597"/>
    <n v="67726.789999999994"/>
    <n v="421.3"/>
    <n v="65.92"/>
  </r>
  <r>
    <x v="0"/>
    <n v="42"/>
    <n v="13482"/>
    <n v="13482"/>
    <x v="0"/>
    <n v="13482.4"/>
    <x v="30"/>
    <n v="400.51"/>
    <n v="16068"/>
    <n v="69658.759999999995"/>
    <n v="416.9"/>
    <n v="73.03"/>
  </r>
  <r>
    <x v="0"/>
    <n v="43"/>
    <n v="13250"/>
    <n v="13250"/>
    <x v="0"/>
    <n v="13250.8"/>
    <x v="31"/>
    <n v="400.41"/>
    <n v="15813"/>
    <n v="64141.67"/>
    <n v="394.3"/>
    <n v="60.45"/>
  </r>
  <r>
    <x v="0"/>
    <n v="44"/>
    <n v="12510"/>
    <n v="12510"/>
    <x v="0"/>
    <n v="12510"/>
    <x v="0"/>
    <n v="400.43"/>
    <n v="14926"/>
    <n v="59720.94"/>
    <n v="390.3"/>
    <n v="58.54"/>
  </r>
  <r>
    <x v="0"/>
    <n v="45"/>
    <n v="12826"/>
    <n v="12826"/>
    <x v="0"/>
    <n v="12826"/>
    <x v="0"/>
    <n v="400.34"/>
    <n v="15088"/>
    <n v="60350.19"/>
    <n v="382.2"/>
    <n v="59.28"/>
  </r>
  <r>
    <x v="0"/>
    <n v="46"/>
    <n v="13374"/>
    <n v="13374"/>
    <x v="0"/>
    <n v="13378.1"/>
    <x v="32"/>
    <n v="400.23"/>
    <n v="15976"/>
    <n v="66580.850000000006"/>
    <n v="448.6"/>
    <n v="75.7"/>
  </r>
  <r>
    <x v="0"/>
    <n v="47"/>
    <n v="14166"/>
    <n v="14166"/>
    <x v="0"/>
    <n v="14167.1"/>
    <x v="33"/>
    <n v="400.64"/>
    <n v="16837"/>
    <n v="74355.33"/>
    <n v="457.4"/>
    <n v="73.180000000000007"/>
  </r>
  <r>
    <x v="0"/>
    <n v="48"/>
    <n v="13655"/>
    <n v="13655"/>
    <x v="0"/>
    <n v="13657.2"/>
    <x v="34"/>
    <n v="400.45"/>
    <n v="16279"/>
    <n v="73690.91"/>
    <n v="452"/>
    <n v="82.81"/>
  </r>
  <r>
    <x v="0"/>
    <n v="49"/>
    <n v="13813"/>
    <n v="13813"/>
    <x v="0"/>
    <n v="13813"/>
    <x v="0"/>
    <n v="400.37"/>
    <n v="16435"/>
    <n v="67052.570000000007"/>
    <n v="436.9"/>
    <n v="78.23"/>
  </r>
  <r>
    <x v="0"/>
    <n v="50"/>
    <n v="13468"/>
    <n v="13468"/>
    <x v="0"/>
    <n v="13471.4"/>
    <x v="35"/>
    <n v="400.21"/>
    <n v="16027"/>
    <n v="75693.84"/>
    <n v="427.1"/>
    <n v="72.86"/>
  </r>
  <r>
    <x v="0"/>
    <n v="51"/>
    <n v="13665"/>
    <n v="13665"/>
    <x v="0"/>
    <n v="13666.2"/>
    <x v="36"/>
    <n v="400.74"/>
    <n v="16190"/>
    <n v="70508.19"/>
    <n v="409.4"/>
    <n v="78.42"/>
  </r>
  <r>
    <x v="0"/>
    <n v="52"/>
    <n v="13437"/>
    <n v="13437"/>
    <x v="0"/>
    <n v="13437"/>
    <x v="0"/>
    <n v="400.48"/>
    <n v="15968"/>
    <n v="69018.92"/>
    <n v="420.7"/>
    <n v="73.790000000000006"/>
  </r>
  <r>
    <x v="0"/>
    <n v="53"/>
    <n v="13500"/>
    <n v="13500"/>
    <x v="0"/>
    <n v="13502.1"/>
    <x v="37"/>
    <n v="400.42"/>
    <n v="16030"/>
    <n v="69150.009999999995"/>
    <n v="425.1"/>
    <n v="75.53"/>
  </r>
  <r>
    <x v="0"/>
    <n v="54"/>
    <n v="13350"/>
    <n v="13350"/>
    <x v="0"/>
    <n v="13350"/>
    <x v="0"/>
    <n v="400.62"/>
    <n v="15936"/>
    <n v="63686.54"/>
    <n v="416.6"/>
    <n v="68.12"/>
  </r>
  <r>
    <x v="0"/>
    <n v="55"/>
    <n v="13306"/>
    <n v="13306"/>
    <x v="0"/>
    <n v="13306.9"/>
    <x v="38"/>
    <n v="400.37"/>
    <n v="15726"/>
    <n v="63858.82"/>
    <n v="413"/>
    <n v="69.959999999999994"/>
  </r>
  <r>
    <x v="0"/>
    <n v="56"/>
    <n v="13339"/>
    <n v="13339"/>
    <x v="0"/>
    <n v="13339.2"/>
    <x v="39"/>
    <n v="400.52"/>
    <n v="15920"/>
    <n v="68327.38"/>
    <n v="424.4"/>
    <n v="65.02"/>
  </r>
  <r>
    <x v="0"/>
    <n v="57"/>
    <n v="13389"/>
    <n v="13389"/>
    <x v="0"/>
    <n v="13389"/>
    <x v="0"/>
    <n v="400.38"/>
    <n v="15893"/>
    <n v="63249.67"/>
    <n v="362.3"/>
    <n v="66.03"/>
  </r>
  <r>
    <x v="0"/>
    <n v="58"/>
    <n v="13885"/>
    <n v="13884"/>
    <x v="1"/>
    <n v="13885.4"/>
    <x v="40"/>
    <n v="400.6"/>
    <n v="16544"/>
    <n v="73448.960000000006"/>
    <n v="425.2"/>
    <n v="76.48"/>
  </r>
  <r>
    <x v="0"/>
    <n v="59"/>
    <n v="13181"/>
    <n v="13181"/>
    <x v="0"/>
    <n v="13181.9"/>
    <x v="41"/>
    <n v="400.62"/>
    <n v="15668"/>
    <n v="64758.1"/>
    <n v="395.1"/>
    <n v="61.74"/>
  </r>
  <r>
    <x v="0"/>
    <n v="60"/>
    <n v="13273"/>
    <n v="13273"/>
    <x v="0"/>
    <n v="13274.9"/>
    <x v="42"/>
    <n v="400.46"/>
    <n v="15763"/>
    <n v="67626.48"/>
    <n v="421.8"/>
    <n v="67.150000000000006"/>
  </r>
  <r>
    <x v="0"/>
    <n v="61"/>
    <n v="13134"/>
    <n v="13134"/>
    <x v="0"/>
    <n v="13134.6"/>
    <x v="43"/>
    <n v="400.35"/>
    <n v="15565"/>
    <n v="64395.81"/>
    <n v="387.5"/>
    <n v="63.01"/>
  </r>
  <r>
    <x v="0"/>
    <n v="62"/>
    <n v="13159"/>
    <n v="13159"/>
    <x v="0"/>
    <n v="13160.7"/>
    <x v="44"/>
    <n v="400.24"/>
    <n v="15681"/>
    <n v="61898.52"/>
    <n v="421.3"/>
    <n v="56.67"/>
  </r>
  <r>
    <x v="0"/>
    <n v="63"/>
    <n v="13458"/>
    <n v="13458"/>
    <x v="0"/>
    <n v="13458"/>
    <x v="0"/>
    <n v="400.55"/>
    <n v="15881"/>
    <n v="69824.210000000006"/>
    <n v="422.8"/>
    <n v="71.87"/>
  </r>
  <r>
    <x v="0"/>
    <n v="64"/>
    <n v="12763"/>
    <n v="12763"/>
    <x v="0"/>
    <n v="12763"/>
    <x v="0"/>
    <n v="400.6"/>
    <n v="15132"/>
    <n v="59135.1"/>
    <n v="351.7"/>
    <n v="61.93"/>
  </r>
  <r>
    <x v="0"/>
    <n v="65"/>
    <n v="13255"/>
    <n v="13255"/>
    <x v="0"/>
    <n v="13257.2"/>
    <x v="45"/>
    <n v="400.41"/>
    <n v="15762"/>
    <n v="61253.86"/>
    <n v="420.4"/>
    <n v="70.260000000000005"/>
  </r>
  <r>
    <x v="0"/>
    <n v="66"/>
    <n v="13936"/>
    <n v="13936"/>
    <x v="0"/>
    <n v="13936.5"/>
    <x v="46"/>
    <n v="400.68"/>
    <n v="16601"/>
    <n v="76510.149999999994"/>
    <n v="459.2"/>
    <n v="73.41"/>
  </r>
  <r>
    <x v="0"/>
    <n v="67"/>
    <n v="13218"/>
    <n v="13218"/>
    <x v="0"/>
    <n v="13218"/>
    <x v="0"/>
    <n v="400.53"/>
    <n v="15662"/>
    <n v="69209.95"/>
    <n v="401.3"/>
    <n v="71.86"/>
  </r>
  <r>
    <x v="0"/>
    <n v="68"/>
    <n v="12963"/>
    <n v="12963"/>
    <x v="0"/>
    <n v="12965"/>
    <x v="47"/>
    <n v="400.27"/>
    <n v="15292"/>
    <n v="67423.23"/>
    <n v="366.1"/>
    <n v="65.03"/>
  </r>
  <r>
    <x v="0"/>
    <n v="69"/>
    <n v="13256"/>
    <n v="13256"/>
    <x v="0"/>
    <n v="13257.3"/>
    <x v="48"/>
    <n v="400.22"/>
    <n v="15776"/>
    <n v="68086.64"/>
    <n v="452.9"/>
    <n v="67.489999999999995"/>
  </r>
  <r>
    <x v="0"/>
    <n v="70"/>
    <n v="13269"/>
    <n v="13269"/>
    <x v="0"/>
    <n v="13269"/>
    <x v="0"/>
    <n v="400.75"/>
    <n v="15773"/>
    <n v="69183.09"/>
    <n v="413.5"/>
    <n v="74.72"/>
  </r>
  <r>
    <x v="0"/>
    <n v="71"/>
    <n v="13072"/>
    <n v="13072"/>
    <x v="0"/>
    <n v="13075.8"/>
    <x v="49"/>
    <n v="400.33"/>
    <n v="15487"/>
    <n v="66456.5"/>
    <n v="374.2"/>
    <n v="60.32"/>
  </r>
  <r>
    <x v="0"/>
    <n v="72"/>
    <n v="13383"/>
    <n v="13383"/>
    <x v="0"/>
    <n v="13383"/>
    <x v="0"/>
    <n v="400.4"/>
    <n v="15916"/>
    <n v="68318.759999999995"/>
    <n v="438.6"/>
    <n v="74.33"/>
  </r>
  <r>
    <x v="0"/>
    <n v="73"/>
    <n v="13679"/>
    <n v="13679"/>
    <x v="0"/>
    <n v="13679"/>
    <x v="0"/>
    <n v="400.46"/>
    <n v="16348"/>
    <n v="67900.73"/>
    <n v="452.7"/>
    <n v="66.22"/>
  </r>
  <r>
    <x v="0"/>
    <n v="74"/>
    <n v="13732"/>
    <n v="13732"/>
    <x v="0"/>
    <n v="13732.9"/>
    <x v="50"/>
    <n v="400.51"/>
    <n v="16338"/>
    <n v="73163.240000000005"/>
    <n v="460.3"/>
    <n v="70.58"/>
  </r>
  <r>
    <x v="0"/>
    <n v="75"/>
    <n v="13204"/>
    <n v="13204"/>
    <x v="0"/>
    <n v="13204"/>
    <x v="0"/>
    <n v="400.37"/>
    <n v="15611"/>
    <n v="62242.07"/>
    <n v="375.1"/>
    <n v="67.400000000000006"/>
  </r>
  <r>
    <x v="0"/>
    <n v="76"/>
    <n v="13524"/>
    <n v="13524"/>
    <x v="0"/>
    <n v="13524"/>
    <x v="0"/>
    <n v="400.37"/>
    <n v="16125"/>
    <n v="70941.27"/>
    <n v="420.8"/>
    <n v="81.180000000000007"/>
  </r>
  <r>
    <x v="0"/>
    <n v="77"/>
    <n v="12868"/>
    <n v="12868"/>
    <x v="0"/>
    <n v="12870.3"/>
    <x v="51"/>
    <n v="400.62"/>
    <n v="15254"/>
    <n v="60462.93"/>
    <n v="384.9"/>
    <n v="58.53"/>
  </r>
  <r>
    <x v="0"/>
    <n v="78"/>
    <n v="13706"/>
    <n v="13706"/>
    <x v="0"/>
    <n v="13714"/>
    <x v="52"/>
    <n v="400.58"/>
    <n v="16283"/>
    <n v="70366.679999999993"/>
    <n v="444"/>
    <n v="79.52"/>
  </r>
  <r>
    <x v="0"/>
    <n v="79"/>
    <n v="13210"/>
    <n v="13210"/>
    <x v="0"/>
    <n v="13210"/>
    <x v="0"/>
    <n v="400.27"/>
    <n v="15674"/>
    <n v="66366.559999999998"/>
    <n v="384.8"/>
    <n v="67.97"/>
  </r>
  <r>
    <x v="0"/>
    <n v="80"/>
    <n v="13183"/>
    <n v="13183"/>
    <x v="0"/>
    <n v="13191.9"/>
    <x v="53"/>
    <n v="400.22"/>
    <n v="15510"/>
    <n v="65196.62"/>
    <n v="370.4"/>
    <n v="67.95"/>
  </r>
  <r>
    <x v="0"/>
    <n v="81"/>
    <n v="12686"/>
    <n v="12686"/>
    <x v="0"/>
    <n v="12689"/>
    <x v="54"/>
    <n v="400.37"/>
    <n v="15153"/>
    <n v="60743.62"/>
    <n v="396.6"/>
    <n v="60.96"/>
  </r>
  <r>
    <x v="0"/>
    <n v="82"/>
    <n v="13495"/>
    <n v="13495"/>
    <x v="0"/>
    <n v="13495.1"/>
    <x v="55"/>
    <n v="400.5"/>
    <n v="16039"/>
    <n v="71486.850000000006"/>
    <n v="407.4"/>
    <n v="73.31"/>
  </r>
  <r>
    <x v="0"/>
    <n v="83"/>
    <n v="12755"/>
    <n v="12755"/>
    <x v="0"/>
    <n v="12757.1"/>
    <x v="56"/>
    <n v="400.43"/>
    <n v="15128"/>
    <n v="62087.86"/>
    <n v="396.9"/>
    <n v="56.33"/>
  </r>
  <r>
    <x v="0"/>
    <n v="84"/>
    <n v="13278"/>
    <n v="13278"/>
    <x v="0"/>
    <n v="13278.7"/>
    <x v="57"/>
    <n v="400.45"/>
    <n v="15715"/>
    <n v="67237.33"/>
    <n v="403.4"/>
    <n v="70.37"/>
  </r>
  <r>
    <x v="0"/>
    <n v="85"/>
    <n v="12740"/>
    <n v="12740"/>
    <x v="0"/>
    <n v="12743.7"/>
    <x v="58"/>
    <n v="400.33"/>
    <n v="15035"/>
    <n v="63666.7"/>
    <n v="407.3"/>
    <n v="61.62"/>
  </r>
  <r>
    <x v="0"/>
    <n v="86"/>
    <n v="13941"/>
    <n v="13941"/>
    <x v="0"/>
    <n v="13941"/>
    <x v="0"/>
    <n v="400.59"/>
    <n v="16381"/>
    <n v="65964.73"/>
    <n v="429.7"/>
    <n v="81.790000000000006"/>
  </r>
  <r>
    <x v="0"/>
    <n v="87"/>
    <n v="12671"/>
    <n v="12671"/>
    <x v="0"/>
    <n v="12671.4"/>
    <x v="59"/>
    <n v="400.54"/>
    <n v="15029"/>
    <n v="66426.7"/>
    <n v="380.8"/>
    <n v="58.09"/>
  </r>
  <r>
    <x v="0"/>
    <n v="88"/>
    <n v="13066"/>
    <n v="13066"/>
    <x v="0"/>
    <n v="13066"/>
    <x v="0"/>
    <n v="400.77"/>
    <n v="15557"/>
    <n v="63159.29"/>
    <n v="383.8"/>
    <n v="57.66"/>
  </r>
  <r>
    <x v="0"/>
    <n v="89"/>
    <n v="12988"/>
    <n v="12988"/>
    <x v="0"/>
    <n v="12991.2"/>
    <x v="60"/>
    <n v="400.24"/>
    <n v="15339"/>
    <n v="63226.65"/>
    <n v="431.7"/>
    <n v="62.1"/>
  </r>
  <r>
    <x v="0"/>
    <n v="90"/>
    <n v="13594"/>
    <n v="13594"/>
    <x v="0"/>
    <n v="13595.3"/>
    <x v="61"/>
    <n v="400.35"/>
    <n v="16204"/>
    <n v="65203.41"/>
    <n v="402.4"/>
    <n v="68.040000000000006"/>
  </r>
  <r>
    <x v="0"/>
    <n v="91"/>
    <n v="13628"/>
    <n v="13628"/>
    <x v="0"/>
    <n v="13628"/>
    <x v="0"/>
    <n v="400.44"/>
    <n v="16189"/>
    <n v="69196.23"/>
    <n v="399.8"/>
    <n v="76.5"/>
  </r>
  <r>
    <x v="0"/>
    <n v="92"/>
    <n v="13172"/>
    <n v="13172"/>
    <x v="0"/>
    <n v="13172"/>
    <x v="0"/>
    <n v="400.55"/>
    <n v="15643"/>
    <n v="58749.68"/>
    <n v="397.6"/>
    <n v="67.97"/>
  </r>
  <r>
    <x v="0"/>
    <n v="93"/>
    <n v="13288"/>
    <n v="13288"/>
    <x v="0"/>
    <n v="13288"/>
    <x v="0"/>
    <n v="400.21"/>
    <n v="15713"/>
    <n v="63218.13"/>
    <n v="401.7"/>
    <n v="64.2"/>
  </r>
  <r>
    <x v="0"/>
    <n v="94"/>
    <n v="13321"/>
    <n v="13321"/>
    <x v="0"/>
    <n v="13321"/>
    <x v="0"/>
    <n v="400.21"/>
    <n v="15871"/>
    <n v="70092.23"/>
    <n v="431.3"/>
    <n v="69.709999999999994"/>
  </r>
  <r>
    <x v="0"/>
    <n v="95"/>
    <n v="13447"/>
    <n v="13447"/>
    <x v="0"/>
    <n v="13447.3"/>
    <x v="62"/>
    <n v="400.34"/>
    <n v="16041"/>
    <n v="68007.509999999995"/>
    <n v="413.8"/>
    <n v="64.989999999999995"/>
  </r>
  <r>
    <x v="0"/>
    <n v="96"/>
    <n v="13069"/>
    <n v="13069"/>
    <x v="0"/>
    <n v="13069.4"/>
    <x v="63"/>
    <n v="400.37"/>
    <n v="15516"/>
    <n v="59107.59"/>
    <n v="356.1"/>
    <n v="57.59"/>
  </r>
  <r>
    <x v="0"/>
    <n v="97"/>
    <n v="12795"/>
    <n v="12795"/>
    <x v="0"/>
    <n v="12795"/>
    <x v="0"/>
    <n v="400.51"/>
    <n v="15212"/>
    <n v="66358.31"/>
    <n v="392.2"/>
    <n v="61"/>
  </r>
  <r>
    <x v="0"/>
    <n v="98"/>
    <n v="13145"/>
    <n v="13145"/>
    <x v="0"/>
    <n v="13145.5"/>
    <x v="64"/>
    <n v="400.22"/>
    <n v="15585"/>
    <n v="58651.32"/>
    <n v="397.6"/>
    <n v="55.94"/>
  </r>
  <r>
    <x v="0"/>
    <n v="99"/>
    <n v="14453"/>
    <n v="14453"/>
    <x v="0"/>
    <n v="14453.4"/>
    <x v="65"/>
    <n v="400.63"/>
    <n v="17218"/>
    <n v="78024.38"/>
    <n v="443.2"/>
    <n v="69.63"/>
  </r>
  <r>
    <x v="0"/>
    <n v="100"/>
    <n v="12800"/>
    <n v="12800"/>
    <x v="0"/>
    <n v="12800.9"/>
    <x v="66"/>
    <n v="400.21"/>
    <n v="15216"/>
    <n v="69191.12"/>
    <n v="404.2"/>
    <n v="53"/>
  </r>
  <r>
    <x v="1"/>
    <n v="1"/>
    <n v="3138"/>
    <n v="3138"/>
    <x v="0"/>
    <n v="3138"/>
    <x v="0"/>
    <n v="150.16"/>
    <n v="3650"/>
    <n v="11036.44"/>
    <n v="163.19999999999999"/>
    <n v="8.94"/>
  </r>
  <r>
    <x v="1"/>
    <n v="2"/>
    <n v="3370"/>
    <n v="3370"/>
    <x v="0"/>
    <n v="3370"/>
    <x v="0"/>
    <n v="150.06"/>
    <n v="3925"/>
    <n v="11457.88"/>
    <n v="209.5"/>
    <n v="7.28"/>
  </r>
  <r>
    <x v="1"/>
    <n v="3"/>
    <n v="3370"/>
    <n v="3370"/>
    <x v="0"/>
    <n v="3370"/>
    <x v="0"/>
    <n v="150.24"/>
    <n v="3914"/>
    <n v="12411.82"/>
    <n v="172.2"/>
    <n v="10.27"/>
  </r>
  <r>
    <x v="1"/>
    <n v="4"/>
    <n v="3370"/>
    <n v="3370"/>
    <x v="0"/>
    <n v="3370"/>
    <x v="0"/>
    <n v="150.19"/>
    <n v="3942"/>
    <n v="11520.38"/>
    <n v="159.9"/>
    <n v="9"/>
  </r>
  <r>
    <x v="1"/>
    <n v="5"/>
    <n v="3550"/>
    <n v="3550"/>
    <x v="0"/>
    <n v="3550.8"/>
    <x v="67"/>
    <n v="150.13"/>
    <n v="4173"/>
    <n v="12927.96"/>
    <n v="232.1"/>
    <n v="12.57"/>
  </r>
  <r>
    <x v="1"/>
    <n v="6"/>
    <n v="3179"/>
    <n v="3179"/>
    <x v="0"/>
    <n v="3179.2"/>
    <x v="68"/>
    <n v="150.16999999999999"/>
    <n v="3682"/>
    <n v="10680.83"/>
    <n v="138.80000000000001"/>
    <n v="7.42"/>
  </r>
  <r>
    <x v="1"/>
    <n v="7"/>
    <n v="3430"/>
    <n v="3430"/>
    <x v="0"/>
    <n v="3431.8"/>
    <x v="69"/>
    <n v="150.19"/>
    <n v="3996"/>
    <n v="12015.83"/>
    <n v="189.8"/>
    <n v="10.61"/>
  </r>
  <r>
    <x v="1"/>
    <n v="8"/>
    <n v="3479"/>
    <n v="3479"/>
    <x v="0"/>
    <n v="3480.8"/>
    <x v="70"/>
    <n v="150.24"/>
    <n v="4096"/>
    <n v="12502.25"/>
    <n v="225.2"/>
    <n v="14.4"/>
  </r>
  <r>
    <x v="1"/>
    <n v="9"/>
    <n v="3245"/>
    <n v="3245"/>
    <x v="0"/>
    <n v="3245"/>
    <x v="0"/>
    <n v="150.15"/>
    <n v="3808"/>
    <n v="11962.47"/>
    <n v="168"/>
    <n v="8.5299999999999994"/>
  </r>
  <r>
    <x v="1"/>
    <n v="10"/>
    <n v="3439"/>
    <n v="3439"/>
    <x v="0"/>
    <n v="3439"/>
    <x v="0"/>
    <n v="150.16"/>
    <n v="4019"/>
    <n v="12767.97"/>
    <n v="195.8"/>
    <n v="11.11"/>
  </r>
  <r>
    <x v="1"/>
    <n v="11"/>
    <n v="3283"/>
    <n v="3283"/>
    <x v="0"/>
    <n v="3283"/>
    <x v="0"/>
    <n v="150.13999999999999"/>
    <n v="3775"/>
    <n v="11305.04"/>
    <n v="142.1"/>
    <n v="10.14"/>
  </r>
  <r>
    <x v="1"/>
    <n v="12"/>
    <n v="3392"/>
    <n v="3392"/>
    <x v="0"/>
    <n v="3392"/>
    <x v="0"/>
    <n v="150.12"/>
    <n v="3956"/>
    <n v="11501.35"/>
    <n v="151.5"/>
    <n v="8.7799999999999994"/>
  </r>
  <r>
    <x v="1"/>
    <n v="13"/>
    <n v="3422"/>
    <n v="3422"/>
    <x v="0"/>
    <n v="3422"/>
    <x v="0"/>
    <n v="150.18"/>
    <n v="3994"/>
    <n v="13126.41"/>
    <n v="178.5"/>
    <n v="12.2"/>
  </r>
  <r>
    <x v="1"/>
    <n v="14"/>
    <n v="3362"/>
    <n v="3362"/>
    <x v="0"/>
    <n v="3363.5"/>
    <x v="71"/>
    <n v="150.12"/>
    <n v="3932"/>
    <n v="11922.78"/>
    <n v="147.19999999999999"/>
    <n v="9.9499999999999993"/>
  </r>
  <r>
    <x v="1"/>
    <n v="15"/>
    <n v="3368"/>
    <n v="3368"/>
    <x v="0"/>
    <n v="3368"/>
    <x v="0"/>
    <n v="150.25"/>
    <n v="3936"/>
    <n v="11755.83"/>
    <n v="175.6"/>
    <n v="9.6"/>
  </r>
  <r>
    <x v="1"/>
    <n v="16"/>
    <n v="3585"/>
    <n v="3585"/>
    <x v="0"/>
    <n v="3585.3"/>
    <x v="72"/>
    <n v="150.21"/>
    <n v="4185"/>
    <n v="13191.29"/>
    <n v="192.5"/>
    <n v="11.49"/>
  </r>
  <r>
    <x v="1"/>
    <n v="17"/>
    <n v="3456"/>
    <n v="3456"/>
    <x v="0"/>
    <n v="3456"/>
    <x v="0"/>
    <n v="150.13999999999999"/>
    <n v="4034"/>
    <n v="12337.99"/>
    <n v="170.7"/>
    <n v="12.13"/>
  </r>
  <r>
    <x v="1"/>
    <n v="18"/>
    <n v="3502"/>
    <n v="3502"/>
    <x v="0"/>
    <n v="3502.1"/>
    <x v="73"/>
    <n v="150.19"/>
    <n v="4060"/>
    <n v="12291.89"/>
    <n v="148.69999999999999"/>
    <n v="10.99"/>
  </r>
  <r>
    <x v="1"/>
    <n v="19"/>
    <n v="3394"/>
    <n v="3394"/>
    <x v="0"/>
    <n v="3394"/>
    <x v="0"/>
    <n v="150.07"/>
    <n v="3906"/>
    <n v="12007.84"/>
    <n v="139.5"/>
    <n v="8.82"/>
  </r>
  <r>
    <x v="1"/>
    <n v="20"/>
    <n v="3376"/>
    <n v="3376"/>
    <x v="0"/>
    <n v="3376.4"/>
    <x v="74"/>
    <n v="150.1"/>
    <n v="3930"/>
    <n v="11979.8"/>
    <n v="174.3"/>
    <n v="9.8800000000000008"/>
  </r>
  <r>
    <x v="1"/>
    <n v="21"/>
    <n v="3481"/>
    <n v="3481"/>
    <x v="0"/>
    <n v="3481"/>
    <x v="0"/>
    <n v="150.24"/>
    <n v="4081"/>
    <n v="12821.03"/>
    <n v="159"/>
    <n v="10.25"/>
  </r>
  <r>
    <x v="1"/>
    <n v="22"/>
    <n v="3581"/>
    <n v="3581"/>
    <x v="0"/>
    <n v="3581"/>
    <x v="0"/>
    <n v="150.16"/>
    <n v="4208"/>
    <n v="13515.18"/>
    <n v="194.6"/>
    <n v="11.42"/>
  </r>
  <r>
    <x v="1"/>
    <n v="23"/>
    <n v="3286"/>
    <n v="3286"/>
    <x v="0"/>
    <n v="3286.3"/>
    <x v="75"/>
    <n v="150.1"/>
    <n v="3834"/>
    <n v="10832.06"/>
    <n v="165.1"/>
    <n v="7.27"/>
  </r>
  <r>
    <x v="1"/>
    <n v="24"/>
    <n v="3352"/>
    <n v="3352"/>
    <x v="0"/>
    <n v="3352.3"/>
    <x v="76"/>
    <n v="150.13"/>
    <n v="3940"/>
    <n v="12007.06"/>
    <n v="174.1"/>
    <n v="10.75"/>
  </r>
  <r>
    <x v="1"/>
    <n v="25"/>
    <n v="3552"/>
    <n v="3552"/>
    <x v="0"/>
    <n v="3552.3"/>
    <x v="77"/>
    <n v="150.15"/>
    <n v="4132"/>
    <n v="13215.07"/>
    <n v="193.7"/>
    <n v="12.08"/>
  </r>
  <r>
    <x v="1"/>
    <n v="26"/>
    <n v="3367"/>
    <n v="3367"/>
    <x v="0"/>
    <n v="3367"/>
    <x v="0"/>
    <n v="150.13"/>
    <n v="3917"/>
    <n v="11890.46"/>
    <n v="155.5"/>
    <n v="9.0500000000000007"/>
  </r>
  <r>
    <x v="1"/>
    <n v="27"/>
    <n v="3458"/>
    <n v="3458"/>
    <x v="0"/>
    <n v="3458"/>
    <x v="0"/>
    <n v="150.21"/>
    <n v="4029"/>
    <n v="12683.37"/>
    <n v="189.9"/>
    <n v="10.57"/>
  </r>
  <r>
    <x v="1"/>
    <n v="28"/>
    <n v="3391"/>
    <n v="3391"/>
    <x v="0"/>
    <n v="3391"/>
    <x v="0"/>
    <n v="150.22"/>
    <n v="3944"/>
    <n v="11395.75"/>
    <n v="158.30000000000001"/>
    <n v="9.58"/>
  </r>
  <r>
    <x v="1"/>
    <n v="29"/>
    <n v="3207"/>
    <n v="3207"/>
    <x v="0"/>
    <n v="3207"/>
    <x v="0"/>
    <n v="150.11000000000001"/>
    <n v="3748"/>
    <n v="10939.28"/>
    <n v="159.80000000000001"/>
    <n v="7.6"/>
  </r>
  <r>
    <x v="1"/>
    <n v="30"/>
    <n v="3138"/>
    <n v="3138"/>
    <x v="0"/>
    <n v="3138"/>
    <x v="0"/>
    <n v="150.18"/>
    <n v="3669"/>
    <n v="11521.68"/>
    <n v="179.7"/>
    <n v="8.94"/>
  </r>
  <r>
    <x v="1"/>
    <n v="31"/>
    <n v="3189"/>
    <n v="3189"/>
    <x v="0"/>
    <n v="3189"/>
    <x v="0"/>
    <n v="150.07"/>
    <n v="3713"/>
    <n v="10487.24"/>
    <n v="192.3"/>
    <n v="7.9"/>
  </r>
  <r>
    <x v="1"/>
    <n v="32"/>
    <n v="3466"/>
    <n v="3466"/>
    <x v="0"/>
    <n v="3466.2"/>
    <x v="78"/>
    <n v="150.22"/>
    <n v="4039"/>
    <n v="12218.9"/>
    <n v="165.9"/>
    <n v="10.52"/>
  </r>
  <r>
    <x v="1"/>
    <n v="33"/>
    <n v="3548"/>
    <n v="3548"/>
    <x v="0"/>
    <n v="3548"/>
    <x v="0"/>
    <n v="150.27000000000001"/>
    <n v="4123"/>
    <n v="13011.9"/>
    <n v="163.5"/>
    <n v="11.21"/>
  </r>
  <r>
    <x v="1"/>
    <n v="34"/>
    <n v="3377"/>
    <n v="3377"/>
    <x v="0"/>
    <n v="3379.5"/>
    <x v="79"/>
    <n v="150.13"/>
    <n v="3956"/>
    <n v="11377.21"/>
    <n v="170.9"/>
    <n v="9.94"/>
  </r>
  <r>
    <x v="1"/>
    <n v="35"/>
    <n v="3387"/>
    <n v="3387"/>
    <x v="0"/>
    <n v="3388.8"/>
    <x v="80"/>
    <n v="150.11000000000001"/>
    <n v="3952"/>
    <n v="11963.06"/>
    <n v="162.9"/>
    <n v="9.84"/>
  </r>
  <r>
    <x v="1"/>
    <n v="36"/>
    <n v="3389"/>
    <n v="3389"/>
    <x v="0"/>
    <n v="3389"/>
    <x v="0"/>
    <n v="150.13999999999999"/>
    <n v="3914"/>
    <n v="11802.3"/>
    <n v="146.6"/>
    <n v="9.16"/>
  </r>
  <r>
    <x v="1"/>
    <n v="37"/>
    <n v="3567"/>
    <n v="3567"/>
    <x v="0"/>
    <n v="3567"/>
    <x v="0"/>
    <n v="150.13"/>
    <n v="4145"/>
    <n v="12709.4"/>
    <n v="163.1"/>
    <n v="12.73"/>
  </r>
  <r>
    <x v="1"/>
    <n v="38"/>
    <n v="3521"/>
    <n v="3521"/>
    <x v="0"/>
    <n v="3521"/>
    <x v="0"/>
    <n v="150.11000000000001"/>
    <n v="4106"/>
    <n v="13155.4"/>
    <n v="157.6"/>
    <n v="10.58"/>
  </r>
  <r>
    <x v="1"/>
    <n v="39"/>
    <n v="3313"/>
    <n v="3313"/>
    <x v="0"/>
    <n v="3313"/>
    <x v="0"/>
    <n v="150.18"/>
    <n v="3886"/>
    <n v="12355.11"/>
    <n v="146.19999999999999"/>
    <n v="10.14"/>
  </r>
  <r>
    <x v="1"/>
    <n v="40"/>
    <n v="3173"/>
    <n v="3173"/>
    <x v="0"/>
    <n v="3173.4"/>
    <x v="81"/>
    <n v="150.07"/>
    <n v="3712"/>
    <n v="10758.11"/>
    <n v="149.80000000000001"/>
    <n v="7.46"/>
  </r>
  <r>
    <x v="1"/>
    <n v="41"/>
    <n v="3345"/>
    <n v="3345"/>
    <x v="0"/>
    <n v="3345"/>
    <x v="0"/>
    <n v="150.08000000000001"/>
    <n v="3886"/>
    <n v="12164.19"/>
    <n v="158.1"/>
    <n v="10.57"/>
  </r>
  <r>
    <x v="1"/>
    <n v="42"/>
    <n v="3386"/>
    <n v="3386"/>
    <x v="0"/>
    <n v="3386"/>
    <x v="0"/>
    <n v="150.24"/>
    <n v="3915"/>
    <n v="11772.22"/>
    <n v="160.5"/>
    <n v="10.79"/>
  </r>
  <r>
    <x v="1"/>
    <n v="43"/>
    <n v="3306"/>
    <n v="3306"/>
    <x v="0"/>
    <n v="3306.1"/>
    <x v="82"/>
    <n v="150.22"/>
    <n v="3898"/>
    <n v="12064.79"/>
    <n v="187.7"/>
    <n v="9.08"/>
  </r>
  <r>
    <x v="1"/>
    <n v="44"/>
    <n v="3496"/>
    <n v="3496"/>
    <x v="0"/>
    <n v="3496"/>
    <x v="0"/>
    <n v="150.22999999999999"/>
    <n v="4092"/>
    <n v="12256.23"/>
    <n v="159.19999999999999"/>
    <n v="10.75"/>
  </r>
  <r>
    <x v="1"/>
    <n v="45"/>
    <n v="3471"/>
    <n v="3471"/>
    <x v="0"/>
    <n v="3472.9"/>
    <x v="83"/>
    <n v="150.22"/>
    <n v="4007"/>
    <n v="12619.47"/>
    <n v="165.8"/>
    <n v="9.59"/>
  </r>
  <r>
    <x v="1"/>
    <n v="46"/>
    <n v="3285"/>
    <n v="3285"/>
    <x v="0"/>
    <n v="3286"/>
    <x v="84"/>
    <n v="150.18"/>
    <n v="3826"/>
    <n v="12090.74"/>
    <n v="154.5"/>
    <n v="7.8"/>
  </r>
  <r>
    <x v="1"/>
    <n v="47"/>
    <n v="3219"/>
    <n v="3219"/>
    <x v="0"/>
    <n v="3219"/>
    <x v="0"/>
    <n v="150.12"/>
    <n v="3693"/>
    <n v="11359.03"/>
    <n v="148.5"/>
    <n v="8.48"/>
  </r>
  <r>
    <x v="1"/>
    <n v="48"/>
    <n v="3478"/>
    <n v="3478"/>
    <x v="0"/>
    <n v="3478.3"/>
    <x v="85"/>
    <n v="150.16"/>
    <n v="4049"/>
    <n v="12161.24"/>
    <n v="165.6"/>
    <n v="9.4"/>
  </r>
  <r>
    <x v="1"/>
    <n v="49"/>
    <n v="3487"/>
    <n v="3487"/>
    <x v="0"/>
    <n v="3487.7"/>
    <x v="86"/>
    <n v="150.22"/>
    <n v="4073"/>
    <n v="12358.79"/>
    <n v="152.80000000000001"/>
    <n v="9.9"/>
  </r>
  <r>
    <x v="1"/>
    <n v="50"/>
    <n v="3464"/>
    <n v="3464"/>
    <x v="0"/>
    <n v="3464.2"/>
    <x v="87"/>
    <n v="150.12"/>
    <n v="4061"/>
    <n v="11813.05"/>
    <n v="176.6"/>
    <n v="11.2"/>
  </r>
  <r>
    <x v="1"/>
    <n v="51"/>
    <n v="3271"/>
    <n v="3271"/>
    <x v="0"/>
    <n v="3271.1"/>
    <x v="88"/>
    <n v="150.12"/>
    <n v="3805"/>
    <n v="11039.24"/>
    <n v="142.6"/>
    <n v="7.83"/>
  </r>
  <r>
    <x v="1"/>
    <n v="52"/>
    <n v="3227"/>
    <n v="3227"/>
    <x v="0"/>
    <n v="3227"/>
    <x v="0"/>
    <n v="150.13999999999999"/>
    <n v="3707"/>
    <n v="11675.16"/>
    <n v="180.9"/>
    <n v="9.09"/>
  </r>
  <r>
    <x v="1"/>
    <n v="53"/>
    <n v="3410"/>
    <n v="3410"/>
    <x v="0"/>
    <n v="3410.2"/>
    <x v="89"/>
    <n v="150.11000000000001"/>
    <n v="3972"/>
    <n v="11509.08"/>
    <n v="155.69999999999999"/>
    <n v="9.85"/>
  </r>
  <r>
    <x v="1"/>
    <n v="54"/>
    <n v="3263"/>
    <n v="3263"/>
    <x v="0"/>
    <n v="3263.4"/>
    <x v="90"/>
    <n v="150.13"/>
    <n v="3813"/>
    <n v="11437.41"/>
    <n v="169.4"/>
    <n v="9.74"/>
  </r>
  <r>
    <x v="1"/>
    <n v="55"/>
    <n v="3600"/>
    <n v="3600"/>
    <x v="0"/>
    <n v="3600.1"/>
    <x v="91"/>
    <n v="150.13"/>
    <n v="4240"/>
    <n v="12930.14"/>
    <n v="188.4"/>
    <n v="11.77"/>
  </r>
  <r>
    <x v="1"/>
    <n v="56"/>
    <n v="3580"/>
    <n v="3580"/>
    <x v="0"/>
    <n v="3580"/>
    <x v="0"/>
    <n v="150.15"/>
    <n v="4201"/>
    <n v="12415.8"/>
    <n v="186.1"/>
    <n v="10.18"/>
  </r>
  <r>
    <x v="1"/>
    <n v="57"/>
    <n v="3591"/>
    <n v="3591"/>
    <x v="0"/>
    <n v="3591"/>
    <x v="0"/>
    <n v="150.24"/>
    <n v="4162"/>
    <n v="12705.18"/>
    <n v="176"/>
    <n v="12.49"/>
  </r>
  <r>
    <x v="1"/>
    <n v="58"/>
    <n v="3518"/>
    <n v="3518"/>
    <x v="0"/>
    <n v="3518.9"/>
    <x v="92"/>
    <n v="150.15"/>
    <n v="4079"/>
    <n v="12201.24"/>
    <n v="176.3"/>
    <n v="12.12"/>
  </r>
  <r>
    <x v="1"/>
    <n v="59"/>
    <n v="3194"/>
    <n v="3194"/>
    <x v="0"/>
    <n v="3194"/>
    <x v="0"/>
    <n v="150.16999999999999"/>
    <n v="3754"/>
    <n v="11434.3"/>
    <n v="171.5"/>
    <n v="8.6"/>
  </r>
  <r>
    <x v="1"/>
    <n v="60"/>
    <n v="3295"/>
    <n v="3295"/>
    <x v="0"/>
    <n v="3295"/>
    <x v="0"/>
    <n v="150.12"/>
    <n v="3825"/>
    <n v="11650.21"/>
    <n v="150.69999999999999"/>
    <n v="9.15"/>
  </r>
  <r>
    <x v="1"/>
    <n v="61"/>
    <n v="3310"/>
    <n v="3310"/>
    <x v="0"/>
    <n v="3310"/>
    <x v="0"/>
    <n v="150.16999999999999"/>
    <n v="3853"/>
    <n v="11420.5"/>
    <n v="182.3"/>
    <n v="10.039999999999999"/>
  </r>
  <r>
    <x v="1"/>
    <n v="62"/>
    <n v="3511"/>
    <n v="3511"/>
    <x v="0"/>
    <n v="3512.4"/>
    <x v="93"/>
    <n v="150.1"/>
    <n v="4130"/>
    <n v="12334.53"/>
    <n v="166.6"/>
    <n v="9.59"/>
  </r>
  <r>
    <x v="1"/>
    <n v="63"/>
    <n v="3450"/>
    <n v="3450"/>
    <x v="0"/>
    <n v="3450.1"/>
    <x v="94"/>
    <n v="150.24"/>
    <n v="4015"/>
    <n v="13043.17"/>
    <n v="163.6"/>
    <n v="11.58"/>
  </r>
  <r>
    <x v="1"/>
    <n v="64"/>
    <n v="3373"/>
    <n v="3373"/>
    <x v="0"/>
    <n v="3373.1"/>
    <x v="95"/>
    <n v="150.22999999999999"/>
    <n v="3960"/>
    <n v="11332.69"/>
    <n v="165.1"/>
    <n v="9.43"/>
  </r>
  <r>
    <x v="1"/>
    <n v="65"/>
    <n v="3586"/>
    <n v="3586"/>
    <x v="0"/>
    <n v="3586"/>
    <x v="0"/>
    <n v="150.16"/>
    <n v="4199"/>
    <n v="13315.27"/>
    <n v="175.2"/>
    <n v="13.7"/>
  </r>
  <r>
    <x v="1"/>
    <n v="66"/>
    <n v="3515"/>
    <n v="3515"/>
    <x v="0"/>
    <n v="3515"/>
    <x v="0"/>
    <n v="150.24"/>
    <n v="4119"/>
    <n v="12094.33"/>
    <n v="176.8"/>
    <n v="10.42"/>
  </r>
  <r>
    <x v="1"/>
    <n v="67"/>
    <n v="3326"/>
    <n v="3326"/>
    <x v="0"/>
    <n v="3326.9"/>
    <x v="96"/>
    <n v="150.16"/>
    <n v="3874"/>
    <n v="11258.04"/>
    <n v="165.6"/>
    <n v="7.92"/>
  </r>
  <r>
    <x v="1"/>
    <n v="68"/>
    <n v="3234"/>
    <n v="3234"/>
    <x v="0"/>
    <n v="3234"/>
    <x v="0"/>
    <n v="150.1"/>
    <n v="3770"/>
    <n v="10878.14"/>
    <n v="156.9"/>
    <n v="9.27"/>
  </r>
  <r>
    <x v="1"/>
    <n v="69"/>
    <n v="3509"/>
    <n v="3509"/>
    <x v="0"/>
    <n v="3510.1"/>
    <x v="97"/>
    <n v="150.21"/>
    <n v="4134"/>
    <n v="12932.06"/>
    <n v="189.1"/>
    <n v="11"/>
  </r>
  <r>
    <x v="1"/>
    <n v="70"/>
    <n v="3414"/>
    <n v="3414"/>
    <x v="0"/>
    <n v="3414"/>
    <x v="0"/>
    <n v="150.16999999999999"/>
    <n v="4013"/>
    <n v="12392.68"/>
    <n v="179.2"/>
    <n v="10.1"/>
  </r>
  <r>
    <x v="1"/>
    <n v="71"/>
    <n v="3472"/>
    <n v="3472"/>
    <x v="0"/>
    <n v="3472.6"/>
    <x v="98"/>
    <n v="150.12"/>
    <n v="4050"/>
    <n v="11828.89"/>
    <n v="184"/>
    <n v="9.0399999999999991"/>
  </r>
  <r>
    <x v="1"/>
    <n v="72"/>
    <n v="3517"/>
    <n v="3517"/>
    <x v="0"/>
    <n v="3517"/>
    <x v="0"/>
    <n v="150.18"/>
    <n v="4074"/>
    <n v="13044.12"/>
    <n v="178.6"/>
    <n v="12.64"/>
  </r>
  <r>
    <x v="1"/>
    <n v="73"/>
    <n v="3304"/>
    <n v="3304"/>
    <x v="0"/>
    <n v="3304"/>
    <x v="0"/>
    <n v="150.21"/>
    <n v="3875"/>
    <n v="11500.87"/>
    <n v="181.3"/>
    <n v="9.52"/>
  </r>
  <r>
    <x v="1"/>
    <n v="74"/>
    <n v="3178"/>
    <n v="3178"/>
    <x v="0"/>
    <n v="3178"/>
    <x v="0"/>
    <n v="150.12"/>
    <n v="3664"/>
    <n v="11374.69"/>
    <n v="128.30000000000001"/>
    <n v="7.47"/>
  </r>
  <r>
    <x v="1"/>
    <n v="75"/>
    <n v="3303"/>
    <n v="3303"/>
    <x v="0"/>
    <n v="3304.5"/>
    <x v="99"/>
    <n v="150.13999999999999"/>
    <n v="3819"/>
    <n v="12590.9"/>
    <n v="165.7"/>
    <n v="8.82"/>
  </r>
  <r>
    <x v="1"/>
    <n v="76"/>
    <n v="3511"/>
    <n v="3511"/>
    <x v="0"/>
    <n v="3511.1"/>
    <x v="100"/>
    <n v="150.13"/>
    <n v="4098"/>
    <n v="12790.07"/>
    <n v="194.1"/>
    <n v="12.39"/>
  </r>
  <r>
    <x v="1"/>
    <n v="77"/>
    <n v="3359"/>
    <n v="3359"/>
    <x v="0"/>
    <n v="3359"/>
    <x v="0"/>
    <n v="150.09"/>
    <n v="3920"/>
    <n v="12381.96"/>
    <n v="163.5"/>
    <n v="10.15"/>
  </r>
  <r>
    <x v="1"/>
    <n v="78"/>
    <n v="3338"/>
    <n v="3338"/>
    <x v="0"/>
    <n v="3338"/>
    <x v="0"/>
    <n v="150.06"/>
    <n v="3881"/>
    <n v="11215.25"/>
    <n v="145.5"/>
    <n v="7.26"/>
  </r>
  <r>
    <x v="1"/>
    <n v="79"/>
    <n v="3538"/>
    <n v="3538"/>
    <x v="0"/>
    <n v="3538"/>
    <x v="0"/>
    <n v="150.13"/>
    <n v="4156"/>
    <n v="13089.12"/>
    <n v="173"/>
    <n v="13.46"/>
  </r>
  <r>
    <x v="1"/>
    <n v="80"/>
    <n v="3430"/>
    <n v="3430"/>
    <x v="0"/>
    <n v="3431"/>
    <x v="101"/>
    <n v="150.15"/>
    <n v="3992"/>
    <n v="11331.74"/>
    <n v="209.9"/>
    <n v="9.5299999999999994"/>
  </r>
  <r>
    <x v="1"/>
    <n v="81"/>
    <n v="3322"/>
    <n v="3322"/>
    <x v="0"/>
    <n v="3323.8"/>
    <x v="102"/>
    <n v="150.11000000000001"/>
    <n v="3860"/>
    <n v="10951.3"/>
    <n v="179.4"/>
    <n v="7.17"/>
  </r>
  <r>
    <x v="1"/>
    <n v="82"/>
    <n v="3367"/>
    <n v="3367"/>
    <x v="0"/>
    <n v="3367"/>
    <x v="0"/>
    <n v="150.19"/>
    <n v="3877"/>
    <n v="11837.25"/>
    <n v="140.9"/>
    <n v="9.59"/>
  </r>
  <r>
    <x v="1"/>
    <n v="83"/>
    <n v="3308"/>
    <n v="3308"/>
    <x v="0"/>
    <n v="3308"/>
    <x v="0"/>
    <n v="150.13999999999999"/>
    <n v="3865"/>
    <n v="12270.98"/>
    <n v="143.5"/>
    <n v="8.92"/>
  </r>
  <r>
    <x v="1"/>
    <n v="84"/>
    <n v="3431"/>
    <n v="3431"/>
    <x v="0"/>
    <n v="3431"/>
    <x v="0"/>
    <n v="150.16"/>
    <n v="4003"/>
    <n v="12271.21"/>
    <n v="204.6"/>
    <n v="9.81"/>
  </r>
  <r>
    <x v="1"/>
    <n v="85"/>
    <n v="3397"/>
    <n v="3397"/>
    <x v="0"/>
    <n v="3397"/>
    <x v="0"/>
    <n v="150.12"/>
    <n v="3945"/>
    <n v="11750.86"/>
    <n v="172"/>
    <n v="10.14"/>
  </r>
  <r>
    <x v="1"/>
    <n v="86"/>
    <n v="3450"/>
    <n v="3450"/>
    <x v="0"/>
    <n v="3450"/>
    <x v="0"/>
    <n v="150.11000000000001"/>
    <n v="4039"/>
    <n v="11478.67"/>
    <n v="175.3"/>
    <n v="8.52"/>
  </r>
  <r>
    <x v="1"/>
    <n v="87"/>
    <n v="3427"/>
    <n v="3427"/>
    <x v="0"/>
    <n v="3427"/>
    <x v="0"/>
    <n v="150.11000000000001"/>
    <n v="4015"/>
    <n v="11790.04"/>
    <n v="180.9"/>
    <n v="12.09"/>
  </r>
  <r>
    <x v="1"/>
    <n v="88"/>
    <n v="3276"/>
    <n v="3276"/>
    <x v="0"/>
    <n v="3276.1"/>
    <x v="103"/>
    <n v="150.12"/>
    <n v="3802"/>
    <n v="11026.17"/>
    <n v="156.4"/>
    <n v="8.5500000000000007"/>
  </r>
  <r>
    <x v="1"/>
    <n v="89"/>
    <n v="3309"/>
    <n v="3309"/>
    <x v="0"/>
    <n v="3309"/>
    <x v="0"/>
    <n v="150.1"/>
    <n v="3822"/>
    <n v="10814.39"/>
    <n v="126.4"/>
    <n v="7.92"/>
  </r>
  <r>
    <x v="1"/>
    <n v="90"/>
    <n v="3719"/>
    <n v="3719"/>
    <x v="0"/>
    <n v="3720.6"/>
    <x v="104"/>
    <n v="150.11000000000001"/>
    <n v="4371"/>
    <n v="14011.38"/>
    <n v="182.5"/>
    <n v="12.79"/>
  </r>
  <r>
    <x v="1"/>
    <n v="91"/>
    <n v="3340"/>
    <n v="3340"/>
    <x v="0"/>
    <n v="3340"/>
    <x v="0"/>
    <n v="150.15"/>
    <n v="3888"/>
    <n v="11566.6"/>
    <n v="173.6"/>
    <n v="7.98"/>
  </r>
  <r>
    <x v="1"/>
    <n v="92"/>
    <n v="3444"/>
    <n v="3444"/>
    <x v="0"/>
    <n v="3444"/>
    <x v="0"/>
    <n v="150.13999999999999"/>
    <n v="4040"/>
    <n v="11918.13"/>
    <n v="174.2"/>
    <n v="10.86"/>
  </r>
  <r>
    <x v="1"/>
    <n v="93"/>
    <n v="3205"/>
    <n v="3205"/>
    <x v="0"/>
    <n v="3205"/>
    <x v="0"/>
    <n v="150.08000000000001"/>
    <n v="3713"/>
    <n v="12144.64"/>
    <n v="147.5"/>
    <n v="9.2200000000000006"/>
  </r>
  <r>
    <x v="1"/>
    <n v="94"/>
    <n v="3344"/>
    <n v="3344"/>
    <x v="0"/>
    <n v="3344"/>
    <x v="0"/>
    <n v="150.09"/>
    <n v="3884"/>
    <n v="11376.55"/>
    <n v="138.80000000000001"/>
    <n v="7.17"/>
  </r>
  <r>
    <x v="1"/>
    <n v="95"/>
    <n v="3510"/>
    <n v="3510"/>
    <x v="0"/>
    <n v="3510"/>
    <x v="0"/>
    <n v="150.16999999999999"/>
    <n v="4125"/>
    <n v="12509.53"/>
    <n v="183.4"/>
    <n v="11.92"/>
  </r>
  <r>
    <x v="1"/>
    <n v="96"/>
    <n v="3378"/>
    <n v="3378"/>
    <x v="0"/>
    <n v="3378"/>
    <x v="0"/>
    <n v="150.11000000000001"/>
    <n v="3921"/>
    <n v="11413.44"/>
    <n v="151.9"/>
    <n v="8.19"/>
  </r>
  <r>
    <x v="1"/>
    <n v="97"/>
    <n v="3523"/>
    <n v="3523"/>
    <x v="0"/>
    <n v="3523"/>
    <x v="0"/>
    <n v="150.13"/>
    <n v="4130"/>
    <n v="12609.42"/>
    <n v="180"/>
    <n v="11.59"/>
  </r>
  <r>
    <x v="1"/>
    <n v="98"/>
    <n v="3185"/>
    <n v="3185"/>
    <x v="0"/>
    <n v="3185"/>
    <x v="0"/>
    <n v="150.08000000000001"/>
    <n v="3693"/>
    <n v="11377.02"/>
    <n v="183.4"/>
    <n v="8.39"/>
  </r>
  <r>
    <x v="1"/>
    <n v="99"/>
    <n v="3644"/>
    <n v="3644"/>
    <x v="0"/>
    <n v="3644"/>
    <x v="0"/>
    <n v="150.07"/>
    <n v="4244"/>
    <n v="12180.68"/>
    <n v="185.5"/>
    <n v="10.54"/>
  </r>
  <r>
    <x v="1"/>
    <n v="100"/>
    <n v="3395"/>
    <n v="3395"/>
    <x v="0"/>
    <n v="3395"/>
    <x v="0"/>
    <n v="150.08000000000001"/>
    <n v="3945"/>
    <n v="12962.93"/>
    <n v="178.2"/>
    <n v="10.83"/>
  </r>
  <r>
    <x v="2"/>
    <n v="1"/>
    <n v="298"/>
    <n v="308"/>
    <x v="2"/>
    <n v="308"/>
    <x v="105"/>
    <n v="20.010000000000002"/>
    <n v="333"/>
    <n v="525.96"/>
    <n v="15.2"/>
    <n v="0.06"/>
  </r>
  <r>
    <x v="2"/>
    <n v="2"/>
    <n v="267"/>
    <n v="277"/>
    <x v="3"/>
    <n v="277"/>
    <x v="106"/>
    <n v="20.010000000000002"/>
    <n v="291"/>
    <n v="477.67"/>
    <n v="8.4"/>
    <n v="0.06"/>
  </r>
  <r>
    <x v="2"/>
    <n v="3"/>
    <n v="280"/>
    <n v="285"/>
    <x v="4"/>
    <n v="285"/>
    <x v="107"/>
    <n v="20.010000000000002"/>
    <n v="303"/>
    <n v="496.77"/>
    <n v="7.8"/>
    <n v="7.0000000000000007E-2"/>
  </r>
  <r>
    <x v="2"/>
    <n v="4"/>
    <n v="283"/>
    <n v="288"/>
    <x v="5"/>
    <n v="288"/>
    <x v="108"/>
    <n v="20.010000000000002"/>
    <n v="310"/>
    <n v="518.20000000000005"/>
    <n v="9.6999999999999993"/>
    <n v="0.09"/>
  </r>
  <r>
    <x v="2"/>
    <n v="5"/>
    <n v="275"/>
    <n v="282"/>
    <x v="6"/>
    <n v="282.89999999999998"/>
    <x v="109"/>
    <n v="20.02"/>
    <n v="306"/>
    <n v="509.97"/>
    <n v="13.8"/>
    <n v="0.08"/>
  </r>
  <r>
    <x v="2"/>
    <n v="6"/>
    <n v="298"/>
    <n v="305"/>
    <x v="7"/>
    <n v="305"/>
    <x v="110"/>
    <n v="20.010000000000002"/>
    <n v="317"/>
    <n v="500.65"/>
    <n v="9.3000000000000007"/>
    <n v="0.05"/>
  </r>
  <r>
    <x v="2"/>
    <n v="7"/>
    <n v="281"/>
    <n v="288"/>
    <x v="8"/>
    <n v="288"/>
    <x v="111"/>
    <n v="20.02"/>
    <n v="305"/>
    <n v="519.49"/>
    <n v="7.1"/>
    <n v="7.0000000000000007E-2"/>
  </r>
  <r>
    <x v="2"/>
    <n v="8"/>
    <n v="250"/>
    <n v="256"/>
    <x v="9"/>
    <n v="256"/>
    <x v="112"/>
    <n v="20.010000000000002"/>
    <n v="264"/>
    <n v="451.45"/>
    <n v="4"/>
    <n v="0.06"/>
  </r>
  <r>
    <x v="2"/>
    <n v="9"/>
    <n v="277"/>
    <n v="277"/>
    <x v="0"/>
    <n v="277"/>
    <x v="0"/>
    <n v="20.02"/>
    <n v="286"/>
    <n v="466.87"/>
    <n v="6.5"/>
    <n v="0.05"/>
  </r>
  <r>
    <x v="2"/>
    <n v="10"/>
    <n v="308"/>
    <n v="316"/>
    <x v="10"/>
    <n v="316"/>
    <x v="113"/>
    <n v="20.02"/>
    <n v="337"/>
    <n v="553.73"/>
    <n v="12.3"/>
    <n v="0.09"/>
  </r>
  <r>
    <x v="2"/>
    <n v="11"/>
    <n v="297"/>
    <n v="304"/>
    <x v="11"/>
    <n v="304"/>
    <x v="114"/>
    <n v="20.02"/>
    <n v="325"/>
    <n v="531.28"/>
    <n v="12.4"/>
    <n v="0.08"/>
  </r>
  <r>
    <x v="2"/>
    <n v="12"/>
    <n v="280"/>
    <n v="286"/>
    <x v="12"/>
    <n v="286"/>
    <x v="115"/>
    <n v="20.03"/>
    <n v="309"/>
    <n v="482.83"/>
    <n v="11.8"/>
    <n v="0.06"/>
  </r>
  <r>
    <x v="2"/>
    <n v="13"/>
    <n v="263"/>
    <n v="266"/>
    <x v="13"/>
    <n v="266"/>
    <x v="116"/>
    <n v="20.04"/>
    <n v="281"/>
    <n v="483.84"/>
    <n v="11.5"/>
    <n v="0.12"/>
  </r>
  <r>
    <x v="2"/>
    <n v="14"/>
    <n v="266"/>
    <n v="269"/>
    <x v="14"/>
    <n v="269"/>
    <x v="117"/>
    <n v="20.02"/>
    <n v="278"/>
    <n v="477.62"/>
    <n v="8.6"/>
    <n v="7.0000000000000007E-2"/>
  </r>
  <r>
    <x v="2"/>
    <n v="15"/>
    <n v="269"/>
    <n v="275"/>
    <x v="15"/>
    <n v="275"/>
    <x v="118"/>
    <n v="20.010000000000002"/>
    <n v="289"/>
    <n v="490.93"/>
    <n v="8.9"/>
    <n v="0.05"/>
  </r>
  <r>
    <x v="2"/>
    <n v="16"/>
    <n v="291"/>
    <n v="295"/>
    <x v="16"/>
    <n v="295"/>
    <x v="119"/>
    <n v="20.03"/>
    <n v="318"/>
    <n v="533.9"/>
    <n v="15.7"/>
    <n v="0.08"/>
  </r>
  <r>
    <x v="2"/>
    <n v="17"/>
    <n v="260"/>
    <n v="262"/>
    <x v="17"/>
    <n v="262"/>
    <x v="120"/>
    <n v="20.010000000000002"/>
    <n v="284"/>
    <n v="465.28"/>
    <n v="16.399999999999999"/>
    <n v="0.09"/>
  </r>
  <r>
    <x v="2"/>
    <n v="18"/>
    <n v="252"/>
    <n v="253"/>
    <x v="18"/>
    <n v="253"/>
    <x v="121"/>
    <n v="20.010000000000002"/>
    <n v="273"/>
    <n v="439.25"/>
    <n v="10.199999999999999"/>
    <n v="0.06"/>
  </r>
  <r>
    <x v="2"/>
    <n v="19"/>
    <n v="239"/>
    <n v="244"/>
    <x v="19"/>
    <n v="244"/>
    <x v="122"/>
    <n v="20.02"/>
    <n v="265"/>
    <n v="442.61"/>
    <n v="12.3"/>
    <n v="0.05"/>
  </r>
  <r>
    <x v="2"/>
    <n v="20"/>
    <n v="281"/>
    <n v="286"/>
    <x v="20"/>
    <n v="286"/>
    <x v="123"/>
    <n v="20.04"/>
    <n v="308"/>
    <n v="504.12"/>
    <n v="12.4"/>
    <n v="7.0000000000000007E-2"/>
  </r>
  <r>
    <x v="2"/>
    <n v="21"/>
    <n v="284"/>
    <n v="292"/>
    <x v="21"/>
    <n v="292"/>
    <x v="124"/>
    <n v="20.02"/>
    <n v="306"/>
    <n v="517.88"/>
    <n v="8.1"/>
    <n v="7.0000000000000007E-2"/>
  </r>
  <r>
    <x v="2"/>
    <n v="22"/>
    <n v="236"/>
    <n v="237"/>
    <x v="22"/>
    <n v="237"/>
    <x v="125"/>
    <n v="20.010000000000002"/>
    <n v="250"/>
    <n v="404.94"/>
    <n v="6"/>
    <n v="7.0000000000000007E-2"/>
  </r>
  <r>
    <x v="2"/>
    <n v="23"/>
    <n v="274"/>
    <n v="276"/>
    <x v="23"/>
    <n v="276"/>
    <x v="126"/>
    <n v="20.010000000000002"/>
    <n v="286"/>
    <n v="454.92"/>
    <n v="5.2"/>
    <n v="0.05"/>
  </r>
  <r>
    <x v="2"/>
    <n v="24"/>
    <n v="290"/>
    <n v="294"/>
    <x v="24"/>
    <n v="294"/>
    <x v="127"/>
    <n v="20.010000000000002"/>
    <n v="302"/>
    <n v="530.80999999999995"/>
    <n v="6.2"/>
    <n v="0.08"/>
  </r>
  <r>
    <x v="2"/>
    <n v="25"/>
    <n v="238"/>
    <n v="238"/>
    <x v="0"/>
    <n v="238"/>
    <x v="0"/>
    <n v="20.02"/>
    <n v="248"/>
    <n v="417.52"/>
    <n v="8.9"/>
    <n v="0.06"/>
  </r>
  <r>
    <x v="2"/>
    <n v="26"/>
    <n v="289"/>
    <n v="295"/>
    <x v="25"/>
    <n v="295"/>
    <x v="128"/>
    <n v="20.010000000000002"/>
    <n v="315"/>
    <n v="493.81"/>
    <n v="9.1999999999999993"/>
    <n v="0.06"/>
  </r>
  <r>
    <x v="2"/>
    <n v="27"/>
    <n v="296"/>
    <n v="302"/>
    <x v="26"/>
    <n v="302"/>
    <x v="129"/>
    <n v="20.02"/>
    <n v="317"/>
    <n v="565.11"/>
    <n v="8.1999999999999993"/>
    <n v="0.11"/>
  </r>
  <r>
    <x v="2"/>
    <n v="28"/>
    <n v="280"/>
    <n v="288"/>
    <x v="27"/>
    <n v="288"/>
    <x v="130"/>
    <n v="20.02"/>
    <n v="317"/>
    <n v="519.51"/>
    <n v="13.8"/>
    <n v="7.0000000000000007E-2"/>
  </r>
  <r>
    <x v="2"/>
    <n v="29"/>
    <n v="294"/>
    <n v="298"/>
    <x v="28"/>
    <n v="298"/>
    <x v="131"/>
    <n v="20.04"/>
    <n v="322"/>
    <n v="548.62"/>
    <n v="11.4"/>
    <n v="0.1"/>
  </r>
  <r>
    <x v="2"/>
    <n v="30"/>
    <n v="296"/>
    <n v="299"/>
    <x v="29"/>
    <n v="299"/>
    <x v="132"/>
    <n v="20.010000000000002"/>
    <n v="331"/>
    <n v="527.46"/>
    <n v="20"/>
    <n v="0.12"/>
  </r>
  <r>
    <x v="2"/>
    <n v="31"/>
    <n v="258"/>
    <n v="265"/>
    <x v="30"/>
    <n v="265"/>
    <x v="133"/>
    <n v="20.010000000000002"/>
    <n v="285"/>
    <n v="460.8"/>
    <n v="16.8"/>
    <n v="0.05"/>
  </r>
  <r>
    <x v="2"/>
    <n v="32"/>
    <n v="318"/>
    <n v="329"/>
    <x v="31"/>
    <n v="329"/>
    <x v="134"/>
    <n v="20.010000000000002"/>
    <n v="335"/>
    <n v="510.85"/>
    <n v="6.9"/>
    <n v="7.0000000000000007E-2"/>
  </r>
  <r>
    <x v="2"/>
    <n v="33"/>
    <n v="304"/>
    <n v="309"/>
    <x v="32"/>
    <n v="309"/>
    <x v="135"/>
    <n v="20.010000000000002"/>
    <n v="335"/>
    <n v="550.65"/>
    <n v="15.5"/>
    <n v="0.08"/>
  </r>
  <r>
    <x v="2"/>
    <n v="34"/>
    <n v="293"/>
    <n v="312"/>
    <x v="33"/>
    <n v="312"/>
    <x v="136"/>
    <n v="20.02"/>
    <n v="334"/>
    <n v="567.20000000000005"/>
    <n v="11.2"/>
    <n v="0.09"/>
  </r>
  <r>
    <x v="2"/>
    <n v="35"/>
    <n v="280"/>
    <n v="285"/>
    <x v="4"/>
    <n v="285"/>
    <x v="107"/>
    <n v="20.02"/>
    <n v="306"/>
    <n v="511.67"/>
    <n v="12.6"/>
    <n v="0.11"/>
  </r>
  <r>
    <x v="2"/>
    <n v="36"/>
    <n v="263"/>
    <n v="265"/>
    <x v="34"/>
    <n v="265"/>
    <x v="137"/>
    <n v="20.010000000000002"/>
    <n v="281"/>
    <n v="461.33"/>
    <n v="8"/>
    <n v="0.05"/>
  </r>
  <r>
    <x v="2"/>
    <n v="37"/>
    <n v="269"/>
    <n v="276"/>
    <x v="35"/>
    <n v="276"/>
    <x v="138"/>
    <n v="20.03"/>
    <n v="294"/>
    <n v="500.16"/>
    <n v="15.6"/>
    <n v="0.08"/>
  </r>
  <r>
    <x v="2"/>
    <n v="38"/>
    <n v="247"/>
    <n v="249"/>
    <x v="36"/>
    <n v="249"/>
    <x v="139"/>
    <n v="20.04"/>
    <n v="263"/>
    <n v="421.1"/>
    <n v="6.4"/>
    <n v="0.06"/>
  </r>
  <r>
    <x v="2"/>
    <n v="39"/>
    <n v="274"/>
    <n v="277"/>
    <x v="37"/>
    <n v="277"/>
    <x v="140"/>
    <n v="20.010000000000002"/>
    <n v="306"/>
    <n v="491.28"/>
    <n v="10.1"/>
    <n v="0.08"/>
  </r>
  <r>
    <x v="2"/>
    <n v="40"/>
    <n v="254"/>
    <n v="260"/>
    <x v="38"/>
    <n v="260.8"/>
    <x v="141"/>
    <n v="20.010000000000002"/>
    <n v="279"/>
    <n v="470.56"/>
    <n v="120.8"/>
    <n v="7.0000000000000007E-2"/>
  </r>
  <r>
    <x v="2"/>
    <n v="41"/>
    <n v="282"/>
    <n v="289"/>
    <x v="39"/>
    <n v="289"/>
    <x v="142"/>
    <n v="20.010000000000002"/>
    <n v="305"/>
    <n v="469.27"/>
    <n v="10"/>
    <n v="0.05"/>
  </r>
  <r>
    <x v="2"/>
    <n v="42"/>
    <n v="292"/>
    <n v="297"/>
    <x v="40"/>
    <n v="297"/>
    <x v="143"/>
    <n v="20.02"/>
    <n v="321"/>
    <n v="517.62"/>
    <n v="9.3000000000000007"/>
    <n v="0.06"/>
  </r>
  <r>
    <x v="2"/>
    <n v="43"/>
    <n v="291"/>
    <n v="297"/>
    <x v="41"/>
    <n v="297"/>
    <x v="144"/>
    <n v="20.010000000000002"/>
    <n v="318"/>
    <n v="552.83000000000004"/>
    <n v="10.4"/>
    <n v="0.09"/>
  </r>
  <r>
    <x v="2"/>
    <n v="44"/>
    <n v="264"/>
    <n v="270"/>
    <x v="42"/>
    <n v="270"/>
    <x v="145"/>
    <n v="20.02"/>
    <n v="281"/>
    <n v="491.92"/>
    <n v="6.3"/>
    <n v="7.0000000000000007E-2"/>
  </r>
  <r>
    <x v="2"/>
    <n v="45"/>
    <n v="317"/>
    <n v="322"/>
    <x v="43"/>
    <n v="322"/>
    <x v="146"/>
    <n v="20.02"/>
    <n v="345"/>
    <n v="572.65"/>
    <n v="12.6"/>
    <n v="0.1"/>
  </r>
  <r>
    <x v="2"/>
    <n v="46"/>
    <n v="242"/>
    <n v="243"/>
    <x v="44"/>
    <n v="243"/>
    <x v="147"/>
    <n v="20.02"/>
    <n v="250"/>
    <n v="438.66"/>
    <n v="8.1999999999999993"/>
    <n v="7.0000000000000007E-2"/>
  </r>
  <r>
    <x v="2"/>
    <n v="47"/>
    <n v="314"/>
    <n v="323"/>
    <x v="45"/>
    <n v="323"/>
    <x v="148"/>
    <n v="20.010000000000002"/>
    <n v="345"/>
    <n v="534.86"/>
    <n v="11.3"/>
    <n v="0.06"/>
  </r>
  <r>
    <x v="2"/>
    <n v="48"/>
    <n v="294"/>
    <n v="297"/>
    <x v="46"/>
    <n v="301.10000000000002"/>
    <x v="149"/>
    <n v="20.010000000000002"/>
    <n v="329"/>
    <n v="547.32000000000005"/>
    <n v="318.10000000000002"/>
    <n v="0.08"/>
  </r>
  <r>
    <x v="2"/>
    <n v="49"/>
    <n v="264"/>
    <n v="268"/>
    <x v="47"/>
    <n v="268"/>
    <x v="150"/>
    <n v="20.03"/>
    <n v="288"/>
    <n v="479.24"/>
    <n v="10.199999999999999"/>
    <n v="7.0000000000000007E-2"/>
  </r>
  <r>
    <x v="2"/>
    <n v="50"/>
    <n v="286"/>
    <n v="295"/>
    <x v="48"/>
    <n v="295"/>
    <x v="151"/>
    <n v="20.02"/>
    <n v="319"/>
    <n v="500.25"/>
    <n v="12.1"/>
    <n v="7.0000000000000007E-2"/>
  </r>
  <r>
    <x v="2"/>
    <n v="51"/>
    <n v="273"/>
    <n v="280"/>
    <x v="49"/>
    <n v="280"/>
    <x v="152"/>
    <n v="20.010000000000002"/>
    <n v="306"/>
    <n v="496.38"/>
    <n v="14.9"/>
    <n v="0.1"/>
  </r>
  <r>
    <x v="2"/>
    <n v="52"/>
    <n v="334"/>
    <n v="344"/>
    <x v="50"/>
    <n v="344"/>
    <x v="153"/>
    <n v="20.02"/>
    <n v="360"/>
    <n v="591.65"/>
    <n v="9.6999999999999993"/>
    <n v="0.09"/>
  </r>
  <r>
    <x v="2"/>
    <n v="53"/>
    <n v="281"/>
    <n v="282"/>
    <x v="51"/>
    <n v="282"/>
    <x v="154"/>
    <n v="20.02"/>
    <n v="307"/>
    <n v="529.94000000000005"/>
    <n v="15.1"/>
    <n v="0.06"/>
  </r>
  <r>
    <x v="2"/>
    <n v="54"/>
    <n v="262"/>
    <n v="272"/>
    <x v="52"/>
    <n v="272"/>
    <x v="155"/>
    <n v="20.03"/>
    <n v="291"/>
    <n v="445.05"/>
    <n v="8.6"/>
    <n v="0.05"/>
  </r>
  <r>
    <x v="2"/>
    <n v="55"/>
    <n v="299"/>
    <n v="304"/>
    <x v="53"/>
    <n v="304"/>
    <x v="156"/>
    <n v="20.02"/>
    <n v="316"/>
    <n v="493.62"/>
    <n v="13"/>
    <n v="0.06"/>
  </r>
  <r>
    <x v="2"/>
    <n v="56"/>
    <n v="288"/>
    <n v="288"/>
    <x v="0"/>
    <n v="288"/>
    <x v="0"/>
    <n v="20.010000000000002"/>
    <n v="305"/>
    <n v="497.94"/>
    <n v="9.4"/>
    <n v="0.06"/>
  </r>
  <r>
    <x v="2"/>
    <n v="57"/>
    <n v="254"/>
    <n v="259"/>
    <x v="54"/>
    <n v="259"/>
    <x v="157"/>
    <n v="20.03"/>
    <n v="277"/>
    <n v="484.05"/>
    <n v="10.4"/>
    <n v="7.0000000000000007E-2"/>
  </r>
  <r>
    <x v="2"/>
    <n v="58"/>
    <n v="331"/>
    <n v="336"/>
    <x v="55"/>
    <n v="336"/>
    <x v="158"/>
    <n v="20.02"/>
    <n v="359"/>
    <n v="576.1"/>
    <n v="12.1"/>
    <n v="7.0000000000000007E-2"/>
  </r>
  <r>
    <x v="2"/>
    <n v="59"/>
    <n v="283"/>
    <n v="284"/>
    <x v="56"/>
    <n v="284"/>
    <x v="159"/>
    <n v="20.03"/>
    <n v="294"/>
    <n v="483.06"/>
    <n v="6.3"/>
    <n v="0.09"/>
  </r>
  <r>
    <x v="2"/>
    <n v="60"/>
    <n v="254"/>
    <n v="256"/>
    <x v="57"/>
    <n v="256"/>
    <x v="160"/>
    <n v="20.010000000000002"/>
    <n v="265"/>
    <n v="473.9"/>
    <n v="10.9"/>
    <n v="0.06"/>
  </r>
  <r>
    <x v="2"/>
    <n v="61"/>
    <n v="305"/>
    <n v="308"/>
    <x v="58"/>
    <n v="308"/>
    <x v="161"/>
    <n v="20.02"/>
    <n v="333"/>
    <n v="528.77"/>
    <n v="13.3"/>
    <n v="0.06"/>
  </r>
  <r>
    <x v="2"/>
    <n v="62"/>
    <n v="289"/>
    <n v="300"/>
    <x v="59"/>
    <n v="300"/>
    <x v="162"/>
    <n v="20.010000000000002"/>
    <n v="316"/>
    <n v="528.87"/>
    <n v="10.5"/>
    <n v="7.0000000000000007E-2"/>
  </r>
  <r>
    <x v="2"/>
    <n v="63"/>
    <n v="272"/>
    <n v="279"/>
    <x v="60"/>
    <n v="279"/>
    <x v="163"/>
    <n v="20.02"/>
    <n v="298"/>
    <n v="496.79"/>
    <n v="9.4"/>
    <n v="0.08"/>
  </r>
  <r>
    <x v="2"/>
    <n v="64"/>
    <n v="283"/>
    <n v="290"/>
    <x v="61"/>
    <n v="290"/>
    <x v="164"/>
    <n v="20.010000000000002"/>
    <n v="308"/>
    <n v="495.63"/>
    <n v="8.4"/>
    <n v="0.1"/>
  </r>
  <r>
    <x v="2"/>
    <n v="65"/>
    <n v="266"/>
    <n v="277"/>
    <x v="62"/>
    <n v="277"/>
    <x v="165"/>
    <n v="20.010000000000002"/>
    <n v="297"/>
    <n v="473.67"/>
    <n v="10.199999999999999"/>
    <n v="0.06"/>
  </r>
  <r>
    <x v="2"/>
    <n v="66"/>
    <n v="284"/>
    <n v="290"/>
    <x v="63"/>
    <n v="290"/>
    <x v="166"/>
    <n v="20.02"/>
    <n v="305"/>
    <n v="522.69000000000005"/>
    <n v="12.3"/>
    <n v="7.0000000000000007E-2"/>
  </r>
  <r>
    <x v="2"/>
    <n v="67"/>
    <n v="318"/>
    <n v="325"/>
    <x v="64"/>
    <n v="331.2"/>
    <x v="167"/>
    <n v="20.02"/>
    <n v="353"/>
    <n v="575.34"/>
    <n v="33.700000000000003"/>
    <n v="0.09"/>
  </r>
  <r>
    <x v="2"/>
    <n v="68"/>
    <n v="295"/>
    <n v="298"/>
    <x v="65"/>
    <n v="298"/>
    <x v="168"/>
    <n v="20.010000000000002"/>
    <n v="314"/>
    <n v="528.41999999999996"/>
    <n v="11"/>
    <n v="0.1"/>
  </r>
  <r>
    <x v="2"/>
    <n v="69"/>
    <n v="297"/>
    <n v="307"/>
    <x v="66"/>
    <n v="307"/>
    <x v="169"/>
    <n v="20.010000000000002"/>
    <n v="323"/>
    <n v="557.01"/>
    <n v="12.1"/>
    <n v="7.0000000000000007E-2"/>
  </r>
  <r>
    <x v="2"/>
    <n v="70"/>
    <n v="273"/>
    <n v="277"/>
    <x v="67"/>
    <n v="277"/>
    <x v="170"/>
    <n v="20.02"/>
    <n v="286"/>
    <n v="470.86"/>
    <n v="7.3"/>
    <n v="0.05"/>
  </r>
  <r>
    <x v="2"/>
    <n v="71"/>
    <n v="292"/>
    <n v="298"/>
    <x v="68"/>
    <n v="298.8"/>
    <x v="171"/>
    <n v="20.02"/>
    <n v="319"/>
    <n v="523.12"/>
    <n v="128.5"/>
    <n v="0.06"/>
  </r>
  <r>
    <x v="2"/>
    <n v="72"/>
    <n v="254"/>
    <n v="257"/>
    <x v="69"/>
    <n v="260.89999999999998"/>
    <x v="172"/>
    <n v="20.010000000000002"/>
    <n v="268"/>
    <n v="438.34"/>
    <n v="210.6"/>
    <n v="7.0000000000000007E-2"/>
  </r>
  <r>
    <x v="2"/>
    <n v="73"/>
    <n v="273"/>
    <n v="277"/>
    <x v="67"/>
    <n v="277"/>
    <x v="170"/>
    <n v="20.010000000000002"/>
    <n v="294"/>
    <n v="452.45"/>
    <n v="8.3000000000000007"/>
    <n v="0.05"/>
  </r>
  <r>
    <x v="2"/>
    <n v="74"/>
    <n v="271"/>
    <n v="281"/>
    <x v="70"/>
    <n v="281"/>
    <x v="173"/>
    <n v="20.010000000000002"/>
    <n v="294"/>
    <n v="526.54999999999995"/>
    <n v="8.6"/>
    <n v="0.08"/>
  </r>
  <r>
    <x v="2"/>
    <n v="75"/>
    <n v="211"/>
    <n v="219"/>
    <x v="71"/>
    <n v="219"/>
    <x v="174"/>
    <n v="20.010000000000002"/>
    <n v="235"/>
    <n v="405.25"/>
    <n v="7.3"/>
    <n v="0.05"/>
  </r>
  <r>
    <x v="2"/>
    <n v="76"/>
    <n v="293"/>
    <n v="296"/>
    <x v="72"/>
    <n v="296"/>
    <x v="175"/>
    <n v="20.010000000000002"/>
    <n v="320"/>
    <n v="508.78"/>
    <n v="9.3000000000000007"/>
    <n v="7.0000000000000007E-2"/>
  </r>
  <r>
    <x v="2"/>
    <n v="77"/>
    <n v="271"/>
    <n v="288"/>
    <x v="73"/>
    <n v="288"/>
    <x v="176"/>
    <n v="20.02"/>
    <n v="293"/>
    <n v="480.29"/>
    <n v="5.8"/>
    <n v="7.0000000000000007E-2"/>
  </r>
  <r>
    <x v="2"/>
    <n v="78"/>
    <n v="254"/>
    <n v="257"/>
    <x v="69"/>
    <n v="257"/>
    <x v="177"/>
    <n v="20.02"/>
    <n v="275"/>
    <n v="476.69"/>
    <n v="10.7"/>
    <n v="0.08"/>
  </r>
  <r>
    <x v="2"/>
    <n v="79"/>
    <n v="276"/>
    <n v="281"/>
    <x v="74"/>
    <n v="281"/>
    <x v="178"/>
    <n v="20.02"/>
    <n v="303"/>
    <n v="482.88"/>
    <n v="9.8000000000000007"/>
    <n v="0.06"/>
  </r>
  <r>
    <x v="2"/>
    <n v="80"/>
    <n v="270"/>
    <n v="279"/>
    <x v="75"/>
    <n v="279"/>
    <x v="179"/>
    <n v="20.010000000000002"/>
    <n v="291"/>
    <n v="494.2"/>
    <n v="8.1999999999999993"/>
    <n v="0.06"/>
  </r>
  <r>
    <x v="2"/>
    <n v="81"/>
    <n v="259"/>
    <n v="270"/>
    <x v="76"/>
    <n v="270"/>
    <x v="180"/>
    <n v="20.010000000000002"/>
    <n v="278"/>
    <n v="452.43"/>
    <n v="5.9"/>
    <n v="0.08"/>
  </r>
  <r>
    <x v="2"/>
    <n v="82"/>
    <n v="337"/>
    <n v="347"/>
    <x v="77"/>
    <n v="347"/>
    <x v="181"/>
    <n v="20.03"/>
    <n v="368"/>
    <n v="611.91999999999996"/>
    <n v="11.1"/>
    <n v="0.08"/>
  </r>
  <r>
    <x v="2"/>
    <n v="83"/>
    <n v="257"/>
    <n v="265"/>
    <x v="78"/>
    <n v="265"/>
    <x v="182"/>
    <n v="20.02"/>
    <n v="278"/>
    <n v="503.23"/>
    <n v="6.1"/>
    <n v="0.06"/>
  </r>
  <r>
    <x v="2"/>
    <n v="84"/>
    <n v="263"/>
    <n v="272"/>
    <x v="79"/>
    <n v="272"/>
    <x v="183"/>
    <n v="20.010000000000002"/>
    <n v="287"/>
    <n v="459"/>
    <n v="9.8000000000000007"/>
    <n v="0.08"/>
  </r>
  <r>
    <x v="2"/>
    <n v="85"/>
    <n v="295"/>
    <n v="304"/>
    <x v="80"/>
    <n v="304"/>
    <x v="184"/>
    <n v="20.010000000000002"/>
    <n v="321"/>
    <n v="513.23"/>
    <n v="14.6"/>
    <n v="7.0000000000000007E-2"/>
  </r>
  <r>
    <x v="2"/>
    <n v="86"/>
    <n v="330"/>
    <n v="336"/>
    <x v="81"/>
    <n v="336"/>
    <x v="185"/>
    <n v="20.010000000000002"/>
    <n v="359"/>
    <n v="571.26"/>
    <n v="8.5"/>
    <n v="7.0000000000000007E-2"/>
  </r>
  <r>
    <x v="2"/>
    <n v="87"/>
    <n v="257"/>
    <n v="267"/>
    <x v="82"/>
    <n v="267"/>
    <x v="186"/>
    <n v="20.02"/>
    <n v="279"/>
    <n v="466.81"/>
    <n v="7.5"/>
    <n v="0.06"/>
  </r>
  <r>
    <x v="2"/>
    <n v="88"/>
    <n v="294"/>
    <n v="305"/>
    <x v="83"/>
    <n v="305"/>
    <x v="187"/>
    <n v="20.03"/>
    <n v="322"/>
    <n v="510.98"/>
    <n v="10.1"/>
    <n v="7.0000000000000007E-2"/>
  </r>
  <r>
    <x v="2"/>
    <n v="89"/>
    <n v="285"/>
    <n v="289"/>
    <x v="84"/>
    <n v="289"/>
    <x v="188"/>
    <n v="20.010000000000002"/>
    <n v="300"/>
    <n v="495.85"/>
    <n v="8.6999999999999993"/>
    <n v="7.0000000000000007E-2"/>
  </r>
  <r>
    <x v="2"/>
    <n v="90"/>
    <n v="311"/>
    <n v="311"/>
    <x v="0"/>
    <n v="311"/>
    <x v="0"/>
    <n v="20.010000000000002"/>
    <n v="337"/>
    <n v="544.37"/>
    <n v="12.2"/>
    <n v="7.0000000000000007E-2"/>
  </r>
  <r>
    <x v="2"/>
    <n v="91"/>
    <n v="273"/>
    <n v="280"/>
    <x v="49"/>
    <n v="280"/>
    <x v="152"/>
    <n v="20.010000000000002"/>
    <n v="296"/>
    <n v="486.86"/>
    <n v="8.1"/>
    <n v="7.0000000000000007E-2"/>
  </r>
  <r>
    <x v="2"/>
    <n v="92"/>
    <n v="290"/>
    <n v="298"/>
    <x v="85"/>
    <n v="298"/>
    <x v="189"/>
    <n v="20.02"/>
    <n v="318"/>
    <n v="514.4"/>
    <n v="8.5"/>
    <n v="0.05"/>
  </r>
  <r>
    <x v="2"/>
    <n v="93"/>
    <n v="295"/>
    <n v="304"/>
    <x v="80"/>
    <n v="304"/>
    <x v="184"/>
    <n v="20.010000000000002"/>
    <n v="327"/>
    <n v="541.79999999999995"/>
    <n v="10.4"/>
    <n v="0.08"/>
  </r>
  <r>
    <x v="2"/>
    <n v="94"/>
    <n v="303"/>
    <n v="308"/>
    <x v="86"/>
    <n v="308"/>
    <x v="190"/>
    <n v="20.02"/>
    <n v="322"/>
    <n v="537.95000000000005"/>
    <n v="7.1"/>
    <n v="0.06"/>
  </r>
  <r>
    <x v="2"/>
    <n v="95"/>
    <n v="256"/>
    <n v="263"/>
    <x v="87"/>
    <n v="263"/>
    <x v="191"/>
    <n v="20.010000000000002"/>
    <n v="273"/>
    <n v="447.02"/>
    <n v="9.5"/>
    <n v="0.05"/>
  </r>
  <r>
    <x v="2"/>
    <n v="96"/>
    <n v="263"/>
    <n v="267"/>
    <x v="88"/>
    <n v="267"/>
    <x v="192"/>
    <n v="20.010000000000002"/>
    <n v="291"/>
    <n v="488.14"/>
    <n v="15.3"/>
    <n v="7.0000000000000007E-2"/>
  </r>
  <r>
    <x v="2"/>
    <n v="97"/>
    <n v="249"/>
    <n v="264"/>
    <x v="89"/>
    <n v="264"/>
    <x v="193"/>
    <n v="20.010000000000002"/>
    <n v="273"/>
    <n v="449.38"/>
    <n v="5.8"/>
    <n v="7.0000000000000007E-2"/>
  </r>
  <r>
    <x v="2"/>
    <n v="98"/>
    <n v="289"/>
    <n v="296"/>
    <x v="90"/>
    <n v="296"/>
    <x v="194"/>
    <n v="20.010000000000002"/>
    <n v="306"/>
    <n v="517.16999999999996"/>
    <n v="7.9"/>
    <n v="0.06"/>
  </r>
  <r>
    <x v="2"/>
    <n v="99"/>
    <n v="265"/>
    <n v="273"/>
    <x v="91"/>
    <n v="273"/>
    <x v="195"/>
    <n v="20.010000000000002"/>
    <n v="284"/>
    <n v="511.94"/>
    <n v="13.4"/>
    <n v="0.08"/>
  </r>
  <r>
    <x v="2"/>
    <n v="100"/>
    <n v="248"/>
    <n v="262"/>
    <x v="92"/>
    <n v="262"/>
    <x v="196"/>
    <n v="20.010000000000002"/>
    <n v="273"/>
    <n v="435.23"/>
    <n v="5.4"/>
    <n v="0.06"/>
  </r>
  <r>
    <x v="3"/>
    <s v="gr17"/>
    <n v="2760"/>
    <n v="2760"/>
    <x v="0"/>
    <n v="2944.16"/>
    <x v="197"/>
    <n v="20.010000000000002"/>
    <n v="2995"/>
    <n v="3854.83"/>
    <n v="238.9"/>
    <n v="0.01"/>
  </r>
  <r>
    <x v="3"/>
    <s v="gr21"/>
    <n v="7788"/>
    <n v="7788"/>
    <x v="0"/>
    <n v="8288.39"/>
    <x v="198"/>
    <n v="20.010000000000002"/>
    <n v="9067"/>
    <n v="11398.76"/>
    <n v="630.29999999999995"/>
    <n v="0.01"/>
  </r>
  <r>
    <x v="3"/>
    <s v="gr24"/>
    <n v="1806"/>
    <n v="1845"/>
    <x v="93"/>
    <n v="1875.09"/>
    <x v="199"/>
    <n v="20.010000000000002"/>
    <n v="1867"/>
    <n v="2550.83"/>
    <n v="794.8"/>
    <n v="0.02"/>
  </r>
  <r>
    <x v="3"/>
    <s v="fri26"/>
    <n v="1283"/>
    <n v="1302"/>
    <x v="94"/>
    <n v="1327.92"/>
    <x v="200"/>
    <n v="20"/>
    <n v="1302"/>
    <n v="1833.97"/>
    <n v="1.4"/>
    <n v="0.02"/>
  </r>
  <r>
    <x v="3"/>
    <s v="bays29"/>
    <n v="2916"/>
    <n v="2991"/>
    <x v="95"/>
    <n v="3060.75"/>
    <x v="201"/>
    <n v="20.010000000000002"/>
    <n v="3090"/>
    <n v="4367.59"/>
    <n v="5.3"/>
    <n v="0.02"/>
  </r>
  <r>
    <x v="3"/>
    <s v="gr48"/>
    <n v="7282"/>
    <n v="7583"/>
    <x v="96"/>
    <n v="7731.19"/>
    <x v="202"/>
    <n v="20.010000000000002"/>
    <n v="8132"/>
    <n v="12576.97"/>
    <n v="307.7"/>
    <n v="7.0000000000000007E-2"/>
  </r>
  <r>
    <x v="3"/>
    <s v="eil51"/>
    <n v="628.51"/>
    <n v="639.78"/>
    <x v="97"/>
    <n v="650.61"/>
    <x v="203"/>
    <n v="20.010000000000002"/>
    <n v="680.57"/>
    <n v="1038.69"/>
    <n v="12.8"/>
    <n v="0.08"/>
  </r>
  <r>
    <x v="3"/>
    <s v="berlin52"/>
    <n v="11087.21"/>
    <n v="11218.12"/>
    <x v="98"/>
    <n v="11501.35"/>
    <x v="204"/>
    <n v="20.010000000000002"/>
    <n v="12133.14"/>
    <n v="18390.150000000001"/>
    <n v="16.7"/>
    <n v="0.08"/>
  </r>
  <r>
    <x v="3"/>
    <s v="eil76"/>
    <n v="801.91"/>
    <n v="818.94"/>
    <x v="99"/>
    <n v="834.29"/>
    <x v="205"/>
    <n v="20.010000000000002"/>
    <n v="872.61"/>
    <n v="1457.95"/>
    <n v="12.5"/>
    <n v="0.16"/>
  </r>
  <r>
    <x v="3"/>
    <s v="eil101"/>
    <n v="945.3184"/>
    <n v="950.74"/>
    <x v="100"/>
    <n v="964.77"/>
    <x v="206"/>
    <n v="20.02"/>
    <n v="1030.99"/>
    <n v="1784.46"/>
    <n v="24"/>
    <n v="0.280000000000000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x v="0"/>
    <x v="0"/>
    <n v="13457"/>
    <n v="13457"/>
    <x v="0"/>
    <n v="13457"/>
    <x v="0"/>
    <n v="352.84"/>
    <n v="15963"/>
    <n v="71426.460000000006"/>
    <n v="442.4"/>
    <n v="70.88"/>
  </r>
  <r>
    <x v="0"/>
    <x v="1"/>
    <n v="13988"/>
    <n v="13988"/>
    <x v="0"/>
    <n v="13989.5"/>
    <x v="1"/>
    <n v="353.95"/>
    <n v="16565"/>
    <n v="72333.38"/>
    <n v="435.4"/>
    <n v="77.430000000000007"/>
  </r>
  <r>
    <x v="0"/>
    <x v="2"/>
    <n v="12874"/>
    <n v="12874"/>
    <x v="0"/>
    <n v="12875"/>
    <x v="2"/>
    <n v="328.52"/>
    <n v="15098"/>
    <n v="62636.83"/>
    <n v="368.9"/>
    <n v="61.71"/>
  </r>
  <r>
    <x v="0"/>
    <x v="3"/>
    <n v="13194"/>
    <n v="13194"/>
    <x v="0"/>
    <n v="13196"/>
    <x v="3"/>
    <n v="324.91000000000003"/>
    <n v="15602"/>
    <n v="63276.78"/>
    <n v="404.1"/>
    <n v="66.349999999999994"/>
  </r>
  <r>
    <x v="0"/>
    <x v="4"/>
    <n v="13419"/>
    <n v="13419"/>
    <x v="0"/>
    <n v="13420.3"/>
    <x v="4"/>
    <n v="346.48"/>
    <n v="15967"/>
    <n v="70113.710000000006"/>
    <n v="413.9"/>
    <n v="72.88"/>
  </r>
  <r>
    <x v="0"/>
    <x v="5"/>
    <n v="13753"/>
    <n v="13753"/>
    <x v="0"/>
    <n v="13753.2"/>
    <x v="5"/>
    <n v="355.6"/>
    <n v="16296"/>
    <n v="69342.66"/>
    <n v="443.4"/>
    <n v="74.430000000000007"/>
  </r>
  <r>
    <x v="0"/>
    <x v="6"/>
    <n v="13255"/>
    <n v="13255"/>
    <x v="0"/>
    <n v="13255.3"/>
    <x v="6"/>
    <n v="349.75"/>
    <n v="15615"/>
    <n v="67778.61"/>
    <n v="417.9"/>
    <n v="72.91"/>
  </r>
  <r>
    <x v="0"/>
    <x v="7"/>
    <n v="13320"/>
    <n v="13320"/>
    <x v="0"/>
    <n v="13320"/>
    <x v="0"/>
    <n v="322.95"/>
    <n v="15850"/>
    <n v="65418.46"/>
    <n v="426"/>
    <n v="62.11"/>
  </r>
  <r>
    <x v="0"/>
    <x v="8"/>
    <n v="13571"/>
    <n v="13571"/>
    <x v="0"/>
    <n v="13571.4"/>
    <x v="7"/>
    <n v="350.11"/>
    <n v="16010"/>
    <n v="70902.83"/>
    <n v="445.4"/>
    <n v="73.41"/>
  </r>
  <r>
    <x v="0"/>
    <x v="9"/>
    <n v="13241"/>
    <n v="13241"/>
    <x v="0"/>
    <n v="13241.8"/>
    <x v="8"/>
    <n v="317.45999999999998"/>
    <n v="15678"/>
    <n v="66461.55"/>
    <n v="375.1"/>
    <n v="65.510000000000005"/>
  </r>
  <r>
    <x v="0"/>
    <x v="10"/>
    <n v="12739"/>
    <n v="12739"/>
    <x v="0"/>
    <n v="12739"/>
    <x v="0"/>
    <n v="295.39999999999998"/>
    <n v="15132"/>
    <n v="60470"/>
    <n v="373.1"/>
    <n v="60.36"/>
  </r>
  <r>
    <x v="0"/>
    <x v="11"/>
    <n v="13125"/>
    <n v="13125"/>
    <x v="0"/>
    <n v="13126.5"/>
    <x v="9"/>
    <n v="348.29"/>
    <n v="15559"/>
    <n v="68761.570000000007"/>
    <n v="412.3"/>
    <n v="73.77"/>
  </r>
  <r>
    <x v="0"/>
    <x v="12"/>
    <n v="12747"/>
    <n v="12747"/>
    <x v="0"/>
    <n v="12749.3"/>
    <x v="10"/>
    <n v="301.45"/>
    <n v="14997"/>
    <n v="58572.39"/>
    <n v="372.8"/>
    <n v="58.64"/>
  </r>
  <r>
    <x v="0"/>
    <x v="13"/>
    <n v="13504"/>
    <n v="13504"/>
    <x v="0"/>
    <n v="13506.5"/>
    <x v="11"/>
    <n v="367.07"/>
    <n v="16144"/>
    <n v="64448.57"/>
    <n v="479.3"/>
    <n v="79.98"/>
  </r>
  <r>
    <x v="0"/>
    <x v="14"/>
    <n v="13177"/>
    <n v="13177"/>
    <x v="0"/>
    <n v="13177.7"/>
    <x v="12"/>
    <n v="309.91000000000003"/>
    <n v="15709"/>
    <n v="62989.83"/>
    <n v="420.4"/>
    <n v="60.73"/>
  </r>
  <r>
    <x v="0"/>
    <x v="15"/>
    <n v="12903"/>
    <n v="12903"/>
    <x v="0"/>
    <n v="12903.5"/>
    <x v="13"/>
    <n v="297.86"/>
    <n v="15256"/>
    <n v="58930.1"/>
    <n v="344.9"/>
    <n v="59.43"/>
  </r>
  <r>
    <x v="0"/>
    <x v="16"/>
    <n v="12862"/>
    <n v="12862"/>
    <x v="0"/>
    <n v="12862"/>
    <x v="0"/>
    <n v="300.75"/>
    <n v="15279"/>
    <n v="64236.94"/>
    <n v="383"/>
    <n v="61.49"/>
  </r>
  <r>
    <x v="0"/>
    <x v="17"/>
    <n v="13288"/>
    <n v="13288"/>
    <x v="0"/>
    <n v="13288"/>
    <x v="0"/>
    <n v="329.11"/>
    <n v="15809"/>
    <n v="63247.99"/>
    <n v="432.1"/>
    <n v="66.55"/>
  </r>
  <r>
    <x v="0"/>
    <x v="18"/>
    <n v="13566"/>
    <n v="13566"/>
    <x v="0"/>
    <n v="13568"/>
    <x v="14"/>
    <n v="367.6"/>
    <n v="16164"/>
    <n v="69513.87"/>
    <n v="481.1"/>
    <n v="76.66"/>
  </r>
  <r>
    <x v="0"/>
    <x v="19"/>
    <n v="13627"/>
    <n v="13627"/>
    <x v="0"/>
    <n v="13627"/>
    <x v="0"/>
    <n v="362.84"/>
    <n v="16220"/>
    <n v="68472.55"/>
    <n v="440"/>
    <n v="76.11"/>
  </r>
  <r>
    <x v="0"/>
    <x v="20"/>
    <n v="13041"/>
    <n v="13041"/>
    <x v="0"/>
    <n v="13042.4"/>
    <x v="15"/>
    <n v="347.2"/>
    <n v="15440"/>
    <n v="65174.01"/>
    <n v="378.1"/>
    <n v="70.39"/>
  </r>
  <r>
    <x v="0"/>
    <x v="21"/>
    <n v="13494"/>
    <n v="13494"/>
    <x v="0"/>
    <n v="13496.7"/>
    <x v="16"/>
    <n v="327.37"/>
    <n v="16086"/>
    <n v="65860.259999999995"/>
    <n v="430.4"/>
    <n v="67.66"/>
  </r>
  <r>
    <x v="0"/>
    <x v="22"/>
    <n v="12922"/>
    <n v="12922"/>
    <x v="0"/>
    <n v="12922"/>
    <x v="0"/>
    <n v="313.49"/>
    <n v="15396"/>
    <n v="63870.14"/>
    <n v="374.8"/>
    <n v="60.3"/>
  </r>
  <r>
    <x v="0"/>
    <x v="23"/>
    <n v="13588"/>
    <n v="13588"/>
    <x v="0"/>
    <n v="13588.3"/>
    <x v="17"/>
    <n v="336.69"/>
    <n v="16185"/>
    <n v="62228.46"/>
    <n v="447.8"/>
    <n v="70.73"/>
  </r>
  <r>
    <x v="0"/>
    <x v="24"/>
    <n v="13794"/>
    <n v="13794"/>
    <x v="0"/>
    <n v="13794.4"/>
    <x v="18"/>
    <n v="365.2"/>
    <n v="16380"/>
    <n v="68551.23"/>
    <n v="462.9"/>
    <n v="77.48"/>
  </r>
  <r>
    <x v="0"/>
    <x v="25"/>
    <n v="13671"/>
    <n v="13671"/>
    <x v="0"/>
    <n v="13671.8"/>
    <x v="19"/>
    <n v="355.48"/>
    <n v="16157"/>
    <n v="72021.649999999994"/>
    <n v="426.8"/>
    <n v="74.44"/>
  </r>
  <r>
    <x v="0"/>
    <x v="26"/>
    <n v="12846"/>
    <n v="12846"/>
    <x v="0"/>
    <n v="12848.4"/>
    <x v="20"/>
    <n v="292.8"/>
    <n v="15260"/>
    <n v="58924.72"/>
    <n v="388"/>
    <n v="56.96"/>
  </r>
  <r>
    <x v="0"/>
    <x v="27"/>
    <n v="13210"/>
    <n v="13210"/>
    <x v="0"/>
    <n v="13210.1"/>
    <x v="21"/>
    <n v="311.27999999999997"/>
    <n v="15643"/>
    <n v="64958.87"/>
    <n v="401.1"/>
    <n v="61.1"/>
  </r>
  <r>
    <x v="0"/>
    <x v="28"/>
    <n v="13013"/>
    <n v="13013"/>
    <x v="0"/>
    <n v="13015.1"/>
    <x v="22"/>
    <n v="319.52"/>
    <n v="15437"/>
    <n v="64689.09"/>
    <n v="387.5"/>
    <n v="64.22"/>
  </r>
  <r>
    <x v="0"/>
    <x v="29"/>
    <n v="13166"/>
    <n v="13166"/>
    <x v="0"/>
    <n v="13166.4"/>
    <x v="23"/>
    <n v="308.18"/>
    <n v="15672"/>
    <n v="65602.34"/>
    <n v="408.7"/>
    <n v="63.61"/>
  </r>
  <r>
    <x v="0"/>
    <x v="30"/>
    <n v="13261"/>
    <n v="13261"/>
    <x v="0"/>
    <n v="13262"/>
    <x v="24"/>
    <n v="315.58"/>
    <n v="15658"/>
    <n v="64961.08"/>
    <n v="356.9"/>
    <n v="63.68"/>
  </r>
  <r>
    <x v="0"/>
    <x v="31"/>
    <n v="13287"/>
    <n v="13287"/>
    <x v="0"/>
    <n v="13288.3"/>
    <x v="25"/>
    <n v="343.63"/>
    <n v="15734"/>
    <n v="64343.08"/>
    <n v="386.5"/>
    <n v="70.209999999999994"/>
  </r>
  <r>
    <x v="0"/>
    <x v="32"/>
    <n v="13327"/>
    <n v="13327"/>
    <x v="0"/>
    <n v="13327.4"/>
    <x v="26"/>
    <n v="351.67"/>
    <n v="15767"/>
    <n v="67577.86"/>
    <n v="389.5"/>
    <n v="71.72"/>
  </r>
  <r>
    <x v="0"/>
    <x v="33"/>
    <n v="13846"/>
    <n v="13846"/>
    <x v="0"/>
    <n v="13846.2"/>
    <x v="27"/>
    <n v="372.61"/>
    <n v="16398"/>
    <n v="67396.95"/>
    <n v="443.2"/>
    <n v="79.47"/>
  </r>
  <r>
    <x v="0"/>
    <x v="34"/>
    <n v="12368"/>
    <n v="12368"/>
    <x v="0"/>
    <n v="12368.8"/>
    <x v="28"/>
    <n v="289.3"/>
    <n v="14654"/>
    <n v="64983.82"/>
    <n v="381.2"/>
    <n v="56.49"/>
  </r>
  <r>
    <x v="0"/>
    <x v="35"/>
    <n v="13428"/>
    <n v="13428"/>
    <x v="0"/>
    <n v="13429.5"/>
    <x v="29"/>
    <n v="323.87"/>
    <n v="15965"/>
    <n v="64596.62"/>
    <n v="382.7"/>
    <n v="66.39"/>
  </r>
  <r>
    <x v="0"/>
    <x v="36"/>
    <n v="13263"/>
    <n v="13263"/>
    <x v="0"/>
    <n v="13263.4"/>
    <x v="30"/>
    <n v="349.32"/>
    <n v="15652"/>
    <n v="65889.03"/>
    <n v="402.6"/>
    <n v="71.56"/>
  </r>
  <r>
    <x v="0"/>
    <x v="37"/>
    <n v="13213"/>
    <n v="13213"/>
    <x v="0"/>
    <n v="13215.3"/>
    <x v="31"/>
    <n v="373.78"/>
    <n v="15690"/>
    <n v="70450.039999999994"/>
    <n v="426.5"/>
    <n v="78.75"/>
  </r>
  <r>
    <x v="0"/>
    <x v="38"/>
    <n v="13746"/>
    <n v="13746"/>
    <x v="0"/>
    <n v="13746"/>
    <x v="0"/>
    <n v="363.93"/>
    <n v="16338"/>
    <n v="72043.88"/>
    <n v="451"/>
    <n v="80.349999999999994"/>
  </r>
  <r>
    <x v="0"/>
    <x v="39"/>
    <n v="13483"/>
    <n v="13483"/>
    <x v="0"/>
    <n v="13483.3"/>
    <x v="32"/>
    <n v="355.17"/>
    <n v="16021"/>
    <n v="73584.88"/>
    <n v="435.8"/>
    <n v="75.66"/>
  </r>
  <r>
    <x v="0"/>
    <x v="40"/>
    <n v="13081"/>
    <n v="13081"/>
    <x v="0"/>
    <n v="13081"/>
    <x v="0"/>
    <n v="340.21"/>
    <n v="15597"/>
    <n v="67726.789999999994"/>
    <n v="421.3"/>
    <n v="69.040000000000006"/>
  </r>
  <r>
    <x v="0"/>
    <x v="41"/>
    <n v="13482"/>
    <n v="13482"/>
    <x v="0"/>
    <n v="13482.4"/>
    <x v="33"/>
    <n v="354.64"/>
    <n v="16068"/>
    <n v="69658.759999999995"/>
    <n v="416.9"/>
    <n v="73.8"/>
  </r>
  <r>
    <x v="0"/>
    <x v="42"/>
    <n v="13250"/>
    <n v="13250"/>
    <x v="0"/>
    <n v="13250.8"/>
    <x v="34"/>
    <n v="305.8"/>
    <n v="15813"/>
    <n v="64141.66"/>
    <n v="394.3"/>
    <n v="59.33"/>
  </r>
  <r>
    <x v="0"/>
    <x v="43"/>
    <n v="12510"/>
    <n v="12510"/>
    <x v="0"/>
    <n v="12510"/>
    <x v="0"/>
    <n v="298.36"/>
    <n v="14926"/>
    <n v="59720.94"/>
    <n v="390.3"/>
    <n v="58.96"/>
  </r>
  <r>
    <x v="0"/>
    <x v="44"/>
    <n v="12826"/>
    <n v="12826"/>
    <x v="0"/>
    <n v="12826"/>
    <x v="0"/>
    <n v="297.95"/>
    <n v="15088"/>
    <n v="60350.19"/>
    <n v="382.2"/>
    <n v="59.98"/>
  </r>
  <r>
    <x v="0"/>
    <x v="45"/>
    <n v="13374"/>
    <n v="13374"/>
    <x v="0"/>
    <n v="13378.1"/>
    <x v="35"/>
    <n v="347.74"/>
    <n v="15976"/>
    <n v="66580.850000000006"/>
    <n v="448.6"/>
    <n v="73.25"/>
  </r>
  <r>
    <x v="0"/>
    <x v="46"/>
    <n v="14166"/>
    <n v="14166"/>
    <x v="0"/>
    <n v="14167.1"/>
    <x v="36"/>
    <n v="360.36"/>
    <n v="16837"/>
    <n v="74355.33"/>
    <n v="457.4"/>
    <n v="74.260000000000005"/>
  </r>
  <r>
    <x v="0"/>
    <x v="47"/>
    <n v="13655"/>
    <n v="13655"/>
    <x v="0"/>
    <n v="13657.2"/>
    <x v="37"/>
    <n v="364.26"/>
    <n v="16279"/>
    <n v="73690.92"/>
    <n v="452"/>
    <n v="82.84"/>
  </r>
  <r>
    <x v="0"/>
    <x v="48"/>
    <n v="13813"/>
    <n v="13813"/>
    <x v="0"/>
    <n v="13813"/>
    <x v="0"/>
    <n v="369.42"/>
    <n v="16435"/>
    <n v="67052.570000000007"/>
    <n v="436.9"/>
    <n v="80.14"/>
  </r>
  <r>
    <x v="0"/>
    <x v="49"/>
    <n v="13468"/>
    <n v="13468"/>
    <x v="0"/>
    <n v="13471.4"/>
    <x v="38"/>
    <n v="353.88"/>
    <n v="16027"/>
    <n v="75693.84"/>
    <n v="427.1"/>
    <n v="72.77"/>
  </r>
  <r>
    <x v="0"/>
    <x v="50"/>
    <n v="13665"/>
    <n v="13665"/>
    <x v="0"/>
    <n v="13666.2"/>
    <x v="39"/>
    <n v="367.89"/>
    <n v="16190"/>
    <n v="70508.19"/>
    <n v="409.4"/>
    <n v="76.27"/>
  </r>
  <r>
    <x v="0"/>
    <x v="51"/>
    <n v="13437"/>
    <n v="13437"/>
    <x v="0"/>
    <n v="13437"/>
    <x v="0"/>
    <n v="363.5"/>
    <n v="15968"/>
    <n v="69018.92"/>
    <n v="420.7"/>
    <n v="76.53"/>
  </r>
  <r>
    <x v="0"/>
    <x v="52"/>
    <n v="13500"/>
    <n v="13500"/>
    <x v="0"/>
    <n v="13502.1"/>
    <x v="40"/>
    <n v="362.61"/>
    <n v="16030"/>
    <n v="69150.009999999995"/>
    <n v="425.1"/>
    <n v="76.12"/>
  </r>
  <r>
    <x v="0"/>
    <x v="53"/>
    <n v="13350"/>
    <n v="13350"/>
    <x v="0"/>
    <n v="13350"/>
    <x v="0"/>
    <n v="342.48"/>
    <n v="15936"/>
    <n v="63686.54"/>
    <n v="416.6"/>
    <n v="68.83"/>
  </r>
  <r>
    <x v="0"/>
    <x v="54"/>
    <n v="13306"/>
    <n v="13306"/>
    <x v="0"/>
    <n v="13306.9"/>
    <x v="41"/>
    <n v="338.86"/>
    <n v="15726"/>
    <n v="63858.82"/>
    <n v="413"/>
    <n v="70.73"/>
  </r>
  <r>
    <x v="0"/>
    <x v="55"/>
    <n v="13339"/>
    <n v="13339"/>
    <x v="0"/>
    <n v="13339.4"/>
    <x v="42"/>
    <n v="322.35000000000002"/>
    <n v="15920"/>
    <n v="68327.38"/>
    <n v="416.9"/>
    <n v="66.53"/>
  </r>
  <r>
    <x v="0"/>
    <x v="56"/>
    <n v="13389"/>
    <n v="13389"/>
    <x v="0"/>
    <n v="13389"/>
    <x v="0"/>
    <n v="333.9"/>
    <n v="15893"/>
    <n v="63249.67"/>
    <n v="362.3"/>
    <n v="66.150000000000006"/>
  </r>
  <r>
    <x v="0"/>
    <x v="57"/>
    <n v="13885"/>
    <n v="13885"/>
    <x v="0"/>
    <n v="13885.5"/>
    <x v="43"/>
    <n v="359.64"/>
    <n v="16544"/>
    <n v="73448.960000000006"/>
    <n v="417.6"/>
    <n v="76.56"/>
  </r>
  <r>
    <x v="0"/>
    <x v="58"/>
    <n v="13181"/>
    <n v="13181"/>
    <x v="0"/>
    <n v="13181.9"/>
    <x v="44"/>
    <n v="313.35000000000002"/>
    <n v="15668"/>
    <n v="64758.1"/>
    <n v="395.1"/>
    <n v="62.13"/>
  </r>
  <r>
    <x v="0"/>
    <x v="59"/>
    <n v="13273"/>
    <n v="13273"/>
    <x v="0"/>
    <n v="13274.9"/>
    <x v="45"/>
    <n v="324.33999999999997"/>
    <n v="15763"/>
    <n v="67626.48"/>
    <n v="421.8"/>
    <n v="65.400000000000006"/>
  </r>
  <r>
    <x v="0"/>
    <x v="60"/>
    <n v="13134"/>
    <n v="13134"/>
    <x v="0"/>
    <n v="13134.6"/>
    <x v="46"/>
    <n v="308.73"/>
    <n v="15565"/>
    <n v="64395.81"/>
    <n v="387.5"/>
    <n v="59.85"/>
  </r>
  <r>
    <x v="0"/>
    <x v="61"/>
    <n v="13159"/>
    <n v="13159"/>
    <x v="0"/>
    <n v="13160.7"/>
    <x v="47"/>
    <n v="305.32"/>
    <n v="15681"/>
    <n v="61898.52"/>
    <n v="421.3"/>
    <n v="58.55"/>
  </r>
  <r>
    <x v="0"/>
    <x v="62"/>
    <n v="13458"/>
    <n v="13458"/>
    <x v="0"/>
    <n v="13458.7"/>
    <x v="48"/>
    <n v="363.58"/>
    <n v="15881"/>
    <n v="69824.210000000006"/>
    <n v="409.9"/>
    <n v="74.33"/>
  </r>
  <r>
    <x v="0"/>
    <x v="63"/>
    <n v="12763"/>
    <n v="12763"/>
    <x v="0"/>
    <n v="12763"/>
    <x v="0"/>
    <n v="298.14999999999998"/>
    <n v="15132"/>
    <n v="59135.1"/>
    <n v="351.7"/>
    <n v="59.84"/>
  </r>
  <r>
    <x v="0"/>
    <x v="64"/>
    <n v="13255"/>
    <n v="13255"/>
    <x v="0"/>
    <n v="13258"/>
    <x v="49"/>
    <n v="331.68"/>
    <n v="15762"/>
    <n v="61253.86"/>
    <n v="407.6"/>
    <n v="69.47"/>
  </r>
  <r>
    <x v="0"/>
    <x v="65"/>
    <n v="13936"/>
    <n v="13936"/>
    <x v="0"/>
    <n v="13936.5"/>
    <x v="50"/>
    <n v="356.72"/>
    <n v="16601"/>
    <n v="76510.149999999994"/>
    <n v="459.2"/>
    <n v="75.17"/>
  </r>
  <r>
    <x v="0"/>
    <x v="66"/>
    <n v="13218"/>
    <n v="13218"/>
    <x v="0"/>
    <n v="13218"/>
    <x v="0"/>
    <n v="330.6"/>
    <n v="15662"/>
    <n v="69209.960000000006"/>
    <n v="401.3"/>
    <n v="67.61"/>
  </r>
  <r>
    <x v="0"/>
    <x v="67"/>
    <n v="12963"/>
    <n v="12963"/>
    <x v="0"/>
    <n v="12965"/>
    <x v="51"/>
    <n v="306.77999999999997"/>
    <n v="15292"/>
    <n v="67423.23"/>
    <n v="366.1"/>
    <n v="65.59"/>
  </r>
  <r>
    <x v="0"/>
    <x v="68"/>
    <n v="13256"/>
    <n v="13256"/>
    <x v="0"/>
    <n v="13257.3"/>
    <x v="52"/>
    <n v="336.97"/>
    <n v="15776"/>
    <n v="68086.64"/>
    <n v="452.9"/>
    <n v="68.33"/>
  </r>
  <r>
    <x v="0"/>
    <x v="69"/>
    <n v="13269"/>
    <n v="13269"/>
    <x v="0"/>
    <n v="13269"/>
    <x v="0"/>
    <n v="346.04"/>
    <n v="15773"/>
    <n v="69183.09"/>
    <n v="413.5"/>
    <n v="74.739999999999995"/>
  </r>
  <r>
    <x v="0"/>
    <x v="70"/>
    <n v="13072"/>
    <n v="13072"/>
    <x v="0"/>
    <n v="13075.8"/>
    <x v="53"/>
    <n v="317.76"/>
    <n v="15487"/>
    <n v="66456.5"/>
    <n v="374.2"/>
    <n v="61.44"/>
  </r>
  <r>
    <x v="0"/>
    <x v="71"/>
    <n v="13383"/>
    <n v="13383"/>
    <x v="0"/>
    <n v="13383"/>
    <x v="0"/>
    <n v="352.24"/>
    <n v="15916"/>
    <n v="68318.759999999995"/>
    <n v="438.6"/>
    <n v="74.13"/>
  </r>
  <r>
    <x v="0"/>
    <x v="72"/>
    <n v="13679"/>
    <n v="13679"/>
    <x v="0"/>
    <n v="13679"/>
    <x v="0"/>
    <n v="322.49"/>
    <n v="16348"/>
    <n v="67900.73"/>
    <n v="452.7"/>
    <n v="66.39"/>
  </r>
  <r>
    <x v="0"/>
    <x v="73"/>
    <n v="13732"/>
    <n v="13732"/>
    <x v="0"/>
    <n v="13732.9"/>
    <x v="54"/>
    <n v="353.45"/>
    <n v="16338"/>
    <n v="73163.240000000005"/>
    <n v="460.3"/>
    <n v="73.2"/>
  </r>
  <r>
    <x v="0"/>
    <x v="74"/>
    <n v="13204"/>
    <n v="13204"/>
    <x v="0"/>
    <n v="13204"/>
    <x v="0"/>
    <n v="336.08"/>
    <n v="15611"/>
    <n v="62242.07"/>
    <n v="375.1"/>
    <n v="67.91"/>
  </r>
  <r>
    <x v="0"/>
    <x v="75"/>
    <n v="13524"/>
    <n v="13524"/>
    <x v="0"/>
    <n v="13524"/>
    <x v="0"/>
    <n v="355.95"/>
    <n v="16125"/>
    <n v="70941.27"/>
    <n v="420.8"/>
    <n v="78.12"/>
  </r>
  <r>
    <x v="0"/>
    <x v="76"/>
    <n v="12868"/>
    <n v="12868"/>
    <x v="0"/>
    <n v="12870.3"/>
    <x v="55"/>
    <n v="301.06"/>
    <n v="15254"/>
    <n v="60462.93"/>
    <n v="384.9"/>
    <n v="61.7"/>
  </r>
  <r>
    <x v="0"/>
    <x v="77"/>
    <n v="13706"/>
    <n v="13706"/>
    <x v="0"/>
    <n v="13714"/>
    <x v="56"/>
    <n v="360.94"/>
    <n v="16283"/>
    <n v="70366.679999999993"/>
    <n v="444"/>
    <n v="80.37"/>
  </r>
  <r>
    <x v="0"/>
    <x v="78"/>
    <n v="13210"/>
    <n v="13210"/>
    <x v="0"/>
    <n v="13210"/>
    <x v="0"/>
    <n v="327.11"/>
    <n v="15674"/>
    <n v="66366.559999999998"/>
    <n v="384.8"/>
    <n v="66.97"/>
  </r>
  <r>
    <x v="0"/>
    <x v="79"/>
    <n v="13183"/>
    <n v="13183"/>
    <x v="0"/>
    <n v="13191.9"/>
    <x v="57"/>
    <n v="331.96"/>
    <n v="15510"/>
    <n v="65196.62"/>
    <n v="370.4"/>
    <n v="67.510000000000005"/>
  </r>
  <r>
    <x v="0"/>
    <x v="80"/>
    <n v="12686"/>
    <n v="12686"/>
    <x v="0"/>
    <n v="12689"/>
    <x v="58"/>
    <n v="291.56"/>
    <n v="15153"/>
    <n v="60743.62"/>
    <n v="396.6"/>
    <n v="60.02"/>
  </r>
  <r>
    <x v="0"/>
    <x v="81"/>
    <n v="13495"/>
    <n v="13495"/>
    <x v="0"/>
    <n v="13495.1"/>
    <x v="59"/>
    <n v="362.47"/>
    <n v="16039"/>
    <n v="71486.850000000006"/>
    <n v="407.4"/>
    <n v="73.209999999999994"/>
  </r>
  <r>
    <x v="0"/>
    <x v="82"/>
    <n v="12755"/>
    <n v="12755"/>
    <x v="0"/>
    <n v="12757.1"/>
    <x v="60"/>
    <n v="297.94"/>
    <n v="15128"/>
    <n v="62087.86"/>
    <n v="396.9"/>
    <n v="58.37"/>
  </r>
  <r>
    <x v="0"/>
    <x v="83"/>
    <n v="13278"/>
    <n v="13278"/>
    <x v="0"/>
    <n v="13278.7"/>
    <x v="61"/>
    <n v="338.47"/>
    <n v="15715"/>
    <n v="67237.33"/>
    <n v="403.4"/>
    <n v="69.31"/>
  </r>
  <r>
    <x v="0"/>
    <x v="84"/>
    <n v="12740"/>
    <n v="12740"/>
    <x v="0"/>
    <n v="12743.7"/>
    <x v="62"/>
    <n v="296.75"/>
    <n v="15035"/>
    <n v="63666.69"/>
    <n v="407.3"/>
    <n v="62.7"/>
  </r>
  <r>
    <x v="0"/>
    <x v="85"/>
    <n v="13941"/>
    <n v="13941"/>
    <x v="0"/>
    <n v="13941"/>
    <x v="0"/>
    <n v="374.99"/>
    <n v="16381"/>
    <n v="65964.73"/>
    <n v="429.7"/>
    <n v="81.150000000000006"/>
  </r>
  <r>
    <x v="0"/>
    <x v="86"/>
    <n v="12671"/>
    <n v="12671"/>
    <x v="0"/>
    <n v="12671.4"/>
    <x v="63"/>
    <n v="307.68"/>
    <n v="15029"/>
    <n v="66426.7"/>
    <n v="380.8"/>
    <n v="57.66"/>
  </r>
  <r>
    <x v="0"/>
    <x v="87"/>
    <n v="13066"/>
    <n v="13066"/>
    <x v="0"/>
    <n v="13066"/>
    <x v="0"/>
    <n v="310.22000000000003"/>
    <n v="15557"/>
    <n v="63159.29"/>
    <n v="383.8"/>
    <n v="59.69"/>
  </r>
  <r>
    <x v="0"/>
    <x v="88"/>
    <n v="12988"/>
    <n v="12988"/>
    <x v="0"/>
    <n v="12991.2"/>
    <x v="64"/>
    <n v="314.22000000000003"/>
    <n v="15339"/>
    <n v="63226.65"/>
    <n v="431.7"/>
    <n v="63.37"/>
  </r>
  <r>
    <x v="0"/>
    <x v="89"/>
    <n v="13594"/>
    <n v="13594"/>
    <x v="0"/>
    <n v="13595.3"/>
    <x v="65"/>
    <n v="328.62"/>
    <n v="16204"/>
    <n v="65203.41"/>
    <n v="402.4"/>
    <n v="67.540000000000006"/>
  </r>
  <r>
    <x v="0"/>
    <x v="90"/>
    <n v="13628"/>
    <n v="13628"/>
    <x v="0"/>
    <n v="13628"/>
    <x v="0"/>
    <n v="362.13"/>
    <n v="16189"/>
    <n v="69196.23"/>
    <n v="399.8"/>
    <n v="77.569999999999993"/>
  </r>
  <r>
    <x v="0"/>
    <x v="91"/>
    <n v="13172"/>
    <n v="13172"/>
    <x v="0"/>
    <n v="13172"/>
    <x v="0"/>
    <n v="326.3"/>
    <n v="15643"/>
    <n v="58749.68"/>
    <n v="397.6"/>
    <n v="68.239999999999995"/>
  </r>
  <r>
    <x v="0"/>
    <x v="92"/>
    <n v="13288"/>
    <n v="13288"/>
    <x v="0"/>
    <n v="13288"/>
    <x v="0"/>
    <n v="317.3"/>
    <n v="15713"/>
    <n v="63218.13"/>
    <n v="401.7"/>
    <n v="59.31"/>
  </r>
  <r>
    <x v="0"/>
    <x v="93"/>
    <n v="13321"/>
    <n v="13321"/>
    <x v="0"/>
    <n v="13321"/>
    <x v="0"/>
    <n v="349.22"/>
    <n v="15871"/>
    <n v="70092.23"/>
    <n v="431.3"/>
    <n v="72.12"/>
  </r>
  <r>
    <x v="0"/>
    <x v="94"/>
    <n v="13447"/>
    <n v="13447"/>
    <x v="0"/>
    <n v="13447.3"/>
    <x v="66"/>
    <n v="319.26"/>
    <n v="16041"/>
    <n v="68007.509999999995"/>
    <n v="413.8"/>
    <n v="66.709999999999994"/>
  </r>
  <r>
    <x v="0"/>
    <x v="95"/>
    <n v="13069"/>
    <n v="13069"/>
    <x v="0"/>
    <n v="13069.4"/>
    <x v="67"/>
    <n v="292.67"/>
    <n v="15516"/>
    <n v="59107.59"/>
    <n v="356.1"/>
    <n v="58.99"/>
  </r>
  <r>
    <x v="0"/>
    <x v="96"/>
    <n v="12795"/>
    <n v="12795"/>
    <x v="0"/>
    <n v="12795"/>
    <x v="0"/>
    <n v="311.58999999999997"/>
    <n v="15212"/>
    <n v="66358.31"/>
    <n v="392.2"/>
    <n v="60.75"/>
  </r>
  <r>
    <x v="0"/>
    <x v="97"/>
    <n v="13145"/>
    <n v="13145"/>
    <x v="0"/>
    <n v="13145.5"/>
    <x v="68"/>
    <n v="300.66000000000003"/>
    <n v="15585"/>
    <n v="58651.32"/>
    <n v="397.6"/>
    <n v="61.38"/>
  </r>
  <r>
    <x v="0"/>
    <x v="98"/>
    <n v="14453"/>
    <n v="14453"/>
    <x v="0"/>
    <n v="14453.4"/>
    <x v="69"/>
    <n v="307.61"/>
    <n v="17218"/>
    <n v="78024.38"/>
    <n v="443.2"/>
    <n v="70.3"/>
  </r>
  <r>
    <x v="0"/>
    <x v="99"/>
    <n v="12800"/>
    <n v="12800"/>
    <x v="0"/>
    <n v="12800.9"/>
    <x v="70"/>
    <n v="248.87"/>
    <n v="15216"/>
    <n v="69191.12"/>
    <n v="404.2"/>
    <n v="52.02"/>
  </r>
  <r>
    <x v="1"/>
    <x v="0"/>
    <n v="3138"/>
    <n v="3138"/>
    <x v="0"/>
    <n v="3138"/>
    <x v="0"/>
    <n v="90.79"/>
    <n v="3650"/>
    <n v="11036.44"/>
    <n v="163.19999999999999"/>
    <n v="8.36"/>
  </r>
  <r>
    <x v="1"/>
    <x v="1"/>
    <n v="3370"/>
    <n v="3370"/>
    <x v="0"/>
    <n v="3370.5"/>
    <x v="71"/>
    <n v="81.81"/>
    <n v="3925"/>
    <n v="11457.88"/>
    <n v="159.80000000000001"/>
    <n v="7.15"/>
  </r>
  <r>
    <x v="1"/>
    <x v="2"/>
    <n v="3370"/>
    <n v="3370"/>
    <x v="0"/>
    <n v="3370"/>
    <x v="0"/>
    <n v="96.71"/>
    <n v="3914"/>
    <n v="12411.82"/>
    <n v="172.2"/>
    <n v="10.56"/>
  </r>
  <r>
    <x v="1"/>
    <x v="3"/>
    <n v="3370"/>
    <n v="3370"/>
    <x v="0"/>
    <n v="3370"/>
    <x v="0"/>
    <n v="88.69"/>
    <n v="3942"/>
    <n v="11520.38"/>
    <n v="159.9"/>
    <n v="8.92"/>
  </r>
  <r>
    <x v="1"/>
    <x v="4"/>
    <n v="3550"/>
    <n v="3550"/>
    <x v="0"/>
    <n v="3550.8"/>
    <x v="72"/>
    <n v="108.91"/>
    <n v="4173"/>
    <n v="12927.96"/>
    <n v="232.1"/>
    <n v="12.63"/>
  </r>
  <r>
    <x v="1"/>
    <x v="5"/>
    <n v="3179"/>
    <n v="3179"/>
    <x v="0"/>
    <n v="3179.2"/>
    <x v="73"/>
    <n v="84.83"/>
    <n v="3682"/>
    <n v="10680.83"/>
    <n v="138.80000000000001"/>
    <n v="8.1300000000000008"/>
  </r>
  <r>
    <x v="1"/>
    <x v="6"/>
    <n v="3430"/>
    <n v="3430"/>
    <x v="0"/>
    <n v="3431.8"/>
    <x v="74"/>
    <n v="101.71"/>
    <n v="3996"/>
    <n v="12015.83"/>
    <n v="189.8"/>
    <n v="11.19"/>
  </r>
  <r>
    <x v="1"/>
    <x v="7"/>
    <n v="3479"/>
    <n v="3479"/>
    <x v="0"/>
    <n v="3480.8"/>
    <x v="75"/>
    <n v="109.27"/>
    <n v="4096"/>
    <n v="12502.25"/>
    <n v="225.2"/>
    <n v="12.89"/>
  </r>
  <r>
    <x v="1"/>
    <x v="8"/>
    <n v="3245"/>
    <n v="3245"/>
    <x v="0"/>
    <n v="3245"/>
    <x v="0"/>
    <n v="89.06"/>
    <n v="3808"/>
    <n v="11962.47"/>
    <n v="168"/>
    <n v="8.74"/>
  </r>
  <r>
    <x v="1"/>
    <x v="9"/>
    <n v="3439"/>
    <n v="3439"/>
    <x v="0"/>
    <n v="3439"/>
    <x v="0"/>
    <n v="103.03"/>
    <n v="4019"/>
    <n v="12767.97"/>
    <n v="195.8"/>
    <n v="11.51"/>
  </r>
  <r>
    <x v="1"/>
    <x v="10"/>
    <n v="3283"/>
    <n v="3283"/>
    <x v="0"/>
    <n v="3283"/>
    <x v="0"/>
    <n v="91.15"/>
    <n v="3775"/>
    <n v="11305.04"/>
    <n v="142.1"/>
    <n v="10.24"/>
  </r>
  <r>
    <x v="1"/>
    <x v="11"/>
    <n v="3392"/>
    <n v="3392"/>
    <x v="0"/>
    <n v="3392"/>
    <x v="0"/>
    <n v="90.68"/>
    <n v="3956"/>
    <n v="11501.35"/>
    <n v="151.5"/>
    <n v="8.4600000000000009"/>
  </r>
  <r>
    <x v="1"/>
    <x v="12"/>
    <n v="3422"/>
    <n v="3422"/>
    <x v="0"/>
    <n v="3422"/>
    <x v="0"/>
    <n v="107.29"/>
    <n v="3994"/>
    <n v="13126.41"/>
    <n v="178.5"/>
    <n v="11.04"/>
  </r>
  <r>
    <x v="1"/>
    <x v="13"/>
    <n v="3362"/>
    <n v="3362"/>
    <x v="0"/>
    <n v="3363.5"/>
    <x v="76"/>
    <n v="92.27"/>
    <n v="3932"/>
    <n v="11922.78"/>
    <n v="147.19999999999999"/>
    <n v="9.73"/>
  </r>
  <r>
    <x v="1"/>
    <x v="14"/>
    <n v="3368"/>
    <n v="3368"/>
    <x v="0"/>
    <n v="3368"/>
    <x v="0"/>
    <n v="95.68"/>
    <n v="3936"/>
    <n v="11755.83"/>
    <n v="175.6"/>
    <n v="10.27"/>
  </r>
  <r>
    <x v="1"/>
    <x v="15"/>
    <n v="3585"/>
    <n v="3585"/>
    <x v="0"/>
    <n v="3585.3"/>
    <x v="77"/>
    <n v="103.31"/>
    <n v="4185"/>
    <n v="13191.29"/>
    <n v="192.5"/>
    <n v="11.54"/>
  </r>
  <r>
    <x v="1"/>
    <x v="16"/>
    <n v="3456"/>
    <n v="3456"/>
    <x v="0"/>
    <n v="3456"/>
    <x v="0"/>
    <n v="100.01"/>
    <n v="4034"/>
    <n v="12337.99"/>
    <n v="170.7"/>
    <n v="10.89"/>
  </r>
  <r>
    <x v="1"/>
    <x v="17"/>
    <n v="3502"/>
    <n v="3502"/>
    <x v="0"/>
    <n v="3502.1"/>
    <x v="78"/>
    <n v="100.08"/>
    <n v="4060"/>
    <n v="12291.9"/>
    <n v="148.69999999999999"/>
    <n v="11.24"/>
  </r>
  <r>
    <x v="1"/>
    <x v="18"/>
    <n v="3394"/>
    <n v="3394"/>
    <x v="0"/>
    <n v="3394"/>
    <x v="0"/>
    <n v="89.06"/>
    <n v="3906"/>
    <n v="12007.84"/>
    <n v="139.5"/>
    <n v="8.66"/>
  </r>
  <r>
    <x v="1"/>
    <x v="19"/>
    <n v="3376"/>
    <n v="3376"/>
    <x v="0"/>
    <n v="3376.4"/>
    <x v="79"/>
    <n v="95.06"/>
    <n v="3930"/>
    <n v="11979.8"/>
    <n v="174.3"/>
    <n v="9.91"/>
  </r>
  <r>
    <x v="1"/>
    <x v="20"/>
    <n v="3481"/>
    <n v="3481"/>
    <x v="0"/>
    <n v="3481"/>
    <x v="0"/>
    <n v="99.46"/>
    <n v="4081"/>
    <n v="12821.03"/>
    <n v="159"/>
    <n v="11.13"/>
  </r>
  <r>
    <x v="1"/>
    <x v="21"/>
    <n v="3581"/>
    <n v="3581"/>
    <x v="0"/>
    <n v="3581"/>
    <x v="0"/>
    <n v="107.13"/>
    <n v="4208"/>
    <n v="13515.18"/>
    <n v="194.6"/>
    <n v="11.76"/>
  </r>
  <r>
    <x v="1"/>
    <x v="22"/>
    <n v="3286"/>
    <n v="3286"/>
    <x v="0"/>
    <n v="3286.3"/>
    <x v="80"/>
    <n v="82.99"/>
    <n v="3834"/>
    <n v="10832.06"/>
    <n v="165.1"/>
    <n v="7.18"/>
  </r>
  <r>
    <x v="1"/>
    <x v="23"/>
    <n v="3352"/>
    <n v="3352"/>
    <x v="0"/>
    <n v="3352.3"/>
    <x v="81"/>
    <n v="101.72"/>
    <n v="3940"/>
    <n v="12007.06"/>
    <n v="174.1"/>
    <n v="10.26"/>
  </r>
  <r>
    <x v="1"/>
    <x v="24"/>
    <n v="3552"/>
    <n v="3552"/>
    <x v="0"/>
    <n v="3552.3"/>
    <x v="82"/>
    <n v="108.99"/>
    <n v="4132"/>
    <n v="13215.07"/>
    <n v="193.7"/>
    <n v="12.38"/>
  </r>
  <r>
    <x v="1"/>
    <x v="25"/>
    <n v="3367"/>
    <n v="3367"/>
    <x v="0"/>
    <n v="3367"/>
    <x v="0"/>
    <n v="90.41"/>
    <n v="3917"/>
    <n v="11890.46"/>
    <n v="155.5"/>
    <n v="9.44"/>
  </r>
  <r>
    <x v="1"/>
    <x v="26"/>
    <n v="3458"/>
    <n v="3458"/>
    <x v="0"/>
    <n v="3458"/>
    <x v="0"/>
    <n v="97.92"/>
    <n v="4029"/>
    <n v="12683.37"/>
    <n v="189.9"/>
    <n v="10.58"/>
  </r>
  <r>
    <x v="1"/>
    <x v="27"/>
    <n v="3391"/>
    <n v="3391"/>
    <x v="0"/>
    <n v="3391"/>
    <x v="0"/>
    <n v="95.24"/>
    <n v="3944"/>
    <n v="11395.75"/>
    <n v="158.30000000000001"/>
    <n v="9.48"/>
  </r>
  <r>
    <x v="1"/>
    <x v="28"/>
    <n v="3207"/>
    <n v="3207"/>
    <x v="0"/>
    <n v="3207"/>
    <x v="0"/>
    <n v="83.12"/>
    <n v="3748"/>
    <n v="10939.28"/>
    <n v="159.80000000000001"/>
    <n v="7.6"/>
  </r>
  <r>
    <x v="1"/>
    <x v="29"/>
    <n v="3138"/>
    <n v="3138"/>
    <x v="0"/>
    <n v="3138"/>
    <x v="0"/>
    <n v="91.73"/>
    <n v="3669"/>
    <n v="11521.68"/>
    <n v="179.7"/>
    <n v="9.56"/>
  </r>
  <r>
    <x v="1"/>
    <x v="30"/>
    <n v="3189"/>
    <n v="3189"/>
    <x v="0"/>
    <n v="3190.1"/>
    <x v="83"/>
    <n v="82.57"/>
    <n v="3713"/>
    <n v="10487.24"/>
    <n v="156.80000000000001"/>
    <n v="7.53"/>
  </r>
  <r>
    <x v="1"/>
    <x v="31"/>
    <n v="3466"/>
    <n v="3466"/>
    <x v="0"/>
    <n v="3466.2"/>
    <x v="84"/>
    <n v="98.26"/>
    <n v="4039"/>
    <n v="12218.9"/>
    <n v="165.9"/>
    <n v="11.13"/>
  </r>
  <r>
    <x v="1"/>
    <x v="32"/>
    <n v="3548"/>
    <n v="3548"/>
    <x v="0"/>
    <n v="3548"/>
    <x v="0"/>
    <n v="107.14"/>
    <n v="4123"/>
    <n v="13011.9"/>
    <n v="163.5"/>
    <n v="11.84"/>
  </r>
  <r>
    <x v="1"/>
    <x v="33"/>
    <n v="3377"/>
    <n v="3377"/>
    <x v="0"/>
    <n v="3379.5"/>
    <x v="85"/>
    <n v="96.3"/>
    <n v="3956"/>
    <n v="11377.21"/>
    <n v="170.9"/>
    <n v="9.85"/>
  </r>
  <r>
    <x v="1"/>
    <x v="34"/>
    <n v="3387"/>
    <n v="3387"/>
    <x v="0"/>
    <n v="3388.8"/>
    <x v="86"/>
    <n v="96.03"/>
    <n v="3952"/>
    <n v="11963.06"/>
    <n v="162.9"/>
    <n v="9.99"/>
  </r>
  <r>
    <x v="1"/>
    <x v="35"/>
    <n v="3389"/>
    <n v="3389"/>
    <x v="0"/>
    <n v="3389"/>
    <x v="0"/>
    <n v="89.51"/>
    <n v="3914"/>
    <n v="11802.3"/>
    <n v="146.6"/>
    <n v="9.2100000000000009"/>
  </r>
  <r>
    <x v="1"/>
    <x v="36"/>
    <n v="3567"/>
    <n v="3567"/>
    <x v="0"/>
    <n v="3567"/>
    <x v="0"/>
    <n v="109.6"/>
    <n v="4145"/>
    <n v="12709.4"/>
    <n v="163.1"/>
    <n v="12.73"/>
  </r>
  <r>
    <x v="1"/>
    <x v="37"/>
    <n v="3521"/>
    <n v="3521"/>
    <x v="0"/>
    <n v="3521"/>
    <x v="0"/>
    <n v="100.37"/>
    <n v="4106"/>
    <n v="13155.4"/>
    <n v="157.6"/>
    <n v="11.08"/>
  </r>
  <r>
    <x v="1"/>
    <x v="38"/>
    <n v="3313"/>
    <n v="3313"/>
    <x v="0"/>
    <n v="3313"/>
    <x v="0"/>
    <n v="100.12"/>
    <n v="3886"/>
    <n v="12355.11"/>
    <n v="146.19999999999999"/>
    <n v="10.84"/>
  </r>
  <r>
    <x v="1"/>
    <x v="39"/>
    <n v="3173"/>
    <n v="3173"/>
    <x v="0"/>
    <n v="3173.4"/>
    <x v="87"/>
    <n v="82.41"/>
    <n v="3712"/>
    <n v="10758.11"/>
    <n v="149.80000000000001"/>
    <n v="7.51"/>
  </r>
  <r>
    <x v="1"/>
    <x v="40"/>
    <n v="3345"/>
    <n v="3345"/>
    <x v="0"/>
    <n v="3345"/>
    <x v="0"/>
    <n v="96.67"/>
    <n v="3886"/>
    <n v="12164.19"/>
    <n v="158.1"/>
    <n v="9.7100000000000009"/>
  </r>
  <r>
    <x v="1"/>
    <x v="41"/>
    <n v="3386"/>
    <n v="3386"/>
    <x v="0"/>
    <n v="3386"/>
    <x v="0"/>
    <n v="101.52"/>
    <n v="3915"/>
    <n v="11772.22"/>
    <n v="160.5"/>
    <n v="11.96"/>
  </r>
  <r>
    <x v="1"/>
    <x v="42"/>
    <n v="3306"/>
    <n v="3306"/>
    <x v="0"/>
    <n v="3306.1"/>
    <x v="88"/>
    <n v="93.07"/>
    <n v="3898"/>
    <n v="12064.79"/>
    <n v="187.7"/>
    <n v="9.4499999999999993"/>
  </r>
  <r>
    <x v="1"/>
    <x v="43"/>
    <n v="3496"/>
    <n v="3496"/>
    <x v="0"/>
    <n v="3496"/>
    <x v="0"/>
    <n v="99.42"/>
    <n v="4092"/>
    <n v="12256.23"/>
    <n v="159.19999999999999"/>
    <n v="10.210000000000001"/>
  </r>
  <r>
    <x v="1"/>
    <x v="44"/>
    <n v="3471"/>
    <n v="3471"/>
    <x v="0"/>
    <n v="3472.9"/>
    <x v="89"/>
    <n v="93.17"/>
    <n v="4007"/>
    <n v="12619.47"/>
    <n v="165.8"/>
    <n v="9.73"/>
  </r>
  <r>
    <x v="1"/>
    <x v="45"/>
    <n v="3285"/>
    <n v="3285"/>
    <x v="0"/>
    <n v="3286"/>
    <x v="90"/>
    <n v="88.08"/>
    <n v="3826"/>
    <n v="12090.74"/>
    <n v="154.5"/>
    <n v="7.72"/>
  </r>
  <r>
    <x v="1"/>
    <x v="46"/>
    <n v="3219"/>
    <n v="3219"/>
    <x v="0"/>
    <n v="3219"/>
    <x v="0"/>
    <n v="89.94"/>
    <n v="3693"/>
    <n v="11359.03"/>
    <n v="148.5"/>
    <n v="9.34"/>
  </r>
  <r>
    <x v="1"/>
    <x v="47"/>
    <n v="3478"/>
    <n v="3478"/>
    <x v="0"/>
    <n v="3478.3"/>
    <x v="91"/>
    <n v="94.05"/>
    <n v="4049"/>
    <n v="12161.24"/>
    <n v="165.6"/>
    <n v="9.66"/>
  </r>
  <r>
    <x v="1"/>
    <x v="48"/>
    <n v="3487"/>
    <n v="3487"/>
    <x v="0"/>
    <n v="3487.7"/>
    <x v="92"/>
    <n v="96.28"/>
    <n v="4073"/>
    <n v="12358.79"/>
    <n v="152.80000000000001"/>
    <n v="9.86"/>
  </r>
  <r>
    <x v="1"/>
    <x v="49"/>
    <n v="3464"/>
    <n v="3464"/>
    <x v="0"/>
    <n v="3464.2"/>
    <x v="93"/>
    <n v="106.04"/>
    <n v="4061"/>
    <n v="11813.05"/>
    <n v="176.6"/>
    <n v="11.46"/>
  </r>
  <r>
    <x v="1"/>
    <x v="50"/>
    <n v="3271"/>
    <n v="3271"/>
    <x v="0"/>
    <n v="3271.1"/>
    <x v="94"/>
    <n v="82.97"/>
    <n v="3805"/>
    <n v="11039.24"/>
    <n v="142.6"/>
    <n v="7.4"/>
  </r>
  <r>
    <x v="1"/>
    <x v="51"/>
    <n v="3227"/>
    <n v="3227"/>
    <x v="0"/>
    <n v="3227"/>
    <x v="0"/>
    <n v="94.82"/>
    <n v="3707"/>
    <n v="11675.16"/>
    <n v="180.9"/>
    <n v="8.93"/>
  </r>
  <r>
    <x v="1"/>
    <x v="52"/>
    <n v="3410"/>
    <n v="3410"/>
    <x v="0"/>
    <n v="3410.2"/>
    <x v="95"/>
    <n v="89.86"/>
    <n v="3972"/>
    <n v="11509.08"/>
    <n v="155.69999999999999"/>
    <n v="9.82"/>
  </r>
  <r>
    <x v="1"/>
    <x v="53"/>
    <n v="3263"/>
    <n v="3263"/>
    <x v="0"/>
    <n v="3263.4"/>
    <x v="96"/>
    <n v="89.91"/>
    <n v="3813"/>
    <n v="11437.41"/>
    <n v="169.4"/>
    <n v="9.32"/>
  </r>
  <r>
    <x v="1"/>
    <x v="54"/>
    <n v="3600"/>
    <n v="3600"/>
    <x v="0"/>
    <n v="3600.1"/>
    <x v="97"/>
    <n v="104.51"/>
    <n v="4240"/>
    <n v="12930.14"/>
    <n v="188.4"/>
    <n v="11.6"/>
  </r>
  <r>
    <x v="1"/>
    <x v="55"/>
    <n v="3580"/>
    <n v="3580"/>
    <x v="0"/>
    <n v="3580"/>
    <x v="0"/>
    <n v="97.69"/>
    <n v="4201"/>
    <n v="12415.79"/>
    <n v="186.1"/>
    <n v="10.42"/>
  </r>
  <r>
    <x v="1"/>
    <x v="56"/>
    <n v="3591"/>
    <n v="3591"/>
    <x v="0"/>
    <n v="3591"/>
    <x v="0"/>
    <n v="108.8"/>
    <n v="4162"/>
    <n v="12705.18"/>
    <n v="176"/>
    <n v="12.68"/>
  </r>
  <r>
    <x v="1"/>
    <x v="57"/>
    <n v="3518"/>
    <n v="3518"/>
    <x v="0"/>
    <n v="3518.9"/>
    <x v="98"/>
    <n v="107.67"/>
    <n v="4079"/>
    <n v="12201.24"/>
    <n v="176.3"/>
    <n v="12.36"/>
  </r>
  <r>
    <x v="1"/>
    <x v="58"/>
    <n v="3194"/>
    <n v="3194"/>
    <x v="0"/>
    <n v="3194"/>
    <x v="0"/>
    <n v="86.03"/>
    <n v="3754"/>
    <n v="11434.3"/>
    <n v="171.5"/>
    <n v="8.92"/>
  </r>
  <r>
    <x v="1"/>
    <x v="59"/>
    <n v="3295"/>
    <n v="3295"/>
    <x v="0"/>
    <n v="3295"/>
    <x v="0"/>
    <n v="91.68"/>
    <n v="3825"/>
    <n v="11650.21"/>
    <n v="150.69999999999999"/>
    <n v="9.1"/>
  </r>
  <r>
    <x v="1"/>
    <x v="60"/>
    <n v="3310"/>
    <n v="3310"/>
    <x v="0"/>
    <n v="3310"/>
    <x v="0"/>
    <n v="94.64"/>
    <n v="3853"/>
    <n v="11420.5"/>
    <n v="182.3"/>
    <n v="9.8800000000000008"/>
  </r>
  <r>
    <x v="1"/>
    <x v="61"/>
    <n v="3511"/>
    <n v="3511"/>
    <x v="0"/>
    <n v="3512.4"/>
    <x v="99"/>
    <n v="93.57"/>
    <n v="4130"/>
    <n v="12334.53"/>
    <n v="166.6"/>
    <n v="9.5399999999999991"/>
  </r>
  <r>
    <x v="1"/>
    <x v="62"/>
    <n v="3450"/>
    <n v="3450"/>
    <x v="0"/>
    <n v="3450.1"/>
    <x v="100"/>
    <n v="104.46"/>
    <n v="4015"/>
    <n v="13043.17"/>
    <n v="163.6"/>
    <n v="11.99"/>
  </r>
  <r>
    <x v="1"/>
    <x v="63"/>
    <n v="3373"/>
    <n v="3373"/>
    <x v="0"/>
    <n v="3373.1"/>
    <x v="101"/>
    <n v="94.76"/>
    <n v="3960"/>
    <n v="11332.69"/>
    <n v="165.1"/>
    <n v="9.61"/>
  </r>
  <r>
    <x v="1"/>
    <x v="64"/>
    <n v="3586"/>
    <n v="3586"/>
    <x v="0"/>
    <n v="3586"/>
    <x v="0"/>
    <n v="112.3"/>
    <n v="4199"/>
    <n v="13315.27"/>
    <n v="175.2"/>
    <n v="12.79"/>
  </r>
  <r>
    <x v="1"/>
    <x v="65"/>
    <n v="3515"/>
    <n v="3515"/>
    <x v="0"/>
    <n v="3515"/>
    <x v="0"/>
    <n v="101.24"/>
    <n v="4119"/>
    <n v="12094.33"/>
    <n v="176.8"/>
    <n v="11.72"/>
  </r>
  <r>
    <x v="1"/>
    <x v="66"/>
    <n v="3326"/>
    <n v="3326"/>
    <x v="0"/>
    <n v="3326.9"/>
    <x v="102"/>
    <n v="84.6"/>
    <n v="3874"/>
    <n v="11258.04"/>
    <n v="165.6"/>
    <n v="8.1199999999999992"/>
  </r>
  <r>
    <x v="1"/>
    <x v="67"/>
    <n v="3234"/>
    <n v="3234"/>
    <x v="0"/>
    <n v="3234"/>
    <x v="0"/>
    <n v="93.07"/>
    <n v="3770"/>
    <n v="10878.14"/>
    <n v="156.9"/>
    <n v="9.6999999999999993"/>
  </r>
  <r>
    <x v="1"/>
    <x v="68"/>
    <n v="3509"/>
    <n v="3509"/>
    <x v="0"/>
    <n v="3510.1"/>
    <x v="103"/>
    <n v="100.62"/>
    <n v="4134"/>
    <n v="12932.06"/>
    <n v="189.1"/>
    <n v="10.59"/>
  </r>
  <r>
    <x v="1"/>
    <x v="69"/>
    <n v="3414"/>
    <n v="3414"/>
    <x v="0"/>
    <n v="3414"/>
    <x v="0"/>
    <n v="101.41"/>
    <n v="4013"/>
    <n v="12392.68"/>
    <n v="179.2"/>
    <n v="10.59"/>
  </r>
  <r>
    <x v="1"/>
    <x v="70"/>
    <n v="3472"/>
    <n v="3472"/>
    <x v="0"/>
    <n v="3472.6"/>
    <x v="104"/>
    <n v="92.51"/>
    <n v="4050"/>
    <n v="11828.89"/>
    <n v="184"/>
    <n v="9.5500000000000007"/>
  </r>
  <r>
    <x v="1"/>
    <x v="71"/>
    <n v="3517"/>
    <n v="3517"/>
    <x v="0"/>
    <n v="3517"/>
    <x v="0"/>
    <n v="106.57"/>
    <n v="4074"/>
    <n v="13044.12"/>
    <n v="178.6"/>
    <n v="11.37"/>
  </r>
  <r>
    <x v="1"/>
    <x v="72"/>
    <n v="3304"/>
    <n v="3304"/>
    <x v="0"/>
    <n v="3304"/>
    <x v="0"/>
    <n v="94.17"/>
    <n v="3875"/>
    <n v="11500.87"/>
    <n v="181.3"/>
    <n v="10.33"/>
  </r>
  <r>
    <x v="1"/>
    <x v="73"/>
    <n v="3178"/>
    <n v="3178"/>
    <x v="0"/>
    <n v="3178"/>
    <x v="0"/>
    <n v="83.64"/>
    <n v="3664"/>
    <n v="11374.69"/>
    <n v="128.30000000000001"/>
    <n v="7.25"/>
  </r>
  <r>
    <x v="1"/>
    <x v="74"/>
    <n v="3303"/>
    <n v="3303"/>
    <x v="0"/>
    <n v="3304.5"/>
    <x v="105"/>
    <n v="87.81"/>
    <n v="3819"/>
    <n v="12590.9"/>
    <n v="165.7"/>
    <n v="8.6199999999999992"/>
  </r>
  <r>
    <x v="1"/>
    <x v="75"/>
    <n v="3511"/>
    <n v="3511"/>
    <x v="0"/>
    <n v="3511.1"/>
    <x v="106"/>
    <n v="99.28"/>
    <n v="4098"/>
    <n v="12790.07"/>
    <n v="194.1"/>
    <n v="10.44"/>
  </r>
  <r>
    <x v="1"/>
    <x v="76"/>
    <n v="3359"/>
    <n v="3359"/>
    <x v="0"/>
    <n v="3359"/>
    <x v="0"/>
    <n v="102.85"/>
    <n v="3920"/>
    <n v="12381.96"/>
    <n v="163.5"/>
    <n v="11.76"/>
  </r>
  <r>
    <x v="1"/>
    <x v="77"/>
    <n v="3338"/>
    <n v="3338"/>
    <x v="0"/>
    <n v="3338"/>
    <x v="0"/>
    <n v="82.9"/>
    <n v="3881"/>
    <n v="11215.25"/>
    <n v="145.5"/>
    <n v="7.51"/>
  </r>
  <r>
    <x v="1"/>
    <x v="78"/>
    <n v="3538"/>
    <n v="3538"/>
    <x v="0"/>
    <n v="3538"/>
    <x v="0"/>
    <n v="108.81"/>
    <n v="4156"/>
    <n v="13089.12"/>
    <n v="173"/>
    <n v="13.04"/>
  </r>
  <r>
    <x v="1"/>
    <x v="79"/>
    <n v="3430"/>
    <n v="3430"/>
    <x v="0"/>
    <n v="3431.4"/>
    <x v="107"/>
    <n v="95.97"/>
    <n v="3992"/>
    <n v="11331.74"/>
    <n v="166.8"/>
    <n v="9.6999999999999993"/>
  </r>
  <r>
    <x v="1"/>
    <x v="80"/>
    <n v="3322"/>
    <n v="3322"/>
    <x v="0"/>
    <n v="3323.8"/>
    <x v="108"/>
    <n v="81.83"/>
    <n v="3860"/>
    <n v="10951.3"/>
    <n v="179.4"/>
    <n v="7.37"/>
  </r>
  <r>
    <x v="1"/>
    <x v="81"/>
    <n v="3367"/>
    <n v="3367"/>
    <x v="0"/>
    <n v="3367"/>
    <x v="0"/>
    <n v="96.23"/>
    <n v="3877"/>
    <n v="11837.25"/>
    <n v="140.9"/>
    <n v="10.51"/>
  </r>
  <r>
    <x v="1"/>
    <x v="82"/>
    <n v="3308"/>
    <n v="3308"/>
    <x v="0"/>
    <n v="3308"/>
    <x v="0"/>
    <n v="90.54"/>
    <n v="3865"/>
    <n v="12270.98"/>
    <n v="143.5"/>
    <n v="8.75"/>
  </r>
  <r>
    <x v="1"/>
    <x v="83"/>
    <n v="3431"/>
    <n v="3431"/>
    <x v="0"/>
    <n v="3431"/>
    <x v="0"/>
    <n v="93.71"/>
    <n v="4003"/>
    <n v="12271.21"/>
    <n v="204.6"/>
    <n v="9.65"/>
  </r>
  <r>
    <x v="1"/>
    <x v="84"/>
    <n v="3397"/>
    <n v="3397"/>
    <x v="0"/>
    <n v="3397"/>
    <x v="0"/>
    <n v="97.53"/>
    <n v="3945"/>
    <n v="11750.86"/>
    <n v="172"/>
    <n v="9.92"/>
  </r>
  <r>
    <x v="1"/>
    <x v="85"/>
    <n v="3450"/>
    <n v="3450"/>
    <x v="0"/>
    <n v="3450"/>
    <x v="0"/>
    <n v="90.57"/>
    <n v="4039"/>
    <n v="11478.67"/>
    <n v="175.3"/>
    <n v="8.85"/>
  </r>
  <r>
    <x v="1"/>
    <x v="86"/>
    <n v="3427"/>
    <n v="3427"/>
    <x v="0"/>
    <n v="3427"/>
    <x v="0"/>
    <n v="105.97"/>
    <n v="4015"/>
    <n v="11790.04"/>
    <n v="180.9"/>
    <n v="11.31"/>
  </r>
  <r>
    <x v="1"/>
    <x v="87"/>
    <n v="3276"/>
    <n v="3276"/>
    <x v="0"/>
    <n v="3276.1"/>
    <x v="109"/>
    <n v="87.93"/>
    <n v="3802"/>
    <n v="11026.17"/>
    <n v="156.4"/>
    <n v="9.23"/>
  </r>
  <r>
    <x v="1"/>
    <x v="88"/>
    <n v="3309"/>
    <n v="3309"/>
    <x v="0"/>
    <n v="3309"/>
    <x v="0"/>
    <n v="86.13"/>
    <n v="3822"/>
    <n v="10814.39"/>
    <n v="126.4"/>
    <n v="7.66"/>
  </r>
  <r>
    <x v="1"/>
    <x v="89"/>
    <n v="3719"/>
    <n v="3719"/>
    <x v="0"/>
    <n v="3720.6"/>
    <x v="110"/>
    <n v="110.73"/>
    <n v="4371"/>
    <n v="14011.38"/>
    <n v="182.5"/>
    <n v="12.37"/>
  </r>
  <r>
    <x v="1"/>
    <x v="90"/>
    <n v="3340"/>
    <n v="3340"/>
    <x v="0"/>
    <n v="3340"/>
    <x v="0"/>
    <n v="86.37"/>
    <n v="3888"/>
    <n v="11566.6"/>
    <n v="173.6"/>
    <n v="8.16"/>
  </r>
  <r>
    <x v="1"/>
    <x v="91"/>
    <n v="3444"/>
    <n v="3444"/>
    <x v="0"/>
    <n v="3444"/>
    <x v="0"/>
    <n v="98.03"/>
    <n v="4040"/>
    <n v="11918.13"/>
    <n v="174.2"/>
    <n v="10.56"/>
  </r>
  <r>
    <x v="1"/>
    <x v="92"/>
    <n v="3205"/>
    <n v="3205"/>
    <x v="0"/>
    <n v="3205"/>
    <x v="0"/>
    <n v="87.31"/>
    <n v="3713"/>
    <n v="12144.64"/>
    <n v="147.5"/>
    <n v="8.8000000000000007"/>
  </r>
  <r>
    <x v="1"/>
    <x v="93"/>
    <n v="3344"/>
    <n v="3344"/>
    <x v="0"/>
    <n v="3344"/>
    <x v="0"/>
    <n v="83.27"/>
    <n v="3884"/>
    <n v="11376.55"/>
    <n v="138.80000000000001"/>
    <n v="7.8"/>
  </r>
  <r>
    <x v="1"/>
    <x v="94"/>
    <n v="3510"/>
    <n v="3510"/>
    <x v="0"/>
    <n v="3510"/>
    <x v="0"/>
    <n v="103.69"/>
    <n v="4125"/>
    <n v="12509.53"/>
    <n v="183.4"/>
    <n v="11.26"/>
  </r>
  <r>
    <x v="1"/>
    <x v="95"/>
    <n v="3378"/>
    <n v="3378"/>
    <x v="0"/>
    <n v="3378"/>
    <x v="0"/>
    <n v="90.82"/>
    <n v="3921"/>
    <n v="11413.44"/>
    <n v="151.9"/>
    <n v="9.2200000000000006"/>
  </r>
  <r>
    <x v="1"/>
    <x v="96"/>
    <n v="3523"/>
    <n v="3523"/>
    <x v="0"/>
    <n v="3523"/>
    <x v="0"/>
    <n v="100.62"/>
    <n v="4130"/>
    <n v="12609.42"/>
    <n v="180"/>
    <n v="10.7"/>
  </r>
  <r>
    <x v="1"/>
    <x v="97"/>
    <n v="3185"/>
    <n v="3185"/>
    <x v="0"/>
    <n v="3185"/>
    <x v="0"/>
    <n v="86.37"/>
    <n v="3693"/>
    <n v="11377.02"/>
    <n v="183.4"/>
    <n v="9.1300000000000008"/>
  </r>
  <r>
    <x v="1"/>
    <x v="98"/>
    <n v="3644"/>
    <n v="3644"/>
    <x v="0"/>
    <n v="3644"/>
    <x v="0"/>
    <n v="89.74"/>
    <n v="4244"/>
    <n v="12180.68"/>
    <n v="185.5"/>
    <n v="13"/>
  </r>
  <r>
    <x v="1"/>
    <x v="99"/>
    <n v="3395"/>
    <n v="3395"/>
    <x v="0"/>
    <n v="3395"/>
    <x v="0"/>
    <n v="86.15"/>
    <n v="3945"/>
    <n v="12962.93"/>
    <n v="178.2"/>
    <n v="11.34"/>
  </r>
  <r>
    <x v="2"/>
    <x v="0"/>
    <n v="298"/>
    <n v="308"/>
    <x v="1"/>
    <n v="308"/>
    <x v="111"/>
    <n v="8.24"/>
    <n v="333"/>
    <n v="525.96"/>
    <n v="15.2"/>
    <n v="0.06"/>
  </r>
  <r>
    <x v="2"/>
    <x v="1"/>
    <n v="267"/>
    <n v="277"/>
    <x v="2"/>
    <n v="277"/>
    <x v="112"/>
    <n v="8.34"/>
    <n v="291"/>
    <n v="477.67"/>
    <n v="8.4"/>
    <n v="0.05"/>
  </r>
  <r>
    <x v="2"/>
    <x v="2"/>
    <n v="280"/>
    <n v="285"/>
    <x v="3"/>
    <n v="285"/>
    <x v="113"/>
    <n v="9.6300000000000008"/>
    <n v="303"/>
    <n v="496.77"/>
    <n v="7.8"/>
    <n v="7.0000000000000007E-2"/>
  </r>
  <r>
    <x v="2"/>
    <x v="3"/>
    <n v="283"/>
    <n v="288"/>
    <x v="4"/>
    <n v="288"/>
    <x v="114"/>
    <n v="10.98"/>
    <n v="310"/>
    <n v="518.20000000000005"/>
    <n v="9.6999999999999993"/>
    <n v="0.1"/>
  </r>
  <r>
    <x v="2"/>
    <x v="4"/>
    <n v="275"/>
    <n v="282"/>
    <x v="5"/>
    <n v="282.89999999999998"/>
    <x v="115"/>
    <n v="10.28"/>
    <n v="306"/>
    <n v="509.97"/>
    <n v="13.8"/>
    <n v="0.08"/>
  </r>
  <r>
    <x v="2"/>
    <x v="5"/>
    <n v="298"/>
    <n v="305"/>
    <x v="6"/>
    <n v="305"/>
    <x v="116"/>
    <n v="9.23"/>
    <n v="317"/>
    <n v="500.65"/>
    <n v="9.3000000000000007"/>
    <n v="0.05"/>
  </r>
  <r>
    <x v="2"/>
    <x v="6"/>
    <n v="281"/>
    <n v="288"/>
    <x v="7"/>
    <n v="288"/>
    <x v="117"/>
    <n v="10.58"/>
    <n v="305"/>
    <n v="519.49"/>
    <n v="7.1"/>
    <n v="0.1"/>
  </r>
  <r>
    <x v="2"/>
    <x v="7"/>
    <n v="250"/>
    <n v="256"/>
    <x v="8"/>
    <n v="256"/>
    <x v="118"/>
    <n v="9.23"/>
    <n v="264"/>
    <n v="451.45"/>
    <n v="4"/>
    <n v="0.1"/>
  </r>
  <r>
    <x v="2"/>
    <x v="8"/>
    <n v="277"/>
    <n v="277"/>
    <x v="0"/>
    <n v="277"/>
    <x v="0"/>
    <n v="9.19"/>
    <n v="286"/>
    <n v="466.87"/>
    <n v="6.5"/>
    <n v="0.08"/>
  </r>
  <r>
    <x v="2"/>
    <x v="9"/>
    <n v="308"/>
    <n v="316"/>
    <x v="9"/>
    <n v="316"/>
    <x v="119"/>
    <n v="9.56"/>
    <n v="337"/>
    <n v="553.73"/>
    <n v="12.3"/>
    <n v="0.09"/>
  </r>
  <r>
    <x v="2"/>
    <x v="10"/>
    <n v="297"/>
    <n v="304"/>
    <x v="10"/>
    <n v="304"/>
    <x v="120"/>
    <n v="10.71"/>
    <n v="325"/>
    <n v="531.28"/>
    <n v="12.4"/>
    <n v="0.09"/>
  </r>
  <r>
    <x v="2"/>
    <x v="11"/>
    <n v="280"/>
    <n v="286"/>
    <x v="11"/>
    <n v="286"/>
    <x v="121"/>
    <n v="9.91"/>
    <n v="309"/>
    <n v="482.83"/>
    <n v="11.8"/>
    <n v="0.08"/>
  </r>
  <r>
    <x v="2"/>
    <x v="12"/>
    <n v="263"/>
    <n v="266"/>
    <x v="12"/>
    <n v="266"/>
    <x v="122"/>
    <n v="11.12"/>
    <n v="281"/>
    <n v="483.84"/>
    <n v="11.5"/>
    <n v="0.12"/>
  </r>
  <r>
    <x v="2"/>
    <x v="13"/>
    <n v="266"/>
    <n v="269"/>
    <x v="13"/>
    <n v="269"/>
    <x v="123"/>
    <n v="9.32"/>
    <n v="278"/>
    <n v="477.62"/>
    <n v="8.6"/>
    <n v="7.0000000000000007E-2"/>
  </r>
  <r>
    <x v="2"/>
    <x v="14"/>
    <n v="269"/>
    <n v="275"/>
    <x v="14"/>
    <n v="275"/>
    <x v="124"/>
    <n v="9.69"/>
    <n v="289"/>
    <n v="490.93"/>
    <n v="8.9"/>
    <n v="7.0000000000000007E-2"/>
  </r>
  <r>
    <x v="2"/>
    <x v="15"/>
    <n v="291"/>
    <n v="295"/>
    <x v="15"/>
    <n v="295"/>
    <x v="125"/>
    <n v="10.56"/>
    <n v="318"/>
    <n v="533.9"/>
    <n v="15.7"/>
    <n v="0.1"/>
  </r>
  <r>
    <x v="2"/>
    <x v="16"/>
    <n v="260"/>
    <n v="262"/>
    <x v="16"/>
    <n v="262"/>
    <x v="126"/>
    <n v="10.32"/>
    <n v="284"/>
    <n v="465.28"/>
    <n v="16.399999999999999"/>
    <n v="0.1"/>
  </r>
  <r>
    <x v="2"/>
    <x v="17"/>
    <n v="252"/>
    <n v="253"/>
    <x v="17"/>
    <n v="253"/>
    <x v="127"/>
    <n v="9.68"/>
    <n v="273"/>
    <n v="439.25"/>
    <n v="10.199999999999999"/>
    <n v="7.0000000000000007E-2"/>
  </r>
  <r>
    <x v="2"/>
    <x v="18"/>
    <n v="239"/>
    <n v="244"/>
    <x v="18"/>
    <n v="244"/>
    <x v="128"/>
    <n v="9.6199999999999992"/>
    <n v="265"/>
    <n v="442.61"/>
    <n v="12.3"/>
    <n v="7.0000000000000007E-2"/>
  </r>
  <r>
    <x v="2"/>
    <x v="19"/>
    <n v="281"/>
    <n v="286"/>
    <x v="19"/>
    <n v="286"/>
    <x v="129"/>
    <n v="10.34"/>
    <n v="308"/>
    <n v="504.12"/>
    <n v="12.4"/>
    <n v="0.08"/>
  </r>
  <r>
    <x v="2"/>
    <x v="20"/>
    <n v="284"/>
    <n v="292"/>
    <x v="20"/>
    <n v="292"/>
    <x v="130"/>
    <n v="10.42"/>
    <n v="306"/>
    <n v="517.88"/>
    <n v="8.1"/>
    <n v="0.08"/>
  </r>
  <r>
    <x v="2"/>
    <x v="21"/>
    <n v="236"/>
    <n v="237"/>
    <x v="21"/>
    <n v="237"/>
    <x v="131"/>
    <n v="9.24"/>
    <n v="250"/>
    <n v="404.94"/>
    <n v="6"/>
    <n v="0.06"/>
  </r>
  <r>
    <x v="2"/>
    <x v="22"/>
    <n v="274"/>
    <n v="276"/>
    <x v="22"/>
    <n v="276"/>
    <x v="132"/>
    <n v="9.32"/>
    <n v="286"/>
    <n v="454.92"/>
    <n v="5.2"/>
    <n v="0.08"/>
  </r>
  <r>
    <x v="2"/>
    <x v="23"/>
    <n v="290"/>
    <n v="294"/>
    <x v="23"/>
    <n v="294"/>
    <x v="133"/>
    <n v="10.66"/>
    <n v="302"/>
    <n v="530.80999999999995"/>
    <n v="6.2"/>
    <n v="0.08"/>
  </r>
  <r>
    <x v="2"/>
    <x v="24"/>
    <n v="238"/>
    <n v="238"/>
    <x v="0"/>
    <n v="238"/>
    <x v="0"/>
    <n v="9.44"/>
    <n v="248"/>
    <n v="417.52"/>
    <n v="8.9"/>
    <n v="7.0000000000000007E-2"/>
  </r>
  <r>
    <x v="2"/>
    <x v="25"/>
    <n v="289"/>
    <n v="295"/>
    <x v="24"/>
    <n v="295"/>
    <x v="134"/>
    <n v="9.0399999999999991"/>
    <n v="315"/>
    <n v="493.81"/>
    <n v="9.1999999999999993"/>
    <n v="0.05"/>
  </r>
  <r>
    <x v="2"/>
    <x v="26"/>
    <n v="296"/>
    <n v="302"/>
    <x v="25"/>
    <n v="302"/>
    <x v="135"/>
    <n v="10.72"/>
    <n v="317"/>
    <n v="565.11"/>
    <n v="8.1999999999999993"/>
    <n v="7.0000000000000007E-2"/>
  </r>
  <r>
    <x v="2"/>
    <x v="27"/>
    <n v="280"/>
    <n v="288"/>
    <x v="26"/>
    <n v="288"/>
    <x v="136"/>
    <n v="10.46"/>
    <n v="317"/>
    <n v="519.51"/>
    <n v="13.8"/>
    <n v="0.09"/>
  </r>
  <r>
    <x v="2"/>
    <x v="28"/>
    <n v="294"/>
    <n v="298"/>
    <x v="27"/>
    <n v="298"/>
    <x v="137"/>
    <n v="10.32"/>
    <n v="322"/>
    <n v="548.62"/>
    <n v="11.4"/>
    <n v="0.08"/>
  </r>
  <r>
    <x v="2"/>
    <x v="29"/>
    <n v="296"/>
    <n v="299"/>
    <x v="28"/>
    <n v="299"/>
    <x v="138"/>
    <n v="10.92"/>
    <n v="331"/>
    <n v="527.46"/>
    <n v="20"/>
    <n v="0.09"/>
  </r>
  <r>
    <x v="2"/>
    <x v="30"/>
    <n v="258"/>
    <n v="265"/>
    <x v="29"/>
    <n v="265"/>
    <x v="139"/>
    <n v="9.52"/>
    <n v="285"/>
    <n v="460.8"/>
    <n v="16.8"/>
    <n v="0.08"/>
  </r>
  <r>
    <x v="2"/>
    <x v="31"/>
    <n v="318"/>
    <n v="329"/>
    <x v="30"/>
    <n v="329"/>
    <x v="140"/>
    <n v="9.01"/>
    <n v="335"/>
    <n v="510.85"/>
    <n v="6.9"/>
    <n v="0.06"/>
  </r>
  <r>
    <x v="2"/>
    <x v="32"/>
    <n v="304"/>
    <n v="309"/>
    <x v="31"/>
    <n v="309"/>
    <x v="141"/>
    <n v="10.71"/>
    <n v="335"/>
    <n v="550.65"/>
    <n v="15.5"/>
    <n v="0.09"/>
  </r>
  <r>
    <x v="2"/>
    <x v="33"/>
    <n v="293"/>
    <n v="312"/>
    <x v="32"/>
    <n v="312"/>
    <x v="142"/>
    <n v="10.8"/>
    <n v="334"/>
    <n v="567.20000000000005"/>
    <n v="11.2"/>
    <n v="0.08"/>
  </r>
  <r>
    <x v="2"/>
    <x v="34"/>
    <n v="280"/>
    <n v="285"/>
    <x v="3"/>
    <n v="285"/>
    <x v="113"/>
    <n v="10.71"/>
    <n v="306"/>
    <n v="511.67"/>
    <n v="12.6"/>
    <n v="0.11"/>
  </r>
  <r>
    <x v="2"/>
    <x v="35"/>
    <n v="263"/>
    <n v="265"/>
    <x v="33"/>
    <n v="265"/>
    <x v="143"/>
    <n v="9.35"/>
    <n v="281"/>
    <n v="461.33"/>
    <n v="8"/>
    <n v="0.08"/>
  </r>
  <r>
    <x v="2"/>
    <x v="36"/>
    <n v="269"/>
    <n v="276"/>
    <x v="34"/>
    <n v="276"/>
    <x v="144"/>
    <n v="10.72"/>
    <n v="294"/>
    <n v="500.16"/>
    <n v="15.6"/>
    <n v="0.08"/>
  </r>
  <r>
    <x v="2"/>
    <x v="37"/>
    <n v="247"/>
    <n v="249"/>
    <x v="35"/>
    <n v="249"/>
    <x v="145"/>
    <n v="9.44"/>
    <n v="263"/>
    <n v="421.1"/>
    <n v="6.4"/>
    <n v="0.06"/>
  </r>
  <r>
    <x v="2"/>
    <x v="38"/>
    <n v="274"/>
    <n v="277"/>
    <x v="36"/>
    <n v="277"/>
    <x v="146"/>
    <n v="9.3800000000000008"/>
    <n v="306"/>
    <n v="491.28"/>
    <n v="10.1"/>
    <n v="0.06"/>
  </r>
  <r>
    <x v="2"/>
    <x v="39"/>
    <n v="254"/>
    <n v="260"/>
    <x v="37"/>
    <n v="260.89999999999998"/>
    <x v="147"/>
    <n v="10.81"/>
    <n v="279"/>
    <n v="470.56"/>
    <n v="28.8"/>
    <n v="0.08"/>
  </r>
  <r>
    <x v="2"/>
    <x v="40"/>
    <n v="282"/>
    <n v="289"/>
    <x v="38"/>
    <n v="289"/>
    <x v="148"/>
    <n v="9.41"/>
    <n v="305"/>
    <n v="469.27"/>
    <n v="10"/>
    <n v="0.06"/>
  </r>
  <r>
    <x v="2"/>
    <x v="41"/>
    <n v="292"/>
    <n v="297"/>
    <x v="39"/>
    <n v="297"/>
    <x v="149"/>
    <n v="10.49"/>
    <n v="321"/>
    <n v="517.62"/>
    <n v="9.3000000000000007"/>
    <n v="0.09"/>
  </r>
  <r>
    <x v="2"/>
    <x v="42"/>
    <n v="291"/>
    <n v="297"/>
    <x v="40"/>
    <n v="297"/>
    <x v="150"/>
    <n v="10.67"/>
    <n v="318"/>
    <n v="552.83000000000004"/>
    <n v="10.4"/>
    <n v="0.11"/>
  </r>
  <r>
    <x v="2"/>
    <x v="43"/>
    <n v="264"/>
    <n v="270"/>
    <x v="41"/>
    <n v="270"/>
    <x v="151"/>
    <n v="9.6300000000000008"/>
    <n v="281"/>
    <n v="491.92"/>
    <n v="6.3"/>
    <n v="7.0000000000000007E-2"/>
  </r>
  <r>
    <x v="2"/>
    <x v="44"/>
    <n v="317"/>
    <n v="322"/>
    <x v="42"/>
    <n v="322"/>
    <x v="152"/>
    <n v="11.18"/>
    <n v="345"/>
    <n v="572.65"/>
    <n v="12.6"/>
    <n v="0.09"/>
  </r>
  <r>
    <x v="2"/>
    <x v="45"/>
    <n v="242"/>
    <n v="243"/>
    <x v="43"/>
    <n v="243"/>
    <x v="153"/>
    <n v="9.4600000000000009"/>
    <n v="250"/>
    <n v="438.66"/>
    <n v="8.1999999999999993"/>
    <n v="0.08"/>
  </r>
  <r>
    <x v="2"/>
    <x v="46"/>
    <n v="314"/>
    <n v="323"/>
    <x v="44"/>
    <n v="323"/>
    <x v="154"/>
    <n v="10.029999999999999"/>
    <n v="345"/>
    <n v="534.86"/>
    <n v="11.3"/>
    <n v="0.09"/>
  </r>
  <r>
    <x v="2"/>
    <x v="47"/>
    <n v="294"/>
    <n v="297"/>
    <x v="45"/>
    <n v="302.39999999999998"/>
    <x v="155"/>
    <n v="10.53"/>
    <n v="329"/>
    <n v="547.32000000000005"/>
    <n v="59.7"/>
    <n v="0.08"/>
  </r>
  <r>
    <x v="2"/>
    <x v="48"/>
    <n v="264"/>
    <n v="268"/>
    <x v="46"/>
    <n v="268"/>
    <x v="156"/>
    <n v="10.050000000000001"/>
    <n v="288"/>
    <n v="479.24"/>
    <n v="10.199999999999999"/>
    <n v="7.0000000000000007E-2"/>
  </r>
  <r>
    <x v="2"/>
    <x v="49"/>
    <n v="286"/>
    <n v="295"/>
    <x v="47"/>
    <n v="295"/>
    <x v="157"/>
    <n v="10.6"/>
    <n v="319"/>
    <n v="500.25"/>
    <n v="12.1"/>
    <n v="7.0000000000000007E-2"/>
  </r>
  <r>
    <x v="2"/>
    <x v="50"/>
    <n v="273"/>
    <n v="280"/>
    <x v="48"/>
    <n v="280"/>
    <x v="158"/>
    <n v="10.029999999999999"/>
    <n v="306"/>
    <n v="496.38"/>
    <n v="14.9"/>
    <n v="0.08"/>
  </r>
  <r>
    <x v="2"/>
    <x v="51"/>
    <n v="334"/>
    <n v="344"/>
    <x v="49"/>
    <n v="344"/>
    <x v="159"/>
    <n v="10.73"/>
    <n v="360"/>
    <n v="591.65"/>
    <n v="9.6999999999999993"/>
    <n v="0.11"/>
  </r>
  <r>
    <x v="2"/>
    <x v="52"/>
    <n v="281"/>
    <n v="282"/>
    <x v="50"/>
    <n v="282"/>
    <x v="160"/>
    <n v="10.94"/>
    <n v="307"/>
    <n v="529.94000000000005"/>
    <n v="15.1"/>
    <n v="0.09"/>
  </r>
  <r>
    <x v="2"/>
    <x v="53"/>
    <n v="262"/>
    <n v="272"/>
    <x v="51"/>
    <n v="272"/>
    <x v="161"/>
    <n v="9.1300000000000008"/>
    <n v="291"/>
    <n v="445.05"/>
    <n v="8.6"/>
    <n v="0.06"/>
  </r>
  <r>
    <x v="2"/>
    <x v="54"/>
    <n v="299"/>
    <n v="304"/>
    <x v="52"/>
    <n v="304"/>
    <x v="162"/>
    <n v="9.4"/>
    <n v="316"/>
    <n v="493.62"/>
    <n v="13"/>
    <n v="7.0000000000000007E-2"/>
  </r>
  <r>
    <x v="2"/>
    <x v="55"/>
    <n v="288"/>
    <n v="288"/>
    <x v="0"/>
    <n v="288"/>
    <x v="0"/>
    <n v="8.9"/>
    <n v="305"/>
    <n v="497.94"/>
    <n v="9.4"/>
    <n v="0.06"/>
  </r>
  <r>
    <x v="2"/>
    <x v="56"/>
    <n v="254"/>
    <n v="259"/>
    <x v="53"/>
    <n v="259"/>
    <x v="163"/>
    <n v="10.02"/>
    <n v="277"/>
    <n v="484.05"/>
    <n v="10.4"/>
    <n v="0.08"/>
  </r>
  <r>
    <x v="2"/>
    <x v="57"/>
    <n v="331"/>
    <n v="336"/>
    <x v="54"/>
    <n v="336"/>
    <x v="164"/>
    <n v="9.98"/>
    <n v="359"/>
    <n v="576.1"/>
    <n v="12.1"/>
    <n v="0.09"/>
  </r>
  <r>
    <x v="2"/>
    <x v="58"/>
    <n v="283"/>
    <n v="284"/>
    <x v="55"/>
    <n v="284"/>
    <x v="165"/>
    <n v="10.88"/>
    <n v="294"/>
    <n v="483.06"/>
    <n v="6.3"/>
    <n v="0.09"/>
  </r>
  <r>
    <x v="2"/>
    <x v="59"/>
    <n v="254"/>
    <n v="256"/>
    <x v="56"/>
    <n v="256"/>
    <x v="166"/>
    <n v="10.24"/>
    <n v="265"/>
    <n v="473.9"/>
    <n v="10.9"/>
    <n v="0.1"/>
  </r>
  <r>
    <x v="2"/>
    <x v="60"/>
    <n v="305"/>
    <n v="308"/>
    <x v="57"/>
    <n v="308"/>
    <x v="167"/>
    <n v="9.5"/>
    <n v="333"/>
    <n v="528.77"/>
    <n v="13.3"/>
    <n v="0.09"/>
  </r>
  <r>
    <x v="2"/>
    <x v="61"/>
    <n v="289"/>
    <n v="300"/>
    <x v="58"/>
    <n v="300"/>
    <x v="168"/>
    <n v="10.59"/>
    <n v="316"/>
    <n v="528.87"/>
    <n v="10.5"/>
    <n v="0.09"/>
  </r>
  <r>
    <x v="2"/>
    <x v="62"/>
    <n v="272"/>
    <n v="279"/>
    <x v="59"/>
    <n v="279"/>
    <x v="169"/>
    <n v="10.29"/>
    <n v="298"/>
    <n v="496.79"/>
    <n v="9.4"/>
    <n v="0.09"/>
  </r>
  <r>
    <x v="2"/>
    <x v="63"/>
    <n v="283"/>
    <n v="290"/>
    <x v="60"/>
    <n v="290"/>
    <x v="170"/>
    <n v="10.07"/>
    <n v="308"/>
    <n v="495.63"/>
    <n v="8.4"/>
    <n v="0.1"/>
  </r>
  <r>
    <x v="2"/>
    <x v="64"/>
    <n v="266"/>
    <n v="277"/>
    <x v="61"/>
    <n v="277"/>
    <x v="171"/>
    <n v="9.51"/>
    <n v="297"/>
    <n v="473.67"/>
    <n v="10.199999999999999"/>
    <n v="0.08"/>
  </r>
  <r>
    <x v="2"/>
    <x v="65"/>
    <n v="284"/>
    <n v="290"/>
    <x v="62"/>
    <n v="290"/>
    <x v="172"/>
    <n v="10.98"/>
    <n v="305"/>
    <n v="522.69000000000005"/>
    <n v="12.3"/>
    <n v="0.11"/>
  </r>
  <r>
    <x v="2"/>
    <x v="66"/>
    <n v="318"/>
    <n v="325"/>
    <x v="63"/>
    <n v="331.2"/>
    <x v="173"/>
    <n v="11.08"/>
    <n v="353"/>
    <n v="575.34"/>
    <n v="33.700000000000003"/>
    <n v="0.1"/>
  </r>
  <r>
    <x v="2"/>
    <x v="67"/>
    <n v="295"/>
    <n v="298"/>
    <x v="64"/>
    <n v="298"/>
    <x v="174"/>
    <n v="10.96"/>
    <n v="314"/>
    <n v="528.41999999999996"/>
    <n v="11"/>
    <n v="0.11"/>
  </r>
  <r>
    <x v="2"/>
    <x v="68"/>
    <n v="297"/>
    <n v="307"/>
    <x v="65"/>
    <n v="307"/>
    <x v="175"/>
    <n v="10.67"/>
    <n v="323"/>
    <n v="557.01"/>
    <n v="12.1"/>
    <n v="0.1"/>
  </r>
  <r>
    <x v="2"/>
    <x v="69"/>
    <n v="273"/>
    <n v="277"/>
    <x v="66"/>
    <n v="277"/>
    <x v="176"/>
    <n v="9.98"/>
    <n v="286"/>
    <n v="470.86"/>
    <n v="7.3"/>
    <n v="0.06"/>
  </r>
  <r>
    <x v="2"/>
    <x v="70"/>
    <n v="292"/>
    <n v="298"/>
    <x v="67"/>
    <n v="298.89999999999998"/>
    <x v="177"/>
    <n v="10.39"/>
    <n v="319"/>
    <n v="523.12"/>
    <n v="44.7"/>
    <n v="0.09"/>
  </r>
  <r>
    <x v="2"/>
    <x v="71"/>
    <n v="254"/>
    <n v="257"/>
    <x v="68"/>
    <n v="261.3"/>
    <x v="178"/>
    <n v="9.83"/>
    <n v="268"/>
    <n v="438.34"/>
    <n v="51"/>
    <n v="0.08"/>
  </r>
  <r>
    <x v="2"/>
    <x v="72"/>
    <n v="273"/>
    <n v="277"/>
    <x v="66"/>
    <n v="277"/>
    <x v="176"/>
    <n v="9.41"/>
    <n v="294"/>
    <n v="452.45"/>
    <n v="8.3000000000000007"/>
    <n v="7.0000000000000007E-2"/>
  </r>
  <r>
    <x v="2"/>
    <x v="73"/>
    <n v="271"/>
    <n v="281"/>
    <x v="69"/>
    <n v="281"/>
    <x v="179"/>
    <n v="10.92"/>
    <n v="294"/>
    <n v="526.54999999999995"/>
    <n v="8.6"/>
    <n v="0.09"/>
  </r>
  <r>
    <x v="2"/>
    <x v="74"/>
    <n v="211"/>
    <n v="219"/>
    <x v="70"/>
    <n v="219"/>
    <x v="180"/>
    <n v="9.52"/>
    <n v="235"/>
    <n v="405.25"/>
    <n v="7.3"/>
    <n v="0.06"/>
  </r>
  <r>
    <x v="2"/>
    <x v="75"/>
    <n v="293"/>
    <n v="296"/>
    <x v="71"/>
    <n v="296"/>
    <x v="181"/>
    <n v="10.09"/>
    <n v="320"/>
    <n v="508.78"/>
    <n v="9.3000000000000007"/>
    <n v="0.09"/>
  </r>
  <r>
    <x v="2"/>
    <x v="76"/>
    <n v="271"/>
    <n v="288"/>
    <x v="72"/>
    <n v="288"/>
    <x v="182"/>
    <n v="9.81"/>
    <n v="293"/>
    <n v="480.29"/>
    <n v="5.8"/>
    <n v="7.0000000000000007E-2"/>
  </r>
  <r>
    <x v="2"/>
    <x v="77"/>
    <n v="254"/>
    <n v="257"/>
    <x v="68"/>
    <n v="257"/>
    <x v="183"/>
    <n v="10.82"/>
    <n v="275"/>
    <n v="476.69"/>
    <n v="10.7"/>
    <n v="0.1"/>
  </r>
  <r>
    <x v="2"/>
    <x v="78"/>
    <n v="276"/>
    <n v="281"/>
    <x v="73"/>
    <n v="281"/>
    <x v="184"/>
    <n v="10.210000000000001"/>
    <n v="303"/>
    <n v="482.88"/>
    <n v="9.8000000000000007"/>
    <n v="0.08"/>
  </r>
  <r>
    <x v="2"/>
    <x v="79"/>
    <n v="270"/>
    <n v="279"/>
    <x v="74"/>
    <n v="279"/>
    <x v="185"/>
    <n v="10.11"/>
    <n v="291"/>
    <n v="494.2"/>
    <n v="8.1999999999999993"/>
    <n v="0.09"/>
  </r>
  <r>
    <x v="2"/>
    <x v="80"/>
    <n v="259"/>
    <n v="270"/>
    <x v="75"/>
    <n v="270"/>
    <x v="186"/>
    <n v="9.68"/>
    <n v="278"/>
    <n v="452.43"/>
    <n v="5.9"/>
    <n v="7.0000000000000007E-2"/>
  </r>
  <r>
    <x v="2"/>
    <x v="81"/>
    <n v="337"/>
    <n v="347"/>
    <x v="76"/>
    <n v="347"/>
    <x v="187"/>
    <n v="11.04"/>
    <n v="368"/>
    <n v="611.91999999999996"/>
    <n v="11.1"/>
    <n v="0.1"/>
  </r>
  <r>
    <x v="2"/>
    <x v="82"/>
    <n v="257"/>
    <n v="265"/>
    <x v="77"/>
    <n v="265"/>
    <x v="188"/>
    <n v="10.26"/>
    <n v="278"/>
    <n v="503.24"/>
    <n v="6.1"/>
    <n v="0.08"/>
  </r>
  <r>
    <x v="2"/>
    <x v="83"/>
    <n v="263"/>
    <n v="272"/>
    <x v="78"/>
    <n v="272"/>
    <x v="189"/>
    <n v="9.6999999999999993"/>
    <n v="287"/>
    <n v="459"/>
    <n v="9.8000000000000007"/>
    <n v="0.06"/>
  </r>
  <r>
    <x v="2"/>
    <x v="84"/>
    <n v="295"/>
    <n v="304"/>
    <x v="79"/>
    <n v="304"/>
    <x v="190"/>
    <n v="9.7899999999999991"/>
    <n v="321"/>
    <n v="513.23"/>
    <n v="14.6"/>
    <n v="0.06"/>
  </r>
  <r>
    <x v="2"/>
    <x v="85"/>
    <n v="330"/>
    <n v="336"/>
    <x v="80"/>
    <n v="336"/>
    <x v="191"/>
    <n v="10.02"/>
    <n v="359"/>
    <n v="571.26"/>
    <n v="8.5"/>
    <n v="0.09"/>
  </r>
  <r>
    <x v="2"/>
    <x v="86"/>
    <n v="257"/>
    <n v="267"/>
    <x v="81"/>
    <n v="267"/>
    <x v="192"/>
    <n v="9.61"/>
    <n v="279"/>
    <n v="466.81"/>
    <n v="7.5"/>
    <n v="7.0000000000000007E-2"/>
  </r>
  <r>
    <x v="2"/>
    <x v="87"/>
    <n v="294"/>
    <n v="305"/>
    <x v="82"/>
    <n v="305"/>
    <x v="193"/>
    <n v="10.16"/>
    <n v="322"/>
    <n v="510.98"/>
    <n v="10.1"/>
    <n v="0.09"/>
  </r>
  <r>
    <x v="2"/>
    <x v="88"/>
    <n v="285"/>
    <n v="289"/>
    <x v="83"/>
    <n v="289"/>
    <x v="194"/>
    <n v="10.35"/>
    <n v="300"/>
    <n v="495.85"/>
    <n v="8.6999999999999993"/>
    <n v="0.08"/>
  </r>
  <r>
    <x v="2"/>
    <x v="89"/>
    <n v="311"/>
    <n v="311"/>
    <x v="0"/>
    <n v="311"/>
    <x v="0"/>
    <n v="10.47"/>
    <n v="337"/>
    <n v="544.37"/>
    <n v="12.2"/>
    <n v="0.09"/>
  </r>
  <r>
    <x v="2"/>
    <x v="90"/>
    <n v="273"/>
    <n v="280"/>
    <x v="48"/>
    <n v="280"/>
    <x v="158"/>
    <n v="10.199999999999999"/>
    <n v="296"/>
    <n v="486.86"/>
    <n v="8.1"/>
    <n v="0.08"/>
  </r>
  <r>
    <x v="2"/>
    <x v="91"/>
    <n v="290"/>
    <n v="298"/>
    <x v="84"/>
    <n v="298"/>
    <x v="195"/>
    <n v="10.119999999999999"/>
    <n v="318"/>
    <n v="514.4"/>
    <n v="8.5"/>
    <n v="7.0000000000000007E-2"/>
  </r>
  <r>
    <x v="2"/>
    <x v="92"/>
    <n v="295"/>
    <n v="304"/>
    <x v="79"/>
    <n v="304"/>
    <x v="190"/>
    <n v="11.12"/>
    <n v="327"/>
    <n v="541.79999999999995"/>
    <n v="10.4"/>
    <n v="0.1"/>
  </r>
  <r>
    <x v="2"/>
    <x v="93"/>
    <n v="303"/>
    <n v="308"/>
    <x v="85"/>
    <n v="308"/>
    <x v="196"/>
    <n v="10.46"/>
    <n v="322"/>
    <n v="537.94000000000005"/>
    <n v="7.1"/>
    <n v="0.08"/>
  </r>
  <r>
    <x v="2"/>
    <x v="94"/>
    <n v="256"/>
    <n v="263"/>
    <x v="86"/>
    <n v="263"/>
    <x v="197"/>
    <n v="9.39"/>
    <n v="273"/>
    <n v="447.02"/>
    <n v="9.5"/>
    <n v="0.08"/>
  </r>
  <r>
    <x v="2"/>
    <x v="95"/>
    <n v="263"/>
    <n v="267"/>
    <x v="87"/>
    <n v="267"/>
    <x v="198"/>
    <n v="10.73"/>
    <n v="291"/>
    <n v="488.14"/>
    <n v="15.3"/>
    <n v="0.12"/>
  </r>
  <r>
    <x v="2"/>
    <x v="96"/>
    <n v="249"/>
    <n v="264"/>
    <x v="88"/>
    <n v="264"/>
    <x v="199"/>
    <n v="9.09"/>
    <n v="273"/>
    <n v="449.38"/>
    <n v="5.8"/>
    <n v="7.0000000000000007E-2"/>
  </r>
  <r>
    <x v="2"/>
    <x v="97"/>
    <n v="289"/>
    <n v="296"/>
    <x v="89"/>
    <n v="296"/>
    <x v="200"/>
    <n v="8.49"/>
    <n v="306"/>
    <n v="517.16999999999996"/>
    <n v="7.9"/>
    <n v="0.06"/>
  </r>
  <r>
    <x v="2"/>
    <x v="98"/>
    <n v="265"/>
    <n v="273"/>
    <x v="90"/>
    <n v="273"/>
    <x v="201"/>
    <n v="8"/>
    <n v="284"/>
    <n v="511.94"/>
    <n v="13.4"/>
    <n v="0.06"/>
  </r>
  <r>
    <x v="2"/>
    <x v="99"/>
    <n v="248"/>
    <n v="262"/>
    <x v="91"/>
    <n v="262"/>
    <x v="202"/>
    <n v="7.08"/>
    <n v="273"/>
    <n v="435.23"/>
    <n v="5.4"/>
    <n v="0.05"/>
  </r>
  <r>
    <x v="3"/>
    <x v="100"/>
    <n v="2760"/>
    <n v="2760"/>
    <x v="0"/>
    <n v="2951.6"/>
    <x v="203"/>
    <n v="4.92"/>
    <n v="2995"/>
    <n v="3854.83"/>
    <n v="113.6"/>
    <n v="0.01"/>
  </r>
  <r>
    <x v="3"/>
    <x v="101"/>
    <n v="7788"/>
    <n v="7788"/>
    <x v="0"/>
    <n v="8423.75"/>
    <x v="204"/>
    <n v="5.45"/>
    <n v="9067"/>
    <n v="11398.76"/>
    <n v="124.9"/>
    <n v="0.01"/>
  </r>
  <r>
    <x v="3"/>
    <x v="102"/>
    <n v="1806"/>
    <n v="1850"/>
    <x v="92"/>
    <n v="1900.03"/>
    <x v="205"/>
    <n v="5.92"/>
    <n v="1867"/>
    <n v="2550.83"/>
    <n v="71.900000000000006"/>
    <n v="0.02"/>
  </r>
  <r>
    <x v="3"/>
    <x v="103"/>
    <n v="1283"/>
    <n v="1302"/>
    <x v="93"/>
    <n v="1322.67"/>
    <x v="206"/>
    <n v="6.32"/>
    <n v="1302"/>
    <n v="1833.97"/>
    <n v="1.4"/>
    <n v="0.02"/>
  </r>
  <r>
    <x v="3"/>
    <x v="104"/>
    <n v="2916"/>
    <n v="2991"/>
    <x v="94"/>
    <n v="3055.76"/>
    <x v="207"/>
    <n v="6.51"/>
    <n v="3090"/>
    <n v="4367.59"/>
    <n v="5.3"/>
    <n v="0.02"/>
  </r>
  <r>
    <x v="3"/>
    <x v="105"/>
    <n v="7282"/>
    <n v="7583"/>
    <x v="95"/>
    <n v="7720.9"/>
    <x v="208"/>
    <n v="9.39"/>
    <n v="8132"/>
    <n v="12576.97"/>
    <n v="38.200000000000003"/>
    <n v="7.0000000000000007E-2"/>
  </r>
  <r>
    <x v="3"/>
    <x v="106"/>
    <n v="628.51"/>
    <n v="639.78"/>
    <x v="96"/>
    <n v="652.39"/>
    <x v="209"/>
    <n v="9.94"/>
    <n v="680.57"/>
    <n v="1038.69"/>
    <n v="12.8"/>
    <n v="0.08"/>
  </r>
  <r>
    <x v="3"/>
    <x v="107"/>
    <n v="11087.21"/>
    <n v="11218.12"/>
    <x v="97"/>
    <n v="11525.45"/>
    <x v="210"/>
    <n v="9.8000000000000007"/>
    <n v="12133.14"/>
    <n v="18390.150000000001"/>
    <n v="16.7"/>
    <n v="7.0000000000000007E-2"/>
  </r>
  <r>
    <x v="3"/>
    <x v="108"/>
    <n v="801.91"/>
    <n v="818.94"/>
    <x v="98"/>
    <n v="832.65"/>
    <x v="211"/>
    <n v="12.92"/>
    <n v="872.61"/>
    <n v="1457.95"/>
    <n v="12.5"/>
    <n v="0.15"/>
  </r>
  <r>
    <x v="3"/>
    <x v="109"/>
    <n v="945.3184"/>
    <n v="950.74"/>
    <x v="99"/>
    <n v="963.44"/>
    <x v="212"/>
    <n v="17.579999999999998"/>
    <n v="1030.99"/>
    <n v="1784.46"/>
    <n v="24"/>
    <n v="0.289999999999999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8">
  <r>
    <x v="0"/>
    <s v="gr17"/>
    <x v="0"/>
    <n v="2760"/>
    <n v="0"/>
    <n v="0.15409999999999999"/>
    <s v="OPTIMAL"/>
    <n v="5"/>
    <n v="41"/>
    <n v="0"/>
    <n v="0"/>
  </r>
  <r>
    <x v="0"/>
    <s v="gr21"/>
    <x v="1"/>
    <n v="7788"/>
    <n v="0"/>
    <n v="0.60519999999999996"/>
    <s v="OPTIMAL"/>
    <n v="10"/>
    <n v="566"/>
    <n v="0"/>
    <n v="0"/>
  </r>
  <r>
    <x v="0"/>
    <s v="gr24"/>
    <x v="2"/>
    <n v="1806"/>
    <n v="0"/>
    <n v="0.44169999999999998"/>
    <s v="OPTIMAL"/>
    <n v="6"/>
    <n v="419"/>
    <n v="0"/>
    <n v="0"/>
  </r>
  <r>
    <x v="0"/>
    <s v="fri26"/>
    <x v="3"/>
    <n v="1283"/>
    <n v="0"/>
    <n v="1.2542"/>
    <s v="OPTIMAL"/>
    <n v="8"/>
    <n v="695"/>
    <n v="0"/>
    <n v="0"/>
  </r>
  <r>
    <x v="0"/>
    <s v="bays29"/>
    <x v="4"/>
    <n v="2915.73"/>
    <n v="9.2999999999999992E-3"/>
    <n v="8.9224999999999994"/>
    <s v="OPTIMAL"/>
    <n v="10"/>
    <n v="5894"/>
    <n v="0"/>
    <n v="0"/>
  </r>
  <r>
    <x v="0"/>
    <s v="gr48"/>
    <x v="5"/>
    <n v="7281.33"/>
    <n v="9.1999999999999998E-3"/>
    <n v="39.065300000000001"/>
    <s v="OPTIMAL"/>
    <n v="10"/>
    <n v="8898"/>
    <n v="0"/>
    <n v="0"/>
  </r>
  <r>
    <x v="0"/>
    <s v="eil51"/>
    <x v="6"/>
    <n v="628.51"/>
    <n v="0"/>
    <n v="9.2935999999999996"/>
    <s v="OPTIMAL"/>
    <n v="7"/>
    <n v="766"/>
    <n v="0"/>
    <n v="0"/>
  </r>
  <r>
    <x v="0"/>
    <s v="berlin52"/>
    <x v="7"/>
    <n v="11086.41"/>
    <n v="7.3000000000000001E-3"/>
    <n v="10.2591"/>
    <s v="OPTIMAL"/>
    <n v="10"/>
    <n v="916"/>
    <n v="0"/>
    <n v="0"/>
  </r>
  <r>
    <x v="0"/>
    <s v="eil76"/>
    <x v="8"/>
    <n v="801.84"/>
    <n v="8.6999999999999994E-3"/>
    <n v="65.309399999999997"/>
    <s v="OPTIMAL"/>
    <n v="10"/>
    <n v="3891"/>
    <n v="0"/>
    <n v="0"/>
  </r>
  <r>
    <x v="0"/>
    <s v="eil101"/>
    <x v="9"/>
    <n v="945.23"/>
    <n v="9.7000000000000003E-3"/>
    <n v="304.54489999999998"/>
    <s v="OPTIMAL"/>
    <n v="10"/>
    <n v="15769"/>
    <n v="0"/>
    <n v="0"/>
  </r>
  <r>
    <x v="0"/>
    <n v="1"/>
    <x v="10"/>
    <n v="297.97000000000003"/>
    <n v="9.1000000000000004E-3"/>
    <n v="30.302"/>
    <s v="OPTIMAL"/>
    <n v="10"/>
    <n v="14259"/>
    <n v="0"/>
    <n v="0"/>
  </r>
  <r>
    <x v="0"/>
    <n v="2"/>
    <x v="11"/>
    <n v="267"/>
    <n v="0"/>
    <n v="9.4041999999999994"/>
    <s v="OPTIMAL"/>
    <n v="10"/>
    <n v="668"/>
    <n v="0"/>
    <n v="0"/>
  </r>
  <r>
    <x v="0"/>
    <n v="3"/>
    <x v="12"/>
    <n v="279.97000000000003"/>
    <n v="9.7999999999999997E-3"/>
    <n v="20.968800000000002"/>
    <s v="OPTIMAL"/>
    <n v="10"/>
    <n v="7152"/>
    <n v="0"/>
    <n v="0"/>
  </r>
  <r>
    <x v="0"/>
    <n v="4"/>
    <x v="13"/>
    <n v="283"/>
    <n v="0"/>
    <n v="28.474399999999999"/>
    <s v="OPTIMAL"/>
    <n v="10"/>
    <n v="9321"/>
    <n v="0"/>
    <n v="0"/>
  </r>
  <r>
    <x v="0"/>
    <n v="5"/>
    <x v="14"/>
    <n v="275"/>
    <n v="0"/>
    <n v="17.794"/>
    <s v="OPTIMAL"/>
    <n v="10"/>
    <n v="4348"/>
    <n v="0"/>
    <n v="0"/>
  </r>
  <r>
    <x v="0"/>
    <n v="6"/>
    <x v="10"/>
    <n v="297.99"/>
    <n v="3.5000000000000001E-3"/>
    <n v="1.7135"/>
    <s v="OPTIMAL"/>
    <n v="9"/>
    <n v="1231"/>
    <n v="0"/>
    <n v="0"/>
  </r>
  <r>
    <x v="0"/>
    <n v="7"/>
    <x v="15"/>
    <n v="280.98"/>
    <n v="6.6E-3"/>
    <n v="65.889499999999998"/>
    <s v="OPTIMAL"/>
    <n v="10"/>
    <n v="18691"/>
    <n v="0"/>
    <n v="0"/>
  </r>
  <r>
    <x v="0"/>
    <n v="8"/>
    <x v="16"/>
    <n v="250"/>
    <n v="0"/>
    <n v="7.2770000000000001"/>
    <s v="OPTIMAL"/>
    <n v="10"/>
    <n v="1061"/>
    <n v="0"/>
    <n v="0"/>
  </r>
  <r>
    <x v="0"/>
    <n v="9"/>
    <x v="17"/>
    <n v="277"/>
    <n v="0"/>
    <n v="3.8132000000000001"/>
    <s v="OPTIMAL"/>
    <n v="10"/>
    <n v="552"/>
    <n v="0"/>
    <n v="0"/>
  </r>
  <r>
    <x v="0"/>
    <n v="10"/>
    <x v="18"/>
    <n v="307.97000000000003"/>
    <n v="9.7999999999999997E-3"/>
    <n v="42.264699999999998"/>
    <s v="OPTIMAL"/>
    <n v="10"/>
    <n v="16570"/>
    <n v="0"/>
    <n v="0"/>
  </r>
  <r>
    <x v="0"/>
    <n v="11"/>
    <x v="19"/>
    <n v="297"/>
    <n v="0"/>
    <n v="10.5936"/>
    <s v="OPTIMAL"/>
    <n v="10"/>
    <n v="2086"/>
    <n v="0"/>
    <n v="0"/>
  </r>
  <r>
    <x v="0"/>
    <n v="12"/>
    <x v="12"/>
    <n v="280"/>
    <n v="0"/>
    <n v="9.2562999999999995"/>
    <s v="OPTIMAL"/>
    <n v="5"/>
    <n v="1249"/>
    <n v="0"/>
    <n v="0"/>
  </r>
  <r>
    <x v="0"/>
    <n v="13"/>
    <x v="20"/>
    <n v="263"/>
    <n v="0"/>
    <n v="14.0261"/>
    <s v="OPTIMAL"/>
    <n v="10"/>
    <n v="3805"/>
    <n v="0"/>
    <n v="0"/>
  </r>
  <r>
    <x v="0"/>
    <n v="14"/>
    <x v="21"/>
    <n v="265.98"/>
    <n v="7.4999999999999997E-3"/>
    <n v="12.071"/>
    <s v="OPTIMAL"/>
    <n v="10"/>
    <n v="3199"/>
    <n v="0"/>
    <n v="0"/>
  </r>
  <r>
    <x v="0"/>
    <n v="15"/>
    <x v="22"/>
    <n v="269"/>
    <n v="0"/>
    <n v="4.6963999999999997"/>
    <s v="OPTIMAL"/>
    <n v="6"/>
    <n v="605"/>
    <n v="0"/>
    <n v="0"/>
  </r>
  <r>
    <x v="0"/>
    <n v="16"/>
    <x v="23"/>
    <n v="290.97000000000003"/>
    <n v="9.2999999999999992E-3"/>
    <n v="64.633799999999994"/>
    <s v="OPTIMAL"/>
    <n v="10"/>
    <n v="19351"/>
    <n v="0"/>
    <n v="0"/>
  </r>
  <r>
    <x v="0"/>
    <n v="17"/>
    <x v="24"/>
    <n v="260"/>
    <n v="0"/>
    <n v="17.2072"/>
    <s v="OPTIMAL"/>
    <n v="10"/>
    <n v="5766"/>
    <n v="0"/>
    <n v="0"/>
  </r>
  <r>
    <x v="0"/>
    <n v="18"/>
    <x v="25"/>
    <n v="252"/>
    <n v="0"/>
    <n v="8.6038999999999994"/>
    <s v="OPTIMAL"/>
    <n v="10"/>
    <n v="1982"/>
    <n v="0"/>
    <n v="0"/>
  </r>
  <r>
    <x v="0"/>
    <n v="19"/>
    <x v="26"/>
    <n v="238.98"/>
    <n v="7.6E-3"/>
    <n v="16.198599999999999"/>
    <s v="OPTIMAL"/>
    <n v="10"/>
    <n v="4684"/>
    <n v="0"/>
    <n v="0"/>
  </r>
  <r>
    <x v="0"/>
    <n v="20"/>
    <x v="15"/>
    <n v="281"/>
    <n v="0"/>
    <n v="18.197700000000001"/>
    <s v="OPTIMAL"/>
    <n v="10"/>
    <n v="8648"/>
    <n v="0"/>
    <n v="0"/>
  </r>
  <r>
    <x v="0"/>
    <n v="21"/>
    <x v="27"/>
    <n v="284"/>
    <n v="0"/>
    <n v="8.3605999999999998"/>
    <s v="OPTIMAL"/>
    <n v="7"/>
    <n v="985"/>
    <n v="0"/>
    <n v="0"/>
  </r>
  <r>
    <x v="0"/>
    <n v="22"/>
    <x v="28"/>
    <n v="236"/>
    <n v="0"/>
    <n v="4.1924000000000001"/>
    <s v="OPTIMAL"/>
    <n v="8"/>
    <n v="1234"/>
    <n v="0"/>
    <n v="0"/>
  </r>
  <r>
    <x v="0"/>
    <n v="23"/>
    <x v="29"/>
    <n v="274"/>
    <n v="0"/>
    <n v="17.938400000000001"/>
    <s v="OPTIMAL"/>
    <n v="10"/>
    <n v="4671"/>
    <n v="0"/>
    <n v="0"/>
  </r>
  <r>
    <x v="0"/>
    <n v="24"/>
    <x v="30"/>
    <n v="290"/>
    <n v="0"/>
    <n v="53.965600000000002"/>
    <s v="OPTIMAL"/>
    <n v="10"/>
    <n v="22091"/>
    <n v="0"/>
    <n v="0"/>
  </r>
  <r>
    <x v="0"/>
    <n v="25"/>
    <x v="31"/>
    <n v="237.99"/>
    <n v="4.1000000000000003E-3"/>
    <n v="10.170400000000001"/>
    <s v="OPTIMAL"/>
    <n v="10"/>
    <n v="1509"/>
    <n v="0"/>
    <n v="0"/>
  </r>
  <r>
    <x v="0"/>
    <n v="26"/>
    <x v="32"/>
    <n v="289"/>
    <n v="0"/>
    <n v="5.4093999999999998"/>
    <s v="OPTIMAL"/>
    <n v="10"/>
    <n v="1869"/>
    <n v="0"/>
    <n v="0"/>
  </r>
  <r>
    <x v="0"/>
    <n v="27"/>
    <x v="33"/>
    <n v="295.97000000000003"/>
    <n v="9.7999999999999997E-3"/>
    <n v="20.927700000000002"/>
    <s v="OPTIMAL"/>
    <n v="10"/>
    <n v="4314"/>
    <n v="0"/>
    <n v="0"/>
  </r>
  <r>
    <x v="0"/>
    <n v="28"/>
    <x v="12"/>
    <n v="280"/>
    <n v="6.9999999999999999E-4"/>
    <n v="28.284700000000001"/>
    <s v="OPTIMAL"/>
    <n v="10"/>
    <n v="8501"/>
    <n v="0"/>
    <n v="0"/>
  </r>
  <r>
    <x v="0"/>
    <n v="29"/>
    <x v="34"/>
    <n v="293.97000000000003"/>
    <n v="9.2999999999999992E-3"/>
    <n v="30.4222"/>
    <s v="OPTIMAL"/>
    <n v="10"/>
    <n v="9992"/>
    <n v="0"/>
    <n v="0"/>
  </r>
  <r>
    <x v="0"/>
    <n v="30"/>
    <x v="33"/>
    <n v="296"/>
    <n v="0"/>
    <n v="4.4325999999999999"/>
    <s v="OPTIMAL"/>
    <n v="8"/>
    <n v="540"/>
    <n v="0"/>
    <n v="0"/>
  </r>
  <r>
    <x v="0"/>
    <n v="31"/>
    <x v="35"/>
    <n v="257.98"/>
    <n v="6.4999999999999997E-3"/>
    <n v="28.267700000000001"/>
    <s v="OPTIMAL"/>
    <n v="10"/>
    <n v="11161"/>
    <n v="0"/>
    <n v="0"/>
  </r>
  <r>
    <x v="0"/>
    <n v="32"/>
    <x v="36"/>
    <n v="318"/>
    <n v="0"/>
    <n v="6.4659000000000004"/>
    <s v="OPTIMAL"/>
    <n v="10"/>
    <n v="1190"/>
    <n v="0"/>
    <n v="0"/>
  </r>
  <r>
    <x v="0"/>
    <n v="33"/>
    <x v="37"/>
    <n v="304"/>
    <n v="0"/>
    <n v="5.0551000000000004"/>
    <s v="OPTIMAL"/>
    <n v="9"/>
    <n v="833"/>
    <n v="0"/>
    <n v="0"/>
  </r>
  <r>
    <x v="0"/>
    <n v="34"/>
    <x v="38"/>
    <n v="293"/>
    <n v="0"/>
    <n v="8.7499000000000002"/>
    <s v="OPTIMAL"/>
    <n v="10"/>
    <n v="709"/>
    <n v="0"/>
    <n v="0"/>
  </r>
  <r>
    <x v="0"/>
    <n v="35"/>
    <x v="12"/>
    <n v="280"/>
    <n v="0"/>
    <n v="18.835599999999999"/>
    <s v="OPTIMAL"/>
    <n v="10"/>
    <n v="3759"/>
    <n v="0"/>
    <n v="0"/>
  </r>
  <r>
    <x v="0"/>
    <n v="36"/>
    <x v="20"/>
    <n v="263"/>
    <n v="0"/>
    <n v="12.1432"/>
    <s v="OPTIMAL"/>
    <n v="8"/>
    <n v="3155"/>
    <n v="0"/>
    <n v="0"/>
  </r>
  <r>
    <x v="0"/>
    <n v="37"/>
    <x v="22"/>
    <n v="268.98"/>
    <n v="6.7999999999999996E-3"/>
    <n v="14.8203"/>
    <s v="OPTIMAL"/>
    <n v="10"/>
    <n v="5312"/>
    <n v="0"/>
    <n v="0"/>
  </r>
  <r>
    <x v="0"/>
    <n v="38"/>
    <x v="39"/>
    <n v="247"/>
    <n v="0"/>
    <n v="15.2471"/>
    <s v="OPTIMAL"/>
    <n v="10"/>
    <n v="3390"/>
    <n v="0"/>
    <n v="0"/>
  </r>
  <r>
    <x v="0"/>
    <n v="39"/>
    <x v="29"/>
    <n v="274"/>
    <n v="0"/>
    <n v="7.7949999999999999"/>
    <s v="OPTIMAL"/>
    <n v="10"/>
    <n v="1943"/>
    <n v="0"/>
    <n v="0"/>
  </r>
  <r>
    <x v="0"/>
    <n v="40"/>
    <x v="40"/>
    <n v="253.98"/>
    <n v="8.6999999999999994E-3"/>
    <n v="50.8598"/>
    <s v="OPTIMAL"/>
    <n v="10"/>
    <n v="18681"/>
    <n v="0"/>
    <n v="0"/>
  </r>
  <r>
    <x v="0"/>
    <n v="41"/>
    <x v="41"/>
    <n v="282"/>
    <n v="0"/>
    <n v="2.2804000000000002"/>
    <s v="OPTIMAL"/>
    <n v="2"/>
    <n v="630"/>
    <n v="0"/>
    <n v="0"/>
  </r>
  <r>
    <x v="0"/>
    <n v="42"/>
    <x v="42"/>
    <n v="291.97000000000003"/>
    <n v="8.9999999999999993E-3"/>
    <n v="20.360199999999999"/>
    <s v="OPTIMAL"/>
    <n v="10"/>
    <n v="5079"/>
    <n v="0"/>
    <n v="0"/>
  </r>
  <r>
    <x v="0"/>
    <n v="43"/>
    <x v="23"/>
    <n v="290.97000000000003"/>
    <n v="9.9000000000000008E-3"/>
    <n v="332.91669999999999"/>
    <s v="OPTIMAL"/>
    <n v="10"/>
    <n v="284395"/>
    <n v="0"/>
    <n v="0"/>
  </r>
  <r>
    <x v="0"/>
    <n v="44"/>
    <x v="43"/>
    <n v="264"/>
    <n v="0"/>
    <n v="12.714600000000001"/>
    <s v="OPTIMAL"/>
    <n v="10"/>
    <n v="5027"/>
    <n v="0"/>
    <n v="0"/>
  </r>
  <r>
    <x v="0"/>
    <n v="45"/>
    <x v="44"/>
    <n v="316.97000000000003"/>
    <n v="8.8999999999999999E-3"/>
    <n v="31.8507"/>
    <s v="OPTIMAL"/>
    <n v="10"/>
    <n v="8729"/>
    <n v="0"/>
    <n v="0"/>
  </r>
  <r>
    <x v="0"/>
    <n v="46"/>
    <x v="45"/>
    <n v="242"/>
    <n v="0"/>
    <n v="4.5907999999999998"/>
    <s v="OPTIMAL"/>
    <n v="10"/>
    <n v="696"/>
    <n v="0"/>
    <n v="0"/>
  </r>
  <r>
    <x v="0"/>
    <n v="47"/>
    <x v="46"/>
    <n v="313.97000000000003"/>
    <n v="9.7999999999999997E-3"/>
    <n v="39.9542"/>
    <s v="OPTIMAL"/>
    <n v="10"/>
    <n v="16354"/>
    <n v="0"/>
    <n v="0"/>
  </r>
  <r>
    <x v="0"/>
    <n v="48"/>
    <x v="34"/>
    <n v="293.99"/>
    <n v="3.5000000000000001E-3"/>
    <n v="13.825799999999999"/>
    <s v="OPTIMAL"/>
    <n v="10"/>
    <n v="2909"/>
    <n v="0"/>
    <n v="0"/>
  </r>
  <r>
    <x v="0"/>
    <n v="49"/>
    <x v="43"/>
    <n v="263.98"/>
    <n v="9.4000000000000004E-3"/>
    <n v="11.9834"/>
    <s v="OPTIMAL"/>
    <n v="10"/>
    <n v="3004"/>
    <n v="0"/>
    <n v="0"/>
  </r>
  <r>
    <x v="0"/>
    <n v="50"/>
    <x v="47"/>
    <n v="286"/>
    <n v="0"/>
    <n v="8.6119000000000003"/>
    <s v="OPTIMAL"/>
    <n v="10"/>
    <n v="1183"/>
    <n v="0"/>
    <n v="0"/>
  </r>
  <r>
    <x v="0"/>
    <n v="51"/>
    <x v="48"/>
    <n v="273"/>
    <n v="0"/>
    <n v="25.344999999999999"/>
    <s v="OPTIMAL"/>
    <n v="10"/>
    <n v="8177"/>
    <n v="0"/>
    <n v="0"/>
  </r>
  <r>
    <x v="0"/>
    <n v="52"/>
    <x v="49"/>
    <n v="334"/>
    <n v="0"/>
    <n v="21.3476"/>
    <s v="OPTIMAL"/>
    <n v="10"/>
    <n v="5576"/>
    <n v="0"/>
    <n v="0"/>
  </r>
  <r>
    <x v="0"/>
    <n v="53"/>
    <x v="15"/>
    <n v="280.98"/>
    <n v="6.8999999999999999E-3"/>
    <n v="48.640500000000003"/>
    <s v="OPTIMAL"/>
    <n v="10"/>
    <n v="17375"/>
    <n v="0"/>
    <n v="0"/>
  </r>
  <r>
    <x v="0"/>
    <n v="54"/>
    <x v="50"/>
    <n v="262"/>
    <n v="0"/>
    <n v="5.7774999999999999"/>
    <s v="OPTIMAL"/>
    <n v="10"/>
    <n v="609"/>
    <n v="0"/>
    <n v="0"/>
  </r>
  <r>
    <x v="0"/>
    <n v="55"/>
    <x v="51"/>
    <n v="299"/>
    <n v="0"/>
    <n v="8.5533999999999999"/>
    <s v="OPTIMAL"/>
    <n v="10"/>
    <n v="823"/>
    <n v="0"/>
    <n v="0"/>
  </r>
  <r>
    <x v="0"/>
    <n v="56"/>
    <x v="52"/>
    <n v="287.97000000000003"/>
    <n v="9.2999999999999992E-3"/>
    <n v="8.2508999999999997"/>
    <s v="OPTIMAL"/>
    <n v="10"/>
    <n v="2019"/>
    <n v="0"/>
    <n v="0"/>
  </r>
  <r>
    <x v="0"/>
    <n v="57"/>
    <x v="40"/>
    <n v="254"/>
    <n v="0"/>
    <n v="7.3548"/>
    <s v="OPTIMAL"/>
    <n v="9"/>
    <n v="1965"/>
    <n v="0"/>
    <n v="0"/>
  </r>
  <r>
    <x v="0"/>
    <n v="58"/>
    <x v="53"/>
    <n v="331"/>
    <n v="0"/>
    <n v="6.0804"/>
    <s v="OPTIMAL"/>
    <n v="10"/>
    <n v="563"/>
    <n v="0"/>
    <n v="0"/>
  </r>
  <r>
    <x v="0"/>
    <n v="59"/>
    <x v="13"/>
    <n v="282.97000000000003"/>
    <n v="9.4999999999999998E-3"/>
    <n v="23.959199999999999"/>
    <s v="OPTIMAL"/>
    <n v="10"/>
    <n v="6435"/>
    <n v="0"/>
    <n v="0"/>
  </r>
  <r>
    <x v="0"/>
    <n v="60"/>
    <x v="40"/>
    <n v="253.97"/>
    <n v="0.01"/>
    <n v="70.246899999999997"/>
    <s v="OPTIMAL"/>
    <n v="10"/>
    <n v="42589"/>
    <n v="0"/>
    <n v="0"/>
  </r>
  <r>
    <x v="0"/>
    <n v="61"/>
    <x v="54"/>
    <n v="305"/>
    <n v="0"/>
    <n v="26.715800000000002"/>
    <s v="OPTIMAL"/>
    <n v="10"/>
    <n v="8795"/>
    <n v="0"/>
    <n v="0"/>
  </r>
  <r>
    <x v="0"/>
    <n v="62"/>
    <x v="32"/>
    <n v="289"/>
    <n v="0"/>
    <n v="8.6485000000000003"/>
    <s v="OPTIMAL"/>
    <n v="10"/>
    <n v="621"/>
    <n v="0"/>
    <n v="0"/>
  </r>
  <r>
    <x v="0"/>
    <n v="63"/>
    <x v="55"/>
    <n v="271.98"/>
    <n v="6.8999999999999999E-3"/>
    <n v="18.1724"/>
    <s v="OPTIMAL"/>
    <n v="10"/>
    <n v="6796"/>
    <n v="0"/>
    <n v="0"/>
  </r>
  <r>
    <x v="0"/>
    <n v="64"/>
    <x v="13"/>
    <n v="283"/>
    <n v="0"/>
    <n v="7.2308000000000003"/>
    <s v="OPTIMAL"/>
    <n v="10"/>
    <n v="602"/>
    <n v="0"/>
    <n v="0"/>
  </r>
  <r>
    <x v="0"/>
    <n v="65"/>
    <x v="21"/>
    <n v="266"/>
    <n v="0"/>
    <n v="9.9145000000000003"/>
    <s v="OPTIMAL"/>
    <n v="9"/>
    <n v="1967"/>
    <n v="0"/>
    <n v="0"/>
  </r>
  <r>
    <x v="0"/>
    <n v="66"/>
    <x v="27"/>
    <n v="284"/>
    <n v="0"/>
    <n v="7.1013000000000002"/>
    <s v="OPTIMAL"/>
    <n v="9"/>
    <n v="1265"/>
    <n v="0"/>
    <n v="0"/>
  </r>
  <r>
    <x v="0"/>
    <n v="67"/>
    <x v="36"/>
    <n v="318"/>
    <n v="0"/>
    <n v="3.0630000000000002"/>
    <s v="OPTIMAL"/>
    <n v="7"/>
    <n v="556"/>
    <n v="0"/>
    <n v="0"/>
  </r>
  <r>
    <x v="0"/>
    <n v="68"/>
    <x v="56"/>
    <n v="294.98"/>
    <n v="6.7000000000000002E-3"/>
    <n v="16.9392"/>
    <s v="OPTIMAL"/>
    <n v="10"/>
    <n v="7235"/>
    <n v="0"/>
    <n v="0"/>
  </r>
  <r>
    <x v="0"/>
    <n v="69"/>
    <x v="19"/>
    <n v="297"/>
    <n v="0"/>
    <n v="38.487699999999997"/>
    <s v="OPTIMAL"/>
    <n v="10"/>
    <n v="1152"/>
    <n v="0"/>
    <n v="0"/>
  </r>
  <r>
    <x v="0"/>
    <n v="70"/>
    <x v="48"/>
    <n v="273"/>
    <n v="0"/>
    <n v="12.719200000000001"/>
    <s v="OPTIMAL"/>
    <n v="10"/>
    <n v="4861"/>
    <n v="0"/>
    <n v="0"/>
  </r>
  <r>
    <x v="0"/>
    <n v="71"/>
    <x v="42"/>
    <n v="292"/>
    <n v="0"/>
    <n v="7.2141000000000002"/>
    <s v="OPTIMAL"/>
    <n v="9"/>
    <n v="2249"/>
    <n v="0"/>
    <n v="0"/>
  </r>
  <r>
    <x v="0"/>
    <n v="72"/>
    <x v="40"/>
    <n v="251.64"/>
    <n v="0.93620000000000003"/>
    <n v="1800.0021999999999"/>
    <s v="TIME_LIMIT"/>
    <n v="10"/>
    <n v="1683349"/>
    <n v="0"/>
    <n v="0"/>
  </r>
  <r>
    <x v="0"/>
    <n v="73"/>
    <x v="48"/>
    <n v="272.98"/>
    <n v="6.8999999999999999E-3"/>
    <n v="6.9608999999999996"/>
    <s v="OPTIMAL"/>
    <n v="10"/>
    <n v="2016"/>
    <n v="0"/>
    <n v="0"/>
  </r>
  <r>
    <x v="0"/>
    <n v="74"/>
    <x v="57"/>
    <n v="270.99"/>
    <n v="2.0999999999999999E-3"/>
    <n v="18.237500000000001"/>
    <s v="OPTIMAL"/>
    <n v="8"/>
    <n v="4420"/>
    <n v="0"/>
    <n v="0"/>
  </r>
  <r>
    <x v="0"/>
    <n v="75"/>
    <x v="58"/>
    <n v="211"/>
    <n v="0"/>
    <n v="5.9282000000000004"/>
    <s v="OPTIMAL"/>
    <n v="10"/>
    <n v="1966"/>
    <n v="0"/>
    <n v="0"/>
  </r>
  <r>
    <x v="0"/>
    <n v="76"/>
    <x v="38"/>
    <n v="292.97000000000003"/>
    <n v="9.4999999999999998E-3"/>
    <n v="21.4375"/>
    <s v="OPTIMAL"/>
    <n v="10"/>
    <n v="10499"/>
    <n v="0"/>
    <n v="0"/>
  </r>
  <r>
    <x v="0"/>
    <n v="77"/>
    <x v="57"/>
    <n v="271"/>
    <n v="0"/>
    <n v="9.1267999999999994"/>
    <s v="OPTIMAL"/>
    <n v="10"/>
    <n v="2795"/>
    <n v="0"/>
    <n v="0"/>
  </r>
  <r>
    <x v="0"/>
    <n v="78"/>
    <x v="40"/>
    <n v="254"/>
    <n v="0"/>
    <n v="10.1934"/>
    <s v="OPTIMAL"/>
    <n v="10"/>
    <n v="718"/>
    <n v="0"/>
    <n v="0"/>
  </r>
  <r>
    <x v="0"/>
    <n v="79"/>
    <x v="59"/>
    <n v="275.99"/>
    <n v="3.0999999999999999E-3"/>
    <n v="16.0335"/>
    <s v="OPTIMAL"/>
    <n v="10"/>
    <n v="5194"/>
    <n v="0"/>
    <n v="0"/>
  </r>
  <r>
    <x v="0"/>
    <n v="80"/>
    <x v="60"/>
    <n v="270"/>
    <n v="0"/>
    <n v="7.66"/>
    <s v="OPTIMAL"/>
    <n v="10"/>
    <n v="1572"/>
    <n v="0"/>
    <n v="0"/>
  </r>
  <r>
    <x v="0"/>
    <n v="81"/>
    <x v="61"/>
    <n v="258.98"/>
    <n v="6.4999999999999997E-3"/>
    <n v="20.341200000000001"/>
    <s v="OPTIMAL"/>
    <n v="10"/>
    <n v="10119"/>
    <n v="0"/>
    <n v="0"/>
  </r>
  <r>
    <x v="0"/>
    <n v="82"/>
    <x v="62"/>
    <n v="337"/>
    <n v="0"/>
    <n v="7.3349000000000002"/>
    <s v="OPTIMAL"/>
    <n v="6"/>
    <n v="956"/>
    <n v="0"/>
    <n v="0"/>
  </r>
  <r>
    <x v="0"/>
    <n v="83"/>
    <x v="63"/>
    <n v="257"/>
    <n v="0"/>
    <n v="28.360900000000001"/>
    <s v="OPTIMAL"/>
    <n v="10"/>
    <n v="11408"/>
    <n v="0"/>
    <n v="0"/>
  </r>
  <r>
    <x v="0"/>
    <n v="84"/>
    <x v="20"/>
    <n v="263"/>
    <n v="0"/>
    <n v="5.5697999999999999"/>
    <s v="OPTIMAL"/>
    <n v="6"/>
    <n v="877"/>
    <n v="0"/>
    <n v="0"/>
  </r>
  <r>
    <x v="0"/>
    <n v="85"/>
    <x v="56"/>
    <n v="295"/>
    <n v="0"/>
    <n v="23.218900000000001"/>
    <s v="OPTIMAL"/>
    <n v="10"/>
    <n v="8131"/>
    <n v="0"/>
    <n v="0"/>
  </r>
  <r>
    <x v="0"/>
    <n v="86"/>
    <x v="64"/>
    <n v="329.99"/>
    <n v="3.8999999999999998E-3"/>
    <n v="10.8843"/>
    <s v="OPTIMAL"/>
    <n v="10"/>
    <n v="2362"/>
    <n v="0"/>
    <n v="0"/>
  </r>
  <r>
    <x v="0"/>
    <n v="87"/>
    <x v="63"/>
    <n v="257"/>
    <n v="0"/>
    <n v="32.145299999999999"/>
    <s v="OPTIMAL"/>
    <n v="10"/>
    <n v="12709"/>
    <n v="0"/>
    <n v="0"/>
  </r>
  <r>
    <x v="0"/>
    <n v="88"/>
    <x v="34"/>
    <n v="293.97000000000003"/>
    <n v="8.8999999999999999E-3"/>
    <n v="12.852399999999999"/>
    <s v="OPTIMAL"/>
    <n v="6"/>
    <n v="4135"/>
    <n v="0"/>
    <n v="0"/>
  </r>
  <r>
    <x v="0"/>
    <n v="89"/>
    <x v="65"/>
    <n v="284.97000000000003"/>
    <n v="9.5999999999999992E-3"/>
    <n v="17.835000000000001"/>
    <s v="OPTIMAL"/>
    <n v="10"/>
    <n v="3178"/>
    <n v="0"/>
    <n v="0"/>
  </r>
  <r>
    <x v="0"/>
    <n v="90"/>
    <x v="66"/>
    <n v="311"/>
    <n v="0"/>
    <n v="14.188800000000001"/>
    <s v="OPTIMAL"/>
    <n v="10"/>
    <n v="2468"/>
    <n v="0"/>
    <n v="0"/>
  </r>
  <r>
    <x v="0"/>
    <n v="91"/>
    <x v="48"/>
    <n v="272.98"/>
    <n v="7.7000000000000002E-3"/>
    <n v="12.229900000000001"/>
    <s v="OPTIMAL"/>
    <n v="10"/>
    <n v="4220"/>
    <n v="0"/>
    <n v="0"/>
  </r>
  <r>
    <x v="0"/>
    <n v="92"/>
    <x v="30"/>
    <n v="290"/>
    <n v="0"/>
    <n v="6.2112999999999996"/>
    <s v="OPTIMAL"/>
    <n v="10"/>
    <n v="1239"/>
    <n v="0"/>
    <n v="0"/>
  </r>
  <r>
    <x v="0"/>
    <n v="93"/>
    <x v="56"/>
    <n v="295"/>
    <n v="0"/>
    <n v="7.78"/>
    <s v="OPTIMAL"/>
    <n v="10"/>
    <n v="1182"/>
    <n v="0"/>
    <n v="0"/>
  </r>
  <r>
    <x v="0"/>
    <n v="94"/>
    <x v="67"/>
    <n v="302.97000000000003"/>
    <n v="0.01"/>
    <n v="152.3826"/>
    <s v="OPTIMAL"/>
    <n v="10"/>
    <n v="63326"/>
    <n v="0"/>
    <n v="0"/>
  </r>
  <r>
    <x v="0"/>
    <n v="95"/>
    <x v="68"/>
    <n v="256"/>
    <n v="0"/>
    <n v="6.2900999999999998"/>
    <s v="OPTIMAL"/>
    <n v="10"/>
    <n v="1818"/>
    <n v="0"/>
    <n v="0"/>
  </r>
  <r>
    <x v="0"/>
    <n v="96"/>
    <x v="20"/>
    <n v="262.98"/>
    <n v="8.9999999999999993E-3"/>
    <n v="13.264099999999999"/>
    <s v="OPTIMAL"/>
    <n v="10"/>
    <n v="2408"/>
    <n v="0"/>
    <n v="0"/>
  </r>
  <r>
    <x v="0"/>
    <n v="97"/>
    <x v="69"/>
    <n v="248.98"/>
    <n v="9.5999999999999992E-3"/>
    <n v="18.671700000000001"/>
    <s v="OPTIMAL"/>
    <n v="10"/>
    <n v="10533"/>
    <n v="0"/>
    <n v="0"/>
  </r>
  <r>
    <x v="0"/>
    <n v="98"/>
    <x v="32"/>
    <n v="289"/>
    <n v="0"/>
    <n v="7.1885000000000003"/>
    <s v="OPTIMAL"/>
    <n v="10"/>
    <n v="1127"/>
    <n v="0"/>
    <n v="0"/>
  </r>
  <r>
    <x v="0"/>
    <n v="99"/>
    <x v="70"/>
    <n v="265"/>
    <n v="0"/>
    <n v="7.7255000000000003"/>
    <s v="OPTIMAL"/>
    <n v="7"/>
    <n v="724"/>
    <n v="0"/>
    <n v="0"/>
  </r>
  <r>
    <x v="0"/>
    <n v="100"/>
    <x v="71"/>
    <n v="247.99"/>
    <n v="3.5000000000000001E-3"/>
    <n v="13.3665"/>
    <s v="OPTIMAL"/>
    <n v="10"/>
    <n v="6971"/>
    <n v="0"/>
    <n v="0"/>
  </r>
  <r>
    <x v="1"/>
    <s v="gr17"/>
    <x v="0"/>
    <n v="2760"/>
    <n v="0"/>
    <n v="0.107"/>
    <s v="OPTIMAL"/>
    <n v="7"/>
    <n v="1"/>
    <n v="0"/>
    <n v="0"/>
  </r>
  <r>
    <x v="1"/>
    <s v="gr21"/>
    <x v="1"/>
    <n v="7788"/>
    <n v="0"/>
    <n v="0.1666"/>
    <s v="OPTIMAL"/>
    <n v="2"/>
    <n v="30"/>
    <n v="0"/>
    <n v="0"/>
  </r>
  <r>
    <x v="1"/>
    <s v="gr24"/>
    <x v="2"/>
    <n v="1806"/>
    <n v="0"/>
    <n v="0.377"/>
    <s v="OPTIMAL"/>
    <n v="6"/>
    <n v="1"/>
    <n v="0"/>
    <n v="0"/>
  </r>
  <r>
    <x v="1"/>
    <s v="fri26"/>
    <x v="3"/>
    <n v="1283"/>
    <n v="0"/>
    <n v="0.2404"/>
    <s v="OPTIMAL"/>
    <n v="4"/>
    <n v="115"/>
    <n v="0"/>
    <n v="0"/>
  </r>
  <r>
    <x v="1"/>
    <s v="bays29"/>
    <x v="4"/>
    <n v="2916"/>
    <n v="0"/>
    <n v="1.5370999999999999"/>
    <s v="OPTIMAL"/>
    <n v="10"/>
    <n v="1057"/>
    <n v="0"/>
    <n v="0"/>
  </r>
  <r>
    <x v="1"/>
    <s v="gr48"/>
    <x v="5"/>
    <n v="7281.37"/>
    <n v="8.6E-3"/>
    <n v="17.6587"/>
    <s v="OPTIMAL"/>
    <n v="10"/>
    <n v="2564"/>
    <n v="0"/>
    <n v="0"/>
  </r>
  <r>
    <x v="1"/>
    <s v="eil51"/>
    <x v="6"/>
    <n v="628.51"/>
    <n v="0"/>
    <n v="1.7737000000000001"/>
    <s v="OPTIMAL"/>
    <n v="10"/>
    <n v="69"/>
    <n v="0"/>
    <n v="0"/>
  </r>
  <r>
    <x v="1"/>
    <s v="berlin52"/>
    <x v="7"/>
    <n v="11086.58"/>
    <n v="5.5999999999999999E-3"/>
    <n v="5.407"/>
    <s v="OPTIMAL"/>
    <n v="10"/>
    <n v="90"/>
    <n v="0"/>
    <n v="0"/>
  </r>
  <r>
    <x v="1"/>
    <s v="eil76"/>
    <x v="8"/>
    <n v="801.84"/>
    <n v="8.6999999999999994E-3"/>
    <n v="27.025700000000001"/>
    <s v="OPTIMAL"/>
    <n v="10"/>
    <n v="697"/>
    <n v="0"/>
    <n v="0"/>
  </r>
  <r>
    <x v="1"/>
    <s v="eil101"/>
    <x v="9"/>
    <n v="945.23"/>
    <n v="9.7999999999999997E-3"/>
    <n v="94.706299999999999"/>
    <s v="OPTIMAL"/>
    <n v="10"/>
    <n v="2371"/>
    <n v="0"/>
    <n v="0"/>
  </r>
  <r>
    <x v="1"/>
    <n v="1"/>
    <x v="10"/>
    <n v="298"/>
    <n v="0"/>
    <n v="4.3963000000000001"/>
    <s v="OPTIMAL"/>
    <n v="10"/>
    <n v="1941"/>
    <n v="0"/>
    <n v="0"/>
  </r>
  <r>
    <x v="1"/>
    <n v="2"/>
    <x v="11"/>
    <n v="267"/>
    <n v="0"/>
    <n v="1.5813999999999999"/>
    <s v="OPTIMAL"/>
    <n v="10"/>
    <n v="165"/>
    <n v="0"/>
    <n v="0"/>
  </r>
  <r>
    <x v="1"/>
    <n v="3"/>
    <x v="12"/>
    <n v="280"/>
    <n v="0"/>
    <n v="10.596"/>
    <s v="OPTIMAL"/>
    <n v="10"/>
    <n v="568"/>
    <n v="0"/>
    <n v="0"/>
  </r>
  <r>
    <x v="1"/>
    <n v="4"/>
    <x v="13"/>
    <n v="283"/>
    <n v="0"/>
    <n v="2.8138000000000001"/>
    <s v="OPTIMAL"/>
    <n v="8"/>
    <n v="82"/>
    <n v="0"/>
    <n v="0"/>
  </r>
  <r>
    <x v="1"/>
    <n v="5"/>
    <x v="14"/>
    <n v="275"/>
    <n v="0"/>
    <n v="3.6930000000000001"/>
    <s v="OPTIMAL"/>
    <n v="9"/>
    <n v="273"/>
    <n v="0"/>
    <n v="0"/>
  </r>
  <r>
    <x v="1"/>
    <n v="6"/>
    <x v="10"/>
    <n v="298"/>
    <n v="0"/>
    <n v="3.0537999999999998"/>
    <s v="OPTIMAL"/>
    <n v="10"/>
    <n v="171"/>
    <n v="0"/>
    <n v="0"/>
  </r>
  <r>
    <x v="1"/>
    <n v="7"/>
    <x v="15"/>
    <n v="281"/>
    <n v="0"/>
    <n v="12.519"/>
    <s v="OPTIMAL"/>
    <n v="10"/>
    <n v="734"/>
    <n v="0"/>
    <n v="0"/>
  </r>
  <r>
    <x v="1"/>
    <n v="8"/>
    <x v="16"/>
    <n v="250"/>
    <n v="0"/>
    <n v="1.8616999999999999"/>
    <s v="OPTIMAL"/>
    <n v="7"/>
    <n v="119"/>
    <n v="0"/>
    <n v="0"/>
  </r>
  <r>
    <x v="1"/>
    <n v="9"/>
    <x v="17"/>
    <n v="277"/>
    <n v="0"/>
    <n v="1.0283"/>
    <s v="OPTIMAL"/>
    <n v="10"/>
    <n v="1"/>
    <n v="0"/>
    <n v="0"/>
  </r>
  <r>
    <x v="1"/>
    <n v="10"/>
    <x v="18"/>
    <n v="308"/>
    <n v="0"/>
    <n v="2.4918999999999998"/>
    <s v="OPTIMAL"/>
    <n v="10"/>
    <n v="63"/>
    <n v="0"/>
    <n v="0"/>
  </r>
  <r>
    <x v="1"/>
    <n v="11"/>
    <x v="19"/>
    <n v="296.97000000000003"/>
    <n v="9.4000000000000004E-3"/>
    <n v="4.7563000000000004"/>
    <s v="OPTIMAL"/>
    <n v="10"/>
    <n v="319"/>
    <n v="0"/>
    <n v="0"/>
  </r>
  <r>
    <x v="1"/>
    <n v="12"/>
    <x v="12"/>
    <n v="279.98"/>
    <n v="7.7999999999999996E-3"/>
    <n v="1.9362999999999999"/>
    <s v="OPTIMAL"/>
    <n v="10"/>
    <n v="294"/>
    <n v="0"/>
    <n v="0"/>
  </r>
  <r>
    <x v="1"/>
    <n v="13"/>
    <x v="20"/>
    <n v="263"/>
    <n v="0"/>
    <n v="3.4350000000000001"/>
    <s v="OPTIMAL"/>
    <n v="8"/>
    <n v="293"/>
    <n v="0"/>
    <n v="0"/>
  </r>
  <r>
    <x v="1"/>
    <n v="14"/>
    <x v="21"/>
    <n v="266"/>
    <n v="0"/>
    <n v="0.96760000000000002"/>
    <s v="OPTIMAL"/>
    <n v="7"/>
    <n v="1"/>
    <n v="0"/>
    <n v="0"/>
  </r>
  <r>
    <x v="1"/>
    <n v="15"/>
    <x v="22"/>
    <n v="269"/>
    <n v="0"/>
    <n v="1.0662"/>
    <s v="OPTIMAL"/>
    <n v="9"/>
    <n v="1"/>
    <n v="0"/>
    <n v="0"/>
  </r>
  <r>
    <x v="1"/>
    <n v="16"/>
    <x v="23"/>
    <n v="291"/>
    <n v="0"/>
    <n v="9.8859999999999992"/>
    <s v="OPTIMAL"/>
    <n v="8"/>
    <n v="785"/>
    <n v="0"/>
    <n v="0"/>
  </r>
  <r>
    <x v="1"/>
    <n v="17"/>
    <x v="24"/>
    <n v="260"/>
    <n v="0"/>
    <n v="2.5276999999999998"/>
    <s v="OPTIMAL"/>
    <n v="10"/>
    <n v="245"/>
    <n v="0"/>
    <n v="0"/>
  </r>
  <r>
    <x v="1"/>
    <n v="18"/>
    <x v="25"/>
    <n v="252"/>
    <n v="0"/>
    <n v="1.0784"/>
    <s v="OPTIMAL"/>
    <n v="10"/>
    <n v="1"/>
    <n v="0"/>
    <n v="0"/>
  </r>
  <r>
    <x v="1"/>
    <n v="19"/>
    <x v="26"/>
    <n v="238.99"/>
    <n v="5.8999999999999999E-3"/>
    <n v="2.0838999999999999"/>
    <s v="OPTIMAL"/>
    <n v="10"/>
    <n v="287"/>
    <n v="0"/>
    <n v="0"/>
  </r>
  <r>
    <x v="1"/>
    <n v="20"/>
    <x v="15"/>
    <n v="281"/>
    <n v="0"/>
    <n v="11.095499999999999"/>
    <s v="OPTIMAL"/>
    <n v="10"/>
    <n v="794"/>
    <n v="0"/>
    <n v="0"/>
  </r>
  <r>
    <x v="1"/>
    <n v="21"/>
    <x v="27"/>
    <n v="284"/>
    <n v="0"/>
    <n v="1.4696"/>
    <s v="OPTIMAL"/>
    <n v="9"/>
    <n v="1"/>
    <n v="0"/>
    <n v="0"/>
  </r>
  <r>
    <x v="1"/>
    <n v="22"/>
    <x v="28"/>
    <n v="236"/>
    <n v="0"/>
    <n v="1.9087000000000001"/>
    <s v="OPTIMAL"/>
    <n v="9"/>
    <n v="28"/>
    <n v="0"/>
    <n v="0"/>
  </r>
  <r>
    <x v="1"/>
    <n v="23"/>
    <x v="29"/>
    <n v="274"/>
    <n v="0"/>
    <n v="2.0148999999999999"/>
    <s v="OPTIMAL"/>
    <n v="8"/>
    <n v="117"/>
    <n v="0"/>
    <n v="0"/>
  </r>
  <r>
    <x v="1"/>
    <n v="24"/>
    <x v="30"/>
    <n v="290"/>
    <n v="0"/>
    <n v="5.8174000000000001"/>
    <s v="OPTIMAL"/>
    <n v="9"/>
    <n v="583"/>
    <n v="0"/>
    <n v="0"/>
  </r>
  <r>
    <x v="1"/>
    <n v="25"/>
    <x v="31"/>
    <n v="238"/>
    <n v="0"/>
    <n v="3.5436000000000001"/>
    <s v="OPTIMAL"/>
    <n v="7"/>
    <n v="281"/>
    <n v="0"/>
    <n v="0"/>
  </r>
  <r>
    <x v="1"/>
    <n v="26"/>
    <x v="32"/>
    <n v="289"/>
    <n v="0"/>
    <n v="3.3119999999999998"/>
    <s v="OPTIMAL"/>
    <n v="10"/>
    <n v="698"/>
    <n v="0"/>
    <n v="0"/>
  </r>
  <r>
    <x v="1"/>
    <n v="27"/>
    <x v="33"/>
    <n v="295.98"/>
    <n v="6.7999999999999996E-3"/>
    <n v="3.0642"/>
    <s v="OPTIMAL"/>
    <n v="9"/>
    <n v="183"/>
    <n v="0"/>
    <n v="0"/>
  </r>
  <r>
    <x v="1"/>
    <n v="28"/>
    <x v="12"/>
    <n v="280"/>
    <n v="2.0000000000000001E-4"/>
    <n v="4.2735000000000003"/>
    <s v="OPTIMAL"/>
    <n v="10"/>
    <n v="716"/>
    <n v="0"/>
    <n v="0"/>
  </r>
  <r>
    <x v="1"/>
    <n v="29"/>
    <x v="34"/>
    <n v="294"/>
    <n v="2.9999999999999997E-4"/>
    <n v="8.0265000000000004"/>
    <s v="OPTIMAL"/>
    <n v="10"/>
    <n v="1137"/>
    <n v="0"/>
    <n v="0"/>
  </r>
  <r>
    <x v="1"/>
    <n v="30"/>
    <x v="33"/>
    <n v="296"/>
    <n v="0"/>
    <n v="1.7821"/>
    <s v="OPTIMAL"/>
    <n v="9"/>
    <n v="53"/>
    <n v="0"/>
    <n v="0"/>
  </r>
  <r>
    <x v="1"/>
    <n v="31"/>
    <x v="35"/>
    <n v="258"/>
    <n v="0"/>
    <n v="4.7526000000000002"/>
    <s v="OPTIMAL"/>
    <n v="10"/>
    <n v="591"/>
    <n v="0"/>
    <n v="0"/>
  </r>
  <r>
    <x v="1"/>
    <n v="32"/>
    <x v="36"/>
    <n v="318"/>
    <n v="0"/>
    <n v="2.7848000000000002"/>
    <s v="OPTIMAL"/>
    <n v="10"/>
    <n v="812"/>
    <n v="0"/>
    <n v="0"/>
  </r>
  <r>
    <x v="1"/>
    <n v="33"/>
    <x v="37"/>
    <n v="304"/>
    <n v="0"/>
    <n v="2.8289"/>
    <s v="OPTIMAL"/>
    <n v="10"/>
    <n v="395"/>
    <n v="0"/>
    <n v="0"/>
  </r>
  <r>
    <x v="1"/>
    <n v="34"/>
    <x v="38"/>
    <n v="293"/>
    <n v="0"/>
    <n v="0.94140000000000001"/>
    <s v="OPTIMAL"/>
    <n v="8"/>
    <n v="4"/>
    <n v="0"/>
    <n v="0"/>
  </r>
  <r>
    <x v="1"/>
    <n v="35"/>
    <x v="12"/>
    <n v="280"/>
    <n v="0"/>
    <n v="2.8197999999999999"/>
    <s v="OPTIMAL"/>
    <n v="10"/>
    <n v="1"/>
    <n v="0"/>
    <n v="0"/>
  </r>
  <r>
    <x v="1"/>
    <n v="36"/>
    <x v="20"/>
    <n v="263"/>
    <n v="0"/>
    <n v="7.9332000000000003"/>
    <s v="OPTIMAL"/>
    <n v="10"/>
    <n v="1821"/>
    <n v="0"/>
    <n v="0"/>
  </r>
  <r>
    <x v="1"/>
    <n v="37"/>
    <x v="22"/>
    <n v="269"/>
    <n v="0"/>
    <n v="1.9863999999999999"/>
    <s v="OPTIMAL"/>
    <n v="10"/>
    <n v="152"/>
    <n v="0"/>
    <n v="0"/>
  </r>
  <r>
    <x v="1"/>
    <n v="38"/>
    <x v="39"/>
    <n v="247"/>
    <n v="0"/>
    <n v="2.2355"/>
    <s v="OPTIMAL"/>
    <n v="9"/>
    <n v="145"/>
    <n v="0"/>
    <n v="0"/>
  </r>
  <r>
    <x v="1"/>
    <n v="39"/>
    <x v="29"/>
    <n v="274"/>
    <n v="0"/>
    <n v="1.7659"/>
    <s v="OPTIMAL"/>
    <n v="10"/>
    <n v="7"/>
    <n v="0"/>
    <n v="0"/>
  </r>
  <r>
    <x v="1"/>
    <n v="40"/>
    <x v="40"/>
    <n v="254"/>
    <n v="0"/>
    <n v="2.9733000000000001"/>
    <s v="OPTIMAL"/>
    <n v="10"/>
    <n v="169"/>
    <n v="0"/>
    <n v="0"/>
  </r>
  <r>
    <x v="1"/>
    <n v="41"/>
    <x v="41"/>
    <n v="282"/>
    <n v="0"/>
    <n v="0.75980000000000003"/>
    <s v="OPTIMAL"/>
    <n v="7"/>
    <n v="46"/>
    <n v="0"/>
    <n v="0"/>
  </r>
  <r>
    <x v="1"/>
    <n v="42"/>
    <x v="42"/>
    <n v="292"/>
    <n v="0"/>
    <n v="5.1974"/>
    <s v="OPTIMAL"/>
    <n v="10"/>
    <n v="545"/>
    <n v="0"/>
    <n v="0"/>
  </r>
  <r>
    <x v="1"/>
    <n v="43"/>
    <x v="23"/>
    <n v="290.98"/>
    <n v="7.1999999999999998E-3"/>
    <n v="4.0904999999999996"/>
    <s v="OPTIMAL"/>
    <n v="10"/>
    <n v="326"/>
    <n v="0"/>
    <n v="0"/>
  </r>
  <r>
    <x v="1"/>
    <n v="44"/>
    <x v="43"/>
    <n v="264"/>
    <n v="0"/>
    <n v="3.2458999999999998"/>
    <s v="OPTIMAL"/>
    <n v="10"/>
    <n v="174"/>
    <n v="0"/>
    <n v="0"/>
  </r>
  <r>
    <x v="1"/>
    <n v="45"/>
    <x v="44"/>
    <n v="317"/>
    <n v="0"/>
    <n v="3.1671999999999998"/>
    <s v="OPTIMAL"/>
    <n v="6"/>
    <n v="106"/>
    <n v="0"/>
    <n v="0"/>
  </r>
  <r>
    <x v="1"/>
    <n v="46"/>
    <x v="45"/>
    <n v="242"/>
    <n v="0"/>
    <n v="1.2522"/>
    <s v="OPTIMAL"/>
    <n v="10"/>
    <n v="43"/>
    <n v="0"/>
    <n v="0"/>
  </r>
  <r>
    <x v="1"/>
    <n v="47"/>
    <x v="46"/>
    <n v="314"/>
    <n v="0"/>
    <n v="8.2126999999999999"/>
    <s v="OPTIMAL"/>
    <n v="10"/>
    <n v="1767"/>
    <n v="0"/>
    <n v="0"/>
  </r>
  <r>
    <x v="1"/>
    <n v="48"/>
    <x v="34"/>
    <n v="294"/>
    <n v="0"/>
    <n v="1.3620000000000001"/>
    <s v="OPTIMAL"/>
    <n v="6"/>
    <n v="1"/>
    <n v="0"/>
    <n v="0"/>
  </r>
  <r>
    <x v="1"/>
    <n v="49"/>
    <x v="43"/>
    <n v="264"/>
    <n v="0"/>
    <n v="2.5165999999999999"/>
    <s v="OPTIMAL"/>
    <n v="10"/>
    <n v="333"/>
    <n v="0"/>
    <n v="0"/>
  </r>
  <r>
    <x v="1"/>
    <n v="50"/>
    <x v="47"/>
    <n v="286"/>
    <n v="0"/>
    <n v="1.6016999999999999"/>
    <s v="OPTIMAL"/>
    <n v="6"/>
    <n v="20"/>
    <n v="0"/>
    <n v="0"/>
  </r>
  <r>
    <x v="1"/>
    <n v="51"/>
    <x v="48"/>
    <n v="273"/>
    <n v="0"/>
    <n v="10.0129"/>
    <s v="OPTIMAL"/>
    <n v="10"/>
    <n v="621"/>
    <n v="0"/>
    <n v="0"/>
  </r>
  <r>
    <x v="1"/>
    <n v="52"/>
    <x v="49"/>
    <n v="334"/>
    <n v="0"/>
    <n v="3.5017"/>
    <s v="OPTIMAL"/>
    <n v="8"/>
    <n v="10"/>
    <n v="0"/>
    <n v="0"/>
  </r>
  <r>
    <x v="1"/>
    <n v="53"/>
    <x v="15"/>
    <n v="281"/>
    <n v="0"/>
    <n v="13.5753"/>
    <s v="OPTIMAL"/>
    <n v="10"/>
    <n v="1120"/>
    <n v="0"/>
    <n v="0"/>
  </r>
  <r>
    <x v="1"/>
    <n v="54"/>
    <x v="50"/>
    <n v="262"/>
    <n v="0"/>
    <n v="1.2855000000000001"/>
    <s v="OPTIMAL"/>
    <n v="9"/>
    <n v="94"/>
    <n v="0"/>
    <n v="0"/>
  </r>
  <r>
    <x v="1"/>
    <n v="55"/>
    <x v="51"/>
    <n v="299"/>
    <n v="0"/>
    <n v="1.71"/>
    <s v="OPTIMAL"/>
    <n v="10"/>
    <n v="202"/>
    <n v="0"/>
    <n v="0"/>
  </r>
  <r>
    <x v="1"/>
    <n v="56"/>
    <x v="52"/>
    <n v="288"/>
    <n v="0"/>
    <n v="1.9933000000000001"/>
    <s v="OPTIMAL"/>
    <n v="8"/>
    <n v="140"/>
    <n v="0"/>
    <n v="0"/>
  </r>
  <r>
    <x v="1"/>
    <n v="57"/>
    <x v="40"/>
    <n v="254"/>
    <n v="0"/>
    <n v="2.4350000000000001"/>
    <s v="OPTIMAL"/>
    <n v="10"/>
    <n v="1"/>
    <n v="0"/>
    <n v="0"/>
  </r>
  <r>
    <x v="1"/>
    <n v="58"/>
    <x v="53"/>
    <n v="331"/>
    <n v="0"/>
    <n v="0.92849999999999999"/>
    <s v="OPTIMAL"/>
    <n v="9"/>
    <n v="1"/>
    <n v="0"/>
    <n v="0"/>
  </r>
  <r>
    <x v="1"/>
    <n v="59"/>
    <x v="13"/>
    <n v="282.99"/>
    <n v="4.3E-3"/>
    <n v="3.5983999999999998"/>
    <s v="OPTIMAL"/>
    <n v="9"/>
    <n v="993"/>
    <n v="0"/>
    <n v="0"/>
  </r>
  <r>
    <x v="1"/>
    <n v="60"/>
    <x v="40"/>
    <n v="254"/>
    <n v="0"/>
    <n v="5.1902999999999997"/>
    <s v="OPTIMAL"/>
    <n v="10"/>
    <n v="551"/>
    <n v="0"/>
    <n v="0"/>
  </r>
  <r>
    <x v="1"/>
    <n v="61"/>
    <x v="54"/>
    <n v="305"/>
    <n v="0"/>
    <n v="4.4194000000000004"/>
    <s v="OPTIMAL"/>
    <n v="10"/>
    <n v="587"/>
    <n v="0"/>
    <n v="0"/>
  </r>
  <r>
    <x v="1"/>
    <n v="62"/>
    <x v="32"/>
    <n v="289"/>
    <n v="0"/>
    <n v="1.0624"/>
    <s v="OPTIMAL"/>
    <n v="7"/>
    <n v="1"/>
    <n v="0"/>
    <n v="0"/>
  </r>
  <r>
    <x v="1"/>
    <n v="63"/>
    <x v="55"/>
    <n v="272"/>
    <n v="0"/>
    <n v="1.8373999999999999"/>
    <s v="OPTIMAL"/>
    <n v="10"/>
    <n v="111"/>
    <n v="0"/>
    <n v="0"/>
  </r>
  <r>
    <x v="1"/>
    <n v="64"/>
    <x v="13"/>
    <n v="283"/>
    <n v="0"/>
    <n v="1.2596000000000001"/>
    <s v="OPTIMAL"/>
    <n v="7"/>
    <n v="4"/>
    <n v="0"/>
    <n v="0"/>
  </r>
  <r>
    <x v="1"/>
    <n v="65"/>
    <x v="21"/>
    <n v="265.99"/>
    <n v="5.1000000000000004E-3"/>
    <n v="1.7579"/>
    <s v="OPTIMAL"/>
    <n v="6"/>
    <n v="92"/>
    <n v="0"/>
    <n v="0"/>
  </r>
  <r>
    <x v="1"/>
    <n v="66"/>
    <x v="27"/>
    <n v="284"/>
    <n v="0"/>
    <n v="4.4321000000000002"/>
    <s v="OPTIMAL"/>
    <n v="10"/>
    <n v="664"/>
    <n v="0"/>
    <n v="0"/>
  </r>
  <r>
    <x v="1"/>
    <n v="67"/>
    <x v="36"/>
    <n v="318"/>
    <n v="0"/>
    <n v="0.50009999999999999"/>
    <s v="OPTIMAL"/>
    <n v="2"/>
    <n v="1"/>
    <n v="0"/>
    <n v="0"/>
  </r>
  <r>
    <x v="1"/>
    <n v="68"/>
    <x v="56"/>
    <n v="295"/>
    <n v="0"/>
    <n v="3.5270000000000001"/>
    <s v="OPTIMAL"/>
    <n v="9"/>
    <n v="321"/>
    <n v="0"/>
    <n v="0"/>
  </r>
  <r>
    <x v="1"/>
    <n v="69"/>
    <x v="19"/>
    <n v="297"/>
    <n v="0"/>
    <n v="4.2812000000000001"/>
    <s v="OPTIMAL"/>
    <n v="10"/>
    <n v="514"/>
    <n v="0"/>
    <n v="0"/>
  </r>
  <r>
    <x v="1"/>
    <n v="70"/>
    <x v="48"/>
    <n v="273"/>
    <n v="0"/>
    <n v="6.8921000000000001"/>
    <s v="OPTIMAL"/>
    <n v="10"/>
    <n v="1341"/>
    <n v="0"/>
    <n v="0"/>
  </r>
  <r>
    <x v="1"/>
    <n v="71"/>
    <x v="42"/>
    <n v="292"/>
    <n v="0"/>
    <n v="8.0023"/>
    <s v="OPTIMAL"/>
    <n v="9"/>
    <n v="1023"/>
    <n v="0"/>
    <n v="0"/>
  </r>
  <r>
    <x v="1"/>
    <n v="72"/>
    <x v="40"/>
    <n v="254"/>
    <n v="0"/>
    <n v="6.7862"/>
    <s v="OPTIMAL"/>
    <n v="9"/>
    <n v="908"/>
    <n v="0"/>
    <n v="0"/>
  </r>
  <r>
    <x v="1"/>
    <n v="73"/>
    <x v="48"/>
    <n v="273"/>
    <n v="0"/>
    <n v="1.5024999999999999"/>
    <s v="OPTIMAL"/>
    <n v="7"/>
    <n v="1"/>
    <n v="0"/>
    <n v="0"/>
  </r>
  <r>
    <x v="1"/>
    <n v="74"/>
    <x v="57"/>
    <n v="271"/>
    <n v="0"/>
    <n v="5.6524000000000001"/>
    <s v="OPTIMAL"/>
    <n v="10"/>
    <n v="1671"/>
    <n v="0"/>
    <n v="0"/>
  </r>
  <r>
    <x v="1"/>
    <n v="75"/>
    <x v="58"/>
    <n v="211"/>
    <n v="0"/>
    <n v="1.5013000000000001"/>
    <s v="OPTIMAL"/>
    <n v="7"/>
    <n v="1"/>
    <n v="0"/>
    <n v="0"/>
  </r>
  <r>
    <x v="1"/>
    <n v="76"/>
    <x v="38"/>
    <n v="293"/>
    <n v="0"/>
    <n v="8.5807000000000002"/>
    <s v="OPTIMAL"/>
    <n v="10"/>
    <n v="933"/>
    <n v="0"/>
    <n v="0"/>
  </r>
  <r>
    <x v="1"/>
    <n v="77"/>
    <x v="57"/>
    <n v="271"/>
    <n v="0"/>
    <n v="0.93289999999999995"/>
    <s v="OPTIMAL"/>
    <n v="8"/>
    <n v="1"/>
    <n v="0"/>
    <n v="0"/>
  </r>
  <r>
    <x v="1"/>
    <n v="78"/>
    <x v="40"/>
    <n v="253.98"/>
    <n v="9.2999999999999992E-3"/>
    <n v="4.6448"/>
    <s v="OPTIMAL"/>
    <n v="10"/>
    <n v="503"/>
    <n v="0"/>
    <n v="0"/>
  </r>
  <r>
    <x v="1"/>
    <n v="79"/>
    <x v="59"/>
    <n v="276"/>
    <n v="0"/>
    <n v="2.605"/>
    <s v="OPTIMAL"/>
    <n v="10"/>
    <n v="277"/>
    <n v="0"/>
    <n v="0"/>
  </r>
  <r>
    <x v="1"/>
    <n v="80"/>
    <x v="60"/>
    <n v="270"/>
    <n v="0"/>
    <n v="1.3138000000000001"/>
    <s v="OPTIMAL"/>
    <n v="10"/>
    <n v="1"/>
    <n v="0"/>
    <n v="0"/>
  </r>
  <r>
    <x v="1"/>
    <n v="81"/>
    <x v="61"/>
    <n v="259"/>
    <n v="0"/>
    <n v="6.5029000000000003"/>
    <s v="OPTIMAL"/>
    <n v="10"/>
    <n v="1769"/>
    <n v="0"/>
    <n v="0"/>
  </r>
  <r>
    <x v="1"/>
    <n v="82"/>
    <x v="62"/>
    <n v="337"/>
    <n v="0"/>
    <n v="3.5268999999999999"/>
    <s v="OPTIMAL"/>
    <n v="10"/>
    <n v="177"/>
    <n v="0"/>
    <n v="0"/>
  </r>
  <r>
    <x v="1"/>
    <n v="83"/>
    <x v="63"/>
    <n v="257"/>
    <n v="0"/>
    <n v="1.9590000000000001"/>
    <s v="OPTIMAL"/>
    <n v="8"/>
    <n v="73"/>
    <n v="0"/>
    <n v="0"/>
  </r>
  <r>
    <x v="1"/>
    <n v="84"/>
    <x v="20"/>
    <n v="263"/>
    <n v="0"/>
    <n v="1.9538"/>
    <s v="OPTIMAL"/>
    <n v="10"/>
    <n v="294"/>
    <n v="0"/>
    <n v="0"/>
  </r>
  <r>
    <x v="1"/>
    <n v="85"/>
    <x v="56"/>
    <n v="295"/>
    <n v="0"/>
    <n v="1.508"/>
    <s v="OPTIMAL"/>
    <n v="10"/>
    <n v="283"/>
    <n v="0"/>
    <n v="0"/>
  </r>
  <r>
    <x v="1"/>
    <n v="86"/>
    <x v="64"/>
    <n v="330"/>
    <n v="0"/>
    <n v="1.7637"/>
    <s v="OPTIMAL"/>
    <n v="10"/>
    <n v="395"/>
    <n v="0"/>
    <n v="0"/>
  </r>
  <r>
    <x v="1"/>
    <n v="87"/>
    <x v="63"/>
    <n v="257"/>
    <n v="0"/>
    <n v="6.0919999999999996"/>
    <s v="OPTIMAL"/>
    <n v="9"/>
    <n v="3577"/>
    <n v="0"/>
    <n v="0"/>
  </r>
  <r>
    <x v="1"/>
    <n v="88"/>
    <x v="34"/>
    <n v="293.98"/>
    <n v="6.4999999999999997E-3"/>
    <n v="1.4123000000000001"/>
    <s v="OPTIMAL"/>
    <n v="8"/>
    <n v="416"/>
    <n v="0"/>
    <n v="0"/>
  </r>
  <r>
    <x v="1"/>
    <n v="89"/>
    <x v="65"/>
    <n v="285"/>
    <n v="0"/>
    <n v="2.3161999999999998"/>
    <s v="OPTIMAL"/>
    <n v="10"/>
    <n v="115"/>
    <n v="0"/>
    <n v="0"/>
  </r>
  <r>
    <x v="1"/>
    <n v="90"/>
    <x v="66"/>
    <n v="311"/>
    <n v="0"/>
    <n v="8.4453999999999994"/>
    <s v="OPTIMAL"/>
    <n v="10"/>
    <n v="689"/>
    <n v="0"/>
    <n v="0"/>
  </r>
  <r>
    <x v="1"/>
    <n v="91"/>
    <x v="48"/>
    <n v="273"/>
    <n v="0"/>
    <n v="1.8384"/>
    <s v="OPTIMAL"/>
    <n v="10"/>
    <n v="125"/>
    <n v="0"/>
    <n v="0"/>
  </r>
  <r>
    <x v="1"/>
    <n v="92"/>
    <x v="30"/>
    <n v="290"/>
    <n v="0"/>
    <n v="3.9310999999999998"/>
    <s v="OPTIMAL"/>
    <n v="7"/>
    <n v="535"/>
    <n v="0"/>
    <n v="0"/>
  </r>
  <r>
    <x v="1"/>
    <n v="93"/>
    <x v="56"/>
    <n v="295"/>
    <n v="0"/>
    <n v="1.9694"/>
    <s v="OPTIMAL"/>
    <n v="6"/>
    <n v="311"/>
    <n v="0"/>
    <n v="0"/>
  </r>
  <r>
    <x v="1"/>
    <n v="94"/>
    <x v="67"/>
    <n v="303"/>
    <n v="0"/>
    <n v="8.2173999999999996"/>
    <s v="OPTIMAL"/>
    <n v="10"/>
    <n v="591"/>
    <n v="0"/>
    <n v="0"/>
  </r>
  <r>
    <x v="1"/>
    <n v="95"/>
    <x v="68"/>
    <n v="256"/>
    <n v="0"/>
    <n v="4.5140000000000002"/>
    <s v="OPTIMAL"/>
    <n v="10"/>
    <n v="719"/>
    <n v="0"/>
    <n v="0"/>
  </r>
  <r>
    <x v="1"/>
    <n v="96"/>
    <x v="20"/>
    <n v="263"/>
    <n v="0"/>
    <n v="2.1057999999999999"/>
    <s v="OPTIMAL"/>
    <n v="8"/>
    <n v="299"/>
    <n v="0"/>
    <n v="0"/>
  </r>
  <r>
    <x v="1"/>
    <n v="97"/>
    <x v="69"/>
    <n v="248.99"/>
    <n v="4.4000000000000003E-3"/>
    <n v="5.6117999999999997"/>
    <s v="OPTIMAL"/>
    <n v="10"/>
    <n v="995"/>
    <n v="0"/>
    <n v="0"/>
  </r>
  <r>
    <x v="1"/>
    <n v="98"/>
    <x v="32"/>
    <n v="289"/>
    <n v="0"/>
    <n v="1.5745"/>
    <s v="OPTIMAL"/>
    <n v="10"/>
    <n v="1"/>
    <n v="0"/>
    <n v="0"/>
  </r>
  <r>
    <x v="1"/>
    <n v="99"/>
    <x v="70"/>
    <n v="265"/>
    <n v="0"/>
    <n v="2.1429"/>
    <s v="OPTIMAL"/>
    <n v="9"/>
    <n v="129"/>
    <n v="0"/>
    <n v="0"/>
  </r>
  <r>
    <x v="1"/>
    <n v="100"/>
    <x v="71"/>
    <n v="248"/>
    <n v="0"/>
    <n v="1.4004000000000001"/>
    <s v="OPTIMAL"/>
    <n v="10"/>
    <n v="1"/>
    <n v="0"/>
    <n v="0"/>
  </r>
  <r>
    <x v="2"/>
    <s v="gr17"/>
    <x v="0"/>
    <n v="2760"/>
    <n v="0"/>
    <n v="8.7999999999999995E-2"/>
    <s v="OPTIMAL"/>
    <n v="4"/>
    <n v="1"/>
    <n v="7"/>
    <n v="3.8836002349853498E-3"/>
  </r>
  <r>
    <x v="2"/>
    <s v="gr21"/>
    <x v="1"/>
    <n v="7788"/>
    <n v="0"/>
    <n v="0.2084"/>
    <s v="OPTIMAL"/>
    <n v="1"/>
    <n v="36"/>
    <n v="12"/>
    <n v="1.9794225692748999E-2"/>
  </r>
  <r>
    <x v="2"/>
    <s v="gr24"/>
    <x v="2"/>
    <n v="1806"/>
    <n v="0"/>
    <n v="0.15329999999999999"/>
    <s v="OPTIMAL"/>
    <n v="1"/>
    <n v="6"/>
    <n v="7"/>
    <n v="9.0160369873046806E-3"/>
  </r>
  <r>
    <x v="2"/>
    <s v="fri26"/>
    <x v="3"/>
    <n v="1283"/>
    <n v="0"/>
    <n v="0.36580000000000001"/>
    <s v="OPTIMAL"/>
    <n v="2"/>
    <n v="98"/>
    <n v="22"/>
    <n v="6.1863899230956997E-2"/>
  </r>
  <r>
    <x v="2"/>
    <s v="bays29"/>
    <x v="4"/>
    <n v="2916"/>
    <n v="0"/>
    <n v="1.4117999999999999"/>
    <s v="OPTIMAL"/>
    <n v="8"/>
    <n v="769"/>
    <n v="161"/>
    <n v="0.36340665817260698"/>
  </r>
  <r>
    <x v="2"/>
    <s v="gr48"/>
    <x v="5"/>
    <n v="7281.54"/>
    <n v="6.3E-3"/>
    <n v="19.557700000000001"/>
    <s v="OPTIMAL"/>
    <n v="5"/>
    <n v="2843"/>
    <n v="516"/>
    <n v="3.8738322257995601"/>
  </r>
  <r>
    <x v="2"/>
    <s v="eil51"/>
    <x v="6"/>
    <n v="628.51"/>
    <n v="0"/>
    <n v="7.5301999999999998"/>
    <s v="OPTIMAL"/>
    <n v="2"/>
    <n v="728"/>
    <n v="312"/>
    <n v="1.36345839500427"/>
  </r>
  <r>
    <x v="2"/>
    <s v="berlin52"/>
    <x v="7"/>
    <n v="11087.21"/>
    <n v="0"/>
    <n v="2.6295000000000002"/>
    <s v="OPTIMAL"/>
    <n v="4"/>
    <n v="138"/>
    <n v="82"/>
    <n v="0.19803166389465299"/>
  </r>
  <r>
    <x v="2"/>
    <s v="eil76"/>
    <x v="72"/>
    <n v="801.32"/>
    <n v="7.4999999999999997E-3"/>
    <n v="6.4851999999999999"/>
    <s v="OPTIMAL"/>
    <n v="5"/>
    <n v="252"/>
    <n v="126"/>
    <n v="0.85336112976074197"/>
  </r>
  <r>
    <x v="2"/>
    <s v="eil101"/>
    <x v="73"/>
    <n v="944.46"/>
    <n v="0"/>
    <n v="32.479900000000001"/>
    <s v="OPTIMAL"/>
    <n v="6"/>
    <n v="544"/>
    <n v="304"/>
    <n v="3.7301893234252899"/>
  </r>
  <r>
    <x v="2"/>
    <n v="1"/>
    <x v="10"/>
    <n v="298"/>
    <n v="1.2999999999999999E-3"/>
    <n v="6.5235000000000003"/>
    <s v="OPTIMAL"/>
    <n v="7"/>
    <n v="1553"/>
    <n v="337"/>
    <n v="1.8107259273528999"/>
  </r>
  <r>
    <x v="2"/>
    <n v="2"/>
    <x v="11"/>
    <n v="267"/>
    <n v="0"/>
    <n v="1.9982"/>
    <s v="OPTIMAL"/>
    <n v="4"/>
    <n v="377"/>
    <n v="169"/>
    <n v="0.48366808891296298"/>
  </r>
  <r>
    <x v="2"/>
    <n v="3"/>
    <x v="12"/>
    <n v="280"/>
    <n v="0"/>
    <n v="6.0168999999999997"/>
    <s v="OPTIMAL"/>
    <n v="4"/>
    <n v="539"/>
    <n v="357"/>
    <n v="0.85912561416625899"/>
  </r>
  <r>
    <x v="2"/>
    <n v="4"/>
    <x v="13"/>
    <n v="283"/>
    <n v="0"/>
    <n v="4.8056999999999999"/>
    <s v="OPTIMAL"/>
    <n v="3"/>
    <n v="898"/>
    <n v="106"/>
    <n v="1.19105792045593"/>
  </r>
  <r>
    <x v="2"/>
    <n v="5"/>
    <x v="14"/>
    <n v="275"/>
    <n v="0"/>
    <n v="1.8867"/>
    <s v="OPTIMAL"/>
    <n v="3"/>
    <n v="234"/>
    <n v="173"/>
    <n v="0.36382579803466703"/>
  </r>
  <r>
    <x v="2"/>
    <n v="6"/>
    <x v="10"/>
    <n v="297.98"/>
    <n v="8.0000000000000002E-3"/>
    <n v="1.1793"/>
    <s v="OPTIMAL"/>
    <n v="4"/>
    <n v="330"/>
    <n v="94"/>
    <n v="0.32403516769409102"/>
  </r>
  <r>
    <x v="2"/>
    <n v="7"/>
    <x v="15"/>
    <n v="281"/>
    <n v="0"/>
    <n v="8.0044000000000004"/>
    <s v="OPTIMAL"/>
    <n v="6"/>
    <n v="568"/>
    <n v="534"/>
    <n v="0.985579013824462"/>
  </r>
  <r>
    <x v="2"/>
    <n v="8"/>
    <x v="16"/>
    <n v="250"/>
    <n v="0"/>
    <n v="1.9036"/>
    <s v="OPTIMAL"/>
    <n v="2"/>
    <n v="360"/>
    <n v="45"/>
    <n v="0.49792671203613198"/>
  </r>
  <r>
    <x v="2"/>
    <n v="9"/>
    <x v="17"/>
    <n v="277"/>
    <n v="0"/>
    <n v="0.76070000000000004"/>
    <s v="OPTIMAL"/>
    <n v="3"/>
    <n v="48"/>
    <n v="34"/>
    <n v="7.7166080474853502E-2"/>
  </r>
  <r>
    <x v="2"/>
    <n v="10"/>
    <x v="18"/>
    <n v="308"/>
    <n v="0"/>
    <n v="1.3647"/>
    <s v="OPTIMAL"/>
    <n v="5"/>
    <n v="178"/>
    <n v="128"/>
    <n v="0.255803823471069"/>
  </r>
  <r>
    <x v="2"/>
    <n v="11"/>
    <x v="19"/>
    <n v="297"/>
    <n v="0"/>
    <n v="6.0321999999999996"/>
    <s v="OPTIMAL"/>
    <n v="5"/>
    <n v="557"/>
    <n v="565"/>
    <n v="0.95174717903137196"/>
  </r>
  <r>
    <x v="2"/>
    <n v="12"/>
    <x v="12"/>
    <n v="280"/>
    <n v="0"/>
    <n v="2.2465000000000002"/>
    <s v="OPTIMAL"/>
    <n v="4"/>
    <n v="378"/>
    <n v="50"/>
    <n v="0.52319598197937001"/>
  </r>
  <r>
    <x v="2"/>
    <n v="13"/>
    <x v="20"/>
    <n v="263"/>
    <n v="0"/>
    <n v="1.6914"/>
    <s v="OPTIMAL"/>
    <n v="3"/>
    <n v="128"/>
    <n v="77"/>
    <n v="0.19549822807312001"/>
  </r>
  <r>
    <x v="2"/>
    <n v="14"/>
    <x v="21"/>
    <n v="266"/>
    <n v="0"/>
    <n v="1.9244000000000001"/>
    <s v="OPTIMAL"/>
    <n v="4"/>
    <n v="360"/>
    <n v="77"/>
    <n v="0.46112513542175199"/>
  </r>
  <r>
    <x v="2"/>
    <n v="15"/>
    <x v="22"/>
    <n v="269"/>
    <n v="0"/>
    <n v="2.6312000000000002"/>
    <s v="OPTIMAL"/>
    <n v="4"/>
    <n v="517"/>
    <n v="71"/>
    <n v="0.62732839584350497"/>
  </r>
  <r>
    <x v="2"/>
    <n v="16"/>
    <x v="23"/>
    <n v="291"/>
    <n v="0"/>
    <n v="3.8574999999999999"/>
    <s v="OPTIMAL"/>
    <n v="3"/>
    <n v="812"/>
    <n v="226"/>
    <n v="0.87284827232360795"/>
  </r>
  <r>
    <x v="2"/>
    <n v="17"/>
    <x v="24"/>
    <n v="260"/>
    <n v="0"/>
    <n v="4.1970999999999998"/>
    <s v="OPTIMAL"/>
    <n v="5"/>
    <n v="551"/>
    <n v="322"/>
    <n v="0.82232451438903797"/>
  </r>
  <r>
    <x v="2"/>
    <n v="18"/>
    <x v="25"/>
    <n v="252"/>
    <n v="0"/>
    <n v="1.7656000000000001"/>
    <s v="OPTIMAL"/>
    <n v="8"/>
    <n v="286"/>
    <n v="235"/>
    <n v="0.34676647186279203"/>
  </r>
  <r>
    <x v="2"/>
    <n v="19"/>
    <x v="26"/>
    <n v="239"/>
    <n v="0"/>
    <n v="1.1942999999999999"/>
    <s v="OPTIMAL"/>
    <n v="5"/>
    <n v="162"/>
    <n v="94"/>
    <n v="0.18599104881286599"/>
  </r>
  <r>
    <x v="2"/>
    <n v="20"/>
    <x v="15"/>
    <n v="281"/>
    <n v="0"/>
    <n v="1.9743999999999999"/>
    <s v="OPTIMAL"/>
    <n v="6"/>
    <n v="192"/>
    <n v="155"/>
    <n v="0.26947546005249001"/>
  </r>
  <r>
    <x v="2"/>
    <n v="21"/>
    <x v="27"/>
    <n v="284"/>
    <n v="0"/>
    <n v="0.94330000000000003"/>
    <s v="OPTIMAL"/>
    <n v="2"/>
    <n v="37"/>
    <n v="42"/>
    <n v="6.8970918655395494E-2"/>
  </r>
  <r>
    <x v="2"/>
    <n v="22"/>
    <x v="28"/>
    <n v="236"/>
    <n v="0"/>
    <n v="0.70509999999999995"/>
    <s v="OPTIMAL"/>
    <n v="2"/>
    <n v="132"/>
    <n v="100"/>
    <n v="0.125038862228393"/>
  </r>
  <r>
    <x v="2"/>
    <n v="23"/>
    <x v="29"/>
    <n v="274"/>
    <n v="0"/>
    <n v="3.7058"/>
    <s v="OPTIMAL"/>
    <n v="5"/>
    <n v="603"/>
    <n v="264"/>
    <n v="0.68887782096862704"/>
  </r>
  <r>
    <x v="2"/>
    <n v="24"/>
    <x v="30"/>
    <n v="290"/>
    <n v="0"/>
    <n v="4.1337999999999999"/>
    <s v="OPTIMAL"/>
    <n v="6"/>
    <n v="530"/>
    <n v="290"/>
    <n v="0.77991318702697698"/>
  </r>
  <r>
    <x v="2"/>
    <n v="25"/>
    <x v="31"/>
    <n v="238"/>
    <n v="0"/>
    <n v="1.8935"/>
    <s v="OPTIMAL"/>
    <n v="3"/>
    <n v="465"/>
    <n v="410"/>
    <n v="0.55587840080261197"/>
  </r>
  <r>
    <x v="2"/>
    <n v="26"/>
    <x v="32"/>
    <n v="289"/>
    <n v="0"/>
    <n v="2.6661999999999999"/>
    <s v="OPTIMAL"/>
    <n v="3"/>
    <n v="519"/>
    <n v="160"/>
    <n v="0.62737846374511697"/>
  </r>
  <r>
    <x v="2"/>
    <n v="27"/>
    <x v="33"/>
    <n v="296"/>
    <n v="0"/>
    <n v="4.1687000000000003"/>
    <s v="OPTIMAL"/>
    <n v="5"/>
    <n v="652"/>
    <n v="111"/>
    <n v="1.100026845932"/>
  </r>
  <r>
    <x v="2"/>
    <n v="28"/>
    <x v="12"/>
    <n v="280"/>
    <n v="0"/>
    <n v="2.4245000000000001"/>
    <s v="OPTIMAL"/>
    <n v="4"/>
    <n v="436"/>
    <n v="263"/>
    <n v="0.50942802429199197"/>
  </r>
  <r>
    <x v="2"/>
    <n v="29"/>
    <x v="34"/>
    <n v="294"/>
    <n v="0"/>
    <n v="9.0196000000000005"/>
    <s v="OPTIMAL"/>
    <n v="7"/>
    <n v="1134"/>
    <n v="274"/>
    <n v="1.54880714416503"/>
  </r>
  <r>
    <x v="2"/>
    <n v="30"/>
    <x v="33"/>
    <n v="296"/>
    <n v="0"/>
    <n v="0.97719999999999996"/>
    <s v="OPTIMAL"/>
    <n v="2"/>
    <n v="72"/>
    <n v="64"/>
    <n v="0.14051866531372001"/>
  </r>
  <r>
    <x v="2"/>
    <n v="31"/>
    <x v="35"/>
    <n v="258"/>
    <n v="1E-3"/>
    <n v="1.7808999999999999"/>
    <s v="OPTIMAL"/>
    <n v="2"/>
    <n v="427"/>
    <n v="53"/>
    <n v="0.399708271026611"/>
  </r>
  <r>
    <x v="2"/>
    <n v="32"/>
    <x v="36"/>
    <n v="318"/>
    <n v="0"/>
    <n v="3.2305999999999999"/>
    <s v="OPTIMAL"/>
    <n v="4"/>
    <n v="675"/>
    <n v="164"/>
    <n v="0.68388605117797796"/>
  </r>
  <r>
    <x v="2"/>
    <n v="33"/>
    <x v="37"/>
    <n v="304"/>
    <n v="0"/>
    <n v="1.6268"/>
    <s v="OPTIMAL"/>
    <n v="4"/>
    <n v="202"/>
    <n v="135"/>
    <n v="0.32029008865356401"/>
  </r>
  <r>
    <x v="2"/>
    <n v="34"/>
    <x v="38"/>
    <n v="293"/>
    <n v="0"/>
    <n v="1.0246"/>
    <s v="OPTIMAL"/>
    <n v="2"/>
    <n v="56"/>
    <n v="30"/>
    <n v="9.3677759170532199E-2"/>
  </r>
  <r>
    <x v="2"/>
    <n v="35"/>
    <x v="12"/>
    <n v="280"/>
    <n v="0"/>
    <n v="6.47"/>
    <s v="OPTIMAL"/>
    <n v="7"/>
    <n v="592"/>
    <n v="529"/>
    <n v="1.0418357849121"/>
  </r>
  <r>
    <x v="2"/>
    <n v="36"/>
    <x v="20"/>
    <n v="263"/>
    <n v="0"/>
    <n v="6.8967000000000001"/>
    <s v="OPTIMAL"/>
    <n v="6"/>
    <n v="1443"/>
    <n v="283"/>
    <n v="1.46046686172485"/>
  </r>
  <r>
    <x v="2"/>
    <n v="37"/>
    <x v="22"/>
    <n v="269"/>
    <n v="0"/>
    <n v="1.2391000000000001"/>
    <s v="OPTIMAL"/>
    <n v="4"/>
    <n v="117"/>
    <n v="73"/>
    <n v="0.164424657821655"/>
  </r>
  <r>
    <x v="2"/>
    <n v="38"/>
    <x v="39"/>
    <n v="247"/>
    <n v="0"/>
    <n v="0.91720000000000002"/>
    <s v="OPTIMAL"/>
    <n v="3"/>
    <n v="153"/>
    <n v="109"/>
    <n v="0.15324068069457999"/>
  </r>
  <r>
    <x v="2"/>
    <n v="39"/>
    <x v="29"/>
    <n v="274"/>
    <n v="0"/>
    <n v="0.91379999999999995"/>
    <s v="OPTIMAL"/>
    <n v="4"/>
    <n v="130"/>
    <n v="72"/>
    <n v="0.15219020843505801"/>
  </r>
  <r>
    <x v="2"/>
    <n v="40"/>
    <x v="40"/>
    <n v="254"/>
    <n v="0"/>
    <n v="8.8612000000000002"/>
    <s v="OPTIMAL"/>
    <n v="5"/>
    <n v="653"/>
    <n v="501"/>
    <n v="1.1269624233245801"/>
  </r>
  <r>
    <x v="2"/>
    <n v="41"/>
    <x v="41"/>
    <n v="282"/>
    <n v="0"/>
    <n v="2.5413999999999999"/>
    <s v="OPTIMAL"/>
    <n v="3"/>
    <n v="557"/>
    <n v="197"/>
    <n v="0.64398241043090798"/>
  </r>
  <r>
    <x v="2"/>
    <n v="42"/>
    <x v="42"/>
    <n v="292"/>
    <n v="0"/>
    <n v="1.0901000000000001"/>
    <s v="OPTIMAL"/>
    <n v="3"/>
    <n v="112"/>
    <n v="87"/>
    <n v="0.164170026779174"/>
  </r>
  <r>
    <x v="2"/>
    <n v="43"/>
    <x v="23"/>
    <n v="291"/>
    <n v="0"/>
    <n v="7.3023999999999996"/>
    <s v="OPTIMAL"/>
    <n v="4"/>
    <n v="761"/>
    <n v="79"/>
    <n v="1.2978086471557599"/>
  </r>
  <r>
    <x v="2"/>
    <n v="44"/>
    <x v="43"/>
    <n v="264"/>
    <n v="0"/>
    <n v="1.8512"/>
    <s v="OPTIMAL"/>
    <n v="4"/>
    <n v="300"/>
    <n v="179"/>
    <n v="0.31464219093322698"/>
  </r>
  <r>
    <x v="2"/>
    <n v="45"/>
    <x v="44"/>
    <n v="316.99"/>
    <n v="1.6000000000000001E-3"/>
    <n v="2.0057999999999998"/>
    <s v="OPTIMAL"/>
    <n v="4"/>
    <n v="305"/>
    <n v="126"/>
    <n v="0.44275164604187001"/>
  </r>
  <r>
    <x v="2"/>
    <n v="46"/>
    <x v="45"/>
    <n v="241.98"/>
    <n v="7.1999999999999998E-3"/>
    <n v="1.5406"/>
    <s v="OPTIMAL"/>
    <n v="7"/>
    <n v="434"/>
    <n v="25"/>
    <n v="0.39486455917358398"/>
  </r>
  <r>
    <x v="2"/>
    <n v="47"/>
    <x v="46"/>
    <n v="313.99"/>
    <n v="2.5000000000000001E-3"/>
    <n v="6.8573000000000004"/>
    <s v="OPTIMAL"/>
    <n v="4"/>
    <n v="1648"/>
    <n v="156"/>
    <n v="1.89790487289428"/>
  </r>
  <r>
    <x v="2"/>
    <n v="48"/>
    <x v="34"/>
    <n v="294"/>
    <n v="0"/>
    <n v="1.7778"/>
    <s v="OPTIMAL"/>
    <n v="4"/>
    <n v="297"/>
    <n v="213"/>
    <n v="0.40198516845703097"/>
  </r>
  <r>
    <x v="2"/>
    <n v="49"/>
    <x v="43"/>
    <n v="264"/>
    <n v="0"/>
    <n v="7.6675000000000004"/>
    <s v="OPTIMAL"/>
    <n v="10"/>
    <n v="663"/>
    <n v="618"/>
    <n v="1.0065598487853999"/>
  </r>
  <r>
    <x v="2"/>
    <n v="50"/>
    <x v="47"/>
    <n v="286"/>
    <n v="0"/>
    <n v="2.2869000000000002"/>
    <s v="OPTIMAL"/>
    <n v="6"/>
    <n v="365"/>
    <n v="276"/>
    <n v="0.52897071838378895"/>
  </r>
  <r>
    <x v="2"/>
    <n v="51"/>
    <x v="48"/>
    <n v="273"/>
    <n v="1.1999999999999999E-3"/>
    <n v="5.4916"/>
    <s v="OPTIMAL"/>
    <n v="5"/>
    <n v="648"/>
    <n v="319"/>
    <n v="0.93202114105224598"/>
  </r>
  <r>
    <x v="2"/>
    <n v="52"/>
    <x v="49"/>
    <n v="334"/>
    <n v="0"/>
    <n v="2.9464000000000001"/>
    <s v="OPTIMAL"/>
    <n v="9"/>
    <n v="634"/>
    <n v="422"/>
    <n v="0.85070228576660101"/>
  </r>
  <r>
    <x v="2"/>
    <n v="53"/>
    <x v="15"/>
    <n v="280.98"/>
    <n v="8.8999999999999999E-3"/>
    <n v="18.299399999999999"/>
    <s v="OPTIMAL"/>
    <n v="8"/>
    <n v="2030"/>
    <n v="698"/>
    <n v="3.2069313526153498"/>
  </r>
  <r>
    <x v="2"/>
    <n v="54"/>
    <x v="50"/>
    <n v="262"/>
    <n v="0"/>
    <n v="0.7944"/>
    <s v="OPTIMAL"/>
    <n v="4"/>
    <n v="10"/>
    <n v="22"/>
    <n v="4.9225807189941399E-2"/>
  </r>
  <r>
    <x v="2"/>
    <n v="55"/>
    <x v="51"/>
    <n v="299"/>
    <n v="0"/>
    <n v="1.744"/>
    <s v="OPTIMAL"/>
    <n v="5"/>
    <n v="414"/>
    <n v="295"/>
    <n v="0.446302890777587"/>
  </r>
  <r>
    <x v="2"/>
    <n v="56"/>
    <x v="52"/>
    <n v="288"/>
    <n v="0"/>
    <n v="1.5239"/>
    <s v="OPTIMAL"/>
    <n v="7"/>
    <n v="360"/>
    <n v="283"/>
    <n v="0.40988826751708901"/>
  </r>
  <r>
    <x v="2"/>
    <n v="57"/>
    <x v="40"/>
    <n v="254"/>
    <n v="0"/>
    <n v="1.3929"/>
    <s v="OPTIMAL"/>
    <n v="2"/>
    <n v="45"/>
    <n v="46"/>
    <n v="9.1990709304809501E-2"/>
  </r>
  <r>
    <x v="2"/>
    <n v="58"/>
    <x v="53"/>
    <n v="331"/>
    <n v="0"/>
    <n v="0.82940000000000003"/>
    <s v="OPTIMAL"/>
    <n v="2"/>
    <n v="38"/>
    <n v="44"/>
    <n v="7.25140571594238E-2"/>
  </r>
  <r>
    <x v="2"/>
    <n v="59"/>
    <x v="13"/>
    <n v="283"/>
    <n v="0"/>
    <n v="2.1162999999999998"/>
    <s v="OPTIMAL"/>
    <n v="4"/>
    <n v="323"/>
    <n v="239"/>
    <n v="0.39961266517639099"/>
  </r>
  <r>
    <x v="2"/>
    <n v="60"/>
    <x v="40"/>
    <n v="254"/>
    <n v="0"/>
    <n v="2.1638000000000002"/>
    <s v="OPTIMAL"/>
    <n v="5"/>
    <n v="308"/>
    <n v="206"/>
    <n v="0.40893125534057601"/>
  </r>
  <r>
    <x v="2"/>
    <n v="61"/>
    <x v="54"/>
    <n v="305"/>
    <n v="0"/>
    <n v="3.5244"/>
    <s v="OPTIMAL"/>
    <n v="4"/>
    <n v="523"/>
    <n v="201"/>
    <n v="0.70799899101257302"/>
  </r>
  <r>
    <x v="2"/>
    <n v="62"/>
    <x v="32"/>
    <n v="289"/>
    <n v="0"/>
    <n v="1.8472999999999999"/>
    <s v="OPTIMAL"/>
    <n v="2"/>
    <n v="262"/>
    <n v="47"/>
    <n v="0.40826153755187899"/>
  </r>
  <r>
    <x v="2"/>
    <n v="63"/>
    <x v="55"/>
    <n v="272"/>
    <n v="0"/>
    <n v="3.0074000000000001"/>
    <s v="OPTIMAL"/>
    <n v="4"/>
    <n v="480"/>
    <n v="75"/>
    <n v="0.70109605789184504"/>
  </r>
  <r>
    <x v="2"/>
    <n v="64"/>
    <x v="13"/>
    <n v="283"/>
    <n v="0"/>
    <n v="2.8134999999999999"/>
    <s v="OPTIMAL"/>
    <n v="4"/>
    <n v="480"/>
    <n v="69"/>
    <n v="0.68664741516113204"/>
  </r>
  <r>
    <x v="2"/>
    <n v="65"/>
    <x v="21"/>
    <n v="266"/>
    <n v="0"/>
    <n v="4.4653"/>
    <s v="OPTIMAL"/>
    <n v="3"/>
    <n v="558"/>
    <n v="88"/>
    <n v="0.71327161788940396"/>
  </r>
  <r>
    <x v="2"/>
    <n v="66"/>
    <x v="27"/>
    <n v="284"/>
    <n v="0"/>
    <n v="5.7595999999999998"/>
    <s v="OPTIMAL"/>
    <n v="6"/>
    <n v="609"/>
    <n v="251"/>
    <n v="1.0152096748352"/>
  </r>
  <r>
    <x v="2"/>
    <n v="67"/>
    <x v="36"/>
    <n v="318"/>
    <n v="0"/>
    <n v="1.4827999999999999"/>
    <s v="OPTIMAL"/>
    <n v="3"/>
    <n v="20"/>
    <n v="14"/>
    <n v="6.0595273971557603E-2"/>
  </r>
  <r>
    <x v="2"/>
    <n v="68"/>
    <x v="56"/>
    <n v="294.99"/>
    <n v="2.8E-3"/>
    <n v="12.6907"/>
    <s v="OPTIMAL"/>
    <n v="6"/>
    <n v="984"/>
    <n v="160"/>
    <n v="1.66460680961608"/>
  </r>
  <r>
    <x v="2"/>
    <n v="69"/>
    <x v="19"/>
    <n v="297"/>
    <n v="0"/>
    <n v="6.4337"/>
    <s v="OPTIMAL"/>
    <n v="8"/>
    <n v="567"/>
    <n v="466"/>
    <n v="1.0242657661437899"/>
  </r>
  <r>
    <x v="2"/>
    <n v="70"/>
    <x v="48"/>
    <n v="273"/>
    <n v="0"/>
    <n v="7.5861000000000001"/>
    <s v="OPTIMAL"/>
    <n v="2"/>
    <n v="2024"/>
    <n v="360"/>
    <n v="2.14166164398193"/>
  </r>
  <r>
    <x v="2"/>
    <n v="71"/>
    <x v="42"/>
    <n v="292"/>
    <n v="0"/>
    <n v="2.4361000000000002"/>
    <s v="OPTIMAL"/>
    <n v="5"/>
    <n v="425"/>
    <n v="103"/>
    <n v="0.60590314865112305"/>
  </r>
  <r>
    <x v="2"/>
    <n v="72"/>
    <x v="40"/>
    <n v="254"/>
    <n v="0"/>
    <n v="5.0205000000000002"/>
    <s v="OPTIMAL"/>
    <n v="5"/>
    <n v="1159"/>
    <n v="440"/>
    <n v="1.3534138202667201"/>
  </r>
  <r>
    <x v="2"/>
    <n v="73"/>
    <x v="48"/>
    <n v="273"/>
    <n v="0"/>
    <n v="0.8911"/>
    <s v="OPTIMAL"/>
    <n v="6"/>
    <n v="193"/>
    <n v="99"/>
    <n v="0.182303667068481"/>
  </r>
  <r>
    <x v="2"/>
    <n v="74"/>
    <x v="57"/>
    <n v="270.98"/>
    <n v="5.7000000000000002E-3"/>
    <n v="13.104699999999999"/>
    <s v="OPTIMAL"/>
    <n v="3"/>
    <n v="2720"/>
    <n v="262"/>
    <n v="3.6392784118652299"/>
  </r>
  <r>
    <x v="2"/>
    <n v="75"/>
    <x v="58"/>
    <n v="211"/>
    <n v="0"/>
    <n v="2.9575999999999998"/>
    <s v="OPTIMAL"/>
    <n v="2"/>
    <n v="608"/>
    <n v="37"/>
    <n v="0.71919274330139105"/>
  </r>
  <r>
    <x v="2"/>
    <n v="76"/>
    <x v="38"/>
    <n v="293"/>
    <n v="0"/>
    <n v="4.5454999999999997"/>
    <s v="OPTIMAL"/>
    <n v="4"/>
    <n v="833"/>
    <n v="211"/>
    <n v="1.03331446647644"/>
  </r>
  <r>
    <x v="2"/>
    <n v="77"/>
    <x v="57"/>
    <n v="271"/>
    <n v="0"/>
    <n v="2.2902"/>
    <s v="OPTIMAL"/>
    <n v="7"/>
    <n v="492"/>
    <n v="150"/>
    <n v="0.59536004066467196"/>
  </r>
  <r>
    <x v="2"/>
    <n v="78"/>
    <x v="40"/>
    <n v="254"/>
    <n v="0"/>
    <n v="3.7323"/>
    <s v="OPTIMAL"/>
    <n v="7"/>
    <n v="526"/>
    <n v="491"/>
    <n v="0.93264150619506803"/>
  </r>
  <r>
    <x v="2"/>
    <n v="79"/>
    <x v="59"/>
    <n v="276"/>
    <n v="0"/>
    <n v="5.3566000000000003"/>
    <s v="OPTIMAL"/>
    <n v="4"/>
    <n v="566"/>
    <n v="365"/>
    <n v="0.88513040542602495"/>
  </r>
  <r>
    <x v="2"/>
    <n v="80"/>
    <x v="60"/>
    <n v="270"/>
    <n v="0"/>
    <n v="2.3363999999999998"/>
    <s v="OPTIMAL"/>
    <n v="7"/>
    <n v="393"/>
    <n v="159"/>
    <n v="0.48422861099243097"/>
  </r>
  <r>
    <x v="2"/>
    <n v="81"/>
    <x v="61"/>
    <n v="258.98"/>
    <n v="7.4999999999999997E-3"/>
    <n v="6.7659000000000002"/>
    <s v="OPTIMAL"/>
    <n v="2"/>
    <n v="2518"/>
    <n v="258"/>
    <n v="2.5339758396148602"/>
  </r>
  <r>
    <x v="2"/>
    <n v="82"/>
    <x v="62"/>
    <n v="337"/>
    <n v="0"/>
    <n v="1.4752000000000001"/>
    <s v="OPTIMAL"/>
    <n v="4"/>
    <n v="169"/>
    <n v="110"/>
    <n v="0.27567052841186501"/>
  </r>
  <r>
    <x v="2"/>
    <n v="83"/>
    <x v="63"/>
    <n v="257"/>
    <n v="0"/>
    <n v="6.1143999999999998"/>
    <s v="OPTIMAL"/>
    <n v="3"/>
    <n v="733"/>
    <n v="740"/>
    <n v="1.1405448913574201"/>
  </r>
  <r>
    <x v="2"/>
    <n v="84"/>
    <x v="20"/>
    <n v="263"/>
    <n v="0"/>
    <n v="2.3906999999999998"/>
    <s v="OPTIMAL"/>
    <n v="2"/>
    <n v="504"/>
    <n v="44"/>
    <n v="0.61245965957641602"/>
  </r>
  <r>
    <x v="2"/>
    <n v="85"/>
    <x v="56"/>
    <n v="295"/>
    <n v="0"/>
    <n v="4.7460000000000004"/>
    <s v="OPTIMAL"/>
    <n v="4"/>
    <n v="579"/>
    <n v="128"/>
    <n v="0.75613498687744096"/>
  </r>
  <r>
    <x v="2"/>
    <n v="86"/>
    <x v="64"/>
    <n v="329.98"/>
    <n v="6.1999999999999998E-3"/>
    <n v="7.601"/>
    <s v="OPTIMAL"/>
    <n v="2"/>
    <n v="1101"/>
    <n v="769"/>
    <n v="1.5104067325592001"/>
  </r>
  <r>
    <x v="2"/>
    <n v="87"/>
    <x v="63"/>
    <n v="256.98"/>
    <n v="7.1000000000000004E-3"/>
    <n v="11.0481"/>
    <s v="OPTIMAL"/>
    <n v="5"/>
    <n v="3367"/>
    <n v="114"/>
    <n v="3.4919731616973801"/>
  </r>
  <r>
    <x v="2"/>
    <n v="88"/>
    <x v="34"/>
    <n v="294"/>
    <n v="0"/>
    <n v="2.1513"/>
    <s v="OPTIMAL"/>
    <n v="4"/>
    <n v="377"/>
    <n v="68"/>
    <n v="0.38322758674621499"/>
  </r>
  <r>
    <x v="2"/>
    <n v="89"/>
    <x v="65"/>
    <n v="285"/>
    <n v="0"/>
    <n v="1.2943"/>
    <s v="OPTIMAL"/>
    <n v="2"/>
    <n v="57"/>
    <n v="60"/>
    <n v="0.111533164978027"/>
  </r>
  <r>
    <x v="2"/>
    <n v="90"/>
    <x v="66"/>
    <n v="311"/>
    <n v="0"/>
    <n v="2.2734999999999999"/>
    <s v="OPTIMAL"/>
    <n v="7"/>
    <n v="417"/>
    <n v="228"/>
    <n v="0.52212905883788996"/>
  </r>
  <r>
    <x v="2"/>
    <n v="91"/>
    <x v="48"/>
    <n v="273"/>
    <n v="0"/>
    <n v="1.8319000000000001"/>
    <s v="OPTIMAL"/>
    <n v="6"/>
    <n v="251"/>
    <n v="202"/>
    <n v="0.33154559135437001"/>
  </r>
  <r>
    <x v="2"/>
    <n v="92"/>
    <x v="30"/>
    <n v="290"/>
    <n v="0"/>
    <n v="2.9994999999999998"/>
    <s v="OPTIMAL"/>
    <n v="2"/>
    <n v="528"/>
    <n v="63"/>
    <n v="0.70450973510742099"/>
  </r>
  <r>
    <x v="2"/>
    <n v="93"/>
    <x v="56"/>
    <n v="295"/>
    <n v="0"/>
    <n v="4.3414000000000001"/>
    <s v="OPTIMAL"/>
    <n v="3"/>
    <n v="518"/>
    <n v="531"/>
    <n v="0.92337250709533603"/>
  </r>
  <r>
    <x v="2"/>
    <n v="94"/>
    <x v="67"/>
    <n v="303"/>
    <n v="0"/>
    <n v="3.5392000000000001"/>
    <s v="OPTIMAL"/>
    <n v="2"/>
    <n v="488"/>
    <n v="62"/>
    <n v="0.77550625801086404"/>
  </r>
  <r>
    <x v="2"/>
    <n v="95"/>
    <x v="68"/>
    <n v="256"/>
    <n v="0"/>
    <n v="1.7786"/>
    <s v="OPTIMAL"/>
    <n v="7"/>
    <n v="273"/>
    <n v="129"/>
    <n v="0.28979301452636702"/>
  </r>
  <r>
    <x v="2"/>
    <n v="96"/>
    <x v="20"/>
    <n v="263"/>
    <n v="0"/>
    <n v="3.4883000000000002"/>
    <s v="OPTIMAL"/>
    <n v="3"/>
    <n v="923"/>
    <n v="289"/>
    <n v="1.0161113739013601"/>
  </r>
  <r>
    <x v="2"/>
    <n v="97"/>
    <x v="69"/>
    <n v="249"/>
    <n v="0"/>
    <n v="5.1942000000000004"/>
    <s v="OPTIMAL"/>
    <n v="7"/>
    <n v="549"/>
    <n v="186"/>
    <n v="0.654834985733032"/>
  </r>
  <r>
    <x v="2"/>
    <n v="98"/>
    <x v="32"/>
    <n v="289"/>
    <n v="0"/>
    <n v="1.9794"/>
    <s v="OPTIMAL"/>
    <n v="5"/>
    <n v="370"/>
    <n v="74"/>
    <n v="0.45063734054565402"/>
  </r>
  <r>
    <x v="2"/>
    <n v="99"/>
    <x v="70"/>
    <n v="265"/>
    <n v="0"/>
    <n v="2.6232000000000002"/>
    <s v="OPTIMAL"/>
    <n v="6"/>
    <n v="340"/>
    <n v="223"/>
    <n v="0.58326768875122004"/>
  </r>
  <r>
    <x v="2"/>
    <n v="100"/>
    <x v="71"/>
    <n v="248"/>
    <n v="0"/>
    <n v="3.5266999999999999"/>
    <s v="OPTIMAL"/>
    <n v="6"/>
    <n v="529"/>
    <n v="216"/>
    <n v="0.65566062927246005"/>
  </r>
  <r>
    <x v="3"/>
    <s v="gr17"/>
    <x v="0"/>
    <n v="2760"/>
    <n v="0"/>
    <n v="0.20250000000000001"/>
    <s v="OPTIMAL"/>
    <n v="7"/>
    <n v="377"/>
    <n v="0"/>
    <n v="4.2581558227539002E-3"/>
  </r>
  <r>
    <x v="3"/>
    <s v="gr21"/>
    <x v="1"/>
    <n v="7788"/>
    <n v="0"/>
    <n v="0.40550000000000003"/>
    <s v="OPTIMAL"/>
    <n v="5"/>
    <n v="469"/>
    <n v="0"/>
    <n v="4.3413639068603498E-3"/>
  </r>
  <r>
    <x v="3"/>
    <s v="gr24"/>
    <x v="2"/>
    <n v="1806"/>
    <n v="0"/>
    <n v="1.5475000000000001"/>
    <s v="OPTIMAL"/>
    <n v="6"/>
    <n v="541"/>
    <n v="0"/>
    <n v="6.3266754150390599E-3"/>
  </r>
  <r>
    <x v="3"/>
    <s v="fri26"/>
    <x v="3"/>
    <n v="1283"/>
    <n v="0"/>
    <n v="1.9003000000000001"/>
    <s v="OPTIMAL"/>
    <n v="10"/>
    <n v="1238"/>
    <n v="0"/>
    <n v="1.3068675994873E-2"/>
  </r>
  <r>
    <x v="3"/>
    <s v="bays29"/>
    <x v="4"/>
    <n v="2916"/>
    <n v="0"/>
    <n v="15.752599999999999"/>
    <s v="OPTIMAL"/>
    <n v="10"/>
    <n v="8057"/>
    <n v="0"/>
    <n v="3.8662910461425698E-2"/>
  </r>
  <r>
    <x v="3"/>
    <s v="gr48"/>
    <x v="5"/>
    <n v="7281.33"/>
    <n v="9.2999999999999992E-3"/>
    <n v="77.8249"/>
    <s v="OPTIMAL"/>
    <n v="10"/>
    <n v="20548"/>
    <n v="0"/>
    <n v="0.11573147773742599"/>
  </r>
  <r>
    <x v="3"/>
    <s v="eil51"/>
    <x v="6"/>
    <n v="628.48"/>
    <n v="5.1000000000000004E-3"/>
    <n v="12.796900000000001"/>
    <s v="OPTIMAL"/>
    <n v="10"/>
    <n v="1909"/>
    <n v="0"/>
    <n v="4.24420833587646E-2"/>
  </r>
  <r>
    <x v="3"/>
    <s v="berlin52"/>
    <x v="74"/>
    <n v="11077.21"/>
    <n v="0"/>
    <n v="12.8559"/>
    <s v="OPTIMAL"/>
    <n v="10"/>
    <n v="2397"/>
    <n v="0"/>
    <n v="5.23197650909423E-2"/>
  </r>
  <r>
    <x v="3"/>
    <s v="eil76"/>
    <x v="75"/>
    <n v="800.83"/>
    <n v="9.7000000000000003E-3"/>
    <n v="58.318800000000003"/>
    <s v="OPTIMAL"/>
    <n v="10"/>
    <n v="4198"/>
    <n v="0"/>
    <n v="0.109687805175781"/>
  </r>
  <r>
    <x v="3"/>
    <s v="eil101"/>
    <x v="73"/>
    <n v="944.36"/>
    <n v="9.7999999999999997E-3"/>
    <n v="257.46080000000001"/>
    <s v="OPTIMAL"/>
    <n v="10"/>
    <n v="14175"/>
    <n v="0"/>
    <n v="0.30650901794433499"/>
  </r>
  <r>
    <x v="3"/>
    <n v="1"/>
    <x v="10"/>
    <n v="297.97000000000003"/>
    <n v="9.4000000000000004E-3"/>
    <n v="35.54"/>
    <s v="OPTIMAL"/>
    <n v="7"/>
    <n v="18892"/>
    <n v="0"/>
    <n v="4.09967899322509E-2"/>
  </r>
  <r>
    <x v="3"/>
    <n v="2"/>
    <x v="11"/>
    <n v="266.98"/>
    <n v="9.1000000000000004E-3"/>
    <n v="11.6168"/>
    <s v="OPTIMAL"/>
    <n v="10"/>
    <n v="4625"/>
    <n v="0"/>
    <n v="4.1013956069946199E-2"/>
  </r>
  <r>
    <x v="3"/>
    <n v="3"/>
    <x v="12"/>
    <n v="279.98"/>
    <n v="6.1000000000000004E-3"/>
    <n v="25.08"/>
    <s v="OPTIMAL"/>
    <n v="9"/>
    <n v="9237"/>
    <n v="0"/>
    <n v="3.9423942565917899E-2"/>
  </r>
  <r>
    <x v="3"/>
    <n v="4"/>
    <x v="13"/>
    <n v="282.99"/>
    <n v="3.5000000000000001E-3"/>
    <n v="50.915999999999997"/>
    <s v="OPTIMAL"/>
    <n v="10"/>
    <n v="17500"/>
    <n v="0"/>
    <n v="6.1892509460449198E-2"/>
  </r>
  <r>
    <x v="3"/>
    <n v="5"/>
    <x v="14"/>
    <n v="274.99"/>
    <n v="2.2000000000000001E-3"/>
    <n v="30.864999999999998"/>
    <s v="OPTIMAL"/>
    <n v="10"/>
    <n v="10772"/>
    <n v="0"/>
    <n v="6.9199323654174805E-2"/>
  </r>
  <r>
    <x v="3"/>
    <n v="6"/>
    <x v="10"/>
    <n v="298"/>
    <n v="0"/>
    <n v="5.4928999999999997"/>
    <s v="OPTIMAL"/>
    <n v="9"/>
    <n v="1176"/>
    <n v="0"/>
    <n v="2.3652791976928701E-2"/>
  </r>
  <r>
    <x v="3"/>
    <n v="7"/>
    <x v="15"/>
    <n v="280.99"/>
    <n v="4.1000000000000003E-3"/>
    <n v="116.6694"/>
    <s v="OPTIMAL"/>
    <n v="10"/>
    <n v="32366"/>
    <n v="0"/>
    <n v="0.10858488082885701"/>
  </r>
  <r>
    <x v="3"/>
    <n v="8"/>
    <x v="16"/>
    <n v="250"/>
    <n v="0"/>
    <n v="8.0327999999999999"/>
    <s v="OPTIMAL"/>
    <n v="10"/>
    <n v="2998"/>
    <n v="0"/>
    <n v="4.1736841201782199E-2"/>
  </r>
  <r>
    <x v="3"/>
    <n v="9"/>
    <x v="17"/>
    <n v="277"/>
    <n v="0"/>
    <n v="4.0921000000000003"/>
    <s v="OPTIMAL"/>
    <n v="7"/>
    <n v="560"/>
    <n v="0"/>
    <n v="1.7418861389160101E-2"/>
  </r>
  <r>
    <x v="3"/>
    <n v="10"/>
    <x v="18"/>
    <n v="308"/>
    <n v="0"/>
    <n v="94.220299999999995"/>
    <s v="OPTIMAL"/>
    <n v="10"/>
    <n v="30979"/>
    <n v="0"/>
    <n v="0.119203090667724"/>
  </r>
  <r>
    <x v="3"/>
    <n v="11"/>
    <x v="19"/>
    <n v="296.99"/>
    <n v="3.7000000000000002E-3"/>
    <n v="14.5572"/>
    <s v="OPTIMAL"/>
    <n v="7"/>
    <n v="1672"/>
    <n v="0"/>
    <n v="2.6683807373046799E-2"/>
  </r>
  <r>
    <x v="3"/>
    <n v="12"/>
    <x v="12"/>
    <n v="280"/>
    <n v="0"/>
    <n v="13.424899999999999"/>
    <s v="OPTIMAL"/>
    <n v="7"/>
    <n v="7449"/>
    <n v="0"/>
    <n v="2.88443565368652E-2"/>
  </r>
  <r>
    <x v="3"/>
    <n v="13"/>
    <x v="20"/>
    <n v="262.99"/>
    <n v="3.0000000000000001E-3"/>
    <n v="13.348000000000001"/>
    <s v="OPTIMAL"/>
    <n v="9"/>
    <n v="4875"/>
    <n v="0"/>
    <n v="3.7513732910156201E-2"/>
  </r>
  <r>
    <x v="3"/>
    <n v="14"/>
    <x v="21"/>
    <n v="266"/>
    <n v="0"/>
    <n v="16.3765"/>
    <s v="OPTIMAL"/>
    <n v="4"/>
    <n v="5780"/>
    <n v="0"/>
    <n v="1.8242597579955999E-2"/>
  </r>
  <r>
    <x v="3"/>
    <n v="15"/>
    <x v="22"/>
    <n v="269"/>
    <n v="0"/>
    <n v="5.4040999999999997"/>
    <s v="OPTIMAL"/>
    <n v="10"/>
    <n v="1196"/>
    <n v="0"/>
    <n v="3.3446073532104402E-2"/>
  </r>
  <r>
    <x v="3"/>
    <n v="16"/>
    <x v="23"/>
    <n v="291"/>
    <n v="0"/>
    <n v="108.36579999999999"/>
    <s v="OPTIMAL"/>
    <n v="10"/>
    <n v="30745"/>
    <n v="0"/>
    <n v="0.115460395812988"/>
  </r>
  <r>
    <x v="3"/>
    <n v="17"/>
    <x v="24"/>
    <n v="260"/>
    <n v="0"/>
    <n v="51.871699999999997"/>
    <s v="OPTIMAL"/>
    <n v="10"/>
    <n v="18758"/>
    <n v="0"/>
    <n v="7.1388483047485296E-2"/>
  </r>
  <r>
    <x v="3"/>
    <n v="18"/>
    <x v="25"/>
    <n v="252"/>
    <n v="0"/>
    <n v="5.2904"/>
    <s v="OPTIMAL"/>
    <n v="5"/>
    <n v="1561"/>
    <n v="0"/>
    <n v="1.54421329498291E-2"/>
  </r>
  <r>
    <x v="3"/>
    <n v="19"/>
    <x v="26"/>
    <n v="238.99"/>
    <n v="2.3E-3"/>
    <n v="17.332899999999999"/>
    <s v="OPTIMAL"/>
    <n v="10"/>
    <n v="5949"/>
    <n v="0"/>
    <n v="5.0294160842895501E-2"/>
  </r>
  <r>
    <x v="3"/>
    <n v="20"/>
    <x v="15"/>
    <n v="281"/>
    <n v="0"/>
    <n v="28.9619"/>
    <s v="OPTIMAL"/>
    <n v="10"/>
    <n v="11513"/>
    <n v="0"/>
    <n v="6.6850185394287095E-2"/>
  </r>
  <r>
    <x v="3"/>
    <n v="21"/>
    <x v="27"/>
    <n v="283.97000000000003"/>
    <n v="8.8000000000000005E-3"/>
    <n v="6.2687999999999997"/>
    <s v="OPTIMAL"/>
    <n v="10"/>
    <n v="1447"/>
    <n v="0"/>
    <n v="3.4514427185058497E-2"/>
  </r>
  <r>
    <x v="3"/>
    <n v="22"/>
    <x v="28"/>
    <n v="235.98"/>
    <n v="8.6999999999999994E-3"/>
    <n v="5.7332999999999998"/>
    <s v="OPTIMAL"/>
    <n v="10"/>
    <n v="1725"/>
    <n v="0"/>
    <n v="3.20203304290771E-2"/>
  </r>
  <r>
    <x v="3"/>
    <n v="23"/>
    <x v="29"/>
    <n v="273.99"/>
    <n v="3.5000000000000001E-3"/>
    <n v="24.237200000000001"/>
    <s v="OPTIMAL"/>
    <n v="10"/>
    <n v="15653"/>
    <n v="0"/>
    <n v="5.1028251647949198E-2"/>
  </r>
  <r>
    <x v="3"/>
    <n v="24"/>
    <x v="30"/>
    <n v="289.97000000000003"/>
    <n v="9.4999999999999998E-3"/>
    <n v="130.92310000000001"/>
    <s v="OPTIMAL"/>
    <n v="10"/>
    <n v="41953"/>
    <n v="0"/>
    <n v="0.12474846839904701"/>
  </r>
  <r>
    <x v="3"/>
    <n v="25"/>
    <x v="31"/>
    <n v="238"/>
    <n v="0"/>
    <n v="9.2966999999999995"/>
    <s v="OPTIMAL"/>
    <n v="9"/>
    <n v="3714"/>
    <n v="0"/>
    <n v="2.63113975524902E-2"/>
  </r>
  <r>
    <x v="3"/>
    <n v="26"/>
    <x v="32"/>
    <n v="289"/>
    <n v="0"/>
    <n v="4.7648999999999999"/>
    <s v="OPTIMAL"/>
    <n v="8"/>
    <n v="1688"/>
    <n v="0"/>
    <n v="2.0555973052978498E-2"/>
  </r>
  <r>
    <x v="3"/>
    <n v="27"/>
    <x v="33"/>
    <n v="296"/>
    <n v="0"/>
    <n v="29.741099999999999"/>
    <s v="OPTIMAL"/>
    <n v="10"/>
    <n v="7519"/>
    <n v="0"/>
    <n v="6.6773891448974595E-2"/>
  </r>
  <r>
    <x v="3"/>
    <n v="28"/>
    <x v="12"/>
    <n v="279.99"/>
    <n v="4.7000000000000002E-3"/>
    <n v="56.548299999999998"/>
    <s v="OPTIMAL"/>
    <n v="10"/>
    <n v="26488"/>
    <n v="0"/>
    <n v="8.3548069000244099E-2"/>
  </r>
  <r>
    <x v="3"/>
    <n v="29"/>
    <x v="34"/>
    <n v="294"/>
    <n v="0"/>
    <n v="28.0181"/>
    <s v="OPTIMAL"/>
    <n v="9"/>
    <n v="9413"/>
    <n v="0"/>
    <n v="4.1858196258544901E-2"/>
  </r>
  <r>
    <x v="3"/>
    <n v="30"/>
    <x v="33"/>
    <n v="296"/>
    <n v="0"/>
    <n v="9.3887"/>
    <s v="OPTIMAL"/>
    <n v="10"/>
    <n v="2081"/>
    <n v="0"/>
    <n v="4.0211677551269497E-2"/>
  </r>
  <r>
    <x v="3"/>
    <n v="31"/>
    <x v="35"/>
    <n v="258"/>
    <n v="0"/>
    <n v="23.7041"/>
    <s v="OPTIMAL"/>
    <n v="10"/>
    <n v="10532"/>
    <n v="0"/>
    <n v="4.2087078094482401E-2"/>
  </r>
  <r>
    <x v="3"/>
    <n v="32"/>
    <x v="36"/>
    <n v="317.97000000000003"/>
    <n v="8.6E-3"/>
    <n v="9.0373999999999999"/>
    <s v="OPTIMAL"/>
    <n v="9"/>
    <n v="2679"/>
    <n v="0"/>
    <n v="2.49292850494384E-2"/>
  </r>
  <r>
    <x v="3"/>
    <n v="33"/>
    <x v="37"/>
    <n v="304"/>
    <n v="0"/>
    <n v="15.9101"/>
    <s v="OPTIMAL"/>
    <n v="10"/>
    <n v="4478"/>
    <n v="0"/>
    <n v="5.0610065460205002E-2"/>
  </r>
  <r>
    <x v="3"/>
    <n v="34"/>
    <x v="38"/>
    <n v="293"/>
    <n v="0"/>
    <n v="8.6539999999999999"/>
    <s v="OPTIMAL"/>
    <n v="10"/>
    <n v="1656"/>
    <n v="0"/>
    <n v="3.7906646728515597E-2"/>
  </r>
  <r>
    <x v="3"/>
    <n v="35"/>
    <x v="12"/>
    <n v="279.98"/>
    <n v="7.0000000000000001E-3"/>
    <n v="41.890599999999999"/>
    <s v="OPTIMAL"/>
    <n v="10"/>
    <n v="18219"/>
    <n v="0"/>
    <n v="6.5893650054931599E-2"/>
  </r>
  <r>
    <x v="3"/>
    <n v="36"/>
    <x v="20"/>
    <n v="263"/>
    <n v="0"/>
    <n v="20.982900000000001"/>
    <s v="OPTIMAL"/>
    <n v="8"/>
    <n v="8135"/>
    <n v="0"/>
    <n v="3.0912160873412999E-2"/>
  </r>
  <r>
    <x v="3"/>
    <n v="37"/>
    <x v="22"/>
    <n v="269"/>
    <n v="0"/>
    <n v="22.235299999999999"/>
    <s v="OPTIMAL"/>
    <n v="10"/>
    <n v="6190"/>
    <n v="0"/>
    <n v="5.24365901947021E-2"/>
  </r>
  <r>
    <x v="3"/>
    <n v="38"/>
    <x v="39"/>
    <n v="247"/>
    <n v="0"/>
    <n v="18.218599999999999"/>
    <s v="OPTIMAL"/>
    <n v="10"/>
    <n v="8739"/>
    <n v="0"/>
    <n v="4.4893026351928697E-2"/>
  </r>
  <r>
    <x v="3"/>
    <n v="39"/>
    <x v="29"/>
    <n v="274"/>
    <n v="0"/>
    <n v="13.1671"/>
    <s v="OPTIMAL"/>
    <n v="10"/>
    <n v="5635"/>
    <n v="0"/>
    <n v="4.19144630432128E-2"/>
  </r>
  <r>
    <x v="3"/>
    <n v="40"/>
    <x v="40"/>
    <n v="253.98"/>
    <n v="8.0000000000000002E-3"/>
    <n v="59.0563"/>
    <s v="OPTIMAL"/>
    <n v="10"/>
    <n v="17462"/>
    <n v="0"/>
    <n v="6.7808389663696206E-2"/>
  </r>
  <r>
    <x v="3"/>
    <n v="41"/>
    <x v="41"/>
    <n v="281.98"/>
    <n v="5.8999999999999999E-3"/>
    <n v="3.6219999999999999"/>
    <s v="OPTIMAL"/>
    <n v="8"/>
    <n v="796"/>
    <n v="0"/>
    <n v="1.9506216049194301E-2"/>
  </r>
  <r>
    <x v="3"/>
    <n v="42"/>
    <x v="42"/>
    <n v="292"/>
    <n v="0"/>
    <n v="29.7224"/>
    <s v="OPTIMAL"/>
    <n v="10"/>
    <n v="9145"/>
    <n v="0"/>
    <n v="6.0900926589965799E-2"/>
  </r>
  <r>
    <x v="3"/>
    <n v="43"/>
    <x v="23"/>
    <n v="290.97000000000003"/>
    <n v="9.1999999999999998E-3"/>
    <n v="1487.126"/>
    <s v="OPTIMAL"/>
    <n v="10"/>
    <n v="669013"/>
    <n v="0"/>
    <n v="0.77235746383666903"/>
  </r>
  <r>
    <x v="3"/>
    <n v="44"/>
    <x v="43"/>
    <n v="264"/>
    <n v="0"/>
    <n v="17.9862"/>
    <s v="OPTIMAL"/>
    <n v="10"/>
    <n v="8215"/>
    <n v="0"/>
    <n v="4.2443513870239202E-2"/>
  </r>
  <r>
    <x v="3"/>
    <n v="45"/>
    <x v="44"/>
    <n v="316.97000000000003"/>
    <n v="8.3999999999999995E-3"/>
    <n v="49.951999999999998"/>
    <s v="OPTIMAL"/>
    <n v="10"/>
    <n v="16641"/>
    <n v="0"/>
    <n v="8.7051153182983398E-2"/>
  </r>
  <r>
    <x v="3"/>
    <n v="46"/>
    <x v="45"/>
    <n v="241.98"/>
    <n v="6.4999999999999997E-3"/>
    <n v="4.5064000000000002"/>
    <s v="OPTIMAL"/>
    <n v="8"/>
    <n v="797"/>
    <n v="0"/>
    <n v="2.0875692367553701E-2"/>
  </r>
  <r>
    <x v="3"/>
    <n v="47"/>
    <x v="46"/>
    <n v="313.97000000000003"/>
    <n v="9.4999999999999998E-3"/>
    <n v="71.553600000000003"/>
    <s v="OPTIMAL"/>
    <n v="10"/>
    <n v="27723"/>
    <n v="0"/>
    <n v="8.0350399017333901E-2"/>
  </r>
  <r>
    <x v="3"/>
    <n v="48"/>
    <x v="34"/>
    <n v="293.97000000000003"/>
    <n v="9.7999999999999997E-3"/>
    <n v="7.9928999999999997"/>
    <s v="OPTIMAL"/>
    <n v="9"/>
    <n v="1160"/>
    <n v="0"/>
    <n v="3.2577991485595703E-2"/>
  </r>
  <r>
    <x v="3"/>
    <n v="49"/>
    <x v="43"/>
    <n v="264"/>
    <n v="0"/>
    <n v="19.7941"/>
    <s v="OPTIMAL"/>
    <n v="10"/>
    <n v="6824"/>
    <n v="0"/>
    <n v="4.8051357269287102E-2"/>
  </r>
  <r>
    <x v="3"/>
    <n v="50"/>
    <x v="47"/>
    <n v="286"/>
    <n v="0"/>
    <n v="5.0353000000000003"/>
    <s v="OPTIMAL"/>
    <n v="8"/>
    <n v="748"/>
    <n v="0"/>
    <n v="2.53338813781738E-2"/>
  </r>
  <r>
    <x v="3"/>
    <n v="51"/>
    <x v="48"/>
    <n v="272.98"/>
    <n v="6.0000000000000001E-3"/>
    <n v="56.873699999999999"/>
    <s v="OPTIMAL"/>
    <n v="10"/>
    <n v="25450"/>
    <n v="0"/>
    <n v="7.9815864562988198E-2"/>
  </r>
  <r>
    <x v="3"/>
    <n v="52"/>
    <x v="49"/>
    <n v="334"/>
    <n v="0"/>
    <n v="25.168500000000002"/>
    <s v="OPTIMAL"/>
    <n v="10"/>
    <n v="6126"/>
    <n v="0"/>
    <n v="5.8365583419799798E-2"/>
  </r>
  <r>
    <x v="3"/>
    <n v="53"/>
    <x v="15"/>
    <n v="280.97000000000003"/>
    <n v="9.7999999999999997E-3"/>
    <n v="206.24"/>
    <s v="OPTIMAL"/>
    <n v="10"/>
    <n v="95456"/>
    <n v="0"/>
    <n v="0.16102337837219199"/>
  </r>
  <r>
    <x v="3"/>
    <n v="54"/>
    <x v="50"/>
    <n v="262"/>
    <n v="0"/>
    <n v="5.0244999999999997"/>
    <s v="OPTIMAL"/>
    <n v="6"/>
    <n v="889"/>
    <n v="0"/>
    <n v="1.5610694885253899E-2"/>
  </r>
  <r>
    <x v="3"/>
    <n v="55"/>
    <x v="51"/>
    <n v="299"/>
    <n v="0"/>
    <n v="13.334300000000001"/>
    <s v="OPTIMAL"/>
    <n v="10"/>
    <n v="5664"/>
    <n v="0"/>
    <n v="3.9612770080566399E-2"/>
  </r>
  <r>
    <x v="3"/>
    <n v="56"/>
    <x v="52"/>
    <n v="288"/>
    <n v="0"/>
    <n v="3.5444"/>
    <s v="OPTIMAL"/>
    <n v="10"/>
    <n v="730"/>
    <n v="0"/>
    <n v="2.4193286895751901E-2"/>
  </r>
  <r>
    <x v="3"/>
    <n v="57"/>
    <x v="40"/>
    <n v="254"/>
    <n v="0"/>
    <n v="23.424800000000001"/>
    <s v="OPTIMAL"/>
    <n v="10"/>
    <n v="8645"/>
    <n v="0"/>
    <n v="7.2204828262329102E-2"/>
  </r>
  <r>
    <x v="3"/>
    <n v="58"/>
    <x v="53"/>
    <n v="331"/>
    <n v="0"/>
    <n v="6.6837999999999997"/>
    <s v="OPTIMAL"/>
    <n v="6"/>
    <n v="2202"/>
    <n v="0"/>
    <n v="1.9169569015502898E-2"/>
  </r>
  <r>
    <x v="3"/>
    <n v="59"/>
    <x v="13"/>
    <n v="283"/>
    <n v="0"/>
    <n v="24.282399999999999"/>
    <s v="OPTIMAL"/>
    <n v="9"/>
    <n v="9347"/>
    <n v="0"/>
    <n v="3.97992134094238E-2"/>
  </r>
  <r>
    <x v="3"/>
    <n v="60"/>
    <x v="40"/>
    <n v="253.98"/>
    <n v="9.1999999999999998E-3"/>
    <n v="176.72649999999999"/>
    <s v="OPTIMAL"/>
    <n v="10"/>
    <n v="97624"/>
    <n v="0"/>
    <n v="0.2167329788208"/>
  </r>
  <r>
    <x v="3"/>
    <n v="61"/>
    <x v="54"/>
    <n v="305"/>
    <n v="0"/>
    <n v="26.5364"/>
    <s v="OPTIMAL"/>
    <n v="10"/>
    <n v="10330"/>
    <n v="0"/>
    <n v="6.0738325119018499E-2"/>
  </r>
  <r>
    <x v="3"/>
    <n v="62"/>
    <x v="32"/>
    <n v="289"/>
    <n v="0"/>
    <n v="5.3319000000000001"/>
    <s v="OPTIMAL"/>
    <n v="9"/>
    <n v="783"/>
    <n v="0"/>
    <n v="2.9164075851440398E-2"/>
  </r>
  <r>
    <x v="3"/>
    <n v="63"/>
    <x v="55"/>
    <n v="271.98"/>
    <n v="8.0000000000000002E-3"/>
    <n v="64.069500000000005"/>
    <s v="OPTIMAL"/>
    <n v="10"/>
    <n v="28637"/>
    <n v="0"/>
    <n v="9.7088575363159096E-2"/>
  </r>
  <r>
    <x v="3"/>
    <n v="64"/>
    <x v="13"/>
    <n v="283"/>
    <n v="0"/>
    <n v="3.9659"/>
    <s v="OPTIMAL"/>
    <n v="8"/>
    <n v="709"/>
    <n v="0"/>
    <n v="2.4095058441162099E-2"/>
  </r>
  <r>
    <x v="3"/>
    <n v="65"/>
    <x v="21"/>
    <n v="266"/>
    <n v="8.0000000000000004E-4"/>
    <n v="10.2621"/>
    <s v="OPTIMAL"/>
    <n v="9"/>
    <n v="3529"/>
    <n v="0"/>
    <n v="2.7705192565917899E-2"/>
  </r>
  <r>
    <x v="3"/>
    <n v="66"/>
    <x v="27"/>
    <n v="284"/>
    <n v="0"/>
    <n v="13.901"/>
    <s v="OPTIMAL"/>
    <n v="10"/>
    <n v="4268"/>
    <n v="0"/>
    <n v="4.87186908721923E-2"/>
  </r>
  <r>
    <x v="3"/>
    <n v="67"/>
    <x v="36"/>
    <n v="318"/>
    <n v="0"/>
    <n v="2.1909999999999998"/>
    <s v="OPTIMAL"/>
    <n v="4"/>
    <n v="422"/>
    <n v="0"/>
    <n v="1.44498348236083E-2"/>
  </r>
  <r>
    <x v="3"/>
    <n v="68"/>
    <x v="56"/>
    <n v="294.99"/>
    <n v="4.4000000000000003E-3"/>
    <n v="46.074199999999998"/>
    <s v="OPTIMAL"/>
    <n v="10"/>
    <n v="21131"/>
    <n v="0"/>
    <n v="6.1143636703491197E-2"/>
  </r>
  <r>
    <x v="3"/>
    <n v="69"/>
    <x v="19"/>
    <n v="297"/>
    <n v="0"/>
    <n v="52.299399999999999"/>
    <s v="OPTIMAL"/>
    <n v="10"/>
    <n v="18318"/>
    <n v="0"/>
    <n v="7.5266361236572196E-2"/>
  </r>
  <r>
    <x v="3"/>
    <n v="70"/>
    <x v="48"/>
    <n v="273"/>
    <n v="0"/>
    <n v="28.5517"/>
    <s v="OPTIMAL"/>
    <n v="10"/>
    <n v="13818"/>
    <n v="0"/>
    <n v="4.5719146728515597E-2"/>
  </r>
  <r>
    <x v="3"/>
    <n v="71"/>
    <x v="42"/>
    <n v="292"/>
    <n v="0"/>
    <n v="8.89"/>
    <s v="OPTIMAL"/>
    <n v="10"/>
    <n v="2430"/>
    <n v="0"/>
    <n v="3.4782648086547803E-2"/>
  </r>
  <r>
    <x v="3"/>
    <n v="72"/>
    <x v="40"/>
    <n v="250.09"/>
    <n v="1.5643"/>
    <n v="1800.0001999999999"/>
    <s v="TIME_LIMIT"/>
    <n v="8"/>
    <n v="1162362"/>
    <n v="0"/>
    <n v="1.11403536796569"/>
  </r>
  <r>
    <x v="3"/>
    <n v="73"/>
    <x v="48"/>
    <n v="273"/>
    <n v="0"/>
    <n v="15.139699999999999"/>
    <s v="OPTIMAL"/>
    <n v="10"/>
    <n v="6912"/>
    <n v="0"/>
    <n v="4.9414634704589802E-2"/>
  </r>
  <r>
    <x v="3"/>
    <n v="74"/>
    <x v="57"/>
    <n v="271"/>
    <n v="1E-4"/>
    <n v="32.550699999999999"/>
    <s v="OPTIMAL"/>
    <n v="10"/>
    <n v="14490"/>
    <n v="0"/>
    <n v="5.1768302917480399E-2"/>
  </r>
  <r>
    <x v="3"/>
    <n v="75"/>
    <x v="58"/>
    <n v="211"/>
    <n v="0"/>
    <n v="8.6440999999999999"/>
    <s v="OPTIMAL"/>
    <n v="10"/>
    <n v="5724"/>
    <n v="0"/>
    <n v="3.7296056747436503E-2"/>
  </r>
  <r>
    <x v="3"/>
    <n v="76"/>
    <x v="38"/>
    <n v="293"/>
    <n v="0"/>
    <n v="26.153600000000001"/>
    <s v="OPTIMAL"/>
    <n v="9"/>
    <n v="9963"/>
    <n v="0"/>
    <n v="3.7637710571289E-2"/>
  </r>
  <r>
    <x v="3"/>
    <n v="77"/>
    <x v="57"/>
    <n v="271"/>
    <n v="0"/>
    <n v="22.352799999999998"/>
    <s v="OPTIMAL"/>
    <n v="10"/>
    <n v="11077"/>
    <n v="0"/>
    <n v="4.8990488052368102E-2"/>
  </r>
  <r>
    <x v="3"/>
    <n v="78"/>
    <x v="40"/>
    <n v="254"/>
    <n v="0"/>
    <n v="7.7168000000000001"/>
    <s v="OPTIMAL"/>
    <n v="7"/>
    <n v="1531"/>
    <n v="0"/>
    <n v="2.56447792053222E-2"/>
  </r>
  <r>
    <x v="3"/>
    <n v="79"/>
    <x v="59"/>
    <n v="276"/>
    <n v="0"/>
    <n v="12.3017"/>
    <s v="OPTIMAL"/>
    <n v="10"/>
    <n v="3814"/>
    <n v="0"/>
    <n v="3.7920951843261698E-2"/>
  </r>
  <r>
    <x v="3"/>
    <n v="80"/>
    <x v="60"/>
    <n v="269.98"/>
    <n v="6.1000000000000004E-3"/>
    <n v="20.2577"/>
    <s v="OPTIMAL"/>
    <n v="10"/>
    <n v="9819"/>
    <n v="0"/>
    <n v="5.8685302734375E-2"/>
  </r>
  <r>
    <x v="3"/>
    <n v="81"/>
    <x v="61"/>
    <n v="259"/>
    <n v="0"/>
    <n v="20.648399999999999"/>
    <s v="OPTIMAL"/>
    <n v="10"/>
    <n v="11658"/>
    <n v="0"/>
    <n v="5.3711175918579102E-2"/>
  </r>
  <r>
    <x v="3"/>
    <n v="82"/>
    <x v="62"/>
    <n v="337"/>
    <n v="0"/>
    <n v="6.5090000000000003"/>
    <s v="OPTIMAL"/>
    <n v="8"/>
    <n v="856"/>
    <n v="0"/>
    <n v="2.97698974609375E-2"/>
  </r>
  <r>
    <x v="3"/>
    <n v="83"/>
    <x v="63"/>
    <n v="256.99"/>
    <n v="4.4999999999999997E-3"/>
    <n v="45.4099"/>
    <s v="OPTIMAL"/>
    <n v="10"/>
    <n v="22548"/>
    <n v="0"/>
    <n v="7.5730800628662095E-2"/>
  </r>
  <r>
    <x v="3"/>
    <n v="84"/>
    <x v="20"/>
    <n v="263"/>
    <n v="0"/>
    <n v="10.621700000000001"/>
    <s v="OPTIMAL"/>
    <n v="8"/>
    <n v="5235"/>
    <n v="0"/>
    <n v="2.5242805480957E-2"/>
  </r>
  <r>
    <x v="3"/>
    <n v="85"/>
    <x v="56"/>
    <n v="295"/>
    <n v="0"/>
    <n v="37.565100000000001"/>
    <s v="OPTIMAL"/>
    <n v="10"/>
    <n v="16056"/>
    <n v="0"/>
    <n v="5.5683374404907199E-2"/>
  </r>
  <r>
    <x v="3"/>
    <n v="86"/>
    <x v="64"/>
    <n v="329.97"/>
    <n v="9.1999999999999998E-3"/>
    <n v="10.6816"/>
    <s v="OPTIMAL"/>
    <n v="10"/>
    <n v="3687"/>
    <n v="0"/>
    <n v="3.3802032470703097E-2"/>
  </r>
  <r>
    <x v="3"/>
    <n v="87"/>
    <x v="63"/>
    <n v="256.99"/>
    <n v="5.7999999999999996E-3"/>
    <n v="42.914900000000003"/>
    <s v="OPTIMAL"/>
    <n v="10"/>
    <n v="21696"/>
    <n v="0"/>
    <n v="5.9395313262939398E-2"/>
  </r>
  <r>
    <x v="3"/>
    <n v="88"/>
    <x v="34"/>
    <n v="293.99"/>
    <n v="3.3999999999999998E-3"/>
    <n v="19.395499999999998"/>
    <s v="OPTIMAL"/>
    <n v="10"/>
    <n v="8607"/>
    <n v="0"/>
    <n v="3.8440465927124003E-2"/>
  </r>
  <r>
    <x v="3"/>
    <n v="89"/>
    <x v="65"/>
    <n v="284.98"/>
    <n v="7.6E-3"/>
    <n v="11.8269"/>
    <s v="OPTIMAL"/>
    <n v="10"/>
    <n v="4186"/>
    <n v="0"/>
    <n v="4.49371337890625E-2"/>
  </r>
  <r>
    <x v="3"/>
    <n v="90"/>
    <x v="66"/>
    <n v="310.98"/>
    <n v="6.8999999999999999E-3"/>
    <n v="33.753900000000002"/>
    <s v="OPTIMAL"/>
    <n v="10"/>
    <n v="10429"/>
    <n v="0"/>
    <n v="5.5302381515502902E-2"/>
  </r>
  <r>
    <x v="3"/>
    <n v="91"/>
    <x v="48"/>
    <n v="273"/>
    <n v="0"/>
    <n v="13.4169"/>
    <s v="OPTIMAL"/>
    <n v="10"/>
    <n v="5768"/>
    <n v="0"/>
    <n v="4.6310901641845703E-2"/>
  </r>
  <r>
    <x v="3"/>
    <n v="92"/>
    <x v="30"/>
    <n v="290"/>
    <n v="0"/>
    <n v="5.5616000000000003"/>
    <s v="OPTIMAL"/>
    <n v="10"/>
    <n v="1745"/>
    <n v="0"/>
    <n v="3.3844470977783203E-2"/>
  </r>
  <r>
    <x v="3"/>
    <n v="93"/>
    <x v="56"/>
    <n v="295"/>
    <n v="0"/>
    <n v="6.4874000000000001"/>
    <s v="OPTIMAL"/>
    <n v="10"/>
    <n v="872"/>
    <n v="0"/>
    <n v="3.4886360168456997E-2"/>
  </r>
  <r>
    <x v="3"/>
    <n v="94"/>
    <x v="67"/>
    <n v="302.97000000000003"/>
    <n v="9.5999999999999992E-3"/>
    <n v="77.138999999999996"/>
    <s v="OPTIMAL"/>
    <n v="10"/>
    <n v="39992"/>
    <n v="0"/>
    <n v="0.10925245285034101"/>
  </r>
  <r>
    <x v="3"/>
    <n v="95"/>
    <x v="68"/>
    <n v="256"/>
    <n v="0"/>
    <n v="17.964200000000002"/>
    <s v="OPTIMAL"/>
    <n v="10"/>
    <n v="7682"/>
    <n v="0"/>
    <n v="4.5041084289550698E-2"/>
  </r>
  <r>
    <x v="3"/>
    <n v="96"/>
    <x v="20"/>
    <n v="262.97000000000003"/>
    <n v="9.4999999999999998E-3"/>
    <n v="11.7654"/>
    <s v="OPTIMAL"/>
    <n v="10"/>
    <n v="5349"/>
    <n v="0"/>
    <n v="5.3708553314208901E-2"/>
  </r>
  <r>
    <x v="3"/>
    <n v="97"/>
    <x v="69"/>
    <n v="249"/>
    <n v="0"/>
    <n v="21.805499999999999"/>
    <s v="OPTIMAL"/>
    <n v="10"/>
    <n v="15341"/>
    <n v="0"/>
    <n v="5.21008968353271E-2"/>
  </r>
  <r>
    <x v="3"/>
    <n v="98"/>
    <x v="32"/>
    <n v="289"/>
    <n v="0"/>
    <n v="7.8620999999999999"/>
    <s v="OPTIMAL"/>
    <n v="8"/>
    <n v="3167"/>
    <n v="0"/>
    <n v="2.4875640869140601E-2"/>
  </r>
  <r>
    <x v="3"/>
    <n v="99"/>
    <x v="70"/>
    <n v="265"/>
    <n v="0"/>
    <n v="6.2526000000000002"/>
    <s v="OPTIMAL"/>
    <n v="7"/>
    <n v="863"/>
    <n v="0"/>
    <n v="2.49965190887451E-2"/>
  </r>
  <r>
    <x v="3"/>
    <n v="100"/>
    <x v="71"/>
    <n v="248"/>
    <n v="0"/>
    <n v="16.782399999999999"/>
    <s v="OPTIMAL"/>
    <n v="10"/>
    <n v="7325"/>
    <n v="0"/>
    <n v="4.2706251144409103E-2"/>
  </r>
  <r>
    <x v="4"/>
    <s v="gr17"/>
    <x v="0"/>
    <n v="2760"/>
    <n v="0"/>
    <n v="0.128"/>
    <s v="OPTIMAL"/>
    <n v="4"/>
    <n v="1"/>
    <n v="0"/>
    <n v="9.4730854034423793E-3"/>
  </r>
  <r>
    <x v="4"/>
    <s v="gr21"/>
    <x v="1"/>
    <n v="7788"/>
    <n v="0"/>
    <n v="0.57110000000000005"/>
    <s v="OPTIMAL"/>
    <n v="4"/>
    <n v="18"/>
    <n v="0"/>
    <n v="2.4320125579833901E-2"/>
  </r>
  <r>
    <x v="4"/>
    <s v="gr24"/>
    <x v="2"/>
    <n v="1806"/>
    <n v="0"/>
    <n v="0.46310000000000001"/>
    <s v="OPTIMAL"/>
    <n v="2"/>
    <n v="1"/>
    <n v="0"/>
    <n v="3.6853313446044901E-2"/>
  </r>
  <r>
    <x v="4"/>
    <s v="fri26"/>
    <x v="3"/>
    <n v="1283"/>
    <n v="0"/>
    <n v="1.5630999999999999"/>
    <s v="OPTIMAL"/>
    <n v="2"/>
    <n v="102"/>
    <n v="0"/>
    <n v="7.9987287521362305E-2"/>
  </r>
  <r>
    <x v="4"/>
    <s v="bays29"/>
    <x v="4"/>
    <n v="2916"/>
    <n v="0"/>
    <n v="10.0124"/>
    <s v="OPTIMAL"/>
    <n v="7"/>
    <n v="549"/>
    <n v="0"/>
    <n v="0.50106000900268499"/>
  </r>
  <r>
    <x v="4"/>
    <s v="gr48"/>
    <x v="5"/>
    <n v="7281.65"/>
    <n v="4.7999999999999996E-3"/>
    <n v="155.95060000000001"/>
    <s v="OPTIMAL"/>
    <n v="5"/>
    <n v="2703"/>
    <n v="0"/>
    <n v="2.4112906455993599"/>
  </r>
  <r>
    <x v="4"/>
    <s v="eil51"/>
    <x v="6"/>
    <n v="628.46"/>
    <n v="7.4000000000000003E-3"/>
    <n v="45.934399999999997"/>
    <s v="OPTIMAL"/>
    <n v="4"/>
    <n v="417"/>
    <n v="0"/>
    <n v="1.21214246749877"/>
  </r>
  <r>
    <x v="4"/>
    <s v="berlin52"/>
    <x v="74"/>
    <n v="11076.85"/>
    <n v="3.3E-3"/>
    <n v="6.6497000000000002"/>
    <s v="OPTIMAL"/>
    <n v="4"/>
    <n v="29"/>
    <n v="0"/>
    <n v="0.27926063537597601"/>
  </r>
  <r>
    <x v="4"/>
    <s v="eil76"/>
    <x v="75"/>
    <n v="800.91"/>
    <n v="0"/>
    <n v="20.075600000000001"/>
    <s v="OPTIMAL"/>
    <n v="2"/>
    <n v="31"/>
    <n v="0"/>
    <n v="1.25551557540893"/>
  </r>
  <r>
    <x v="4"/>
    <s v="eil101"/>
    <x v="76"/>
    <n v="944.71"/>
    <n v="5.3E-3"/>
    <n v="149.6611"/>
    <s v="OPTIMAL"/>
    <n v="3"/>
    <n v="391"/>
    <n v="0"/>
    <n v="7.0376114845275799"/>
  </r>
  <r>
    <x v="4"/>
    <n v="1"/>
    <x v="10"/>
    <n v="298"/>
    <n v="8.0000000000000004E-4"/>
    <n v="108.96259999999999"/>
    <s v="OPTIMAL"/>
    <n v="3"/>
    <n v="2933"/>
    <n v="0"/>
    <n v="1.4140586853027299"/>
  </r>
  <r>
    <x v="4"/>
    <n v="2"/>
    <x v="11"/>
    <n v="267"/>
    <n v="0"/>
    <n v="1.9033"/>
    <s v="OPTIMAL"/>
    <n v="1"/>
    <n v="10"/>
    <n v="0"/>
    <n v="0.58346652984619096"/>
  </r>
  <r>
    <x v="4"/>
    <n v="3"/>
    <x v="12"/>
    <n v="280"/>
    <n v="0"/>
    <n v="6.9611000000000001"/>
    <s v="OPTIMAL"/>
    <n v="3"/>
    <n v="107"/>
    <n v="0"/>
    <n v="0.71501231193542403"/>
  </r>
  <r>
    <x v="4"/>
    <n v="4"/>
    <x v="13"/>
    <n v="283"/>
    <n v="0"/>
    <n v="32.540100000000002"/>
    <s v="OPTIMAL"/>
    <n v="2"/>
    <n v="589"/>
    <n v="0"/>
    <n v="2.0678787231445299"/>
  </r>
  <r>
    <x v="4"/>
    <n v="5"/>
    <x v="14"/>
    <n v="275"/>
    <n v="0"/>
    <n v="3.8334000000000001"/>
    <s v="OPTIMAL"/>
    <n v="2"/>
    <n v="45"/>
    <n v="0"/>
    <n v="0.67023491859436002"/>
  </r>
  <r>
    <x v="4"/>
    <n v="6"/>
    <x v="10"/>
    <n v="298"/>
    <n v="0"/>
    <n v="37.018099999999997"/>
    <s v="OPTIMAL"/>
    <n v="2"/>
    <n v="646"/>
    <n v="0"/>
    <n v="1.66955661773681"/>
  </r>
  <r>
    <x v="4"/>
    <n v="7"/>
    <x v="15"/>
    <n v="281"/>
    <n v="0"/>
    <n v="9.8450000000000006"/>
    <s v="OPTIMAL"/>
    <n v="4"/>
    <n v="161"/>
    <n v="0"/>
    <n v="1.34558033943176"/>
  </r>
  <r>
    <x v="4"/>
    <n v="8"/>
    <x v="16"/>
    <n v="250"/>
    <n v="0"/>
    <n v="21.0608"/>
    <s v="OPTIMAL"/>
    <n v="3"/>
    <n v="259"/>
    <n v="0"/>
    <n v="1.9120609760284399"/>
  </r>
  <r>
    <x v="4"/>
    <n v="9"/>
    <x v="17"/>
    <n v="277"/>
    <n v="0"/>
    <n v="2.6848999999999998"/>
    <s v="OPTIMAL"/>
    <n v="4"/>
    <n v="50"/>
    <n v="0"/>
    <n v="0.32296824455261203"/>
  </r>
  <r>
    <x v="4"/>
    <n v="10"/>
    <x v="18"/>
    <n v="308"/>
    <n v="0"/>
    <n v="102.7171"/>
    <s v="OPTIMAL"/>
    <n v="3"/>
    <n v="996"/>
    <n v="0"/>
    <n v="3.32819604873657"/>
  </r>
  <r>
    <x v="4"/>
    <n v="11"/>
    <x v="19"/>
    <n v="297"/>
    <n v="0"/>
    <n v="7.6822999999999997"/>
    <s v="OPTIMAL"/>
    <n v="4"/>
    <n v="113"/>
    <n v="0"/>
    <n v="0.95795536041259699"/>
  </r>
  <r>
    <x v="4"/>
    <n v="12"/>
    <x v="12"/>
    <n v="280"/>
    <n v="1.6000000000000001E-3"/>
    <n v="4.7422000000000004"/>
    <s v="OPTIMAL"/>
    <n v="1"/>
    <n v="103"/>
    <n v="0"/>
    <n v="0.90541291236877397"/>
  </r>
  <r>
    <x v="4"/>
    <n v="13"/>
    <x v="20"/>
    <n v="263"/>
    <n v="0"/>
    <n v="3.4483999999999999"/>
    <s v="OPTIMAL"/>
    <n v="2"/>
    <n v="1"/>
    <n v="0"/>
    <n v="0.70774483680725098"/>
  </r>
  <r>
    <x v="4"/>
    <n v="14"/>
    <x v="21"/>
    <n v="266"/>
    <n v="0"/>
    <n v="3.4436"/>
    <s v="OPTIMAL"/>
    <n v="2"/>
    <n v="42"/>
    <n v="0"/>
    <n v="0.51286339759826605"/>
  </r>
  <r>
    <x v="4"/>
    <n v="15"/>
    <x v="22"/>
    <n v="269"/>
    <n v="0"/>
    <n v="1.9812000000000001"/>
    <s v="OPTIMAL"/>
    <n v="2"/>
    <n v="4"/>
    <n v="0"/>
    <n v="0.30981683731079102"/>
  </r>
  <r>
    <x v="4"/>
    <n v="16"/>
    <x v="23"/>
    <n v="291"/>
    <n v="0"/>
    <n v="37.259599999999999"/>
    <s v="OPTIMAL"/>
    <n v="3"/>
    <n v="581"/>
    <n v="0"/>
    <n v="2.4992525577545099"/>
  </r>
  <r>
    <x v="4"/>
    <n v="17"/>
    <x v="24"/>
    <n v="260"/>
    <n v="0"/>
    <n v="6.6586999999999996"/>
    <s v="OPTIMAL"/>
    <n v="3"/>
    <n v="88"/>
    <n v="0"/>
    <n v="1.0416247844696001"/>
  </r>
  <r>
    <x v="4"/>
    <n v="18"/>
    <x v="25"/>
    <n v="252"/>
    <n v="0"/>
    <n v="0.77929999999999999"/>
    <s v="OPTIMAL"/>
    <n v="1"/>
    <n v="5"/>
    <n v="0"/>
    <n v="0.15673518180847101"/>
  </r>
  <r>
    <x v="4"/>
    <n v="19"/>
    <x v="26"/>
    <n v="239"/>
    <n v="0"/>
    <n v="6.0519999999999996"/>
    <s v="OPTIMAL"/>
    <n v="4"/>
    <n v="94"/>
    <n v="0"/>
    <n v="1.0412738323211601"/>
  </r>
  <r>
    <x v="4"/>
    <n v="20"/>
    <x v="15"/>
    <n v="281"/>
    <n v="0"/>
    <n v="4.7255000000000003"/>
    <s v="OPTIMAL"/>
    <n v="3"/>
    <n v="57"/>
    <n v="0"/>
    <n v="0.73736715316772405"/>
  </r>
  <r>
    <x v="4"/>
    <n v="21"/>
    <x v="27"/>
    <n v="284"/>
    <n v="0"/>
    <n v="1.9782"/>
    <s v="OPTIMAL"/>
    <n v="2"/>
    <n v="7"/>
    <n v="0"/>
    <n v="0.36038327217102001"/>
  </r>
  <r>
    <x v="4"/>
    <n v="22"/>
    <x v="28"/>
    <n v="236"/>
    <n v="0"/>
    <n v="15.835000000000001"/>
    <s v="OPTIMAL"/>
    <n v="3"/>
    <n v="290"/>
    <n v="0"/>
    <n v="0.82705020904541005"/>
  </r>
  <r>
    <x v="4"/>
    <n v="23"/>
    <x v="29"/>
    <n v="274"/>
    <n v="0"/>
    <n v="20.136500000000002"/>
    <s v="OPTIMAL"/>
    <n v="4"/>
    <n v="396"/>
    <n v="0"/>
    <n v="1.59630751609802"/>
  </r>
  <r>
    <x v="4"/>
    <n v="24"/>
    <x v="30"/>
    <n v="290"/>
    <n v="0"/>
    <n v="7.42"/>
    <s v="OPTIMAL"/>
    <n v="2"/>
    <n v="71"/>
    <n v="0"/>
    <n v="1.6337702274322501"/>
  </r>
  <r>
    <x v="4"/>
    <n v="25"/>
    <x v="31"/>
    <n v="238"/>
    <n v="0"/>
    <n v="1.2741"/>
    <s v="OPTIMAL"/>
    <n v="1"/>
    <n v="1"/>
    <n v="0"/>
    <n v="0.33156394958495999"/>
  </r>
  <r>
    <x v="4"/>
    <n v="26"/>
    <x v="32"/>
    <n v="289"/>
    <n v="0"/>
    <n v="23.335100000000001"/>
    <s v="OPTIMAL"/>
    <n v="5"/>
    <n v="466"/>
    <n v="0"/>
    <n v="1.6148972511291499"/>
  </r>
  <r>
    <x v="4"/>
    <n v="27"/>
    <x v="33"/>
    <n v="296"/>
    <n v="0"/>
    <n v="101.7184"/>
    <s v="OPTIMAL"/>
    <n v="3"/>
    <n v="977"/>
    <n v="0"/>
    <n v="3.6234960556030198"/>
  </r>
  <r>
    <x v="4"/>
    <n v="28"/>
    <x v="12"/>
    <n v="280"/>
    <n v="0"/>
    <n v="60.460900000000002"/>
    <s v="OPTIMAL"/>
    <n v="4"/>
    <n v="555"/>
    <n v="0"/>
    <n v="3.1766090393066402"/>
  </r>
  <r>
    <x v="4"/>
    <n v="29"/>
    <x v="34"/>
    <n v="294"/>
    <n v="0"/>
    <n v="134.51249999999999"/>
    <s v="OPTIMAL"/>
    <n v="5"/>
    <n v="1430"/>
    <n v="0"/>
    <n v="2.6218717098236"/>
  </r>
  <r>
    <x v="4"/>
    <n v="30"/>
    <x v="33"/>
    <n v="296"/>
    <n v="0"/>
    <n v="3.387"/>
    <s v="OPTIMAL"/>
    <n v="3"/>
    <n v="1"/>
    <n v="0"/>
    <n v="0.51320505142211903"/>
  </r>
  <r>
    <x v="4"/>
    <n v="31"/>
    <x v="35"/>
    <n v="258"/>
    <n v="0"/>
    <n v="21.392199999999999"/>
    <s v="OPTIMAL"/>
    <n v="3"/>
    <n v="442"/>
    <n v="0"/>
    <n v="1.48945665359497"/>
  </r>
  <r>
    <x v="4"/>
    <n v="32"/>
    <x v="36"/>
    <n v="318"/>
    <n v="0"/>
    <n v="31.795500000000001"/>
    <s v="OPTIMAL"/>
    <n v="3"/>
    <n v="684"/>
    <n v="0"/>
    <n v="1.52299284934997"/>
  </r>
  <r>
    <x v="4"/>
    <n v="33"/>
    <x v="37"/>
    <n v="304"/>
    <n v="0"/>
    <n v="9.1941000000000006"/>
    <s v="OPTIMAL"/>
    <n v="3"/>
    <n v="124"/>
    <n v="0"/>
    <n v="1.0333342552185001"/>
  </r>
  <r>
    <x v="4"/>
    <n v="34"/>
    <x v="38"/>
    <n v="293"/>
    <n v="0"/>
    <n v="1.7937000000000001"/>
    <s v="OPTIMAL"/>
    <n v="5"/>
    <n v="1"/>
    <n v="0"/>
    <n v="0.434950351715087"/>
  </r>
  <r>
    <x v="4"/>
    <n v="35"/>
    <x v="12"/>
    <n v="280"/>
    <n v="0"/>
    <n v="2.2299000000000002"/>
    <s v="OPTIMAL"/>
    <n v="1"/>
    <n v="25"/>
    <n v="0"/>
    <n v="0.40655398368835399"/>
  </r>
  <r>
    <x v="4"/>
    <n v="36"/>
    <x v="20"/>
    <n v="263"/>
    <n v="0"/>
    <n v="35.534500000000001"/>
    <s v="OPTIMAL"/>
    <n v="4"/>
    <n v="1081"/>
    <n v="0"/>
    <n v="1.3339498043060301"/>
  </r>
  <r>
    <x v="4"/>
    <n v="37"/>
    <x v="22"/>
    <n v="269"/>
    <n v="0"/>
    <n v="3.8631000000000002"/>
    <s v="OPTIMAL"/>
    <n v="2"/>
    <n v="45"/>
    <n v="0"/>
    <n v="0.80929780006408603"/>
  </r>
  <r>
    <x v="4"/>
    <n v="38"/>
    <x v="39"/>
    <n v="247"/>
    <n v="0"/>
    <n v="11.654199999999999"/>
    <s v="OPTIMAL"/>
    <n v="4"/>
    <n v="270"/>
    <n v="0"/>
    <n v="0.803211450576782"/>
  </r>
  <r>
    <x v="4"/>
    <n v="39"/>
    <x v="29"/>
    <n v="274"/>
    <n v="0"/>
    <n v="1.2098"/>
    <s v="OPTIMAL"/>
    <n v="1"/>
    <n v="16"/>
    <n v="0"/>
    <n v="0.227787256240844"/>
  </r>
  <r>
    <x v="4"/>
    <n v="40"/>
    <x v="40"/>
    <n v="254"/>
    <n v="0"/>
    <n v="48.248100000000001"/>
    <s v="OPTIMAL"/>
    <n v="2"/>
    <n v="525"/>
    <n v="0"/>
    <n v="2.2232162952422998"/>
  </r>
  <r>
    <x v="4"/>
    <n v="41"/>
    <x v="41"/>
    <n v="282"/>
    <n v="0"/>
    <n v="2.8260999999999998"/>
    <s v="OPTIMAL"/>
    <n v="3"/>
    <n v="49"/>
    <n v="0"/>
    <n v="0.53895092010498002"/>
  </r>
  <r>
    <x v="4"/>
    <n v="42"/>
    <x v="42"/>
    <n v="292"/>
    <n v="0"/>
    <n v="43.919899999999998"/>
    <s v="OPTIMAL"/>
    <n v="5"/>
    <n v="473"/>
    <n v="0"/>
    <n v="2.5764517784118599"/>
  </r>
  <r>
    <x v="4"/>
    <n v="43"/>
    <x v="23"/>
    <n v="291"/>
    <n v="0"/>
    <n v="31.235299999999999"/>
    <s v="OPTIMAL"/>
    <n v="5"/>
    <n v="431"/>
    <n v="0"/>
    <n v="3.0792791843414302"/>
  </r>
  <r>
    <x v="4"/>
    <n v="44"/>
    <x v="43"/>
    <n v="264"/>
    <n v="0"/>
    <n v="6"/>
    <s v="OPTIMAL"/>
    <n v="2"/>
    <n v="82"/>
    <n v="0"/>
    <n v="1.1344177722930899"/>
  </r>
  <r>
    <x v="4"/>
    <n v="45"/>
    <x v="44"/>
    <n v="317"/>
    <n v="0"/>
    <n v="42.892000000000003"/>
    <s v="OPTIMAL"/>
    <n v="3"/>
    <n v="534"/>
    <n v="0"/>
    <n v="2.2686097621917698"/>
  </r>
  <r>
    <x v="4"/>
    <n v="46"/>
    <x v="45"/>
    <n v="242"/>
    <n v="0"/>
    <n v="4.3567"/>
    <s v="OPTIMAL"/>
    <n v="4"/>
    <n v="77"/>
    <n v="0"/>
    <n v="0.42030835151672302"/>
  </r>
  <r>
    <x v="4"/>
    <n v="47"/>
    <x v="46"/>
    <n v="314"/>
    <n v="0"/>
    <n v="233.4297"/>
    <s v="OPTIMAL"/>
    <n v="5"/>
    <n v="5760"/>
    <n v="0"/>
    <n v="3.45220518112182"/>
  </r>
  <r>
    <x v="4"/>
    <n v="48"/>
    <x v="34"/>
    <n v="294"/>
    <n v="0"/>
    <n v="13.0977"/>
    <s v="OPTIMAL"/>
    <n v="3"/>
    <n v="178"/>
    <n v="0"/>
    <n v="1.5090808868408201"/>
  </r>
  <r>
    <x v="4"/>
    <n v="49"/>
    <x v="43"/>
    <n v="264"/>
    <n v="0"/>
    <n v="33.088200000000001"/>
    <s v="OPTIMAL"/>
    <n v="4"/>
    <n v="420"/>
    <n v="0"/>
    <n v="2.5907464027404701"/>
  </r>
  <r>
    <x v="4"/>
    <n v="50"/>
    <x v="47"/>
    <n v="286"/>
    <n v="0"/>
    <n v="5.7061000000000002"/>
    <s v="OPTIMAL"/>
    <n v="3"/>
    <n v="55"/>
    <n v="0"/>
    <n v="0.485598564147949"/>
  </r>
  <r>
    <x v="4"/>
    <n v="51"/>
    <x v="48"/>
    <n v="272.98"/>
    <n v="6.0000000000000001E-3"/>
    <n v="26.620899999999999"/>
    <s v="OPTIMAL"/>
    <n v="2"/>
    <n v="407"/>
    <n v="0"/>
    <n v="1.54686284065246"/>
  </r>
  <r>
    <x v="4"/>
    <n v="52"/>
    <x v="49"/>
    <n v="334"/>
    <n v="0"/>
    <n v="55.600499999999997"/>
    <s v="OPTIMAL"/>
    <n v="3"/>
    <n v="599"/>
    <n v="0"/>
    <n v="2.9304993152618399"/>
  </r>
  <r>
    <x v="4"/>
    <n v="53"/>
    <x v="15"/>
    <n v="281"/>
    <n v="0"/>
    <n v="67.911000000000001"/>
    <s v="OPTIMAL"/>
    <n v="4"/>
    <n v="708"/>
    <n v="0"/>
    <n v="3.06884694099426"/>
  </r>
  <r>
    <x v="4"/>
    <n v="54"/>
    <x v="50"/>
    <n v="262"/>
    <n v="0"/>
    <n v="40.636600000000001"/>
    <s v="OPTIMAL"/>
    <n v="2"/>
    <n v="691"/>
    <n v="0"/>
    <n v="1.4035005569457999"/>
  </r>
  <r>
    <x v="4"/>
    <n v="55"/>
    <x v="51"/>
    <n v="299"/>
    <n v="0"/>
    <n v="16.6708"/>
    <s v="OPTIMAL"/>
    <n v="2"/>
    <n v="233"/>
    <n v="0"/>
    <n v="1.40562224388122"/>
  </r>
  <r>
    <x v="4"/>
    <n v="56"/>
    <x v="52"/>
    <n v="288"/>
    <n v="0"/>
    <n v="1.8584000000000001"/>
    <s v="OPTIMAL"/>
    <n v="1"/>
    <n v="16"/>
    <n v="0"/>
    <n v="0.45841884613037098"/>
  </r>
  <r>
    <x v="4"/>
    <n v="57"/>
    <x v="40"/>
    <n v="254"/>
    <n v="0"/>
    <n v="3.2894999999999999"/>
    <s v="OPTIMAL"/>
    <n v="2"/>
    <n v="33"/>
    <n v="0"/>
    <n v="0.73330760002136197"/>
  </r>
  <r>
    <x v="4"/>
    <n v="58"/>
    <x v="53"/>
    <n v="331"/>
    <n v="0"/>
    <n v="1.6126"/>
    <s v="OPTIMAL"/>
    <n v="1"/>
    <n v="8"/>
    <n v="0"/>
    <n v="0.60760140419006303"/>
  </r>
  <r>
    <x v="4"/>
    <n v="59"/>
    <x v="13"/>
    <n v="283"/>
    <n v="0"/>
    <n v="82.458100000000002"/>
    <s v="OPTIMAL"/>
    <n v="5"/>
    <n v="845"/>
    <n v="0"/>
    <n v="3.7747509479522701"/>
  </r>
  <r>
    <x v="4"/>
    <n v="60"/>
    <x v="40"/>
    <n v="254"/>
    <n v="0"/>
    <n v="10.118399999999999"/>
    <s v="OPTIMAL"/>
    <n v="7"/>
    <n v="10"/>
    <n v="0"/>
    <n v="2.1657691001892001"/>
  </r>
  <r>
    <x v="4"/>
    <n v="61"/>
    <x v="54"/>
    <n v="305"/>
    <n v="0"/>
    <n v="14.968999999999999"/>
    <s v="OPTIMAL"/>
    <n v="6"/>
    <n v="260"/>
    <n v="0"/>
    <n v="1.6164188385009699"/>
  </r>
  <r>
    <x v="4"/>
    <n v="62"/>
    <x v="32"/>
    <n v="289"/>
    <n v="0"/>
    <n v="1.9959"/>
    <s v="OPTIMAL"/>
    <n v="1"/>
    <n v="27"/>
    <n v="0"/>
    <n v="0.43613052368164001"/>
  </r>
  <r>
    <x v="4"/>
    <n v="63"/>
    <x v="55"/>
    <n v="272"/>
    <n v="0"/>
    <n v="52.990900000000003"/>
    <s v="OPTIMAL"/>
    <n v="2"/>
    <n v="555"/>
    <n v="0"/>
    <n v="2.56113576889038"/>
  </r>
  <r>
    <x v="4"/>
    <n v="64"/>
    <x v="13"/>
    <n v="283"/>
    <n v="0"/>
    <n v="1.0724"/>
    <s v="OPTIMAL"/>
    <n v="1"/>
    <n v="8"/>
    <n v="0"/>
    <n v="0.19828271865844699"/>
  </r>
  <r>
    <x v="4"/>
    <n v="65"/>
    <x v="21"/>
    <n v="265.97000000000003"/>
    <n v="9.4000000000000004E-3"/>
    <n v="4.6939000000000002"/>
    <s v="OPTIMAL"/>
    <n v="3"/>
    <n v="98"/>
    <n v="0"/>
    <n v="0.78683257102966297"/>
  </r>
  <r>
    <x v="4"/>
    <n v="66"/>
    <x v="27"/>
    <n v="284"/>
    <n v="0"/>
    <n v="51.306800000000003"/>
    <s v="OPTIMAL"/>
    <n v="3"/>
    <n v="476"/>
    <n v="0"/>
    <n v="2.59992003440856"/>
  </r>
  <r>
    <x v="4"/>
    <n v="67"/>
    <x v="36"/>
    <n v="318"/>
    <n v="0"/>
    <n v="2.3378000000000001"/>
    <s v="OPTIMAL"/>
    <n v="3"/>
    <n v="7"/>
    <n v="0"/>
    <n v="0.50245499610900801"/>
  </r>
  <r>
    <x v="4"/>
    <n v="68"/>
    <x v="56"/>
    <n v="295"/>
    <n v="0"/>
    <n v="35.125500000000002"/>
    <s v="OPTIMAL"/>
    <n v="4"/>
    <n v="517"/>
    <n v="0"/>
    <n v="1.9285249710082999"/>
  </r>
  <r>
    <x v="4"/>
    <n v="69"/>
    <x v="19"/>
    <n v="297"/>
    <n v="0"/>
    <n v="5.5392000000000001"/>
    <s v="OPTIMAL"/>
    <n v="3"/>
    <n v="102"/>
    <n v="0"/>
    <n v="1.36031770706176"/>
  </r>
  <r>
    <x v="4"/>
    <n v="70"/>
    <x v="48"/>
    <n v="273"/>
    <n v="0"/>
    <n v="71.092100000000002"/>
    <s v="OPTIMAL"/>
    <n v="3"/>
    <n v="1616"/>
    <n v="0"/>
    <n v="2.3044137954711901"/>
  </r>
  <r>
    <x v="4"/>
    <n v="71"/>
    <x v="42"/>
    <n v="292"/>
    <n v="0"/>
    <n v="49.110599999999998"/>
    <s v="OPTIMAL"/>
    <n v="4"/>
    <n v="540"/>
    <n v="0"/>
    <n v="2.6410336494445801"/>
  </r>
  <r>
    <x v="4"/>
    <n v="72"/>
    <x v="40"/>
    <n v="254"/>
    <n v="0"/>
    <n v="22.8504"/>
    <s v="OPTIMAL"/>
    <n v="6"/>
    <n v="494"/>
    <n v="0"/>
    <n v="1.94816374778747"/>
  </r>
  <r>
    <x v="4"/>
    <n v="73"/>
    <x v="48"/>
    <n v="273"/>
    <n v="0"/>
    <n v="1.6789000000000001"/>
    <s v="OPTIMAL"/>
    <n v="2"/>
    <n v="21"/>
    <n v="0"/>
    <n v="0.342602729797363"/>
  </r>
  <r>
    <x v="4"/>
    <n v="74"/>
    <x v="57"/>
    <n v="271"/>
    <n v="0"/>
    <n v="116.86150000000001"/>
    <s v="OPTIMAL"/>
    <n v="6"/>
    <n v="1857"/>
    <n v="0"/>
    <n v="3.9291899204254102"/>
  </r>
  <r>
    <x v="4"/>
    <n v="75"/>
    <x v="58"/>
    <n v="211"/>
    <n v="0"/>
    <n v="1.2796000000000001"/>
    <s v="OPTIMAL"/>
    <n v="2"/>
    <n v="28"/>
    <n v="0"/>
    <n v="0.28596067428588801"/>
  </r>
  <r>
    <x v="4"/>
    <n v="76"/>
    <x v="38"/>
    <n v="293"/>
    <n v="0"/>
    <n v="35.047899999999998"/>
    <s v="OPTIMAL"/>
    <n v="3"/>
    <n v="665"/>
    <n v="0"/>
    <n v="1.47127485275268"/>
  </r>
  <r>
    <x v="4"/>
    <n v="77"/>
    <x v="57"/>
    <n v="271"/>
    <n v="0"/>
    <n v="2.4746999999999999"/>
    <s v="OPTIMAL"/>
    <n v="3"/>
    <n v="16"/>
    <n v="0"/>
    <n v="0.267407417297363"/>
  </r>
  <r>
    <x v="4"/>
    <n v="78"/>
    <x v="40"/>
    <n v="254"/>
    <n v="0"/>
    <n v="15.082100000000001"/>
    <s v="OPTIMAL"/>
    <n v="7"/>
    <n v="205"/>
    <n v="0"/>
    <n v="1.61276984214782"/>
  </r>
  <r>
    <x v="4"/>
    <n v="79"/>
    <x v="59"/>
    <n v="276"/>
    <n v="0"/>
    <n v="42.133299999999998"/>
    <s v="OPTIMAL"/>
    <n v="3"/>
    <n v="566"/>
    <n v="0"/>
    <n v="2.0754315853118799"/>
  </r>
  <r>
    <x v="4"/>
    <n v="80"/>
    <x v="60"/>
    <n v="270"/>
    <n v="0"/>
    <n v="1.8506"/>
    <s v="OPTIMAL"/>
    <n v="1"/>
    <n v="29"/>
    <n v="0"/>
    <n v="0.30772233009338301"/>
  </r>
  <r>
    <x v="4"/>
    <n v="81"/>
    <x v="61"/>
    <n v="259"/>
    <n v="0"/>
    <n v="63.228499999999997"/>
    <s v="OPTIMAL"/>
    <n v="3"/>
    <n v="1830"/>
    <n v="0"/>
    <n v="1.52462983131408"/>
  </r>
  <r>
    <x v="4"/>
    <n v="82"/>
    <x v="62"/>
    <n v="337"/>
    <n v="0"/>
    <n v="5.7858999999999998"/>
    <s v="OPTIMAL"/>
    <n v="4"/>
    <n v="50"/>
    <n v="0"/>
    <n v="1.1521253585815401"/>
  </r>
  <r>
    <x v="4"/>
    <n v="83"/>
    <x v="63"/>
    <n v="257"/>
    <n v="0"/>
    <n v="9.3454999999999995"/>
    <s v="OPTIMAL"/>
    <n v="3"/>
    <n v="90"/>
    <n v="0"/>
    <n v="1.1459701061248699"/>
  </r>
  <r>
    <x v="4"/>
    <n v="84"/>
    <x v="20"/>
    <n v="263"/>
    <n v="0"/>
    <n v="30.5548"/>
    <s v="OPTIMAL"/>
    <n v="3"/>
    <n v="483"/>
    <n v="0"/>
    <n v="2.12823414802551"/>
  </r>
  <r>
    <x v="4"/>
    <n v="85"/>
    <x v="56"/>
    <n v="295"/>
    <n v="0"/>
    <n v="7.5728999999999997"/>
    <s v="OPTIMAL"/>
    <n v="3"/>
    <n v="120"/>
    <n v="0"/>
    <n v="1.12745857238769"/>
  </r>
  <r>
    <x v="4"/>
    <n v="86"/>
    <x v="64"/>
    <n v="330"/>
    <n v="0"/>
    <n v="50.520499999999998"/>
    <s v="OPTIMAL"/>
    <n v="2"/>
    <n v="746"/>
    <n v="0"/>
    <n v="2.33588290214538"/>
  </r>
  <r>
    <x v="4"/>
    <n v="87"/>
    <x v="63"/>
    <n v="256.99"/>
    <n v="5.5999999999999999E-3"/>
    <n v="118.1499"/>
    <s v="OPTIMAL"/>
    <n v="3"/>
    <n v="3417"/>
    <n v="0"/>
    <n v="1.80603051185607"/>
  </r>
  <r>
    <x v="4"/>
    <n v="88"/>
    <x v="34"/>
    <n v="294"/>
    <n v="0"/>
    <n v="89.586600000000004"/>
    <s v="OPTIMAL"/>
    <n v="1"/>
    <n v="1035"/>
    <n v="0"/>
    <n v="1.8318393230438199"/>
  </r>
  <r>
    <x v="4"/>
    <n v="89"/>
    <x v="65"/>
    <n v="285"/>
    <n v="0"/>
    <n v="60.785800000000002"/>
    <s v="OPTIMAL"/>
    <n v="4"/>
    <n v="628"/>
    <n v="0"/>
    <n v="2.6078827381134002"/>
  </r>
  <r>
    <x v="4"/>
    <n v="90"/>
    <x v="66"/>
    <n v="311"/>
    <n v="0"/>
    <n v="12.8165"/>
    <s v="OPTIMAL"/>
    <n v="5"/>
    <n v="152"/>
    <n v="0"/>
    <n v="1.4743833541870099"/>
  </r>
  <r>
    <x v="4"/>
    <n v="91"/>
    <x v="48"/>
    <n v="273"/>
    <n v="0"/>
    <n v="4.5197000000000003"/>
    <s v="OPTIMAL"/>
    <n v="2"/>
    <n v="72"/>
    <n v="0"/>
    <n v="0.84830570220947199"/>
  </r>
  <r>
    <x v="4"/>
    <n v="92"/>
    <x v="30"/>
    <n v="290"/>
    <n v="0"/>
    <n v="45.230499999999999"/>
    <s v="OPTIMAL"/>
    <n v="2"/>
    <n v="608"/>
    <n v="0"/>
    <n v="1.5221855640411299"/>
  </r>
  <r>
    <x v="4"/>
    <n v="93"/>
    <x v="56"/>
    <n v="295"/>
    <n v="0"/>
    <n v="2.4647000000000001"/>
    <s v="OPTIMAL"/>
    <n v="1"/>
    <n v="29"/>
    <n v="0"/>
    <n v="0.35149073600768999"/>
  </r>
  <r>
    <x v="4"/>
    <n v="94"/>
    <x v="67"/>
    <n v="303"/>
    <n v="0"/>
    <n v="58.054499999999997"/>
    <s v="OPTIMAL"/>
    <n v="2"/>
    <n v="660"/>
    <n v="0"/>
    <n v="2.8033580780029199"/>
  </r>
  <r>
    <x v="4"/>
    <n v="95"/>
    <x v="68"/>
    <n v="256"/>
    <n v="8.9999999999999998E-4"/>
    <n v="5.1016000000000004"/>
    <s v="OPTIMAL"/>
    <n v="4"/>
    <n v="104"/>
    <n v="0"/>
    <n v="0.86820816993713301"/>
  </r>
  <r>
    <x v="4"/>
    <n v="96"/>
    <x v="20"/>
    <n v="263"/>
    <n v="0"/>
    <n v="65.719800000000006"/>
    <s v="OPTIMAL"/>
    <n v="2"/>
    <n v="823"/>
    <n v="0"/>
    <n v="2.7288286685943599"/>
  </r>
  <r>
    <x v="4"/>
    <n v="97"/>
    <x v="69"/>
    <n v="249"/>
    <n v="0"/>
    <n v="19.921399999999998"/>
    <s v="OPTIMAL"/>
    <n v="4"/>
    <n v="361"/>
    <n v="0"/>
    <n v="1.3249704837798999"/>
  </r>
  <r>
    <x v="4"/>
    <n v="98"/>
    <x v="32"/>
    <n v="289"/>
    <n v="0"/>
    <n v="2.5941000000000001"/>
    <s v="OPTIMAL"/>
    <n v="3"/>
    <n v="8"/>
    <n v="0"/>
    <n v="0.21635484695434501"/>
  </r>
  <r>
    <x v="4"/>
    <n v="99"/>
    <x v="70"/>
    <n v="265"/>
    <n v="0"/>
    <n v="3.0167000000000002"/>
    <s v="OPTIMAL"/>
    <n v="1"/>
    <n v="13"/>
    <n v="0"/>
    <n v="0.73292160034179599"/>
  </r>
  <r>
    <x v="4"/>
    <n v="100"/>
    <x v="71"/>
    <n v="248"/>
    <n v="0"/>
    <n v="1.7375"/>
    <s v="OPTIMAL"/>
    <n v="2"/>
    <n v="16"/>
    <n v="0"/>
    <n v="0.16116929054260201"/>
  </r>
  <r>
    <x v="5"/>
    <s v="gr17"/>
    <x v="0"/>
    <n v="2760"/>
    <n v="0"/>
    <n v="9.4799999999999995E-2"/>
    <s v="OPTIMAL"/>
    <n v="3"/>
    <n v="1"/>
    <n v="0"/>
    <n v="2.2480487823486302E-3"/>
  </r>
  <r>
    <x v="5"/>
    <s v="gr21"/>
    <x v="1"/>
    <n v="7788"/>
    <n v="0"/>
    <n v="0.56679999999999997"/>
    <s v="OPTIMAL"/>
    <n v="4"/>
    <n v="18"/>
    <n v="0"/>
    <n v="2.9168844223022398E-2"/>
  </r>
  <r>
    <x v="5"/>
    <s v="gr24"/>
    <x v="2"/>
    <n v="1806"/>
    <n v="0"/>
    <n v="0.44369999999999998"/>
    <s v="OPTIMAL"/>
    <n v="2"/>
    <n v="1"/>
    <n v="0"/>
    <n v="1.22191905975341E-2"/>
  </r>
  <r>
    <x v="5"/>
    <s v="fri26"/>
    <x v="3"/>
    <n v="1283"/>
    <n v="0"/>
    <n v="1.3695999999999999"/>
    <s v="OPTIMAL"/>
    <n v="3"/>
    <n v="82"/>
    <n v="0"/>
    <n v="3.9299964904785101E-2"/>
  </r>
  <r>
    <x v="5"/>
    <s v="bays29"/>
    <x v="4"/>
    <n v="2916"/>
    <n v="0"/>
    <n v="12.7098"/>
    <s v="OPTIMAL"/>
    <n v="3"/>
    <n v="778"/>
    <n v="0"/>
    <n v="0.43969249725341703"/>
  </r>
  <r>
    <x v="5"/>
    <s v="gr48"/>
    <x v="5"/>
    <n v="7282"/>
    <n v="0"/>
    <n v="90.402199999999993"/>
    <s v="OPTIMAL"/>
    <n v="6"/>
    <n v="1835"/>
    <n v="0"/>
    <n v="1.21126508712768"/>
  </r>
  <r>
    <x v="5"/>
    <s v="eil51"/>
    <x v="6"/>
    <n v="628.51"/>
    <n v="0"/>
    <n v="3.8893"/>
    <s v="OPTIMAL"/>
    <n v="1"/>
    <n v="24"/>
    <n v="0"/>
    <n v="4.5121669769287102E-2"/>
  </r>
  <r>
    <x v="5"/>
    <s v="berlin52"/>
    <x v="74"/>
    <n v="11077.05"/>
    <n v="1.5E-3"/>
    <n v="16.707899999999999"/>
    <s v="OPTIMAL"/>
    <n v="6"/>
    <n v="167"/>
    <n v="0"/>
    <n v="1.1077902317047099"/>
  </r>
  <r>
    <x v="5"/>
    <s v="eil76"/>
    <x v="8"/>
    <n v="801.86"/>
    <n v="6.1999999999999998E-3"/>
    <n v="44.216799999999999"/>
    <s v="OPTIMAL"/>
    <n v="3"/>
    <n v="227"/>
    <n v="0"/>
    <n v="1.4232826232910101"/>
  </r>
  <r>
    <x v="5"/>
    <s v="eil101"/>
    <x v="76"/>
    <n v="944.73"/>
    <n v="3.0999999999999999E-3"/>
    <n v="388.8399"/>
    <s v="OPTIMAL"/>
    <n v="7"/>
    <n v="791"/>
    <n v="0"/>
    <n v="14.2277438640594"/>
  </r>
  <r>
    <x v="5"/>
    <n v="1"/>
    <x v="10"/>
    <n v="298"/>
    <n v="0"/>
    <n v="44.1404"/>
    <s v="OPTIMAL"/>
    <n v="2"/>
    <n v="1307"/>
    <n v="0"/>
    <n v="1.3275344371795601"/>
  </r>
  <r>
    <x v="5"/>
    <n v="2"/>
    <x v="11"/>
    <n v="267"/>
    <n v="0"/>
    <n v="2.06"/>
    <s v="OPTIMAL"/>
    <n v="1"/>
    <n v="15"/>
    <n v="0"/>
    <n v="0.164141654968261"/>
  </r>
  <r>
    <x v="5"/>
    <n v="3"/>
    <x v="12"/>
    <n v="280"/>
    <n v="0"/>
    <n v="15.6089"/>
    <s v="OPTIMAL"/>
    <n v="3"/>
    <n v="206"/>
    <n v="0"/>
    <n v="1.0104496479034399"/>
  </r>
  <r>
    <x v="5"/>
    <n v="4"/>
    <x v="13"/>
    <n v="283"/>
    <n v="0"/>
    <n v="48.634599999999999"/>
    <s v="OPTIMAL"/>
    <n v="4"/>
    <n v="530"/>
    <n v="0"/>
    <n v="2.43935799598693"/>
  </r>
  <r>
    <x v="5"/>
    <n v="5"/>
    <x v="14"/>
    <n v="275"/>
    <n v="0"/>
    <n v="1.5328999999999999"/>
    <s v="OPTIMAL"/>
    <n v="2"/>
    <n v="1"/>
    <n v="0"/>
    <n v="6.2099933624267502E-2"/>
  </r>
  <r>
    <x v="5"/>
    <n v="6"/>
    <x v="10"/>
    <n v="298"/>
    <n v="0"/>
    <n v="18.093599999999999"/>
    <s v="OPTIMAL"/>
    <n v="2"/>
    <n v="368"/>
    <n v="0"/>
    <n v="1.2555246353149401"/>
  </r>
  <r>
    <x v="5"/>
    <n v="7"/>
    <x v="15"/>
    <n v="281"/>
    <n v="0"/>
    <n v="51.005800000000001"/>
    <s v="OPTIMAL"/>
    <n v="5"/>
    <n v="527"/>
    <n v="0"/>
    <n v="2.4241013526916499"/>
  </r>
  <r>
    <x v="5"/>
    <n v="8"/>
    <x v="16"/>
    <n v="250"/>
    <n v="0"/>
    <n v="31.418199999999999"/>
    <s v="OPTIMAL"/>
    <n v="3"/>
    <n v="357"/>
    <n v="0"/>
    <n v="2.0293762683868399"/>
  </r>
  <r>
    <x v="5"/>
    <n v="9"/>
    <x v="17"/>
    <n v="277"/>
    <n v="0"/>
    <n v="1.5899000000000001"/>
    <s v="OPTIMAL"/>
    <n v="4"/>
    <n v="1"/>
    <n v="0"/>
    <n v="0.14469170570373499"/>
  </r>
  <r>
    <x v="5"/>
    <n v="10"/>
    <x v="18"/>
    <n v="308"/>
    <n v="0"/>
    <n v="33.037700000000001"/>
    <s v="OPTIMAL"/>
    <n v="3"/>
    <n v="397"/>
    <n v="0"/>
    <n v="2.3071839809417698"/>
  </r>
  <r>
    <x v="5"/>
    <n v="11"/>
    <x v="19"/>
    <n v="297"/>
    <n v="0"/>
    <n v="8.1210000000000004"/>
    <s v="OPTIMAL"/>
    <n v="4"/>
    <n v="115"/>
    <n v="0"/>
    <n v="0.61271142959594704"/>
  </r>
  <r>
    <x v="5"/>
    <n v="12"/>
    <x v="12"/>
    <n v="280"/>
    <n v="0"/>
    <n v="4.0807000000000002"/>
    <s v="OPTIMAL"/>
    <n v="2"/>
    <n v="50"/>
    <n v="0"/>
    <n v="0.64514040946960405"/>
  </r>
  <r>
    <x v="5"/>
    <n v="13"/>
    <x v="20"/>
    <n v="263"/>
    <n v="0"/>
    <n v="4.6906999999999996"/>
    <s v="OPTIMAL"/>
    <n v="4"/>
    <n v="18"/>
    <n v="0"/>
    <n v="0.32159256935119601"/>
  </r>
  <r>
    <x v="5"/>
    <n v="14"/>
    <x v="21"/>
    <n v="266"/>
    <n v="0"/>
    <n v="0.92759999999999998"/>
    <s v="OPTIMAL"/>
    <n v="2"/>
    <n v="1"/>
    <n v="0"/>
    <n v="2.0566940307617101E-2"/>
  </r>
  <r>
    <x v="5"/>
    <n v="15"/>
    <x v="22"/>
    <n v="269"/>
    <n v="1.1999999999999999E-3"/>
    <n v="4.3822000000000001"/>
    <s v="OPTIMAL"/>
    <n v="5"/>
    <n v="62"/>
    <n v="0"/>
    <n v="0.50077295303344704"/>
  </r>
  <r>
    <x v="5"/>
    <n v="16"/>
    <x v="23"/>
    <n v="290.99"/>
    <n v="3.5999999999999999E-3"/>
    <n v="23.6233"/>
    <s v="OPTIMAL"/>
    <n v="5"/>
    <n v="388"/>
    <n v="0"/>
    <n v="1.3873765468597401"/>
  </r>
  <r>
    <x v="5"/>
    <n v="17"/>
    <x v="24"/>
    <n v="260"/>
    <n v="0"/>
    <n v="2.17"/>
    <s v="OPTIMAL"/>
    <n v="1"/>
    <n v="34"/>
    <n v="0"/>
    <n v="0.187516689300537"/>
  </r>
  <r>
    <x v="5"/>
    <n v="18"/>
    <x v="25"/>
    <n v="252"/>
    <n v="0"/>
    <n v="0.79810000000000003"/>
    <s v="OPTIMAL"/>
    <n v="1"/>
    <n v="6"/>
    <n v="0"/>
    <n v="2.66318321228027E-2"/>
  </r>
  <r>
    <x v="5"/>
    <n v="19"/>
    <x v="26"/>
    <n v="239"/>
    <n v="0"/>
    <n v="0.93200000000000005"/>
    <s v="OPTIMAL"/>
    <n v="1"/>
    <n v="1"/>
    <n v="0"/>
    <n v="5.9594869613647398E-2"/>
  </r>
  <r>
    <x v="5"/>
    <n v="20"/>
    <x v="15"/>
    <n v="281"/>
    <n v="0"/>
    <n v="39.348799999999997"/>
    <s v="OPTIMAL"/>
    <n v="9"/>
    <n v="672"/>
    <n v="0"/>
    <n v="2.26104664802551"/>
  </r>
  <r>
    <x v="5"/>
    <n v="21"/>
    <x v="27"/>
    <n v="284"/>
    <n v="0"/>
    <n v="2.2037"/>
    <s v="OPTIMAL"/>
    <n v="4"/>
    <n v="4"/>
    <n v="0"/>
    <n v="0.19397854804992601"/>
  </r>
  <r>
    <x v="5"/>
    <n v="22"/>
    <x v="28"/>
    <n v="236"/>
    <n v="0"/>
    <n v="3.0160999999999998"/>
    <s v="OPTIMAL"/>
    <n v="2"/>
    <n v="43"/>
    <n v="0"/>
    <n v="0.16816234588623"/>
  </r>
  <r>
    <x v="5"/>
    <n v="23"/>
    <x v="29"/>
    <n v="274"/>
    <n v="0"/>
    <n v="6.0247000000000002"/>
    <s v="OPTIMAL"/>
    <n v="2"/>
    <n v="118"/>
    <n v="0"/>
    <n v="0.38191962242126398"/>
  </r>
  <r>
    <x v="5"/>
    <n v="24"/>
    <x v="30"/>
    <n v="290"/>
    <n v="0"/>
    <n v="51.722299999999997"/>
    <s v="OPTIMAL"/>
    <n v="4"/>
    <n v="523"/>
    <n v="0"/>
    <n v="2.9640803337097101"/>
  </r>
  <r>
    <x v="5"/>
    <n v="25"/>
    <x v="31"/>
    <n v="238"/>
    <n v="0"/>
    <n v="1.1101000000000001"/>
    <s v="OPTIMAL"/>
    <n v="3"/>
    <n v="1"/>
    <n v="0"/>
    <n v="0.186008214950561"/>
  </r>
  <r>
    <x v="5"/>
    <n v="26"/>
    <x v="32"/>
    <n v="289"/>
    <n v="0"/>
    <n v="14.0686"/>
    <s v="OPTIMAL"/>
    <n v="4"/>
    <n v="270"/>
    <n v="0"/>
    <n v="1.0346939563751201"/>
  </r>
  <r>
    <x v="5"/>
    <n v="27"/>
    <x v="33"/>
    <n v="295.98"/>
    <n v="5.1000000000000004E-3"/>
    <n v="15.222300000000001"/>
    <s v="OPTIMAL"/>
    <n v="5"/>
    <n v="223"/>
    <n v="0"/>
    <n v="1.4686689376830999"/>
  </r>
  <r>
    <x v="5"/>
    <n v="28"/>
    <x v="12"/>
    <n v="279.98"/>
    <n v="5.4999999999999997E-3"/>
    <n v="18.447500000000002"/>
    <s v="OPTIMAL"/>
    <n v="3"/>
    <n v="291"/>
    <n v="0"/>
    <n v="1.40162253379821"/>
  </r>
  <r>
    <x v="5"/>
    <n v="29"/>
    <x v="34"/>
    <n v="293.99"/>
    <n v="3.7000000000000002E-3"/>
    <n v="46.9221"/>
    <s v="OPTIMAL"/>
    <n v="3"/>
    <n v="894"/>
    <n v="0"/>
    <n v="1.5281052589416499"/>
  </r>
  <r>
    <x v="5"/>
    <n v="30"/>
    <x v="33"/>
    <n v="296"/>
    <n v="0"/>
    <n v="1.3940999999999999"/>
    <s v="OPTIMAL"/>
    <n v="2"/>
    <n v="1"/>
    <n v="0"/>
    <n v="8.80100727081298E-2"/>
  </r>
  <r>
    <x v="5"/>
    <n v="31"/>
    <x v="35"/>
    <n v="258"/>
    <n v="0"/>
    <n v="57.077199999999998"/>
    <s v="OPTIMAL"/>
    <n v="2"/>
    <n v="586"/>
    <n v="0"/>
    <n v="1.7146632671356199"/>
  </r>
  <r>
    <x v="5"/>
    <n v="32"/>
    <x v="36"/>
    <n v="318"/>
    <n v="0"/>
    <n v="35.569000000000003"/>
    <s v="OPTIMAL"/>
    <n v="5"/>
    <n v="735"/>
    <n v="0"/>
    <n v="2.6014328002929599"/>
  </r>
  <r>
    <x v="5"/>
    <n v="33"/>
    <x v="37"/>
    <n v="304"/>
    <n v="0"/>
    <n v="3.7164999999999999"/>
    <s v="OPTIMAL"/>
    <n v="1"/>
    <n v="21"/>
    <n v="0"/>
    <n v="1.2158956527709901"/>
  </r>
  <r>
    <x v="5"/>
    <n v="34"/>
    <x v="38"/>
    <n v="293"/>
    <n v="0"/>
    <n v="2.7081"/>
    <s v="OPTIMAL"/>
    <n v="6"/>
    <n v="1"/>
    <n v="0"/>
    <n v="0.38074350357055597"/>
  </r>
  <r>
    <x v="5"/>
    <n v="35"/>
    <x v="12"/>
    <n v="280"/>
    <n v="0"/>
    <n v="0.88319999999999999"/>
    <s v="OPTIMAL"/>
    <n v="2"/>
    <n v="1"/>
    <n v="0"/>
    <n v="0.11886096000671301"/>
  </r>
  <r>
    <x v="5"/>
    <n v="36"/>
    <x v="20"/>
    <n v="262.99"/>
    <n v="3.5000000000000001E-3"/>
    <n v="73.176500000000004"/>
    <s v="OPTIMAL"/>
    <n v="3"/>
    <n v="1602"/>
    <n v="0"/>
    <n v="2.3376727104186998"/>
  </r>
  <r>
    <x v="5"/>
    <n v="37"/>
    <x v="22"/>
    <n v="269"/>
    <n v="0"/>
    <n v="1.4951000000000001"/>
    <s v="OPTIMAL"/>
    <n v="2"/>
    <n v="12"/>
    <n v="0"/>
    <n v="0.34164214134216297"/>
  </r>
  <r>
    <x v="5"/>
    <n v="38"/>
    <x v="39"/>
    <n v="247"/>
    <n v="0"/>
    <n v="12.452500000000001"/>
    <s v="OPTIMAL"/>
    <n v="3"/>
    <n v="242"/>
    <n v="0"/>
    <n v="0.48646569252014099"/>
  </r>
  <r>
    <x v="5"/>
    <n v="39"/>
    <x v="29"/>
    <n v="274"/>
    <n v="0"/>
    <n v="11.2003"/>
    <s v="OPTIMAL"/>
    <n v="4"/>
    <n v="158"/>
    <n v="0"/>
    <n v="1.00718474388122"/>
  </r>
  <r>
    <x v="5"/>
    <n v="40"/>
    <x v="40"/>
    <n v="254"/>
    <n v="0"/>
    <n v="5.16"/>
    <s v="OPTIMAL"/>
    <n v="2"/>
    <n v="74"/>
    <n v="0"/>
    <n v="0.52003765106201105"/>
  </r>
  <r>
    <x v="5"/>
    <n v="41"/>
    <x v="41"/>
    <n v="282"/>
    <n v="0"/>
    <n v="2.3090000000000002"/>
    <s v="OPTIMAL"/>
    <n v="2"/>
    <n v="55"/>
    <n v="0"/>
    <n v="0.35562372207641602"/>
  </r>
  <r>
    <x v="5"/>
    <n v="42"/>
    <x v="42"/>
    <n v="292"/>
    <n v="0"/>
    <n v="5.2679"/>
    <s v="OPTIMAL"/>
    <n v="2"/>
    <n v="74"/>
    <n v="0"/>
    <n v="0.75188589096069303"/>
  </r>
  <r>
    <x v="5"/>
    <n v="43"/>
    <x v="23"/>
    <n v="291"/>
    <n v="0"/>
    <n v="70.509500000000003"/>
    <s v="OPTIMAL"/>
    <n v="3"/>
    <n v="855"/>
    <n v="0"/>
    <n v="3.99824619293212"/>
  </r>
  <r>
    <x v="5"/>
    <n v="44"/>
    <x v="43"/>
    <n v="264"/>
    <n v="0"/>
    <n v="9.5783000000000005"/>
    <s v="OPTIMAL"/>
    <n v="5"/>
    <n v="168"/>
    <n v="0"/>
    <n v="0.28462457656860302"/>
  </r>
  <r>
    <x v="5"/>
    <n v="45"/>
    <x v="44"/>
    <n v="317"/>
    <n v="0"/>
    <n v="99.424000000000007"/>
    <s v="OPTIMAL"/>
    <n v="1"/>
    <n v="908"/>
    <n v="0"/>
    <n v="4.7359771728515598"/>
  </r>
  <r>
    <x v="5"/>
    <n v="46"/>
    <x v="45"/>
    <n v="242"/>
    <n v="0"/>
    <n v="3.8852000000000002"/>
    <s v="OPTIMAL"/>
    <n v="5"/>
    <n v="66"/>
    <n v="0"/>
    <n v="0.17752885818481401"/>
  </r>
  <r>
    <x v="5"/>
    <n v="47"/>
    <x v="46"/>
    <n v="313.98"/>
    <n v="7.9000000000000008E-3"/>
    <n v="171.20189999999999"/>
    <s v="OPTIMAL"/>
    <n v="3"/>
    <n v="4151"/>
    <n v="0"/>
    <n v="3.3520920276641801"/>
  </r>
  <r>
    <x v="5"/>
    <n v="48"/>
    <x v="34"/>
    <n v="294"/>
    <n v="0"/>
    <n v="2.8959999999999999"/>
    <s v="OPTIMAL"/>
    <n v="2"/>
    <n v="18"/>
    <n v="0"/>
    <n v="0.41061568260192799"/>
  </r>
  <r>
    <x v="5"/>
    <n v="49"/>
    <x v="43"/>
    <n v="264"/>
    <n v="0"/>
    <n v="2.5171000000000001"/>
    <s v="OPTIMAL"/>
    <n v="1"/>
    <n v="24"/>
    <n v="0"/>
    <n v="0.23025631904602001"/>
  </r>
  <r>
    <x v="5"/>
    <n v="50"/>
    <x v="47"/>
    <n v="286"/>
    <n v="0"/>
    <n v="2.4075000000000002"/>
    <s v="OPTIMAL"/>
    <n v="1"/>
    <n v="20"/>
    <n v="0"/>
    <n v="6.2930583953857396E-3"/>
  </r>
  <r>
    <x v="5"/>
    <n v="51"/>
    <x v="48"/>
    <n v="272.99"/>
    <n v="3.0999999999999999E-3"/>
    <n v="5.9733999999999998"/>
    <s v="OPTIMAL"/>
    <n v="3"/>
    <n v="80"/>
    <n v="0"/>
    <n v="0.57514095306396396"/>
  </r>
  <r>
    <x v="5"/>
    <n v="52"/>
    <x v="49"/>
    <n v="334"/>
    <n v="0"/>
    <n v="73.769800000000004"/>
    <s v="OPTIMAL"/>
    <n v="4"/>
    <n v="765"/>
    <n v="0"/>
    <n v="2.5156111717224099"/>
  </r>
  <r>
    <x v="5"/>
    <n v="53"/>
    <x v="15"/>
    <n v="280.99"/>
    <n v="2.5999999999999999E-3"/>
    <n v="11.5924"/>
    <s v="OPTIMAL"/>
    <n v="4"/>
    <n v="121"/>
    <n v="0"/>
    <n v="1.2250890731811499"/>
  </r>
  <r>
    <x v="5"/>
    <n v="54"/>
    <x v="50"/>
    <n v="262"/>
    <n v="0"/>
    <n v="4.5495000000000001"/>
    <s v="OPTIMAL"/>
    <n v="3"/>
    <n v="71"/>
    <n v="0"/>
    <n v="0.524763584136962"/>
  </r>
  <r>
    <x v="5"/>
    <n v="55"/>
    <x v="51"/>
    <n v="299"/>
    <n v="0"/>
    <n v="3.6757"/>
    <s v="OPTIMAL"/>
    <n v="2"/>
    <n v="62"/>
    <n v="0"/>
    <n v="0.31277847290039001"/>
  </r>
  <r>
    <x v="5"/>
    <n v="56"/>
    <x v="52"/>
    <n v="288"/>
    <n v="0"/>
    <n v="2.1292"/>
    <s v="OPTIMAL"/>
    <n v="5"/>
    <n v="17"/>
    <n v="0"/>
    <n v="3.95472049713134E-2"/>
  </r>
  <r>
    <x v="5"/>
    <n v="57"/>
    <x v="40"/>
    <n v="254"/>
    <n v="0"/>
    <n v="4.0303000000000004"/>
    <s v="OPTIMAL"/>
    <n v="2"/>
    <n v="48"/>
    <n v="0"/>
    <n v="0.54057216644287098"/>
  </r>
  <r>
    <x v="5"/>
    <n v="58"/>
    <x v="53"/>
    <n v="331"/>
    <n v="0"/>
    <n v="1.2097"/>
    <s v="OPTIMAL"/>
    <n v="1"/>
    <n v="12"/>
    <n v="0"/>
    <n v="0.1214120388031"/>
  </r>
  <r>
    <x v="5"/>
    <n v="59"/>
    <x v="13"/>
    <n v="283"/>
    <n v="0"/>
    <n v="70.028300000000002"/>
    <s v="OPTIMAL"/>
    <n v="4"/>
    <n v="753"/>
    <n v="0"/>
    <n v="3.5119757652282702"/>
  </r>
  <r>
    <x v="5"/>
    <n v="60"/>
    <x v="40"/>
    <n v="254"/>
    <n v="0"/>
    <n v="6.7282000000000002"/>
    <s v="OPTIMAL"/>
    <n v="2"/>
    <n v="87"/>
    <n v="0"/>
    <n v="0.90813279151916504"/>
  </r>
  <r>
    <x v="5"/>
    <n v="61"/>
    <x v="54"/>
    <n v="305"/>
    <n v="0"/>
    <n v="16.402799999999999"/>
    <s v="OPTIMAL"/>
    <n v="4"/>
    <n v="219"/>
    <n v="0"/>
    <n v="1.07211017608642"/>
  </r>
  <r>
    <x v="5"/>
    <n v="62"/>
    <x v="32"/>
    <n v="289"/>
    <n v="0"/>
    <n v="1.7408999999999999"/>
    <s v="OPTIMAL"/>
    <n v="3"/>
    <n v="1"/>
    <n v="0"/>
    <n v="7.21020698547363E-2"/>
  </r>
  <r>
    <x v="5"/>
    <n v="63"/>
    <x v="55"/>
    <n v="272"/>
    <n v="0"/>
    <n v="2.4316"/>
    <s v="OPTIMAL"/>
    <n v="1"/>
    <n v="24"/>
    <n v="0"/>
    <n v="0.12143850326538"/>
  </r>
  <r>
    <x v="5"/>
    <n v="64"/>
    <x v="13"/>
    <n v="283"/>
    <n v="0"/>
    <n v="1.8867"/>
    <s v="OPTIMAL"/>
    <n v="3"/>
    <n v="9"/>
    <n v="0"/>
    <n v="0.25173354148864702"/>
  </r>
  <r>
    <x v="5"/>
    <n v="65"/>
    <x v="21"/>
    <n v="266"/>
    <n v="0"/>
    <n v="61.165300000000002"/>
    <s v="OPTIMAL"/>
    <n v="3"/>
    <n v="777"/>
    <n v="0"/>
    <n v="1.6944105625152499"/>
  </r>
  <r>
    <x v="5"/>
    <n v="66"/>
    <x v="27"/>
    <n v="284"/>
    <n v="0"/>
    <n v="56.259300000000003"/>
    <s v="OPTIMAL"/>
    <n v="3"/>
    <n v="562"/>
    <n v="0"/>
    <n v="3.18895292282104"/>
  </r>
  <r>
    <x v="5"/>
    <n v="67"/>
    <x v="36"/>
    <n v="318"/>
    <n v="0"/>
    <n v="1.5824"/>
    <s v="OPTIMAL"/>
    <n v="3"/>
    <n v="6"/>
    <n v="0"/>
    <n v="0.32019639015197698"/>
  </r>
  <r>
    <x v="5"/>
    <n v="68"/>
    <x v="56"/>
    <n v="295"/>
    <n v="0"/>
    <n v="67.220299999999995"/>
    <s v="OPTIMAL"/>
    <n v="4"/>
    <n v="647"/>
    <n v="0"/>
    <n v="3.14451956748962"/>
  </r>
  <r>
    <x v="5"/>
    <n v="69"/>
    <x v="19"/>
    <n v="297"/>
    <n v="0"/>
    <n v="4.9641999999999999"/>
    <s v="OPTIMAL"/>
    <n v="2"/>
    <n v="50"/>
    <n v="0"/>
    <n v="0.57511878013610795"/>
  </r>
  <r>
    <x v="5"/>
    <n v="70"/>
    <x v="48"/>
    <n v="273"/>
    <n v="1.5E-3"/>
    <n v="77.7363"/>
    <s v="OPTIMAL"/>
    <n v="2"/>
    <n v="1751"/>
    <n v="0"/>
    <n v="2.0973417758941602"/>
  </r>
  <r>
    <x v="5"/>
    <n v="71"/>
    <x v="42"/>
    <n v="292"/>
    <n v="0"/>
    <n v="3.8681000000000001"/>
    <s v="OPTIMAL"/>
    <n v="2"/>
    <n v="47"/>
    <n v="0"/>
    <n v="0.17642736434936501"/>
  </r>
  <r>
    <x v="5"/>
    <n v="72"/>
    <x v="40"/>
    <n v="254"/>
    <n v="8.0000000000000004E-4"/>
    <n v="45.64"/>
    <s v="OPTIMAL"/>
    <n v="7"/>
    <n v="822"/>
    <n v="0"/>
    <n v="1.96520519256591"/>
  </r>
  <r>
    <x v="5"/>
    <n v="73"/>
    <x v="48"/>
    <n v="273"/>
    <n v="0"/>
    <n v="4.1855000000000002"/>
    <s v="OPTIMAL"/>
    <n v="3"/>
    <n v="72"/>
    <n v="0"/>
    <n v="0.24926257133483801"/>
  </r>
  <r>
    <x v="5"/>
    <n v="74"/>
    <x v="57"/>
    <n v="270.98"/>
    <n v="8.0000000000000002E-3"/>
    <n v="216.11070000000001"/>
    <s v="OPTIMAL"/>
    <n v="3"/>
    <n v="3201"/>
    <n v="0"/>
    <n v="3.9656224250793399"/>
  </r>
  <r>
    <x v="5"/>
    <n v="75"/>
    <x v="58"/>
    <n v="211"/>
    <n v="0"/>
    <n v="0.73740000000000006"/>
    <s v="OPTIMAL"/>
    <n v="3"/>
    <n v="1"/>
    <n v="0"/>
    <n v="2.3603677749633699E-2"/>
  </r>
  <r>
    <x v="5"/>
    <n v="76"/>
    <x v="38"/>
    <n v="292.97000000000003"/>
    <n v="8.9999999999999993E-3"/>
    <n v="20.8674"/>
    <s v="OPTIMAL"/>
    <n v="3"/>
    <n v="526"/>
    <n v="0"/>
    <n v="0.604880571365356"/>
  </r>
  <r>
    <x v="5"/>
    <n v="77"/>
    <x v="57"/>
    <n v="271"/>
    <n v="0"/>
    <n v="0.84719999999999995"/>
    <s v="OPTIMAL"/>
    <n v="2"/>
    <n v="1"/>
    <n v="0"/>
    <n v="2.07331180572509E-2"/>
  </r>
  <r>
    <x v="5"/>
    <n v="78"/>
    <x v="40"/>
    <n v="254"/>
    <n v="0"/>
    <n v="2.3910999999999998"/>
    <s v="OPTIMAL"/>
    <n v="1"/>
    <n v="11"/>
    <n v="0"/>
    <n v="0.29660606384277299"/>
  </r>
  <r>
    <x v="5"/>
    <n v="79"/>
    <x v="59"/>
    <n v="276"/>
    <n v="0"/>
    <n v="45.953699999999998"/>
    <s v="OPTIMAL"/>
    <n v="2"/>
    <n v="541"/>
    <n v="0"/>
    <n v="2.4693207740783598"/>
  </r>
  <r>
    <x v="5"/>
    <n v="80"/>
    <x v="60"/>
    <n v="270"/>
    <n v="0"/>
    <n v="1.6255999999999999"/>
    <s v="OPTIMAL"/>
    <n v="4"/>
    <n v="1"/>
    <n v="0"/>
    <n v="4.7920703887939398E-2"/>
  </r>
  <r>
    <x v="5"/>
    <n v="81"/>
    <x v="61"/>
    <n v="259"/>
    <n v="0"/>
    <n v="100.8599"/>
    <s v="OPTIMAL"/>
    <n v="10"/>
    <n v="2797"/>
    <n v="0"/>
    <n v="1.7745234966278001"/>
  </r>
  <r>
    <x v="5"/>
    <n v="82"/>
    <x v="62"/>
    <n v="337"/>
    <n v="0"/>
    <n v="2.4115000000000002"/>
    <s v="OPTIMAL"/>
    <n v="1"/>
    <n v="12"/>
    <n v="0"/>
    <n v="0.221043109893798"/>
  </r>
  <r>
    <x v="5"/>
    <n v="83"/>
    <x v="63"/>
    <n v="257"/>
    <n v="0"/>
    <n v="3.1934999999999998"/>
    <s v="OPTIMAL"/>
    <n v="3"/>
    <n v="37"/>
    <n v="0"/>
    <n v="0.427196264266967"/>
  </r>
  <r>
    <x v="5"/>
    <n v="84"/>
    <x v="20"/>
    <n v="263"/>
    <n v="0"/>
    <n v="1.379"/>
    <s v="OPTIMAL"/>
    <n v="1"/>
    <n v="1"/>
    <n v="0"/>
    <n v="0.202937841415405"/>
  </r>
  <r>
    <x v="5"/>
    <n v="85"/>
    <x v="56"/>
    <n v="295"/>
    <n v="0"/>
    <n v="34.926499999999997"/>
    <s v="OPTIMAL"/>
    <n v="2"/>
    <n v="440"/>
    <n v="0"/>
    <n v="0.92756843566894498"/>
  </r>
  <r>
    <x v="5"/>
    <n v="86"/>
    <x v="64"/>
    <n v="330"/>
    <n v="0"/>
    <n v="47.722900000000003"/>
    <s v="OPTIMAL"/>
    <n v="4"/>
    <n v="709"/>
    <n v="0"/>
    <n v="2.3682072162628098"/>
  </r>
  <r>
    <x v="5"/>
    <n v="87"/>
    <x v="63"/>
    <n v="256.98"/>
    <n v="7.7000000000000002E-3"/>
    <n v="139.06139999999999"/>
    <s v="OPTIMAL"/>
    <n v="4"/>
    <n v="4145"/>
    <n v="0"/>
    <n v="1.86877512931823"/>
  </r>
  <r>
    <x v="5"/>
    <n v="88"/>
    <x v="34"/>
    <n v="294"/>
    <n v="0"/>
    <n v="90.274199999999993"/>
    <s v="OPTIMAL"/>
    <n v="1"/>
    <n v="968"/>
    <n v="0"/>
    <n v="1.90493392944335"/>
  </r>
  <r>
    <x v="5"/>
    <n v="89"/>
    <x v="65"/>
    <n v="285"/>
    <n v="0"/>
    <n v="1.8285"/>
    <s v="OPTIMAL"/>
    <n v="1"/>
    <n v="11"/>
    <n v="0"/>
    <n v="0.23475074768066401"/>
  </r>
  <r>
    <x v="5"/>
    <n v="90"/>
    <x v="66"/>
    <n v="311"/>
    <n v="0"/>
    <n v="55.760100000000001"/>
    <s v="OPTIMAL"/>
    <n v="4"/>
    <n v="553"/>
    <n v="0"/>
    <n v="2.4503817558288499"/>
  </r>
  <r>
    <x v="5"/>
    <n v="91"/>
    <x v="48"/>
    <n v="273"/>
    <n v="0"/>
    <n v="1.8514999999999999"/>
    <s v="OPTIMAL"/>
    <n v="1"/>
    <n v="14"/>
    <n v="0"/>
    <n v="0.14326095581054599"/>
  </r>
  <r>
    <x v="5"/>
    <n v="92"/>
    <x v="30"/>
    <n v="290"/>
    <n v="0"/>
    <n v="3.0205000000000002"/>
    <s v="OPTIMAL"/>
    <n v="3"/>
    <n v="47"/>
    <n v="0"/>
    <n v="0.41275548934936501"/>
  </r>
  <r>
    <x v="5"/>
    <n v="93"/>
    <x v="56"/>
    <n v="295"/>
    <n v="0"/>
    <n v="2.2027000000000001"/>
    <s v="OPTIMAL"/>
    <n v="1"/>
    <n v="26"/>
    <n v="0"/>
    <n v="0.33267474174499501"/>
  </r>
  <r>
    <x v="5"/>
    <n v="94"/>
    <x v="67"/>
    <n v="303"/>
    <n v="0"/>
    <n v="29.302099999999999"/>
    <s v="OPTIMAL"/>
    <n v="4"/>
    <n v="417"/>
    <n v="0"/>
    <n v="2.0638349056243799"/>
  </r>
  <r>
    <x v="5"/>
    <n v="95"/>
    <x v="68"/>
    <n v="256"/>
    <n v="0"/>
    <n v="14.8146"/>
    <s v="OPTIMAL"/>
    <n v="8"/>
    <n v="344"/>
    <n v="0"/>
    <n v="1.2550647258758501"/>
  </r>
  <r>
    <x v="5"/>
    <n v="96"/>
    <x v="20"/>
    <n v="262.99"/>
    <n v="3.5999999999999999E-3"/>
    <n v="39.337299999999999"/>
    <s v="OPTIMAL"/>
    <n v="1"/>
    <n v="634"/>
    <n v="0"/>
    <n v="2.1911149024963299"/>
  </r>
  <r>
    <x v="5"/>
    <n v="97"/>
    <x v="69"/>
    <n v="249"/>
    <n v="0"/>
    <n v="15.422599999999999"/>
    <s v="OPTIMAL"/>
    <n v="7"/>
    <n v="279"/>
    <n v="0"/>
    <n v="1.19663262367248"/>
  </r>
  <r>
    <x v="5"/>
    <n v="98"/>
    <x v="32"/>
    <n v="289"/>
    <n v="0"/>
    <n v="3.5059"/>
    <s v="OPTIMAL"/>
    <n v="3"/>
    <n v="60"/>
    <n v="0"/>
    <n v="0.45038414001464799"/>
  </r>
  <r>
    <x v="5"/>
    <n v="99"/>
    <x v="70"/>
    <n v="265"/>
    <n v="0"/>
    <n v="1.0781000000000001"/>
    <s v="OPTIMAL"/>
    <n v="1"/>
    <n v="1"/>
    <n v="0"/>
    <n v="0.102391958236694"/>
  </r>
  <r>
    <x v="5"/>
    <n v="100"/>
    <x v="71"/>
    <n v="248"/>
    <n v="0"/>
    <n v="1.9432"/>
    <s v="OPTIMAL"/>
    <n v="3"/>
    <n v="17"/>
    <n v="0"/>
    <n v="0.116115808486938"/>
  </r>
  <r>
    <x v="6"/>
    <s v="gr17"/>
    <x v="0"/>
    <n v="2760"/>
    <n v="0"/>
    <n v="0.2024"/>
    <s v="OPTIMAL"/>
    <n v="7"/>
    <n v="377"/>
    <n v="0"/>
    <n v="3.8647651672363199E-3"/>
  </r>
  <r>
    <x v="6"/>
    <s v="gr21"/>
    <x v="1"/>
    <n v="7788"/>
    <n v="0"/>
    <n v="0.3982"/>
    <s v="OPTIMAL"/>
    <n v="5"/>
    <n v="469"/>
    <n v="0"/>
    <n v="4.2269229888915998E-3"/>
  </r>
  <r>
    <x v="6"/>
    <s v="gr24"/>
    <x v="2"/>
    <n v="1806"/>
    <n v="0"/>
    <n v="1.5412999999999999"/>
    <s v="OPTIMAL"/>
    <n v="6"/>
    <n v="541"/>
    <n v="0"/>
    <n v="6.2870979309081997E-3"/>
  </r>
  <r>
    <x v="6"/>
    <s v="fri26"/>
    <x v="3"/>
    <n v="1283"/>
    <n v="0"/>
    <n v="1.9051"/>
    <s v="OPTIMAL"/>
    <n v="10"/>
    <n v="1238"/>
    <n v="0"/>
    <n v="1.30250453948974E-2"/>
  </r>
  <r>
    <x v="6"/>
    <s v="bays29"/>
    <x v="4"/>
    <n v="2916"/>
    <n v="0"/>
    <n v="15.7456"/>
    <s v="OPTIMAL"/>
    <n v="10"/>
    <n v="8057"/>
    <n v="0"/>
    <n v="3.7526369094848598E-2"/>
  </r>
  <r>
    <x v="6"/>
    <s v="gr48"/>
    <x v="5"/>
    <n v="7281.33"/>
    <n v="9.2999999999999992E-3"/>
    <n v="77.969899999999996"/>
    <s v="OPTIMAL"/>
    <n v="10"/>
    <n v="20548"/>
    <n v="0"/>
    <n v="0.116873264312744"/>
  </r>
  <r>
    <x v="6"/>
    <s v="eil51"/>
    <x v="6"/>
    <n v="628.48"/>
    <n v="5.1000000000000004E-3"/>
    <n v="12.791399999999999"/>
    <s v="OPTIMAL"/>
    <n v="10"/>
    <n v="1909"/>
    <n v="0"/>
    <n v="4.2712211608886698E-2"/>
  </r>
  <r>
    <x v="6"/>
    <s v="berlin52"/>
    <x v="74"/>
    <n v="11077.21"/>
    <n v="0"/>
    <n v="12.823600000000001"/>
    <s v="OPTIMAL"/>
    <n v="10"/>
    <n v="2397"/>
    <n v="0"/>
    <n v="5.27112483978271E-2"/>
  </r>
  <r>
    <x v="6"/>
    <s v="eil76"/>
    <x v="75"/>
    <n v="800.83"/>
    <n v="9.7000000000000003E-3"/>
    <n v="58.185200000000002"/>
    <s v="OPTIMAL"/>
    <n v="10"/>
    <n v="4198"/>
    <n v="0"/>
    <n v="0.109978437423706"/>
  </r>
  <r>
    <x v="6"/>
    <s v="eil101"/>
    <x v="73"/>
    <n v="944.36"/>
    <n v="9.7999999999999997E-3"/>
    <n v="257.4357"/>
    <s v="OPTIMAL"/>
    <n v="10"/>
    <n v="14175"/>
    <n v="0"/>
    <n v="0.30883502960205"/>
  </r>
  <r>
    <x v="6"/>
    <n v="1"/>
    <x v="10"/>
    <n v="297.97000000000003"/>
    <n v="9.4000000000000004E-3"/>
    <n v="35.539900000000003"/>
    <s v="OPTIMAL"/>
    <n v="7"/>
    <n v="18892"/>
    <n v="0"/>
    <n v="4.11493778228759E-2"/>
  </r>
  <r>
    <x v="6"/>
    <n v="2"/>
    <x v="11"/>
    <n v="266.98"/>
    <n v="9.1000000000000004E-3"/>
    <n v="11.6211"/>
    <s v="OPTIMAL"/>
    <n v="10"/>
    <n v="4625"/>
    <n v="0"/>
    <n v="4.0923595428466797E-2"/>
  </r>
  <r>
    <x v="6"/>
    <n v="3"/>
    <x v="12"/>
    <n v="279.98"/>
    <n v="6.1000000000000004E-3"/>
    <n v="25.064800000000002"/>
    <s v="OPTIMAL"/>
    <n v="9"/>
    <n v="9237"/>
    <n v="0"/>
    <n v="3.9539337158203097E-2"/>
  </r>
  <r>
    <x v="6"/>
    <n v="4"/>
    <x v="13"/>
    <n v="282.99"/>
    <n v="3.5000000000000001E-3"/>
    <n v="51.020400000000002"/>
    <s v="OPTIMAL"/>
    <n v="10"/>
    <n v="17500"/>
    <n v="0"/>
    <n v="6.1866044998168897E-2"/>
  </r>
  <r>
    <x v="6"/>
    <n v="5"/>
    <x v="14"/>
    <n v="274.99"/>
    <n v="2.2000000000000001E-3"/>
    <n v="30.8521"/>
    <s v="OPTIMAL"/>
    <n v="10"/>
    <n v="10772"/>
    <n v="0"/>
    <n v="6.9194316864013602E-2"/>
  </r>
  <r>
    <x v="6"/>
    <n v="6"/>
    <x v="10"/>
    <n v="298"/>
    <n v="0"/>
    <n v="5.4859999999999998"/>
    <s v="OPTIMAL"/>
    <n v="9"/>
    <n v="1176"/>
    <n v="0"/>
    <n v="2.3277997970580999E-2"/>
  </r>
  <r>
    <x v="6"/>
    <n v="7"/>
    <x v="15"/>
    <n v="280.99"/>
    <n v="4.1000000000000003E-3"/>
    <n v="115.1786"/>
    <s v="OPTIMAL"/>
    <n v="10"/>
    <n v="32366"/>
    <n v="0"/>
    <n v="0.10609245300292899"/>
  </r>
  <r>
    <x v="6"/>
    <n v="8"/>
    <x v="16"/>
    <n v="250"/>
    <n v="0"/>
    <n v="8.0043000000000006"/>
    <s v="OPTIMAL"/>
    <n v="10"/>
    <n v="2998"/>
    <n v="0"/>
    <n v="4.1680812835693297E-2"/>
  </r>
  <r>
    <x v="6"/>
    <n v="9"/>
    <x v="17"/>
    <n v="277"/>
    <n v="0"/>
    <n v="4.0937999999999999"/>
    <s v="OPTIMAL"/>
    <n v="7"/>
    <n v="560"/>
    <n v="0"/>
    <n v="1.7326831817626901E-2"/>
  </r>
  <r>
    <x v="6"/>
    <n v="10"/>
    <x v="18"/>
    <n v="308"/>
    <n v="0"/>
    <n v="94.225999999999999"/>
    <s v="OPTIMAL"/>
    <n v="10"/>
    <n v="30979"/>
    <n v="0"/>
    <n v="0.11881828308105399"/>
  </r>
  <r>
    <x v="6"/>
    <n v="11"/>
    <x v="19"/>
    <n v="296.99"/>
    <n v="3.7000000000000002E-3"/>
    <n v="14.5044"/>
    <s v="OPTIMAL"/>
    <n v="7"/>
    <n v="1672"/>
    <n v="0"/>
    <n v="2.66976356506347E-2"/>
  </r>
  <r>
    <x v="6"/>
    <n v="12"/>
    <x v="12"/>
    <n v="280"/>
    <n v="0"/>
    <n v="13.4505"/>
    <s v="OPTIMAL"/>
    <n v="7"/>
    <n v="7449"/>
    <n v="0"/>
    <n v="2.8980016708373999E-2"/>
  </r>
  <r>
    <x v="6"/>
    <n v="13"/>
    <x v="20"/>
    <n v="262.99"/>
    <n v="3.0000000000000001E-3"/>
    <n v="13.348800000000001"/>
    <s v="OPTIMAL"/>
    <n v="9"/>
    <n v="4875"/>
    <n v="0"/>
    <n v="3.7096738815307603E-2"/>
  </r>
  <r>
    <x v="6"/>
    <n v="14"/>
    <x v="21"/>
    <n v="266"/>
    <n v="0"/>
    <n v="16.385000000000002"/>
    <s v="OPTIMAL"/>
    <n v="4"/>
    <n v="5780"/>
    <n v="0"/>
    <n v="1.8063068389892498E-2"/>
  </r>
  <r>
    <x v="6"/>
    <n v="15"/>
    <x v="22"/>
    <n v="269"/>
    <n v="0"/>
    <n v="5.3888999999999996"/>
    <s v="OPTIMAL"/>
    <n v="10"/>
    <n v="1196"/>
    <n v="0"/>
    <n v="3.32357883453369E-2"/>
  </r>
  <r>
    <x v="6"/>
    <n v="16"/>
    <x v="23"/>
    <n v="291"/>
    <n v="0"/>
    <n v="108.5209"/>
    <s v="OPTIMAL"/>
    <n v="10"/>
    <n v="30745"/>
    <n v="0"/>
    <n v="0.115544080734252"/>
  </r>
  <r>
    <x v="6"/>
    <n v="17"/>
    <x v="24"/>
    <n v="260"/>
    <n v="0"/>
    <n v="51.571899999999999"/>
    <s v="OPTIMAL"/>
    <n v="10"/>
    <n v="18758"/>
    <n v="0"/>
    <n v="7.02056884765625E-2"/>
  </r>
  <r>
    <x v="6"/>
    <n v="18"/>
    <x v="25"/>
    <n v="252"/>
    <n v="0"/>
    <n v="5.2324999999999999"/>
    <s v="OPTIMAL"/>
    <n v="5"/>
    <n v="1561"/>
    <n v="0"/>
    <n v="1.51693820953369E-2"/>
  </r>
  <r>
    <x v="6"/>
    <n v="19"/>
    <x v="26"/>
    <n v="238.99"/>
    <n v="2.3E-3"/>
    <n v="16.677700000000002"/>
    <s v="OPTIMAL"/>
    <n v="10"/>
    <n v="5949"/>
    <n v="0"/>
    <n v="4.5830965042114202E-2"/>
  </r>
  <r>
    <x v="6"/>
    <n v="20"/>
    <x v="15"/>
    <n v="281"/>
    <n v="0"/>
    <n v="28.951000000000001"/>
    <s v="OPTIMAL"/>
    <n v="10"/>
    <n v="11513"/>
    <n v="0"/>
    <n v="6.62384033203125E-2"/>
  </r>
  <r>
    <x v="6"/>
    <n v="21"/>
    <x v="27"/>
    <n v="283.97000000000003"/>
    <n v="8.8000000000000005E-3"/>
    <n v="6.2775999999999996"/>
    <s v="OPTIMAL"/>
    <n v="10"/>
    <n v="1447"/>
    <n v="0"/>
    <n v="3.46243381500244E-2"/>
  </r>
  <r>
    <x v="6"/>
    <n v="22"/>
    <x v="28"/>
    <n v="235.98"/>
    <n v="8.6999999999999994E-3"/>
    <n v="5.7217000000000002"/>
    <s v="OPTIMAL"/>
    <n v="10"/>
    <n v="1725"/>
    <n v="0"/>
    <n v="3.2184600830078097E-2"/>
  </r>
  <r>
    <x v="6"/>
    <n v="23"/>
    <x v="29"/>
    <n v="273.99"/>
    <n v="3.5000000000000001E-3"/>
    <n v="24.211500000000001"/>
    <s v="OPTIMAL"/>
    <n v="10"/>
    <n v="15653"/>
    <n v="0"/>
    <n v="5.1267385482788003E-2"/>
  </r>
  <r>
    <x v="6"/>
    <n v="24"/>
    <x v="30"/>
    <n v="289.97000000000003"/>
    <n v="9.4999999999999998E-3"/>
    <n v="130.88200000000001"/>
    <s v="OPTIMAL"/>
    <n v="10"/>
    <n v="41953"/>
    <n v="0"/>
    <n v="0.124161005020141"/>
  </r>
  <r>
    <x v="6"/>
    <n v="25"/>
    <x v="31"/>
    <n v="238"/>
    <n v="0"/>
    <n v="9.2841000000000005"/>
    <s v="OPTIMAL"/>
    <n v="9"/>
    <n v="3714"/>
    <n v="0"/>
    <n v="2.6188850402832E-2"/>
  </r>
  <r>
    <x v="6"/>
    <n v="26"/>
    <x v="32"/>
    <n v="289"/>
    <n v="0"/>
    <n v="4.7746000000000004"/>
    <s v="OPTIMAL"/>
    <n v="8"/>
    <n v="1688"/>
    <n v="0"/>
    <n v="2.0549058914184501E-2"/>
  </r>
  <r>
    <x v="6"/>
    <n v="27"/>
    <x v="33"/>
    <n v="296"/>
    <n v="0"/>
    <n v="29.747399999999999"/>
    <s v="OPTIMAL"/>
    <n v="10"/>
    <n v="7519"/>
    <n v="0"/>
    <n v="6.6554307937622001E-2"/>
  </r>
  <r>
    <x v="6"/>
    <n v="28"/>
    <x v="12"/>
    <n v="279.99"/>
    <n v="4.7000000000000002E-3"/>
    <n v="56.557899999999997"/>
    <s v="OPTIMAL"/>
    <n v="10"/>
    <n v="26488"/>
    <n v="0"/>
    <n v="8.4535121917724595E-2"/>
  </r>
  <r>
    <x v="6"/>
    <n v="29"/>
    <x v="34"/>
    <n v="294"/>
    <n v="0"/>
    <n v="28.0411"/>
    <s v="OPTIMAL"/>
    <n v="9"/>
    <n v="9413"/>
    <n v="0"/>
    <n v="4.2217731475830002E-2"/>
  </r>
  <r>
    <x v="6"/>
    <n v="30"/>
    <x v="33"/>
    <n v="296"/>
    <n v="0"/>
    <n v="9.3994"/>
    <s v="OPTIMAL"/>
    <n v="10"/>
    <n v="2081"/>
    <n v="0"/>
    <n v="3.9859294891357401E-2"/>
  </r>
  <r>
    <x v="6"/>
    <n v="31"/>
    <x v="35"/>
    <n v="258"/>
    <n v="0"/>
    <n v="23.589400000000001"/>
    <s v="OPTIMAL"/>
    <n v="10"/>
    <n v="10532"/>
    <n v="0"/>
    <n v="4.2235136032104402E-2"/>
  </r>
  <r>
    <x v="6"/>
    <n v="32"/>
    <x v="36"/>
    <n v="317.97000000000003"/>
    <n v="8.6E-3"/>
    <n v="9.0246999999999993"/>
    <s v="OPTIMAL"/>
    <n v="9"/>
    <n v="2679"/>
    <n v="0"/>
    <n v="2.4816751480102501E-2"/>
  </r>
  <r>
    <x v="6"/>
    <n v="33"/>
    <x v="37"/>
    <n v="304"/>
    <n v="0"/>
    <n v="15.923299999999999"/>
    <s v="OPTIMAL"/>
    <n v="10"/>
    <n v="4478"/>
    <n v="0"/>
    <n v="5.0668716430664E-2"/>
  </r>
  <r>
    <x v="6"/>
    <n v="34"/>
    <x v="38"/>
    <n v="293"/>
    <n v="0"/>
    <n v="8.6442999999999994"/>
    <s v="OPTIMAL"/>
    <n v="10"/>
    <n v="1656"/>
    <n v="0"/>
    <n v="3.7736177444458001E-2"/>
  </r>
  <r>
    <x v="6"/>
    <n v="35"/>
    <x v="12"/>
    <n v="279.98"/>
    <n v="7.0000000000000001E-3"/>
    <n v="41.884599999999999"/>
    <s v="OPTIMAL"/>
    <n v="10"/>
    <n v="18219"/>
    <n v="0"/>
    <n v="6.6184759140014607E-2"/>
  </r>
  <r>
    <x v="6"/>
    <n v="36"/>
    <x v="20"/>
    <n v="263"/>
    <n v="0"/>
    <n v="20.992799999999999"/>
    <s v="OPTIMAL"/>
    <n v="8"/>
    <n v="8135"/>
    <n v="0"/>
    <n v="3.0855178833007799E-2"/>
  </r>
  <r>
    <x v="6"/>
    <n v="37"/>
    <x v="22"/>
    <n v="269"/>
    <n v="0"/>
    <n v="22.238"/>
    <s v="OPTIMAL"/>
    <n v="10"/>
    <n v="6190"/>
    <n v="0"/>
    <n v="5.2396535873413003E-2"/>
  </r>
  <r>
    <x v="6"/>
    <n v="38"/>
    <x v="39"/>
    <n v="247"/>
    <n v="0"/>
    <n v="18.232199999999999"/>
    <s v="OPTIMAL"/>
    <n v="10"/>
    <n v="8739"/>
    <n v="0"/>
    <n v="4.5206069946289E-2"/>
  </r>
  <r>
    <x v="6"/>
    <n v="39"/>
    <x v="29"/>
    <n v="274"/>
    <n v="0"/>
    <n v="13.1806"/>
    <s v="OPTIMAL"/>
    <n v="10"/>
    <n v="5635"/>
    <n v="0"/>
    <n v="4.2275190353393499E-2"/>
  </r>
  <r>
    <x v="6"/>
    <n v="40"/>
    <x v="40"/>
    <n v="253.98"/>
    <n v="8.0000000000000002E-3"/>
    <n v="59.017800000000001"/>
    <s v="OPTIMAL"/>
    <n v="10"/>
    <n v="17462"/>
    <n v="0"/>
    <n v="6.7411661148071206E-2"/>
  </r>
  <r>
    <x v="6"/>
    <n v="41"/>
    <x v="41"/>
    <n v="281.98"/>
    <n v="5.8999999999999999E-3"/>
    <n v="3.6185"/>
    <s v="OPTIMAL"/>
    <n v="8"/>
    <n v="796"/>
    <n v="0"/>
    <n v="1.9515752792358398E-2"/>
  </r>
  <r>
    <x v="6"/>
    <n v="42"/>
    <x v="42"/>
    <n v="292"/>
    <n v="0"/>
    <n v="29.719200000000001"/>
    <s v="OPTIMAL"/>
    <n v="10"/>
    <n v="9145"/>
    <n v="0"/>
    <n v="6.0919046401977497E-2"/>
  </r>
  <r>
    <x v="6"/>
    <n v="43"/>
    <x v="23"/>
    <n v="290.97000000000003"/>
    <n v="9.1999999999999998E-3"/>
    <n v="1488.5479"/>
    <s v="OPTIMAL"/>
    <n v="10"/>
    <n v="669013"/>
    <n v="0"/>
    <n v="0.77621650695800704"/>
  </r>
  <r>
    <x v="6"/>
    <n v="44"/>
    <x v="43"/>
    <n v="264"/>
    <n v="0"/>
    <n v="18.007200000000001"/>
    <s v="OPTIMAL"/>
    <n v="10"/>
    <n v="8215"/>
    <n v="0"/>
    <n v="4.2325496673583901E-2"/>
  </r>
  <r>
    <x v="6"/>
    <n v="45"/>
    <x v="44"/>
    <n v="316.97000000000003"/>
    <n v="8.3999999999999995E-3"/>
    <n v="49.953899999999997"/>
    <s v="OPTIMAL"/>
    <n v="10"/>
    <n v="16641"/>
    <n v="0"/>
    <n v="8.7466001510620103E-2"/>
  </r>
  <r>
    <x v="6"/>
    <n v="46"/>
    <x v="45"/>
    <n v="241.98"/>
    <n v="6.4999999999999997E-3"/>
    <n v="4.4936999999999996"/>
    <s v="OPTIMAL"/>
    <n v="8"/>
    <n v="797"/>
    <n v="0"/>
    <n v="2.0544528961181599E-2"/>
  </r>
  <r>
    <x v="6"/>
    <n v="47"/>
    <x v="46"/>
    <n v="313.97000000000003"/>
    <n v="9.4999999999999998E-3"/>
    <n v="71.513800000000003"/>
    <s v="OPTIMAL"/>
    <n v="10"/>
    <n v="27723"/>
    <n v="0"/>
    <n v="8.0018997192382799E-2"/>
  </r>
  <r>
    <x v="6"/>
    <n v="48"/>
    <x v="34"/>
    <n v="293.97000000000003"/>
    <n v="9.7999999999999997E-3"/>
    <n v="7.9802"/>
    <s v="OPTIMAL"/>
    <n v="9"/>
    <n v="1160"/>
    <n v="0"/>
    <n v="3.2431840896606397E-2"/>
  </r>
  <r>
    <x v="6"/>
    <n v="49"/>
    <x v="43"/>
    <n v="264"/>
    <n v="0"/>
    <n v="19.790099999999999"/>
    <s v="OPTIMAL"/>
    <n v="10"/>
    <n v="6824"/>
    <n v="0"/>
    <n v="4.7910213470458901E-2"/>
  </r>
  <r>
    <x v="6"/>
    <n v="50"/>
    <x v="47"/>
    <n v="286"/>
    <n v="0"/>
    <n v="5.016"/>
    <s v="OPTIMAL"/>
    <n v="8"/>
    <n v="748"/>
    <n v="0"/>
    <n v="2.5399923324584898E-2"/>
  </r>
  <r>
    <x v="6"/>
    <n v="51"/>
    <x v="48"/>
    <n v="272.98"/>
    <n v="6.0000000000000001E-3"/>
    <n v="56.864800000000002"/>
    <s v="OPTIMAL"/>
    <n v="10"/>
    <n v="25450"/>
    <n v="0"/>
    <n v="7.96635150909423E-2"/>
  </r>
  <r>
    <x v="6"/>
    <n v="52"/>
    <x v="49"/>
    <n v="334"/>
    <n v="0"/>
    <n v="25.158300000000001"/>
    <s v="OPTIMAL"/>
    <n v="10"/>
    <n v="6126"/>
    <n v="0"/>
    <n v="5.8276891708374003E-2"/>
  </r>
  <r>
    <x v="6"/>
    <n v="53"/>
    <x v="15"/>
    <n v="280.97000000000003"/>
    <n v="9.7999999999999997E-3"/>
    <n v="206.3142"/>
    <s v="OPTIMAL"/>
    <n v="10"/>
    <n v="95456"/>
    <n v="0"/>
    <n v="0.16025090217590299"/>
  </r>
  <r>
    <x v="6"/>
    <n v="54"/>
    <x v="50"/>
    <n v="262"/>
    <n v="0"/>
    <n v="5.1055000000000001"/>
    <s v="OPTIMAL"/>
    <n v="6"/>
    <n v="889"/>
    <n v="0"/>
    <n v="1.58071517944335E-2"/>
  </r>
  <r>
    <x v="6"/>
    <n v="55"/>
    <x v="51"/>
    <n v="299"/>
    <n v="0"/>
    <n v="13.359400000000001"/>
    <s v="OPTIMAL"/>
    <n v="10"/>
    <n v="5664"/>
    <n v="0"/>
    <n v="3.9877414703369099E-2"/>
  </r>
  <r>
    <x v="6"/>
    <n v="56"/>
    <x v="52"/>
    <n v="288"/>
    <n v="0"/>
    <n v="3.6156999999999999"/>
    <s v="OPTIMAL"/>
    <n v="10"/>
    <n v="730"/>
    <n v="0"/>
    <n v="2.50065326690673E-2"/>
  </r>
  <r>
    <x v="6"/>
    <n v="57"/>
    <x v="40"/>
    <n v="254"/>
    <n v="0"/>
    <n v="23.427499999999998"/>
    <s v="OPTIMAL"/>
    <n v="10"/>
    <n v="8645"/>
    <n v="0"/>
    <n v="7.1767568588256794E-2"/>
  </r>
  <r>
    <x v="6"/>
    <n v="58"/>
    <x v="53"/>
    <n v="331"/>
    <n v="0"/>
    <n v="6.7119999999999997"/>
    <s v="OPTIMAL"/>
    <n v="6"/>
    <n v="2202"/>
    <n v="0"/>
    <n v="1.9569873809814401E-2"/>
  </r>
  <r>
    <x v="6"/>
    <n v="59"/>
    <x v="13"/>
    <n v="283"/>
    <n v="0"/>
    <n v="24.266100000000002"/>
    <s v="OPTIMAL"/>
    <n v="9"/>
    <n v="9347"/>
    <n v="0"/>
    <n v="3.9750099182128899E-2"/>
  </r>
  <r>
    <x v="6"/>
    <n v="60"/>
    <x v="40"/>
    <n v="253.98"/>
    <n v="9.1999999999999998E-3"/>
    <n v="176.63890000000001"/>
    <s v="OPTIMAL"/>
    <n v="10"/>
    <n v="97624"/>
    <n v="0"/>
    <n v="0.21470737457275299"/>
  </r>
  <r>
    <x v="6"/>
    <n v="61"/>
    <x v="54"/>
    <n v="305"/>
    <n v="0"/>
    <n v="26.540800000000001"/>
    <s v="OPTIMAL"/>
    <n v="10"/>
    <n v="10330"/>
    <n v="0"/>
    <n v="6.1108112335205002E-2"/>
  </r>
  <r>
    <x v="6"/>
    <n v="62"/>
    <x v="32"/>
    <n v="289"/>
    <n v="0"/>
    <n v="5.3205999999999998"/>
    <s v="OPTIMAL"/>
    <n v="9"/>
    <n v="783"/>
    <n v="0"/>
    <n v="2.93653011322021E-2"/>
  </r>
  <r>
    <x v="6"/>
    <n v="63"/>
    <x v="55"/>
    <n v="271.98"/>
    <n v="8.0000000000000002E-3"/>
    <n v="64.079899999999995"/>
    <s v="OPTIMAL"/>
    <n v="10"/>
    <n v="28637"/>
    <n v="0"/>
    <n v="9.6905231475829995E-2"/>
  </r>
  <r>
    <x v="6"/>
    <n v="64"/>
    <x v="13"/>
    <n v="283"/>
    <n v="0"/>
    <n v="3.9535999999999998"/>
    <s v="OPTIMAL"/>
    <n v="8"/>
    <n v="709"/>
    <n v="0"/>
    <n v="2.3880720138549801E-2"/>
  </r>
  <r>
    <x v="6"/>
    <n v="65"/>
    <x v="21"/>
    <n v="266"/>
    <n v="8.0000000000000004E-4"/>
    <n v="10.2464"/>
    <s v="OPTIMAL"/>
    <n v="9"/>
    <n v="3529"/>
    <n v="0"/>
    <n v="2.7512550354003899E-2"/>
  </r>
  <r>
    <x v="6"/>
    <n v="66"/>
    <x v="27"/>
    <n v="284"/>
    <n v="0"/>
    <n v="13.9116"/>
    <s v="OPTIMAL"/>
    <n v="10"/>
    <n v="4268"/>
    <n v="0"/>
    <n v="4.8736333847045898E-2"/>
  </r>
  <r>
    <x v="6"/>
    <n v="67"/>
    <x v="36"/>
    <n v="318"/>
    <n v="0"/>
    <n v="2.1795"/>
    <s v="OPTIMAL"/>
    <n v="4"/>
    <n v="422"/>
    <n v="0"/>
    <n v="1.4436006546020499E-2"/>
  </r>
  <r>
    <x v="6"/>
    <n v="68"/>
    <x v="56"/>
    <n v="294.99"/>
    <n v="4.4000000000000003E-3"/>
    <n v="45.806800000000003"/>
    <s v="OPTIMAL"/>
    <n v="10"/>
    <n v="21131"/>
    <n v="0"/>
    <n v="6.1291456222534103E-2"/>
  </r>
  <r>
    <x v="6"/>
    <n v="69"/>
    <x v="19"/>
    <n v="297"/>
    <n v="0"/>
    <n v="52.245800000000003"/>
    <s v="OPTIMAL"/>
    <n v="10"/>
    <n v="18318"/>
    <n v="0"/>
    <n v="7.5236082077026298E-2"/>
  </r>
  <r>
    <x v="6"/>
    <n v="70"/>
    <x v="48"/>
    <n v="273"/>
    <n v="0"/>
    <n v="28.571000000000002"/>
    <s v="OPTIMAL"/>
    <n v="10"/>
    <n v="13818"/>
    <n v="0"/>
    <n v="4.5783519744872998E-2"/>
  </r>
  <r>
    <x v="6"/>
    <n v="71"/>
    <x v="42"/>
    <n v="292"/>
    <n v="0"/>
    <n v="8.8815000000000008"/>
    <s v="OPTIMAL"/>
    <n v="10"/>
    <n v="2430"/>
    <n v="0"/>
    <n v="3.4961462020874003E-2"/>
  </r>
  <r>
    <x v="6"/>
    <n v="72"/>
    <x v="40"/>
    <n v="250.09"/>
    <n v="1.5643"/>
    <n v="1800.0001999999999"/>
    <s v="TIME_LIMIT"/>
    <n v="8"/>
    <n v="1162008"/>
    <n v="0"/>
    <n v="1.12163805961608"/>
  </r>
  <r>
    <x v="6"/>
    <n v="73"/>
    <x v="48"/>
    <n v="273"/>
    <n v="0"/>
    <n v="15.6966"/>
    <s v="OPTIMAL"/>
    <n v="10"/>
    <n v="6912"/>
    <n v="0"/>
    <n v="5.0942182540893499E-2"/>
  </r>
  <r>
    <x v="6"/>
    <n v="74"/>
    <x v="57"/>
    <n v="271"/>
    <n v="1E-4"/>
    <n v="32.551200000000001"/>
    <s v="OPTIMAL"/>
    <n v="10"/>
    <n v="14490"/>
    <n v="0"/>
    <n v="5.1434040069580002E-2"/>
  </r>
  <r>
    <x v="6"/>
    <n v="75"/>
    <x v="58"/>
    <n v="211"/>
    <n v="0"/>
    <n v="8.6473999999999993"/>
    <s v="OPTIMAL"/>
    <n v="10"/>
    <n v="5724"/>
    <n v="0"/>
    <n v="3.7271261215209898E-2"/>
  </r>
  <r>
    <x v="6"/>
    <n v="76"/>
    <x v="38"/>
    <n v="293"/>
    <n v="0"/>
    <n v="26.1357"/>
    <s v="OPTIMAL"/>
    <n v="9"/>
    <n v="9963"/>
    <n v="0"/>
    <n v="3.7523984909057603E-2"/>
  </r>
  <r>
    <x v="6"/>
    <n v="77"/>
    <x v="57"/>
    <n v="271"/>
    <n v="0"/>
    <n v="22.337199999999999"/>
    <s v="OPTIMAL"/>
    <n v="10"/>
    <n v="11077"/>
    <n v="0"/>
    <n v="4.88324165344238E-2"/>
  </r>
  <r>
    <x v="6"/>
    <n v="78"/>
    <x v="40"/>
    <n v="254"/>
    <n v="0"/>
    <n v="7.7245999999999997"/>
    <s v="OPTIMAL"/>
    <n v="7"/>
    <n v="1531"/>
    <n v="0"/>
    <n v="2.5634765625E-2"/>
  </r>
  <r>
    <x v="6"/>
    <n v="79"/>
    <x v="59"/>
    <n v="276"/>
    <n v="0"/>
    <n v="12.301600000000001"/>
    <s v="OPTIMAL"/>
    <n v="10"/>
    <n v="3814"/>
    <n v="0"/>
    <n v="3.7910938262939398E-2"/>
  </r>
  <r>
    <x v="6"/>
    <n v="80"/>
    <x v="60"/>
    <n v="269.98"/>
    <n v="6.1000000000000004E-3"/>
    <n v="20.2455"/>
    <s v="OPTIMAL"/>
    <n v="10"/>
    <n v="9819"/>
    <n v="0"/>
    <n v="5.83329200744628E-2"/>
  </r>
  <r>
    <x v="6"/>
    <n v="81"/>
    <x v="61"/>
    <n v="259"/>
    <n v="0"/>
    <n v="20.63"/>
    <s v="OPTIMAL"/>
    <n v="10"/>
    <n v="11658"/>
    <n v="0"/>
    <n v="5.3689241409301702E-2"/>
  </r>
  <r>
    <x v="6"/>
    <n v="82"/>
    <x v="62"/>
    <n v="337"/>
    <n v="0"/>
    <n v="6.5076000000000001"/>
    <s v="OPTIMAL"/>
    <n v="8"/>
    <n v="856"/>
    <n v="0"/>
    <n v="2.9577493667602501E-2"/>
  </r>
  <r>
    <x v="6"/>
    <n v="83"/>
    <x v="63"/>
    <n v="256.99"/>
    <n v="4.4999999999999997E-3"/>
    <n v="45.529600000000002"/>
    <s v="OPTIMAL"/>
    <n v="10"/>
    <n v="22548"/>
    <n v="0"/>
    <n v="7.5791120529174805E-2"/>
  </r>
  <r>
    <x v="6"/>
    <n v="84"/>
    <x v="20"/>
    <n v="263"/>
    <n v="0"/>
    <n v="11.2959"/>
    <s v="OPTIMAL"/>
    <n v="8"/>
    <n v="5235"/>
    <n v="0"/>
    <n v="2.80747413635253E-2"/>
  </r>
  <r>
    <x v="6"/>
    <n v="85"/>
    <x v="56"/>
    <n v="295"/>
    <n v="0"/>
    <n v="37.648899999999998"/>
    <s v="OPTIMAL"/>
    <n v="10"/>
    <n v="16056"/>
    <n v="0"/>
    <n v="5.5908441543579102E-2"/>
  </r>
  <r>
    <x v="6"/>
    <n v="86"/>
    <x v="64"/>
    <n v="329.97"/>
    <n v="9.1999999999999998E-3"/>
    <n v="10.694599999999999"/>
    <s v="OPTIMAL"/>
    <n v="10"/>
    <n v="3687"/>
    <n v="0"/>
    <n v="3.3620595932006801E-2"/>
  </r>
  <r>
    <x v="6"/>
    <n v="87"/>
    <x v="63"/>
    <n v="256.99"/>
    <n v="5.7999999999999996E-3"/>
    <n v="42.922600000000003"/>
    <s v="OPTIMAL"/>
    <n v="10"/>
    <n v="21696"/>
    <n v="0"/>
    <n v="5.8974266052245997E-2"/>
  </r>
  <r>
    <x v="6"/>
    <n v="88"/>
    <x v="34"/>
    <n v="293.99"/>
    <n v="3.3999999999999998E-3"/>
    <n v="19.412099999999999"/>
    <s v="OPTIMAL"/>
    <n v="10"/>
    <n v="8607"/>
    <n v="0"/>
    <n v="3.86526584625244E-2"/>
  </r>
  <r>
    <x v="6"/>
    <n v="89"/>
    <x v="65"/>
    <n v="284.98"/>
    <n v="7.6E-3"/>
    <n v="11.841900000000001"/>
    <s v="OPTIMAL"/>
    <n v="10"/>
    <n v="4186"/>
    <n v="0"/>
    <n v="4.5201063156127902E-2"/>
  </r>
  <r>
    <x v="6"/>
    <n v="90"/>
    <x v="66"/>
    <n v="310.98"/>
    <n v="6.8999999999999999E-3"/>
    <n v="33.793999999999997"/>
    <s v="OPTIMAL"/>
    <n v="10"/>
    <n v="10429"/>
    <n v="0"/>
    <n v="5.5562019348144497E-2"/>
  </r>
  <r>
    <x v="6"/>
    <n v="91"/>
    <x v="48"/>
    <n v="273"/>
    <n v="0"/>
    <n v="13.4117"/>
    <s v="OPTIMAL"/>
    <n v="10"/>
    <n v="5768"/>
    <n v="0"/>
    <n v="4.6584606170654297E-2"/>
  </r>
  <r>
    <x v="6"/>
    <n v="92"/>
    <x v="30"/>
    <n v="290"/>
    <n v="0"/>
    <n v="5.5728999999999997"/>
    <s v="OPTIMAL"/>
    <n v="10"/>
    <n v="1745"/>
    <n v="0"/>
    <n v="3.35431098937988E-2"/>
  </r>
  <r>
    <x v="6"/>
    <n v="93"/>
    <x v="56"/>
    <n v="295"/>
    <n v="0"/>
    <n v="6.5086000000000004"/>
    <s v="OPTIMAL"/>
    <n v="10"/>
    <n v="872"/>
    <n v="0"/>
    <n v="3.4882783889770501E-2"/>
  </r>
  <r>
    <x v="6"/>
    <n v="94"/>
    <x v="67"/>
    <n v="302.97000000000003"/>
    <n v="9.5999999999999992E-3"/>
    <n v="77.849199999999996"/>
    <s v="OPTIMAL"/>
    <n v="10"/>
    <n v="39992"/>
    <n v="0"/>
    <n v="0.111132860183715"/>
  </r>
  <r>
    <x v="6"/>
    <n v="95"/>
    <x v="68"/>
    <n v="256"/>
    <n v="0"/>
    <n v="17.951599999999999"/>
    <s v="OPTIMAL"/>
    <n v="10"/>
    <n v="7682"/>
    <n v="0"/>
    <n v="4.4700860977172803E-2"/>
  </r>
  <r>
    <x v="6"/>
    <n v="96"/>
    <x v="20"/>
    <n v="262.97000000000003"/>
    <n v="9.4999999999999998E-3"/>
    <n v="11.8041"/>
    <s v="OPTIMAL"/>
    <n v="10"/>
    <n v="5349"/>
    <n v="0"/>
    <n v="5.43875694274902E-2"/>
  </r>
  <r>
    <x v="6"/>
    <n v="97"/>
    <x v="69"/>
    <n v="249"/>
    <n v="0"/>
    <n v="21.908000000000001"/>
    <s v="OPTIMAL"/>
    <n v="10"/>
    <n v="15341"/>
    <n v="0"/>
    <n v="5.2014350891113198E-2"/>
  </r>
  <r>
    <x v="6"/>
    <n v="98"/>
    <x v="77"/>
    <n v="284"/>
    <n v="23.9437"/>
    <n v="2.3039999999999998"/>
    <s v="INTERRUPTED"/>
    <n v="5"/>
    <n v="516"/>
    <n v="0"/>
    <n v="1.4081478118896399E-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0">
  <r>
    <x v="0"/>
    <s v="gr17"/>
    <n v="2760"/>
    <n v="2760"/>
    <n v="0"/>
    <n v="0.15079999999999999"/>
    <s v="OPTIMAL"/>
    <n v="5"/>
    <n v="41"/>
    <n v="0"/>
    <n v="0"/>
  </r>
  <r>
    <x v="0"/>
    <s v="gr21"/>
    <n v="7788"/>
    <n v="7788"/>
    <n v="0"/>
    <n v="0.58899999999999997"/>
    <s v="OPTIMAL"/>
    <n v="10"/>
    <n v="566"/>
    <n v="0"/>
    <n v="0"/>
  </r>
  <r>
    <x v="0"/>
    <s v="gr24"/>
    <n v="1806"/>
    <n v="1806"/>
    <n v="0"/>
    <n v="0.44979999999999998"/>
    <s v="OPTIMAL"/>
    <n v="6"/>
    <n v="419"/>
    <n v="0"/>
    <n v="0"/>
  </r>
  <r>
    <x v="0"/>
    <s v="fri26"/>
    <n v="1283"/>
    <n v="1283"/>
    <n v="0"/>
    <n v="1.2250000000000001"/>
    <s v="OPTIMAL"/>
    <n v="8"/>
    <n v="695"/>
    <n v="0"/>
    <n v="0"/>
  </r>
  <r>
    <x v="0"/>
    <s v="bays29"/>
    <n v="2916"/>
    <n v="2915.73"/>
    <n v="9.2999999999999992E-3"/>
    <n v="8.7360000000000007"/>
    <s v="OPTIMAL"/>
    <n v="10"/>
    <n v="5894"/>
    <n v="0"/>
    <n v="0"/>
  </r>
  <r>
    <x v="0"/>
    <s v="gr48"/>
    <n v="7282"/>
    <n v="7281.33"/>
    <n v="9.1999999999999998E-3"/>
    <n v="38.214500000000001"/>
    <s v="OPTIMAL"/>
    <n v="10"/>
    <n v="8898"/>
    <n v="0"/>
    <n v="0"/>
  </r>
  <r>
    <x v="0"/>
    <s v="eil51"/>
    <n v="628.51"/>
    <n v="628.51"/>
    <n v="0"/>
    <n v="9.1280999999999999"/>
    <s v="OPTIMAL"/>
    <n v="7"/>
    <n v="766"/>
    <n v="0"/>
    <n v="0"/>
  </r>
  <r>
    <x v="0"/>
    <s v="berlin52"/>
    <n v="11087.21"/>
    <n v="11086.41"/>
    <n v="7.3000000000000001E-3"/>
    <n v="10.236700000000001"/>
    <s v="OPTIMAL"/>
    <n v="10"/>
    <n v="916"/>
    <n v="0"/>
    <n v="0"/>
  </r>
  <r>
    <x v="0"/>
    <s v="eil76"/>
    <n v="801.91"/>
    <n v="801.84"/>
    <n v="8.6999999999999994E-3"/>
    <n v="64.772499999999994"/>
    <s v="OPTIMAL"/>
    <n v="10"/>
    <n v="3891"/>
    <n v="0"/>
    <n v="0"/>
  </r>
  <r>
    <x v="0"/>
    <s v="eil101"/>
    <n v="945.32"/>
    <n v="945.23"/>
    <n v="9.7000000000000003E-3"/>
    <n v="302.88810000000001"/>
    <s v="OPTIMAL"/>
    <n v="10"/>
    <n v="15769"/>
    <n v="0"/>
    <n v="0"/>
  </r>
  <r>
    <x v="0"/>
    <n v="1"/>
    <n v="298"/>
    <n v="297.97000000000003"/>
    <n v="9.1000000000000004E-3"/>
    <n v="30.122299999999999"/>
    <s v="OPTIMAL"/>
    <n v="10"/>
    <n v="14259"/>
    <n v="0"/>
    <n v="0"/>
  </r>
  <r>
    <x v="0"/>
    <n v="2"/>
    <n v="267"/>
    <n v="267"/>
    <n v="0"/>
    <n v="9.3862000000000005"/>
    <s v="OPTIMAL"/>
    <n v="10"/>
    <n v="668"/>
    <n v="0"/>
    <n v="0"/>
  </r>
  <r>
    <x v="0"/>
    <n v="3"/>
    <n v="280"/>
    <n v="279.97000000000003"/>
    <n v="9.7999999999999997E-3"/>
    <n v="20.8323"/>
    <s v="OPTIMAL"/>
    <n v="10"/>
    <n v="7152"/>
    <n v="0"/>
    <n v="0"/>
  </r>
  <r>
    <x v="0"/>
    <n v="4"/>
    <n v="283"/>
    <n v="283"/>
    <n v="0"/>
    <n v="28.276199999999999"/>
    <s v="OPTIMAL"/>
    <n v="10"/>
    <n v="9321"/>
    <n v="0"/>
    <n v="0"/>
  </r>
  <r>
    <x v="0"/>
    <n v="5"/>
    <n v="275"/>
    <n v="275"/>
    <n v="0"/>
    <n v="17.693300000000001"/>
    <s v="OPTIMAL"/>
    <n v="10"/>
    <n v="4348"/>
    <n v="0"/>
    <n v="0"/>
  </r>
  <r>
    <x v="0"/>
    <n v="6"/>
    <n v="298"/>
    <n v="297.99"/>
    <n v="3.5000000000000001E-3"/>
    <n v="1.7025999999999999"/>
    <s v="OPTIMAL"/>
    <n v="9"/>
    <n v="1231"/>
    <n v="0"/>
    <n v="0"/>
  </r>
  <r>
    <x v="0"/>
    <n v="7"/>
    <n v="281"/>
    <n v="280.98"/>
    <n v="6.6E-3"/>
    <n v="65.447900000000004"/>
    <s v="OPTIMAL"/>
    <n v="10"/>
    <n v="18691"/>
    <n v="0"/>
    <n v="0"/>
  </r>
  <r>
    <x v="0"/>
    <n v="8"/>
    <n v="250"/>
    <n v="250"/>
    <n v="0"/>
    <n v="7.2474999999999996"/>
    <s v="OPTIMAL"/>
    <n v="10"/>
    <n v="1061"/>
    <n v="0"/>
    <n v="0"/>
  </r>
  <r>
    <x v="0"/>
    <n v="9"/>
    <n v="277"/>
    <n v="277"/>
    <n v="0"/>
    <n v="3.7991000000000001"/>
    <s v="OPTIMAL"/>
    <n v="10"/>
    <n v="552"/>
    <n v="0"/>
    <n v="0"/>
  </r>
  <r>
    <x v="0"/>
    <n v="10"/>
    <n v="308"/>
    <n v="307.97000000000003"/>
    <n v="9.7999999999999997E-3"/>
    <n v="42.006799999999998"/>
    <s v="OPTIMAL"/>
    <n v="10"/>
    <n v="16570"/>
    <n v="0"/>
    <n v="0"/>
  </r>
  <r>
    <x v="0"/>
    <n v="11"/>
    <n v="297"/>
    <n v="297"/>
    <n v="0"/>
    <n v="10.5703"/>
    <s v="OPTIMAL"/>
    <n v="10"/>
    <n v="2086"/>
    <n v="0"/>
    <n v="0"/>
  </r>
  <r>
    <x v="0"/>
    <n v="12"/>
    <n v="280"/>
    <n v="280"/>
    <n v="0"/>
    <n v="9.2125000000000004"/>
    <s v="OPTIMAL"/>
    <n v="5"/>
    <n v="1249"/>
    <n v="0"/>
    <n v="0"/>
  </r>
  <r>
    <x v="0"/>
    <n v="13"/>
    <n v="263"/>
    <n v="263"/>
    <n v="0"/>
    <n v="13.936999999999999"/>
    <s v="OPTIMAL"/>
    <n v="10"/>
    <n v="3805"/>
    <n v="0"/>
    <n v="0"/>
  </r>
  <r>
    <x v="0"/>
    <n v="14"/>
    <n v="266"/>
    <n v="265.98"/>
    <n v="7.4999999999999997E-3"/>
    <n v="12.042299999999999"/>
    <s v="OPTIMAL"/>
    <n v="10"/>
    <n v="3199"/>
    <n v="0"/>
    <n v="0"/>
  </r>
  <r>
    <x v="0"/>
    <n v="15"/>
    <n v="269"/>
    <n v="269"/>
    <n v="0"/>
    <n v="4.6902999999999997"/>
    <s v="OPTIMAL"/>
    <n v="6"/>
    <n v="605"/>
    <n v="0"/>
    <n v="0"/>
  </r>
  <r>
    <x v="0"/>
    <n v="16"/>
    <n v="291"/>
    <n v="290.97000000000003"/>
    <n v="9.2999999999999992E-3"/>
    <n v="64.226100000000002"/>
    <s v="OPTIMAL"/>
    <n v="10"/>
    <n v="19351"/>
    <n v="0"/>
    <n v="0"/>
  </r>
  <r>
    <x v="0"/>
    <n v="17"/>
    <n v="260"/>
    <n v="260"/>
    <n v="0"/>
    <n v="17.059000000000001"/>
    <s v="OPTIMAL"/>
    <n v="10"/>
    <n v="5766"/>
    <n v="0"/>
    <n v="0"/>
  </r>
  <r>
    <x v="0"/>
    <n v="18"/>
    <n v="252"/>
    <n v="252"/>
    <n v="0"/>
    <n v="8.5545000000000009"/>
    <s v="OPTIMAL"/>
    <n v="10"/>
    <n v="1982"/>
    <n v="0"/>
    <n v="0"/>
  </r>
  <r>
    <x v="0"/>
    <n v="19"/>
    <n v="239"/>
    <n v="238.98"/>
    <n v="7.6E-3"/>
    <n v="16.127400000000002"/>
    <s v="OPTIMAL"/>
    <n v="10"/>
    <n v="4684"/>
    <n v="0"/>
    <n v="0"/>
  </r>
  <r>
    <x v="0"/>
    <n v="20"/>
    <n v="281"/>
    <n v="281"/>
    <n v="0"/>
    <n v="18.083200000000001"/>
    <s v="OPTIMAL"/>
    <n v="10"/>
    <n v="8648"/>
    <n v="0"/>
    <n v="0"/>
  </r>
  <r>
    <x v="0"/>
    <n v="21"/>
    <n v="284"/>
    <n v="284"/>
    <n v="0"/>
    <n v="8.3302999999999994"/>
    <s v="OPTIMAL"/>
    <n v="7"/>
    <n v="985"/>
    <n v="0"/>
    <n v="0"/>
  </r>
  <r>
    <x v="0"/>
    <n v="22"/>
    <n v="236"/>
    <n v="236"/>
    <n v="0"/>
    <n v="4.1734999999999998"/>
    <s v="OPTIMAL"/>
    <n v="8"/>
    <n v="1234"/>
    <n v="0"/>
    <n v="0"/>
  </r>
  <r>
    <x v="0"/>
    <n v="23"/>
    <n v="274"/>
    <n v="274"/>
    <n v="0"/>
    <n v="17.852"/>
    <s v="OPTIMAL"/>
    <n v="10"/>
    <n v="4671"/>
    <n v="0"/>
    <n v="0"/>
  </r>
  <r>
    <x v="0"/>
    <n v="24"/>
    <n v="290"/>
    <n v="290"/>
    <n v="0"/>
    <n v="53.643900000000002"/>
    <s v="OPTIMAL"/>
    <n v="10"/>
    <n v="22091"/>
    <n v="0"/>
    <n v="0"/>
  </r>
  <r>
    <x v="0"/>
    <n v="25"/>
    <n v="238"/>
    <n v="237.99"/>
    <n v="4.1000000000000003E-3"/>
    <n v="10.147500000000001"/>
    <s v="OPTIMAL"/>
    <n v="10"/>
    <n v="1509"/>
    <n v="0"/>
    <n v="0"/>
  </r>
  <r>
    <x v="0"/>
    <n v="26"/>
    <n v="289"/>
    <n v="289"/>
    <n v="0"/>
    <n v="5.3826000000000001"/>
    <s v="OPTIMAL"/>
    <n v="10"/>
    <n v="1869"/>
    <n v="0"/>
    <n v="0"/>
  </r>
  <r>
    <x v="0"/>
    <n v="27"/>
    <n v="296"/>
    <n v="295.97000000000003"/>
    <n v="9.7999999999999997E-3"/>
    <n v="20.847200000000001"/>
    <s v="OPTIMAL"/>
    <n v="10"/>
    <n v="4314"/>
    <n v="0"/>
    <n v="0"/>
  </r>
  <r>
    <x v="0"/>
    <n v="28"/>
    <n v="280"/>
    <n v="280"/>
    <n v="6.9999999999999999E-4"/>
    <n v="28.162400000000002"/>
    <s v="OPTIMAL"/>
    <n v="10"/>
    <n v="8501"/>
    <n v="0"/>
    <n v="0"/>
  </r>
  <r>
    <x v="0"/>
    <n v="29"/>
    <n v="294"/>
    <n v="293.97000000000003"/>
    <n v="9.2999999999999992E-3"/>
    <n v="30.1004"/>
    <s v="OPTIMAL"/>
    <n v="10"/>
    <n v="9992"/>
    <n v="0"/>
    <n v="0"/>
  </r>
  <r>
    <x v="0"/>
    <n v="30"/>
    <n v="296"/>
    <n v="296"/>
    <n v="0"/>
    <n v="4.3937999999999997"/>
    <s v="OPTIMAL"/>
    <n v="8"/>
    <n v="540"/>
    <n v="0"/>
    <n v="0"/>
  </r>
  <r>
    <x v="0"/>
    <n v="31"/>
    <n v="258"/>
    <n v="257.98"/>
    <n v="6.4999999999999997E-3"/>
    <n v="28.064399999999999"/>
    <s v="OPTIMAL"/>
    <n v="10"/>
    <n v="11161"/>
    <n v="0"/>
    <n v="0"/>
  </r>
  <r>
    <x v="0"/>
    <n v="32"/>
    <n v="318"/>
    <n v="318"/>
    <n v="0"/>
    <n v="6.4583000000000004"/>
    <s v="OPTIMAL"/>
    <n v="10"/>
    <n v="1190"/>
    <n v="0"/>
    <n v="0"/>
  </r>
  <r>
    <x v="0"/>
    <n v="33"/>
    <n v="304"/>
    <n v="304"/>
    <n v="0"/>
    <n v="5.0293999999999999"/>
    <s v="OPTIMAL"/>
    <n v="9"/>
    <n v="833"/>
    <n v="0"/>
    <n v="0"/>
  </r>
  <r>
    <x v="0"/>
    <n v="34"/>
    <n v="293"/>
    <n v="293"/>
    <n v="0"/>
    <n v="8.7341999999999995"/>
    <s v="OPTIMAL"/>
    <n v="10"/>
    <n v="709"/>
    <n v="0"/>
    <n v="0"/>
  </r>
  <r>
    <x v="0"/>
    <n v="35"/>
    <n v="280"/>
    <n v="280"/>
    <n v="0"/>
    <n v="18.689800000000002"/>
    <s v="OPTIMAL"/>
    <n v="10"/>
    <n v="3759"/>
    <n v="0"/>
    <n v="0"/>
  </r>
  <r>
    <x v="0"/>
    <n v="36"/>
    <n v="263"/>
    <n v="263"/>
    <n v="0"/>
    <n v="12.093"/>
    <s v="OPTIMAL"/>
    <n v="8"/>
    <n v="3155"/>
    <n v="0"/>
    <n v="0"/>
  </r>
  <r>
    <x v="0"/>
    <n v="37"/>
    <n v="269"/>
    <n v="268.98"/>
    <n v="6.7999999999999996E-3"/>
    <n v="14.710599999999999"/>
    <s v="OPTIMAL"/>
    <n v="10"/>
    <n v="5312"/>
    <n v="0"/>
    <n v="0"/>
  </r>
  <r>
    <x v="0"/>
    <n v="38"/>
    <n v="247"/>
    <n v="247"/>
    <n v="0"/>
    <n v="15.2209"/>
    <s v="OPTIMAL"/>
    <n v="10"/>
    <n v="3390"/>
    <n v="0"/>
    <n v="0"/>
  </r>
  <r>
    <x v="0"/>
    <n v="39"/>
    <n v="274"/>
    <n v="274"/>
    <n v="0"/>
    <n v="7.7398999999999996"/>
    <s v="OPTIMAL"/>
    <n v="10"/>
    <n v="1943"/>
    <n v="0"/>
    <n v="0"/>
  </r>
  <r>
    <x v="0"/>
    <n v="40"/>
    <n v="254"/>
    <n v="253.98"/>
    <n v="8.6999999999999994E-3"/>
    <n v="50.5989"/>
    <s v="OPTIMAL"/>
    <n v="10"/>
    <n v="18681"/>
    <n v="0"/>
    <n v="0"/>
  </r>
  <r>
    <x v="0"/>
    <n v="41"/>
    <n v="282"/>
    <n v="282"/>
    <n v="0"/>
    <n v="2.2787999999999999"/>
    <s v="OPTIMAL"/>
    <n v="2"/>
    <n v="630"/>
    <n v="0"/>
    <n v="0"/>
  </r>
  <r>
    <x v="0"/>
    <n v="42"/>
    <n v="292"/>
    <n v="291.97000000000003"/>
    <n v="8.9999999999999993E-3"/>
    <n v="20.4252"/>
    <s v="OPTIMAL"/>
    <n v="10"/>
    <n v="5079"/>
    <n v="0"/>
    <n v="0"/>
  </r>
  <r>
    <x v="0"/>
    <n v="43"/>
    <n v="291"/>
    <n v="290.97000000000003"/>
    <n v="9.9000000000000008E-3"/>
    <n v="333.06459999999998"/>
    <s v="OPTIMAL"/>
    <n v="10"/>
    <n v="284395"/>
    <n v="0"/>
    <n v="0"/>
  </r>
  <r>
    <x v="0"/>
    <n v="44"/>
    <n v="264"/>
    <n v="264"/>
    <n v="0"/>
    <n v="12.6715"/>
    <s v="OPTIMAL"/>
    <n v="10"/>
    <n v="5027"/>
    <n v="0"/>
    <n v="0"/>
  </r>
  <r>
    <x v="0"/>
    <n v="45"/>
    <n v="317"/>
    <n v="316.97000000000003"/>
    <n v="8.8999999999999999E-3"/>
    <n v="31.957999999999998"/>
    <s v="OPTIMAL"/>
    <n v="10"/>
    <n v="8729"/>
    <n v="0"/>
    <n v="0"/>
  </r>
  <r>
    <x v="0"/>
    <n v="46"/>
    <n v="242"/>
    <n v="242"/>
    <n v="0"/>
    <n v="4.6931000000000003"/>
    <s v="OPTIMAL"/>
    <n v="10"/>
    <n v="696"/>
    <n v="0"/>
    <n v="0"/>
  </r>
  <r>
    <x v="0"/>
    <n v="47"/>
    <n v="314"/>
    <n v="313.97000000000003"/>
    <n v="9.7999999999999997E-3"/>
    <n v="39.937899999999999"/>
    <s v="OPTIMAL"/>
    <n v="10"/>
    <n v="16354"/>
    <n v="0"/>
    <n v="0"/>
  </r>
  <r>
    <x v="0"/>
    <n v="48"/>
    <n v="294"/>
    <n v="293.99"/>
    <n v="3.5000000000000001E-3"/>
    <n v="14.464600000000001"/>
    <s v="OPTIMAL"/>
    <n v="10"/>
    <n v="2909"/>
    <n v="0"/>
    <n v="0"/>
  </r>
  <r>
    <x v="0"/>
    <n v="49"/>
    <n v="264"/>
    <n v="263.98"/>
    <n v="9.4000000000000004E-3"/>
    <n v="12.0159"/>
    <s v="OPTIMAL"/>
    <n v="10"/>
    <n v="3004"/>
    <n v="0"/>
    <n v="0"/>
  </r>
  <r>
    <x v="0"/>
    <n v="50"/>
    <n v="286"/>
    <n v="286"/>
    <n v="0"/>
    <n v="8.5997000000000003"/>
    <s v="OPTIMAL"/>
    <n v="10"/>
    <n v="1183"/>
    <n v="0"/>
    <n v="0"/>
  </r>
  <r>
    <x v="0"/>
    <n v="51"/>
    <n v="273"/>
    <n v="273"/>
    <n v="0"/>
    <n v="25.215900000000001"/>
    <s v="OPTIMAL"/>
    <n v="10"/>
    <n v="8177"/>
    <n v="0"/>
    <n v="0"/>
  </r>
  <r>
    <x v="0"/>
    <n v="52"/>
    <n v="334"/>
    <n v="334"/>
    <n v="0"/>
    <n v="21.209199999999999"/>
    <s v="OPTIMAL"/>
    <n v="10"/>
    <n v="5576"/>
    <n v="0"/>
    <n v="0"/>
  </r>
  <r>
    <x v="0"/>
    <n v="53"/>
    <n v="281"/>
    <n v="280.98"/>
    <n v="6.8999999999999999E-3"/>
    <n v="48.845599999999997"/>
    <s v="OPTIMAL"/>
    <n v="10"/>
    <n v="17375"/>
    <n v="0"/>
    <n v="0"/>
  </r>
  <r>
    <x v="0"/>
    <n v="54"/>
    <n v="262"/>
    <n v="262"/>
    <n v="0"/>
    <n v="5.7999000000000001"/>
    <s v="OPTIMAL"/>
    <n v="10"/>
    <n v="609"/>
    <n v="0"/>
    <n v="0"/>
  </r>
  <r>
    <x v="0"/>
    <n v="55"/>
    <n v="299"/>
    <n v="299"/>
    <n v="0"/>
    <n v="8.7447999999999997"/>
    <s v="OPTIMAL"/>
    <n v="10"/>
    <n v="823"/>
    <n v="0"/>
    <n v="0"/>
  </r>
  <r>
    <x v="0"/>
    <n v="56"/>
    <n v="288"/>
    <n v="287.97000000000003"/>
    <n v="9.2999999999999992E-3"/>
    <n v="8.3790999999999993"/>
    <s v="OPTIMAL"/>
    <n v="10"/>
    <n v="2019"/>
    <n v="0"/>
    <n v="0"/>
  </r>
  <r>
    <x v="0"/>
    <n v="57"/>
    <n v="254"/>
    <n v="254"/>
    <n v="0"/>
    <n v="7.4389000000000003"/>
    <s v="OPTIMAL"/>
    <n v="9"/>
    <n v="1965"/>
    <n v="0"/>
    <n v="0"/>
  </r>
  <r>
    <x v="0"/>
    <n v="58"/>
    <n v="331"/>
    <n v="331"/>
    <n v="0"/>
    <n v="6.1426999999999996"/>
    <s v="OPTIMAL"/>
    <n v="10"/>
    <n v="563"/>
    <n v="0"/>
    <n v="0"/>
  </r>
  <r>
    <x v="0"/>
    <n v="59"/>
    <n v="283"/>
    <n v="282.97000000000003"/>
    <n v="9.4999999999999998E-3"/>
    <n v="24.2636"/>
    <s v="OPTIMAL"/>
    <n v="10"/>
    <n v="6435"/>
    <n v="0"/>
    <n v="0"/>
  </r>
  <r>
    <x v="0"/>
    <n v="60"/>
    <n v="254"/>
    <n v="253.97"/>
    <n v="0.01"/>
    <n v="70.887200000000007"/>
    <s v="OPTIMAL"/>
    <n v="10"/>
    <n v="42589"/>
    <n v="0"/>
    <n v="0"/>
  </r>
  <r>
    <x v="0"/>
    <n v="61"/>
    <n v="305"/>
    <n v="305"/>
    <n v="0"/>
    <n v="26.899000000000001"/>
    <s v="OPTIMAL"/>
    <n v="10"/>
    <n v="8795"/>
    <n v="0"/>
    <n v="0"/>
  </r>
  <r>
    <x v="0"/>
    <n v="62"/>
    <n v="289"/>
    <n v="289"/>
    <n v="0"/>
    <n v="8.7441999999999993"/>
    <s v="OPTIMAL"/>
    <n v="10"/>
    <n v="621"/>
    <n v="0"/>
    <n v="0"/>
  </r>
  <r>
    <x v="0"/>
    <n v="63"/>
    <n v="272"/>
    <n v="271.98"/>
    <n v="6.8999999999999999E-3"/>
    <n v="18.28"/>
    <s v="OPTIMAL"/>
    <n v="10"/>
    <n v="6796"/>
    <n v="0"/>
    <n v="0"/>
  </r>
  <r>
    <x v="0"/>
    <n v="64"/>
    <n v="283"/>
    <n v="283"/>
    <n v="0"/>
    <n v="7.2689000000000004"/>
    <s v="OPTIMAL"/>
    <n v="10"/>
    <n v="602"/>
    <n v="0"/>
    <n v="0"/>
  </r>
  <r>
    <x v="0"/>
    <n v="65"/>
    <n v="266"/>
    <n v="266"/>
    <n v="0"/>
    <n v="9.8943999999999992"/>
    <s v="OPTIMAL"/>
    <n v="9"/>
    <n v="1967"/>
    <n v="0"/>
    <n v="0"/>
  </r>
  <r>
    <x v="0"/>
    <n v="66"/>
    <n v="284"/>
    <n v="284"/>
    <n v="0"/>
    <n v="7.0818000000000003"/>
    <s v="OPTIMAL"/>
    <n v="9"/>
    <n v="1265"/>
    <n v="0"/>
    <n v="0"/>
  </r>
  <r>
    <x v="0"/>
    <n v="67"/>
    <n v="318"/>
    <n v="318"/>
    <n v="0"/>
    <n v="3.0375000000000001"/>
    <s v="OPTIMAL"/>
    <n v="7"/>
    <n v="556"/>
    <n v="0"/>
    <n v="0"/>
  </r>
  <r>
    <x v="0"/>
    <n v="68"/>
    <n v="295"/>
    <n v="294.98"/>
    <n v="6.7000000000000002E-3"/>
    <n v="16.831800000000001"/>
    <s v="OPTIMAL"/>
    <n v="10"/>
    <n v="7235"/>
    <n v="0"/>
    <n v="0"/>
  </r>
  <r>
    <x v="0"/>
    <n v="69"/>
    <n v="297"/>
    <n v="297"/>
    <n v="0"/>
    <n v="38.413400000000003"/>
    <s v="OPTIMAL"/>
    <n v="10"/>
    <n v="1152"/>
    <n v="0"/>
    <n v="0"/>
  </r>
  <r>
    <x v="0"/>
    <n v="70"/>
    <n v="273"/>
    <n v="273"/>
    <n v="0"/>
    <n v="12.63"/>
    <s v="OPTIMAL"/>
    <n v="10"/>
    <n v="4861"/>
    <n v="0"/>
    <n v="0"/>
  </r>
  <r>
    <x v="0"/>
    <n v="71"/>
    <n v="292"/>
    <n v="292"/>
    <n v="0"/>
    <n v="7.1806000000000001"/>
    <s v="OPTIMAL"/>
    <n v="9"/>
    <n v="2249"/>
    <n v="0"/>
    <n v="0"/>
  </r>
  <r>
    <x v="0"/>
    <n v="72"/>
    <n v="254"/>
    <n v="251.67"/>
    <n v="0.92710000000000004"/>
    <n v="1800.0038"/>
    <s v="TIME_LIMIT"/>
    <n v="10"/>
    <n v="1695447"/>
    <n v="0"/>
    <n v="0"/>
  </r>
  <r>
    <x v="0"/>
    <n v="73"/>
    <n v="273"/>
    <n v="272.98"/>
    <n v="6.8999999999999999E-3"/>
    <n v="6.9493"/>
    <s v="OPTIMAL"/>
    <n v="10"/>
    <n v="2016"/>
    <n v="0"/>
    <n v="0"/>
  </r>
  <r>
    <x v="0"/>
    <n v="74"/>
    <n v="271"/>
    <n v="270.99"/>
    <n v="2.0999999999999999E-3"/>
    <n v="18.133199999999999"/>
    <s v="OPTIMAL"/>
    <n v="8"/>
    <n v="4420"/>
    <n v="0"/>
    <n v="0"/>
  </r>
  <r>
    <x v="0"/>
    <n v="75"/>
    <n v="211"/>
    <n v="211"/>
    <n v="0"/>
    <n v="5.9587000000000003"/>
    <s v="OPTIMAL"/>
    <n v="10"/>
    <n v="1966"/>
    <n v="0"/>
    <n v="0"/>
  </r>
  <r>
    <x v="0"/>
    <n v="76"/>
    <n v="293"/>
    <n v="292.97000000000003"/>
    <n v="9.4999999999999998E-3"/>
    <n v="21.325700000000001"/>
    <s v="OPTIMAL"/>
    <n v="10"/>
    <n v="10499"/>
    <n v="0"/>
    <n v="0"/>
  </r>
  <r>
    <x v="0"/>
    <n v="77"/>
    <n v="271"/>
    <n v="271"/>
    <n v="0"/>
    <n v="9.0808"/>
    <s v="OPTIMAL"/>
    <n v="10"/>
    <n v="2795"/>
    <n v="0"/>
    <n v="0"/>
  </r>
  <r>
    <x v="0"/>
    <n v="78"/>
    <n v="254"/>
    <n v="254"/>
    <n v="0"/>
    <n v="10.1904"/>
    <s v="OPTIMAL"/>
    <n v="10"/>
    <n v="718"/>
    <n v="0"/>
    <n v="0"/>
  </r>
  <r>
    <x v="0"/>
    <n v="79"/>
    <n v="276"/>
    <n v="275.99"/>
    <n v="3.0999999999999999E-3"/>
    <n v="15.941000000000001"/>
    <s v="OPTIMAL"/>
    <n v="10"/>
    <n v="5194"/>
    <n v="0"/>
    <n v="0"/>
  </r>
  <r>
    <x v="0"/>
    <n v="80"/>
    <n v="270"/>
    <n v="270"/>
    <n v="0"/>
    <n v="7.6540999999999997"/>
    <s v="OPTIMAL"/>
    <n v="10"/>
    <n v="1572"/>
    <n v="0"/>
    <n v="0"/>
  </r>
  <r>
    <x v="0"/>
    <n v="81"/>
    <n v="259"/>
    <n v="258.98"/>
    <n v="6.4999999999999997E-3"/>
    <n v="20.236499999999999"/>
    <s v="OPTIMAL"/>
    <n v="10"/>
    <n v="10119"/>
    <n v="0"/>
    <n v="0"/>
  </r>
  <r>
    <x v="0"/>
    <n v="82"/>
    <n v="337"/>
    <n v="337"/>
    <n v="0"/>
    <n v="7.3"/>
    <s v="OPTIMAL"/>
    <n v="6"/>
    <n v="956"/>
    <n v="0"/>
    <n v="0"/>
  </r>
  <r>
    <x v="0"/>
    <n v="83"/>
    <n v="257"/>
    <n v="257"/>
    <n v="0"/>
    <n v="28.222999999999999"/>
    <s v="OPTIMAL"/>
    <n v="10"/>
    <n v="11408"/>
    <n v="0"/>
    <n v="0"/>
  </r>
  <r>
    <x v="0"/>
    <n v="84"/>
    <n v="263"/>
    <n v="263"/>
    <n v="0"/>
    <n v="5.5410000000000004"/>
    <s v="OPTIMAL"/>
    <n v="6"/>
    <n v="877"/>
    <n v="0"/>
    <n v="0"/>
  </r>
  <r>
    <x v="0"/>
    <n v="85"/>
    <n v="295"/>
    <n v="295"/>
    <n v="0"/>
    <n v="23.055099999999999"/>
    <s v="OPTIMAL"/>
    <n v="10"/>
    <n v="8131"/>
    <n v="0"/>
    <n v="0"/>
  </r>
  <r>
    <x v="0"/>
    <n v="86"/>
    <n v="330"/>
    <n v="329.99"/>
    <n v="3.8999999999999998E-3"/>
    <n v="10.8325"/>
    <s v="OPTIMAL"/>
    <n v="10"/>
    <n v="2362"/>
    <n v="0"/>
    <n v="0"/>
  </r>
  <r>
    <x v="0"/>
    <n v="87"/>
    <n v="257"/>
    <n v="257"/>
    <n v="0"/>
    <n v="31.944199999999999"/>
    <s v="OPTIMAL"/>
    <n v="10"/>
    <n v="12709"/>
    <n v="0"/>
    <n v="0"/>
  </r>
  <r>
    <x v="0"/>
    <n v="88"/>
    <n v="294"/>
    <n v="293.97000000000003"/>
    <n v="8.8999999999999999E-3"/>
    <n v="12.7325"/>
    <s v="OPTIMAL"/>
    <n v="6"/>
    <n v="4135"/>
    <n v="0"/>
    <n v="0"/>
  </r>
  <r>
    <x v="0"/>
    <n v="89"/>
    <n v="285"/>
    <n v="284.97000000000003"/>
    <n v="9.5999999999999992E-3"/>
    <n v="17.758400000000002"/>
    <s v="OPTIMAL"/>
    <n v="10"/>
    <n v="3178"/>
    <n v="0"/>
    <n v="0"/>
  </r>
  <r>
    <x v="0"/>
    <n v="90"/>
    <n v="311"/>
    <n v="311"/>
    <n v="0"/>
    <n v="14.1259"/>
    <s v="OPTIMAL"/>
    <n v="10"/>
    <n v="2468"/>
    <n v="0"/>
    <n v="0"/>
  </r>
  <r>
    <x v="0"/>
    <n v="91"/>
    <n v="273"/>
    <n v="272.98"/>
    <n v="7.7000000000000002E-3"/>
    <n v="12.129200000000001"/>
    <s v="OPTIMAL"/>
    <n v="10"/>
    <n v="4220"/>
    <n v="0"/>
    <n v="0"/>
  </r>
  <r>
    <x v="0"/>
    <n v="92"/>
    <n v="290"/>
    <n v="290"/>
    <n v="0"/>
    <n v="6.1849999999999996"/>
    <s v="OPTIMAL"/>
    <n v="10"/>
    <n v="1239"/>
    <n v="0"/>
    <n v="0"/>
  </r>
  <r>
    <x v="0"/>
    <n v="93"/>
    <n v="295"/>
    <n v="295"/>
    <n v="0"/>
    <n v="7.7435"/>
    <s v="OPTIMAL"/>
    <n v="10"/>
    <n v="1182"/>
    <n v="0"/>
    <n v="0"/>
  </r>
  <r>
    <x v="0"/>
    <n v="94"/>
    <n v="303"/>
    <n v="302.97000000000003"/>
    <n v="0.01"/>
    <n v="151.4785"/>
    <s v="OPTIMAL"/>
    <n v="10"/>
    <n v="63326"/>
    <n v="0"/>
    <n v="0"/>
  </r>
  <r>
    <x v="0"/>
    <n v="95"/>
    <n v="256"/>
    <n v="256"/>
    <n v="0"/>
    <n v="6.2666000000000004"/>
    <s v="OPTIMAL"/>
    <n v="10"/>
    <n v="1818"/>
    <n v="0"/>
    <n v="0"/>
  </r>
  <r>
    <x v="0"/>
    <n v="96"/>
    <n v="263"/>
    <n v="262.98"/>
    <n v="8.9999999999999993E-3"/>
    <n v="13.195600000000001"/>
    <s v="OPTIMAL"/>
    <n v="10"/>
    <n v="2408"/>
    <n v="0"/>
    <n v="0"/>
  </r>
  <r>
    <x v="0"/>
    <n v="97"/>
    <n v="249"/>
    <n v="248.98"/>
    <n v="9.5999999999999992E-3"/>
    <n v="18.5275"/>
    <s v="OPTIMAL"/>
    <n v="10"/>
    <n v="10533"/>
    <n v="0"/>
    <n v="0"/>
  </r>
  <r>
    <x v="0"/>
    <n v="98"/>
    <n v="289"/>
    <n v="289"/>
    <n v="0"/>
    <n v="7.1764000000000001"/>
    <s v="OPTIMAL"/>
    <n v="10"/>
    <n v="1127"/>
    <n v="0"/>
    <n v="0"/>
  </r>
  <r>
    <x v="0"/>
    <n v="99"/>
    <n v="265"/>
    <n v="265"/>
    <n v="0"/>
    <n v="7.7038000000000002"/>
    <s v="OPTIMAL"/>
    <n v="7"/>
    <n v="724"/>
    <n v="0"/>
    <n v="0"/>
  </r>
  <r>
    <x v="0"/>
    <n v="100"/>
    <n v="248"/>
    <n v="247.99"/>
    <n v="3.5000000000000001E-3"/>
    <n v="13.2658"/>
    <s v="OPTIMAL"/>
    <n v="10"/>
    <n v="6971"/>
    <n v="0"/>
    <n v="0"/>
  </r>
  <r>
    <x v="1"/>
    <s v="gr17"/>
    <n v="2760"/>
    <n v="2760"/>
    <n v="0"/>
    <n v="0.1081"/>
    <s v="OPTIMAL"/>
    <n v="7"/>
    <n v="1"/>
    <n v="0"/>
    <n v="0"/>
  </r>
  <r>
    <x v="1"/>
    <s v="gr21"/>
    <n v="7788"/>
    <n v="7788"/>
    <n v="0"/>
    <n v="0.1656"/>
    <s v="OPTIMAL"/>
    <n v="2"/>
    <n v="30"/>
    <n v="0"/>
    <n v="0"/>
  </r>
  <r>
    <x v="1"/>
    <s v="gr24"/>
    <n v="1806"/>
    <n v="1806"/>
    <n v="0"/>
    <n v="0.37559999999999999"/>
    <s v="OPTIMAL"/>
    <n v="6"/>
    <n v="1"/>
    <n v="0"/>
    <n v="0"/>
  </r>
  <r>
    <x v="1"/>
    <s v="fri26"/>
    <n v="1283"/>
    <n v="1283"/>
    <n v="0"/>
    <n v="0.24099999999999999"/>
    <s v="OPTIMAL"/>
    <n v="4"/>
    <n v="115"/>
    <n v="0"/>
    <n v="0"/>
  </r>
  <r>
    <x v="1"/>
    <s v="bays29"/>
    <n v="2916"/>
    <n v="2916"/>
    <n v="0"/>
    <n v="1.5299"/>
    <s v="OPTIMAL"/>
    <n v="10"/>
    <n v="1057"/>
    <n v="0"/>
    <n v="0"/>
  </r>
  <r>
    <x v="1"/>
    <s v="gr48"/>
    <n v="7282"/>
    <n v="7281.37"/>
    <n v="8.6E-3"/>
    <n v="17.606200000000001"/>
    <s v="OPTIMAL"/>
    <n v="10"/>
    <n v="2564"/>
    <n v="0"/>
    <n v="0"/>
  </r>
  <r>
    <x v="1"/>
    <s v="eil51"/>
    <n v="628.51"/>
    <n v="628.51"/>
    <n v="0"/>
    <n v="1.7669999999999999"/>
    <s v="OPTIMAL"/>
    <n v="10"/>
    <n v="69"/>
    <n v="0"/>
    <n v="0"/>
  </r>
  <r>
    <x v="1"/>
    <s v="berlin52"/>
    <n v="11087.21"/>
    <n v="11086.58"/>
    <n v="5.5999999999999999E-3"/>
    <n v="5.3844000000000003"/>
    <s v="OPTIMAL"/>
    <n v="10"/>
    <n v="90"/>
    <n v="0"/>
    <n v="0"/>
  </r>
  <r>
    <x v="1"/>
    <s v="eil76"/>
    <n v="801.91"/>
    <n v="801.84"/>
    <n v="8.6999999999999994E-3"/>
    <n v="26.9665"/>
    <s v="OPTIMAL"/>
    <n v="10"/>
    <n v="697"/>
    <n v="0"/>
    <n v="0"/>
  </r>
  <r>
    <x v="1"/>
    <s v="eil101"/>
    <n v="945.32"/>
    <n v="945.23"/>
    <n v="9.7999999999999997E-3"/>
    <n v="94.423699999999997"/>
    <s v="OPTIMAL"/>
    <n v="10"/>
    <n v="2371"/>
    <n v="0"/>
    <n v="0"/>
  </r>
  <r>
    <x v="1"/>
    <n v="1"/>
    <n v="298"/>
    <n v="298"/>
    <n v="0"/>
    <n v="4.3817000000000004"/>
    <s v="OPTIMAL"/>
    <n v="10"/>
    <n v="1941"/>
    <n v="0"/>
    <n v="0"/>
  </r>
  <r>
    <x v="1"/>
    <n v="2"/>
    <n v="267"/>
    <n v="267"/>
    <n v="0"/>
    <n v="1.5784"/>
    <s v="OPTIMAL"/>
    <n v="10"/>
    <n v="165"/>
    <n v="0"/>
    <n v="0"/>
  </r>
  <r>
    <x v="1"/>
    <n v="3"/>
    <n v="280"/>
    <n v="280"/>
    <n v="0"/>
    <n v="10.572800000000001"/>
    <s v="OPTIMAL"/>
    <n v="10"/>
    <n v="568"/>
    <n v="0"/>
    <n v="0"/>
  </r>
  <r>
    <x v="1"/>
    <n v="4"/>
    <n v="283"/>
    <n v="283"/>
    <n v="0"/>
    <n v="2.8115999999999999"/>
    <s v="OPTIMAL"/>
    <n v="8"/>
    <n v="82"/>
    <n v="0"/>
    <n v="0"/>
  </r>
  <r>
    <x v="1"/>
    <n v="5"/>
    <n v="275"/>
    <n v="275"/>
    <n v="0"/>
    <n v="3.6692999999999998"/>
    <s v="OPTIMAL"/>
    <n v="9"/>
    <n v="273"/>
    <n v="0"/>
    <n v="0"/>
  </r>
  <r>
    <x v="1"/>
    <n v="6"/>
    <n v="298"/>
    <n v="298"/>
    <n v="0"/>
    <n v="3.0579000000000001"/>
    <s v="OPTIMAL"/>
    <n v="10"/>
    <n v="171"/>
    <n v="0"/>
    <n v="0"/>
  </r>
  <r>
    <x v="1"/>
    <n v="7"/>
    <n v="281"/>
    <n v="281"/>
    <n v="0"/>
    <n v="12.4886"/>
    <s v="OPTIMAL"/>
    <n v="10"/>
    <n v="734"/>
    <n v="0"/>
    <n v="0"/>
  </r>
  <r>
    <x v="1"/>
    <n v="8"/>
    <n v="250"/>
    <n v="250"/>
    <n v="0"/>
    <n v="1.8579000000000001"/>
    <s v="OPTIMAL"/>
    <n v="7"/>
    <n v="119"/>
    <n v="0"/>
    <n v="0"/>
  </r>
  <r>
    <x v="1"/>
    <n v="9"/>
    <n v="277"/>
    <n v="277"/>
    <n v="0"/>
    <n v="1.0270999999999999"/>
    <s v="OPTIMAL"/>
    <n v="10"/>
    <n v="1"/>
    <n v="0"/>
    <n v="0"/>
  </r>
  <r>
    <x v="1"/>
    <n v="10"/>
    <n v="308"/>
    <n v="308"/>
    <n v="0"/>
    <n v="2.4855999999999998"/>
    <s v="OPTIMAL"/>
    <n v="10"/>
    <n v="63"/>
    <n v="0"/>
    <n v="0"/>
  </r>
  <r>
    <x v="1"/>
    <n v="11"/>
    <n v="297"/>
    <n v="296.97000000000003"/>
    <n v="9.4000000000000004E-3"/>
    <n v="4.7538"/>
    <s v="OPTIMAL"/>
    <n v="10"/>
    <n v="319"/>
    <n v="0"/>
    <n v="0"/>
  </r>
  <r>
    <x v="1"/>
    <n v="12"/>
    <n v="280"/>
    <n v="279.98"/>
    <n v="7.7999999999999996E-3"/>
    <n v="1.9238999999999999"/>
    <s v="OPTIMAL"/>
    <n v="10"/>
    <n v="294"/>
    <n v="0"/>
    <n v="0"/>
  </r>
  <r>
    <x v="1"/>
    <n v="13"/>
    <n v="263"/>
    <n v="263"/>
    <n v="0"/>
    <n v="3.4438"/>
    <s v="OPTIMAL"/>
    <n v="8"/>
    <n v="293"/>
    <n v="0"/>
    <n v="0"/>
  </r>
  <r>
    <x v="1"/>
    <n v="14"/>
    <n v="266"/>
    <n v="266"/>
    <n v="0"/>
    <n v="0.96789999999999998"/>
    <s v="OPTIMAL"/>
    <n v="7"/>
    <n v="1"/>
    <n v="0"/>
    <n v="0"/>
  </r>
  <r>
    <x v="1"/>
    <n v="15"/>
    <n v="269"/>
    <n v="269"/>
    <n v="0"/>
    <n v="1.0625"/>
    <s v="OPTIMAL"/>
    <n v="9"/>
    <n v="1"/>
    <n v="0"/>
    <n v="0"/>
  </r>
  <r>
    <x v="1"/>
    <n v="16"/>
    <n v="291"/>
    <n v="291"/>
    <n v="0"/>
    <n v="9.8767999999999994"/>
    <s v="OPTIMAL"/>
    <n v="8"/>
    <n v="785"/>
    <n v="0"/>
    <n v="0"/>
  </r>
  <r>
    <x v="1"/>
    <n v="17"/>
    <n v="260"/>
    <n v="260"/>
    <n v="0"/>
    <n v="2.5137999999999998"/>
    <s v="OPTIMAL"/>
    <n v="10"/>
    <n v="245"/>
    <n v="0"/>
    <n v="0"/>
  </r>
  <r>
    <x v="1"/>
    <n v="18"/>
    <n v="252"/>
    <n v="252"/>
    <n v="0"/>
    <n v="1.0792999999999999"/>
    <s v="OPTIMAL"/>
    <n v="10"/>
    <n v="1"/>
    <n v="0"/>
    <n v="0"/>
  </r>
  <r>
    <x v="1"/>
    <n v="19"/>
    <n v="239"/>
    <n v="238.99"/>
    <n v="5.8999999999999999E-3"/>
    <n v="2.0779999999999998"/>
    <s v="OPTIMAL"/>
    <n v="10"/>
    <n v="287"/>
    <n v="0"/>
    <n v="0"/>
  </r>
  <r>
    <x v="1"/>
    <n v="20"/>
    <n v="281"/>
    <n v="281"/>
    <n v="0"/>
    <n v="11.047599999999999"/>
    <s v="OPTIMAL"/>
    <n v="10"/>
    <n v="794"/>
    <n v="0"/>
    <n v="0"/>
  </r>
  <r>
    <x v="1"/>
    <n v="21"/>
    <n v="284"/>
    <n v="284"/>
    <n v="0"/>
    <n v="1.4692000000000001"/>
    <s v="OPTIMAL"/>
    <n v="9"/>
    <n v="1"/>
    <n v="0"/>
    <n v="0"/>
  </r>
  <r>
    <x v="1"/>
    <n v="22"/>
    <n v="236"/>
    <n v="236"/>
    <n v="0"/>
    <n v="1.9058999999999999"/>
    <s v="OPTIMAL"/>
    <n v="9"/>
    <n v="28"/>
    <n v="0"/>
    <n v="0"/>
  </r>
  <r>
    <x v="1"/>
    <n v="23"/>
    <n v="274"/>
    <n v="274"/>
    <n v="0"/>
    <n v="2.016"/>
    <s v="OPTIMAL"/>
    <n v="8"/>
    <n v="117"/>
    <n v="0"/>
    <n v="0"/>
  </r>
  <r>
    <x v="1"/>
    <n v="24"/>
    <n v="290"/>
    <n v="290"/>
    <n v="0"/>
    <n v="5.8"/>
    <s v="OPTIMAL"/>
    <n v="9"/>
    <n v="583"/>
    <n v="0"/>
    <n v="0"/>
  </r>
  <r>
    <x v="1"/>
    <n v="25"/>
    <n v="238"/>
    <n v="238"/>
    <n v="0"/>
    <n v="3.5251999999999999"/>
    <s v="OPTIMAL"/>
    <n v="7"/>
    <n v="281"/>
    <n v="0"/>
    <n v="0"/>
  </r>
  <r>
    <x v="1"/>
    <n v="26"/>
    <n v="289"/>
    <n v="289"/>
    <n v="0"/>
    <n v="3.2753999999999999"/>
    <s v="OPTIMAL"/>
    <n v="10"/>
    <n v="698"/>
    <n v="0"/>
    <n v="0"/>
  </r>
  <r>
    <x v="1"/>
    <n v="27"/>
    <n v="296"/>
    <n v="295.98"/>
    <n v="6.7999999999999996E-3"/>
    <n v="3.0579000000000001"/>
    <s v="OPTIMAL"/>
    <n v="9"/>
    <n v="183"/>
    <n v="0"/>
    <n v="0"/>
  </r>
  <r>
    <x v="1"/>
    <n v="28"/>
    <n v="280"/>
    <n v="280"/>
    <n v="2.0000000000000001E-4"/>
    <n v="4.2149000000000001"/>
    <s v="OPTIMAL"/>
    <n v="10"/>
    <n v="716"/>
    <n v="0"/>
    <n v="0"/>
  </r>
  <r>
    <x v="1"/>
    <n v="29"/>
    <n v="294"/>
    <n v="294"/>
    <n v="2.9999999999999997E-4"/>
    <n v="7.9192999999999998"/>
    <s v="OPTIMAL"/>
    <n v="10"/>
    <n v="1137"/>
    <n v="0"/>
    <n v="0"/>
  </r>
  <r>
    <x v="1"/>
    <n v="30"/>
    <n v="296"/>
    <n v="296"/>
    <n v="0"/>
    <n v="1.7706"/>
    <s v="OPTIMAL"/>
    <n v="9"/>
    <n v="53"/>
    <n v="0"/>
    <n v="0"/>
  </r>
  <r>
    <x v="1"/>
    <n v="31"/>
    <n v="258"/>
    <n v="258"/>
    <n v="0"/>
    <n v="4.7164000000000001"/>
    <s v="OPTIMAL"/>
    <n v="10"/>
    <n v="591"/>
    <n v="0"/>
    <n v="0"/>
  </r>
  <r>
    <x v="1"/>
    <n v="32"/>
    <n v="318"/>
    <n v="318"/>
    <n v="0"/>
    <n v="2.7671000000000001"/>
    <s v="OPTIMAL"/>
    <n v="10"/>
    <n v="812"/>
    <n v="0"/>
    <n v="0"/>
  </r>
  <r>
    <x v="1"/>
    <n v="33"/>
    <n v="304"/>
    <n v="304"/>
    <n v="0"/>
    <n v="2.8020999999999998"/>
    <s v="OPTIMAL"/>
    <n v="10"/>
    <n v="395"/>
    <n v="0"/>
    <n v="0"/>
  </r>
  <r>
    <x v="1"/>
    <n v="34"/>
    <n v="293"/>
    <n v="293"/>
    <n v="0"/>
    <n v="0.94040000000000001"/>
    <s v="OPTIMAL"/>
    <n v="8"/>
    <n v="4"/>
    <n v="0"/>
    <n v="0"/>
  </r>
  <r>
    <x v="1"/>
    <n v="35"/>
    <n v="280"/>
    <n v="280"/>
    <n v="0"/>
    <n v="2.7951999999999999"/>
    <s v="OPTIMAL"/>
    <n v="10"/>
    <n v="1"/>
    <n v="0"/>
    <n v="0"/>
  </r>
  <r>
    <x v="1"/>
    <n v="36"/>
    <n v="263"/>
    <n v="263"/>
    <n v="0"/>
    <n v="7.9236000000000004"/>
    <s v="OPTIMAL"/>
    <n v="10"/>
    <n v="1821"/>
    <n v="0"/>
    <n v="0"/>
  </r>
  <r>
    <x v="1"/>
    <n v="37"/>
    <n v="269"/>
    <n v="269"/>
    <n v="0"/>
    <n v="1.9852000000000001"/>
    <s v="OPTIMAL"/>
    <n v="10"/>
    <n v="152"/>
    <n v="0"/>
    <n v="0"/>
  </r>
  <r>
    <x v="1"/>
    <n v="38"/>
    <n v="247"/>
    <n v="247"/>
    <n v="0"/>
    <n v="2.2250000000000001"/>
    <s v="OPTIMAL"/>
    <n v="9"/>
    <n v="145"/>
    <n v="0"/>
    <n v="0"/>
  </r>
  <r>
    <x v="1"/>
    <n v="39"/>
    <n v="274"/>
    <n v="274"/>
    <n v="0"/>
    <n v="1.7683"/>
    <s v="OPTIMAL"/>
    <n v="10"/>
    <n v="7"/>
    <n v="0"/>
    <n v="0"/>
  </r>
  <r>
    <x v="1"/>
    <n v="40"/>
    <n v="254"/>
    <n v="254"/>
    <n v="0"/>
    <n v="2.9819"/>
    <s v="OPTIMAL"/>
    <n v="10"/>
    <n v="169"/>
    <n v="0"/>
    <n v="0"/>
  </r>
  <r>
    <x v="1"/>
    <n v="41"/>
    <n v="282"/>
    <n v="282"/>
    <n v="0"/>
    <n v="0.75919999999999999"/>
    <s v="OPTIMAL"/>
    <n v="7"/>
    <n v="46"/>
    <n v="0"/>
    <n v="0"/>
  </r>
  <r>
    <x v="1"/>
    <n v="42"/>
    <n v="292"/>
    <n v="292"/>
    <n v="0"/>
    <n v="5.1784999999999997"/>
    <s v="OPTIMAL"/>
    <n v="10"/>
    <n v="545"/>
    <n v="0"/>
    <n v="0"/>
  </r>
  <r>
    <x v="1"/>
    <n v="43"/>
    <n v="291"/>
    <n v="290.98"/>
    <n v="7.1999999999999998E-3"/>
    <n v="4.0801999999999996"/>
    <s v="OPTIMAL"/>
    <n v="10"/>
    <n v="326"/>
    <n v="0"/>
    <n v="0"/>
  </r>
  <r>
    <x v="1"/>
    <n v="44"/>
    <n v="264"/>
    <n v="264"/>
    <n v="0"/>
    <n v="3.2347000000000001"/>
    <s v="OPTIMAL"/>
    <n v="10"/>
    <n v="174"/>
    <n v="0"/>
    <n v="0"/>
  </r>
  <r>
    <x v="1"/>
    <n v="45"/>
    <n v="317"/>
    <n v="317"/>
    <n v="0"/>
    <n v="3.1815000000000002"/>
    <s v="OPTIMAL"/>
    <n v="6"/>
    <n v="106"/>
    <n v="0"/>
    <n v="0"/>
  </r>
  <r>
    <x v="1"/>
    <n v="46"/>
    <n v="242"/>
    <n v="242"/>
    <n v="0"/>
    <n v="1.2495000000000001"/>
    <s v="OPTIMAL"/>
    <n v="10"/>
    <n v="43"/>
    <n v="0"/>
    <n v="0"/>
  </r>
  <r>
    <x v="1"/>
    <n v="47"/>
    <n v="314"/>
    <n v="314"/>
    <n v="0"/>
    <n v="8.1750000000000007"/>
    <s v="OPTIMAL"/>
    <n v="10"/>
    <n v="1767"/>
    <n v="0"/>
    <n v="0"/>
  </r>
  <r>
    <x v="1"/>
    <n v="48"/>
    <n v="294"/>
    <n v="294"/>
    <n v="0"/>
    <n v="1.3579000000000001"/>
    <s v="OPTIMAL"/>
    <n v="6"/>
    <n v="1"/>
    <n v="0"/>
    <n v="0"/>
  </r>
  <r>
    <x v="1"/>
    <n v="49"/>
    <n v="264"/>
    <n v="264"/>
    <n v="0"/>
    <n v="2.5253000000000001"/>
    <s v="OPTIMAL"/>
    <n v="10"/>
    <n v="333"/>
    <n v="0"/>
    <n v="0"/>
  </r>
  <r>
    <x v="1"/>
    <n v="50"/>
    <n v="286"/>
    <n v="286"/>
    <n v="0"/>
    <n v="1.6060000000000001"/>
    <s v="OPTIMAL"/>
    <n v="6"/>
    <n v="20"/>
    <n v="0"/>
    <n v="0"/>
  </r>
  <r>
    <x v="1"/>
    <n v="51"/>
    <n v="273"/>
    <n v="273"/>
    <n v="0"/>
    <n v="9.9921000000000006"/>
    <s v="OPTIMAL"/>
    <n v="10"/>
    <n v="621"/>
    <n v="0"/>
    <n v="0"/>
  </r>
  <r>
    <x v="1"/>
    <n v="52"/>
    <n v="334"/>
    <n v="334"/>
    <n v="0"/>
    <n v="3.5070000000000001"/>
    <s v="OPTIMAL"/>
    <n v="8"/>
    <n v="10"/>
    <n v="0"/>
    <n v="0"/>
  </r>
  <r>
    <x v="1"/>
    <n v="53"/>
    <n v="281"/>
    <n v="281"/>
    <n v="0"/>
    <n v="13.509600000000001"/>
    <s v="OPTIMAL"/>
    <n v="10"/>
    <n v="1120"/>
    <n v="0"/>
    <n v="0"/>
  </r>
  <r>
    <x v="1"/>
    <n v="54"/>
    <n v="262"/>
    <n v="262"/>
    <n v="0"/>
    <n v="1.2814000000000001"/>
    <s v="OPTIMAL"/>
    <n v="9"/>
    <n v="94"/>
    <n v="0"/>
    <n v="0"/>
  </r>
  <r>
    <x v="1"/>
    <n v="55"/>
    <n v="299"/>
    <n v="299"/>
    <n v="0"/>
    <n v="1.7003999999999999"/>
    <s v="OPTIMAL"/>
    <n v="10"/>
    <n v="202"/>
    <n v="0"/>
    <n v="0"/>
  </r>
  <r>
    <x v="1"/>
    <n v="56"/>
    <n v="288"/>
    <n v="288"/>
    <n v="0"/>
    <n v="1.9878"/>
    <s v="OPTIMAL"/>
    <n v="8"/>
    <n v="140"/>
    <n v="0"/>
    <n v="0"/>
  </r>
  <r>
    <x v="1"/>
    <n v="57"/>
    <n v="254"/>
    <n v="254"/>
    <n v="0"/>
    <n v="2.4289999999999998"/>
    <s v="OPTIMAL"/>
    <n v="10"/>
    <n v="1"/>
    <n v="0"/>
    <n v="0"/>
  </r>
  <r>
    <x v="1"/>
    <n v="58"/>
    <n v="331"/>
    <n v="331"/>
    <n v="0"/>
    <n v="0.92459999999999998"/>
    <s v="OPTIMAL"/>
    <n v="9"/>
    <n v="1"/>
    <n v="0"/>
    <n v="0"/>
  </r>
  <r>
    <x v="1"/>
    <n v="59"/>
    <n v="283"/>
    <n v="282.99"/>
    <n v="4.3E-3"/>
    <n v="3.5926999999999998"/>
    <s v="OPTIMAL"/>
    <n v="9"/>
    <n v="993"/>
    <n v="0"/>
    <n v="0"/>
  </r>
  <r>
    <x v="1"/>
    <n v="60"/>
    <n v="254"/>
    <n v="254"/>
    <n v="0"/>
    <n v="5.1759000000000004"/>
    <s v="OPTIMAL"/>
    <n v="10"/>
    <n v="551"/>
    <n v="0"/>
    <n v="0"/>
  </r>
  <r>
    <x v="1"/>
    <n v="61"/>
    <n v="305"/>
    <n v="305"/>
    <n v="0"/>
    <n v="4.4138000000000002"/>
    <s v="OPTIMAL"/>
    <n v="10"/>
    <n v="587"/>
    <n v="0"/>
    <n v="0"/>
  </r>
  <r>
    <x v="1"/>
    <n v="62"/>
    <n v="289"/>
    <n v="289"/>
    <n v="0"/>
    <n v="1.0617000000000001"/>
    <s v="OPTIMAL"/>
    <n v="7"/>
    <n v="1"/>
    <n v="0"/>
    <n v="0"/>
  </r>
  <r>
    <x v="1"/>
    <n v="63"/>
    <n v="272"/>
    <n v="272"/>
    <n v="0"/>
    <n v="1.8480000000000001"/>
    <s v="OPTIMAL"/>
    <n v="10"/>
    <n v="111"/>
    <n v="0"/>
    <n v="0"/>
  </r>
  <r>
    <x v="1"/>
    <n v="64"/>
    <n v="283"/>
    <n v="283"/>
    <n v="0"/>
    <n v="1.2623"/>
    <s v="OPTIMAL"/>
    <n v="7"/>
    <n v="4"/>
    <n v="0"/>
    <n v="0"/>
  </r>
  <r>
    <x v="1"/>
    <n v="65"/>
    <n v="266"/>
    <n v="265.99"/>
    <n v="5.1000000000000004E-3"/>
    <n v="1.7605999999999999"/>
    <s v="OPTIMAL"/>
    <n v="6"/>
    <n v="92"/>
    <n v="0"/>
    <n v="0"/>
  </r>
  <r>
    <x v="1"/>
    <n v="66"/>
    <n v="284"/>
    <n v="284"/>
    <n v="0"/>
    <n v="4.3890000000000002"/>
    <s v="OPTIMAL"/>
    <n v="10"/>
    <n v="664"/>
    <n v="0"/>
    <n v="0"/>
  </r>
  <r>
    <x v="1"/>
    <n v="67"/>
    <n v="318"/>
    <n v="318"/>
    <n v="0"/>
    <n v="0.50039999999999996"/>
    <s v="OPTIMAL"/>
    <n v="2"/>
    <n v="1"/>
    <n v="0"/>
    <n v="0"/>
  </r>
  <r>
    <x v="1"/>
    <n v="68"/>
    <n v="295"/>
    <n v="295"/>
    <n v="0"/>
    <n v="3.4969000000000001"/>
    <s v="OPTIMAL"/>
    <n v="9"/>
    <n v="321"/>
    <n v="0"/>
    <n v="0"/>
  </r>
  <r>
    <x v="1"/>
    <n v="69"/>
    <n v="297"/>
    <n v="297"/>
    <n v="0"/>
    <n v="4.2656999999999998"/>
    <s v="OPTIMAL"/>
    <n v="10"/>
    <n v="514"/>
    <n v="0"/>
    <n v="0"/>
  </r>
  <r>
    <x v="1"/>
    <n v="70"/>
    <n v="273"/>
    <n v="273"/>
    <n v="0"/>
    <n v="6.8874000000000004"/>
    <s v="OPTIMAL"/>
    <n v="10"/>
    <n v="1341"/>
    <n v="0"/>
    <n v="0"/>
  </r>
  <r>
    <x v="1"/>
    <n v="71"/>
    <n v="292"/>
    <n v="292"/>
    <n v="0"/>
    <n v="8.0443999999999996"/>
    <s v="OPTIMAL"/>
    <n v="9"/>
    <n v="1023"/>
    <n v="0"/>
    <n v="0"/>
  </r>
  <r>
    <x v="1"/>
    <n v="72"/>
    <n v="254"/>
    <n v="254"/>
    <n v="0"/>
    <n v="6.7714999999999996"/>
    <s v="OPTIMAL"/>
    <n v="9"/>
    <n v="908"/>
    <n v="0"/>
    <n v="0"/>
  </r>
  <r>
    <x v="1"/>
    <n v="73"/>
    <n v="273"/>
    <n v="273"/>
    <n v="0"/>
    <n v="1.4977"/>
    <s v="OPTIMAL"/>
    <n v="7"/>
    <n v="1"/>
    <n v="0"/>
    <n v="0"/>
  </r>
  <r>
    <x v="1"/>
    <n v="74"/>
    <n v="271"/>
    <n v="271"/>
    <n v="0"/>
    <n v="5.6546000000000003"/>
    <s v="OPTIMAL"/>
    <n v="10"/>
    <n v="1671"/>
    <n v="0"/>
    <n v="0"/>
  </r>
  <r>
    <x v="1"/>
    <n v="75"/>
    <n v="211"/>
    <n v="211"/>
    <n v="0"/>
    <n v="1.4999"/>
    <s v="OPTIMAL"/>
    <n v="7"/>
    <n v="1"/>
    <n v="0"/>
    <n v="0"/>
  </r>
  <r>
    <x v="1"/>
    <n v="76"/>
    <n v="293"/>
    <n v="293"/>
    <n v="0"/>
    <n v="8.5693999999999999"/>
    <s v="OPTIMAL"/>
    <n v="10"/>
    <n v="933"/>
    <n v="0"/>
    <n v="0"/>
  </r>
  <r>
    <x v="1"/>
    <n v="77"/>
    <n v="271"/>
    <n v="271"/>
    <n v="0"/>
    <n v="0.93230000000000002"/>
    <s v="OPTIMAL"/>
    <n v="8"/>
    <n v="1"/>
    <n v="0"/>
    <n v="0"/>
  </r>
  <r>
    <x v="1"/>
    <n v="78"/>
    <n v="254"/>
    <n v="253.98"/>
    <n v="9.2999999999999992E-3"/>
    <n v="4.6323999999999996"/>
    <s v="OPTIMAL"/>
    <n v="10"/>
    <n v="503"/>
    <n v="0"/>
    <n v="0"/>
  </r>
  <r>
    <x v="1"/>
    <n v="79"/>
    <n v="276"/>
    <n v="276"/>
    <n v="0"/>
    <n v="2.6040000000000001"/>
    <s v="OPTIMAL"/>
    <n v="10"/>
    <n v="277"/>
    <n v="0"/>
    <n v="0"/>
  </r>
  <r>
    <x v="1"/>
    <n v="80"/>
    <n v="270"/>
    <n v="270"/>
    <n v="0"/>
    <n v="1.3164"/>
    <s v="OPTIMAL"/>
    <n v="10"/>
    <n v="1"/>
    <n v="0"/>
    <n v="0"/>
  </r>
  <r>
    <x v="1"/>
    <n v="81"/>
    <n v="259"/>
    <n v="259"/>
    <n v="0"/>
    <n v="6.4787999999999997"/>
    <s v="OPTIMAL"/>
    <n v="10"/>
    <n v="1769"/>
    <n v="0"/>
    <n v="0"/>
  </r>
  <r>
    <x v="1"/>
    <n v="82"/>
    <n v="337"/>
    <n v="337"/>
    <n v="0"/>
    <n v="3.5188000000000001"/>
    <s v="OPTIMAL"/>
    <n v="10"/>
    <n v="177"/>
    <n v="0"/>
    <n v="0"/>
  </r>
  <r>
    <x v="1"/>
    <n v="83"/>
    <n v="257"/>
    <n v="257"/>
    <n v="0"/>
    <n v="1.9665999999999999"/>
    <s v="OPTIMAL"/>
    <n v="8"/>
    <n v="73"/>
    <n v="0"/>
    <n v="0"/>
  </r>
  <r>
    <x v="1"/>
    <n v="84"/>
    <n v="263"/>
    <n v="263"/>
    <n v="0"/>
    <n v="1.9528000000000001"/>
    <s v="OPTIMAL"/>
    <n v="10"/>
    <n v="294"/>
    <n v="0"/>
    <n v="0"/>
  </r>
  <r>
    <x v="1"/>
    <n v="85"/>
    <n v="295"/>
    <n v="295"/>
    <n v="0"/>
    <n v="1.5015000000000001"/>
    <s v="OPTIMAL"/>
    <n v="10"/>
    <n v="283"/>
    <n v="0"/>
    <n v="0"/>
  </r>
  <r>
    <x v="1"/>
    <n v="86"/>
    <n v="330"/>
    <n v="330"/>
    <n v="0"/>
    <n v="1.744"/>
    <s v="OPTIMAL"/>
    <n v="10"/>
    <n v="395"/>
    <n v="0"/>
    <n v="0"/>
  </r>
  <r>
    <x v="1"/>
    <n v="87"/>
    <n v="257"/>
    <n v="257"/>
    <n v="0"/>
    <n v="6.0595999999999997"/>
    <s v="OPTIMAL"/>
    <n v="9"/>
    <n v="3577"/>
    <n v="0"/>
    <n v="0"/>
  </r>
  <r>
    <x v="1"/>
    <n v="88"/>
    <n v="294"/>
    <n v="293.98"/>
    <n v="6.4999999999999997E-3"/>
    <n v="1.409"/>
    <s v="OPTIMAL"/>
    <n v="8"/>
    <n v="416"/>
    <n v="0"/>
    <n v="0"/>
  </r>
  <r>
    <x v="1"/>
    <n v="89"/>
    <n v="285"/>
    <n v="285"/>
    <n v="0"/>
    <n v="2.3037000000000001"/>
    <s v="OPTIMAL"/>
    <n v="10"/>
    <n v="115"/>
    <n v="0"/>
    <n v="0"/>
  </r>
  <r>
    <x v="1"/>
    <n v="90"/>
    <n v="311"/>
    <n v="311"/>
    <n v="0"/>
    <n v="8.4285999999999994"/>
    <s v="OPTIMAL"/>
    <n v="10"/>
    <n v="689"/>
    <n v="0"/>
    <n v="0"/>
  </r>
  <r>
    <x v="1"/>
    <n v="91"/>
    <n v="273"/>
    <n v="273"/>
    <n v="0"/>
    <n v="1.8277000000000001"/>
    <s v="OPTIMAL"/>
    <n v="10"/>
    <n v="125"/>
    <n v="0"/>
    <n v="0"/>
  </r>
  <r>
    <x v="1"/>
    <n v="92"/>
    <n v="290"/>
    <n v="290"/>
    <n v="0"/>
    <n v="3.9199000000000002"/>
    <s v="OPTIMAL"/>
    <n v="7"/>
    <n v="535"/>
    <n v="0"/>
    <n v="0"/>
  </r>
  <r>
    <x v="1"/>
    <n v="93"/>
    <n v="295"/>
    <n v="295"/>
    <n v="0"/>
    <n v="1.9623999999999999"/>
    <s v="OPTIMAL"/>
    <n v="6"/>
    <n v="311"/>
    <n v="0"/>
    <n v="0"/>
  </r>
  <r>
    <x v="1"/>
    <n v="94"/>
    <n v="303"/>
    <n v="303"/>
    <n v="0"/>
    <n v="8.1859999999999999"/>
    <s v="OPTIMAL"/>
    <n v="10"/>
    <n v="591"/>
    <n v="0"/>
    <n v="0"/>
  </r>
  <r>
    <x v="1"/>
    <n v="95"/>
    <n v="256"/>
    <n v="256"/>
    <n v="0"/>
    <n v="4.4874000000000001"/>
    <s v="OPTIMAL"/>
    <n v="10"/>
    <n v="719"/>
    <n v="0"/>
    <n v="0"/>
  </r>
  <r>
    <x v="1"/>
    <n v="96"/>
    <n v="263"/>
    <n v="263"/>
    <n v="0"/>
    <n v="2.0897999999999999"/>
    <s v="OPTIMAL"/>
    <n v="8"/>
    <n v="299"/>
    <n v="0"/>
    <n v="0"/>
  </r>
  <r>
    <x v="1"/>
    <n v="97"/>
    <n v="249"/>
    <n v="248.99"/>
    <n v="4.4000000000000003E-3"/>
    <n v="5.5900999999999996"/>
    <s v="OPTIMAL"/>
    <n v="10"/>
    <n v="995"/>
    <n v="0"/>
    <n v="0"/>
  </r>
  <r>
    <x v="1"/>
    <n v="98"/>
    <n v="289"/>
    <n v="289"/>
    <n v="0"/>
    <n v="1.5654999999999999"/>
    <s v="OPTIMAL"/>
    <n v="10"/>
    <n v="1"/>
    <n v="0"/>
    <n v="0"/>
  </r>
  <r>
    <x v="1"/>
    <n v="99"/>
    <n v="265"/>
    <n v="265"/>
    <n v="0"/>
    <n v="2.1371000000000002"/>
    <s v="OPTIMAL"/>
    <n v="9"/>
    <n v="129"/>
    <n v="0"/>
    <n v="0"/>
  </r>
  <r>
    <x v="1"/>
    <n v="100"/>
    <n v="248"/>
    <n v="248"/>
    <n v="0"/>
    <n v="1.3988"/>
    <s v="OPTIMAL"/>
    <n v="10"/>
    <n v="1"/>
    <n v="0"/>
    <n v="0"/>
  </r>
  <r>
    <x v="2"/>
    <s v="gr17"/>
    <n v="2760"/>
    <n v="2760"/>
    <n v="0"/>
    <n v="8.6800000000000002E-2"/>
    <s v="OPTIMAL"/>
    <n v="4"/>
    <n v="1"/>
    <n v="7"/>
    <n v="3.72838973999023E-3"/>
  </r>
  <r>
    <x v="2"/>
    <s v="gr21"/>
    <n v="7788"/>
    <n v="7788"/>
    <n v="0"/>
    <n v="0.20830000000000001"/>
    <s v="OPTIMAL"/>
    <n v="1"/>
    <n v="36"/>
    <n v="12"/>
    <n v="1.9750833511352501E-2"/>
  </r>
  <r>
    <x v="2"/>
    <s v="gr24"/>
    <n v="1806"/>
    <n v="1806"/>
    <n v="0"/>
    <n v="0.1532"/>
    <s v="OPTIMAL"/>
    <n v="1"/>
    <n v="6"/>
    <n v="7"/>
    <n v="8.9626312255859306E-3"/>
  </r>
  <r>
    <x v="2"/>
    <s v="fri26"/>
    <n v="1283"/>
    <n v="1283"/>
    <n v="0"/>
    <n v="0.36499999999999999"/>
    <s v="OPTIMAL"/>
    <n v="2"/>
    <n v="98"/>
    <n v="22"/>
    <n v="6.1757326126098598E-2"/>
  </r>
  <r>
    <x v="2"/>
    <s v="bays29"/>
    <n v="2916"/>
    <n v="2916"/>
    <n v="0"/>
    <n v="1.4060999999999999"/>
    <s v="OPTIMAL"/>
    <n v="8"/>
    <n v="769"/>
    <n v="161"/>
    <n v="0.36262178421020502"/>
  </r>
  <r>
    <x v="2"/>
    <s v="gr48"/>
    <n v="7282"/>
    <n v="7281.54"/>
    <n v="6.3E-3"/>
    <n v="19.419"/>
    <s v="OPTIMAL"/>
    <n v="5"/>
    <n v="2843"/>
    <n v="516"/>
    <n v="3.8430078029632502"/>
  </r>
  <r>
    <x v="2"/>
    <s v="eil51"/>
    <n v="628.51"/>
    <n v="628.51"/>
    <n v="0"/>
    <n v="7.5012999999999996"/>
    <s v="OPTIMAL"/>
    <n v="2"/>
    <n v="728"/>
    <n v="312"/>
    <n v="1.3587341308593699"/>
  </r>
  <r>
    <x v="2"/>
    <s v="berlin52"/>
    <n v="11087.21"/>
    <n v="11087.21"/>
    <n v="0"/>
    <n v="2.6158999999999999"/>
    <s v="OPTIMAL"/>
    <n v="4"/>
    <n v="138"/>
    <n v="82"/>
    <n v="0.19652318954467701"/>
  </r>
  <r>
    <x v="2"/>
    <s v="eil76"/>
    <n v="801.38"/>
    <n v="801.32"/>
    <n v="7.4999999999999997E-3"/>
    <n v="6.4516"/>
    <s v="OPTIMAL"/>
    <n v="5"/>
    <n v="252"/>
    <n v="126"/>
    <n v="0.85454297065734797"/>
  </r>
  <r>
    <x v="2"/>
    <s v="eil101"/>
    <n v="944.46"/>
    <n v="944.46"/>
    <n v="0"/>
    <n v="32.302900000000001"/>
    <s v="OPTIMAL"/>
    <n v="6"/>
    <n v="544"/>
    <n v="304"/>
    <n v="3.7103135585784899"/>
  </r>
  <r>
    <x v="2"/>
    <n v="1"/>
    <n v="298"/>
    <n v="298"/>
    <n v="1.2999999999999999E-3"/>
    <n v="6.5052000000000003"/>
    <s v="OPTIMAL"/>
    <n v="7"/>
    <n v="1553"/>
    <n v="337"/>
    <n v="1.8061344623565601"/>
  </r>
  <r>
    <x v="2"/>
    <n v="2"/>
    <n v="267"/>
    <n v="267"/>
    <n v="0"/>
    <n v="1.9924999999999999"/>
    <s v="OPTIMAL"/>
    <n v="4"/>
    <n v="377"/>
    <n v="169"/>
    <n v="0.48357677459716703"/>
  </r>
  <r>
    <x v="2"/>
    <n v="3"/>
    <n v="280"/>
    <n v="280"/>
    <n v="0"/>
    <n v="5.9817"/>
    <s v="OPTIMAL"/>
    <n v="4"/>
    <n v="539"/>
    <n v="357"/>
    <n v="0.85638880729675204"/>
  </r>
  <r>
    <x v="2"/>
    <n v="4"/>
    <n v="283"/>
    <n v="283"/>
    <n v="0"/>
    <n v="4.7701000000000002"/>
    <s v="OPTIMAL"/>
    <n v="3"/>
    <n v="898"/>
    <n v="106"/>
    <n v="1.1860375404357899"/>
  </r>
  <r>
    <x v="2"/>
    <n v="5"/>
    <n v="275"/>
    <n v="275"/>
    <n v="0"/>
    <n v="1.8762000000000001"/>
    <s v="OPTIMAL"/>
    <n v="3"/>
    <n v="234"/>
    <n v="173"/>
    <n v="0.36300444602966297"/>
  </r>
  <r>
    <x v="2"/>
    <n v="6"/>
    <n v="298"/>
    <n v="297.98"/>
    <n v="8.0000000000000002E-3"/>
    <n v="1.1755"/>
    <s v="OPTIMAL"/>
    <n v="4"/>
    <n v="330"/>
    <n v="94"/>
    <n v="0.326385498046875"/>
  </r>
  <r>
    <x v="2"/>
    <n v="7"/>
    <n v="281"/>
    <n v="281"/>
    <n v="0"/>
    <n v="7.9870000000000001"/>
    <s v="OPTIMAL"/>
    <n v="6"/>
    <n v="568"/>
    <n v="534"/>
    <n v="0.98374342918395996"/>
  </r>
  <r>
    <x v="2"/>
    <n v="8"/>
    <n v="250"/>
    <n v="250"/>
    <n v="0"/>
    <n v="1.8875999999999999"/>
    <s v="OPTIMAL"/>
    <n v="2"/>
    <n v="360"/>
    <n v="45"/>
    <n v="0.49517726898193298"/>
  </r>
  <r>
    <x v="2"/>
    <n v="9"/>
    <n v="277"/>
    <n v="277"/>
    <n v="0"/>
    <n v="0.75760000000000005"/>
    <s v="OPTIMAL"/>
    <n v="3"/>
    <n v="48"/>
    <n v="34"/>
    <n v="7.6813936233520494E-2"/>
  </r>
  <r>
    <x v="2"/>
    <n v="10"/>
    <n v="308"/>
    <n v="308"/>
    <n v="0"/>
    <n v="1.3560000000000001"/>
    <s v="OPTIMAL"/>
    <n v="5"/>
    <n v="178"/>
    <n v="128"/>
    <n v="0.25536918640136702"/>
  </r>
  <r>
    <x v="2"/>
    <n v="11"/>
    <n v="297"/>
    <n v="297"/>
    <n v="0"/>
    <n v="6.0156000000000001"/>
    <s v="OPTIMAL"/>
    <n v="5"/>
    <n v="557"/>
    <n v="565"/>
    <n v="0.94970846176147405"/>
  </r>
  <r>
    <x v="2"/>
    <n v="12"/>
    <n v="280"/>
    <n v="280"/>
    <n v="0"/>
    <n v="2.2338"/>
    <s v="OPTIMAL"/>
    <n v="4"/>
    <n v="378"/>
    <n v="50"/>
    <n v="0.52358341217041005"/>
  </r>
  <r>
    <x v="2"/>
    <n v="13"/>
    <n v="263"/>
    <n v="263"/>
    <n v="0"/>
    <n v="1.6813"/>
    <s v="OPTIMAL"/>
    <n v="3"/>
    <n v="128"/>
    <n v="77"/>
    <n v="0.19499325752258301"/>
  </r>
  <r>
    <x v="2"/>
    <n v="14"/>
    <n v="266"/>
    <n v="266"/>
    <n v="0"/>
    <n v="1.9071"/>
    <s v="OPTIMAL"/>
    <n v="4"/>
    <n v="360"/>
    <n v="77"/>
    <n v="0.45867276191711398"/>
  </r>
  <r>
    <x v="2"/>
    <n v="15"/>
    <n v="269"/>
    <n v="269"/>
    <n v="0"/>
    <n v="2.6151"/>
    <s v="OPTIMAL"/>
    <n v="4"/>
    <n v="517"/>
    <n v="71"/>
    <n v="0.62467050552368097"/>
  </r>
  <r>
    <x v="2"/>
    <n v="16"/>
    <n v="291"/>
    <n v="291"/>
    <n v="0"/>
    <n v="3.8515000000000001"/>
    <s v="OPTIMAL"/>
    <n v="3"/>
    <n v="812"/>
    <n v="226"/>
    <n v="0.87241649627685502"/>
  </r>
  <r>
    <x v="2"/>
    <n v="17"/>
    <n v="260"/>
    <n v="260"/>
    <n v="0"/>
    <n v="4.18"/>
    <s v="OPTIMAL"/>
    <n v="5"/>
    <n v="551"/>
    <n v="322"/>
    <n v="0.82128596305847101"/>
  </r>
  <r>
    <x v="2"/>
    <n v="18"/>
    <n v="252"/>
    <n v="252"/>
    <n v="0"/>
    <n v="1.7539"/>
    <s v="OPTIMAL"/>
    <n v="8"/>
    <n v="286"/>
    <n v="235"/>
    <n v="0.34586620330810502"/>
  </r>
  <r>
    <x v="2"/>
    <n v="19"/>
    <n v="239"/>
    <n v="239"/>
    <n v="0"/>
    <n v="1.181"/>
    <s v="OPTIMAL"/>
    <n v="5"/>
    <n v="162"/>
    <n v="94"/>
    <n v="0.18375277519225999"/>
  </r>
  <r>
    <x v="2"/>
    <n v="20"/>
    <n v="281"/>
    <n v="281"/>
    <n v="0"/>
    <n v="1.9675"/>
    <s v="OPTIMAL"/>
    <n v="6"/>
    <n v="192"/>
    <n v="155"/>
    <n v="0.26893663406371998"/>
  </r>
  <r>
    <x v="2"/>
    <n v="21"/>
    <n v="284"/>
    <n v="284"/>
    <n v="0"/>
    <n v="0.94059999999999999"/>
    <s v="OPTIMAL"/>
    <n v="2"/>
    <n v="37"/>
    <n v="42"/>
    <n v="6.8623304367065402E-2"/>
  </r>
  <r>
    <x v="2"/>
    <n v="22"/>
    <n v="236"/>
    <n v="236"/>
    <n v="0"/>
    <n v="0.7077"/>
    <s v="OPTIMAL"/>
    <n v="2"/>
    <n v="132"/>
    <n v="100"/>
    <n v="0.12639832496643"/>
  </r>
  <r>
    <x v="2"/>
    <n v="23"/>
    <n v="274"/>
    <n v="274"/>
    <n v="0"/>
    <n v="3.6922999999999999"/>
    <s v="OPTIMAL"/>
    <n v="5"/>
    <n v="603"/>
    <n v="264"/>
    <n v="0.68818855285644498"/>
  </r>
  <r>
    <x v="2"/>
    <n v="24"/>
    <n v="290"/>
    <n v="290"/>
    <n v="0"/>
    <n v="4.1276999999999999"/>
    <s v="OPTIMAL"/>
    <n v="6"/>
    <n v="530"/>
    <n v="290"/>
    <n v="0.782412528991699"/>
  </r>
  <r>
    <x v="2"/>
    <n v="25"/>
    <n v="238"/>
    <n v="238"/>
    <n v="0"/>
    <n v="1.8767"/>
    <s v="OPTIMAL"/>
    <n v="3"/>
    <n v="465"/>
    <n v="410"/>
    <n v="0.55420732498168901"/>
  </r>
  <r>
    <x v="2"/>
    <n v="26"/>
    <n v="289"/>
    <n v="289"/>
    <n v="0"/>
    <n v="2.6528999999999998"/>
    <s v="OPTIMAL"/>
    <n v="3"/>
    <n v="519"/>
    <n v="160"/>
    <n v="0.62540650367736805"/>
  </r>
  <r>
    <x v="2"/>
    <n v="27"/>
    <n v="296"/>
    <n v="296"/>
    <n v="0"/>
    <n v="4.1661000000000001"/>
    <s v="OPTIMAL"/>
    <n v="5"/>
    <n v="652"/>
    <n v="111"/>
    <n v="1.09943795204162"/>
  </r>
  <r>
    <x v="2"/>
    <n v="28"/>
    <n v="280"/>
    <n v="280"/>
    <n v="0"/>
    <n v="2.4169999999999998"/>
    <s v="OPTIMAL"/>
    <n v="4"/>
    <n v="436"/>
    <n v="263"/>
    <n v="0.51047372817993097"/>
  </r>
  <r>
    <x v="2"/>
    <n v="29"/>
    <n v="294"/>
    <n v="294"/>
    <n v="0"/>
    <n v="8.9692000000000007"/>
    <s v="OPTIMAL"/>
    <n v="7"/>
    <n v="1134"/>
    <n v="274"/>
    <n v="1.5438046455383301"/>
  </r>
  <r>
    <x v="2"/>
    <n v="30"/>
    <n v="296"/>
    <n v="296"/>
    <n v="0"/>
    <n v="0.97689999999999999"/>
    <s v="OPTIMAL"/>
    <n v="2"/>
    <n v="72"/>
    <n v="64"/>
    <n v="0.14061498641967701"/>
  </r>
  <r>
    <x v="2"/>
    <n v="31"/>
    <n v="258"/>
    <n v="258"/>
    <n v="1E-3"/>
    <n v="1.7747999999999999"/>
    <s v="OPTIMAL"/>
    <n v="2"/>
    <n v="427"/>
    <n v="53"/>
    <n v="0.39866852760314903"/>
  </r>
  <r>
    <x v="2"/>
    <n v="32"/>
    <n v="318"/>
    <n v="318"/>
    <n v="0"/>
    <n v="3.2153999999999998"/>
    <s v="OPTIMAL"/>
    <n v="4"/>
    <n v="675"/>
    <n v="164"/>
    <n v="0.68182730674743597"/>
  </r>
  <r>
    <x v="2"/>
    <n v="33"/>
    <n v="304"/>
    <n v="304"/>
    <n v="0"/>
    <n v="1.6248"/>
    <s v="OPTIMAL"/>
    <n v="4"/>
    <n v="202"/>
    <n v="135"/>
    <n v="0.32008743286132801"/>
  </r>
  <r>
    <x v="2"/>
    <n v="34"/>
    <n v="293"/>
    <n v="293"/>
    <n v="0"/>
    <n v="1.0203"/>
    <s v="OPTIMAL"/>
    <n v="2"/>
    <n v="56"/>
    <n v="30"/>
    <n v="9.3296051025390597E-2"/>
  </r>
  <r>
    <x v="2"/>
    <n v="35"/>
    <n v="280"/>
    <n v="280"/>
    <n v="0"/>
    <n v="6.4448999999999996"/>
    <s v="OPTIMAL"/>
    <n v="7"/>
    <n v="592"/>
    <n v="529"/>
    <n v="1.0407063961028999"/>
  </r>
  <r>
    <x v="2"/>
    <n v="36"/>
    <n v="263"/>
    <n v="263"/>
    <n v="0"/>
    <n v="6.8735999999999997"/>
    <s v="OPTIMAL"/>
    <n v="6"/>
    <n v="1443"/>
    <n v="283"/>
    <n v="1.4594657421112001"/>
  </r>
  <r>
    <x v="2"/>
    <n v="37"/>
    <n v="269"/>
    <n v="269"/>
    <n v="0"/>
    <n v="1.2399"/>
    <s v="OPTIMAL"/>
    <n v="4"/>
    <n v="117"/>
    <n v="73"/>
    <n v="0.163956403732299"/>
  </r>
  <r>
    <x v="2"/>
    <n v="38"/>
    <n v="247"/>
    <n v="247"/>
    <n v="0"/>
    <n v="0.91410000000000002"/>
    <s v="OPTIMAL"/>
    <n v="3"/>
    <n v="153"/>
    <n v="109"/>
    <n v="0.152493000030517"/>
  </r>
  <r>
    <x v="2"/>
    <n v="39"/>
    <n v="274"/>
    <n v="274"/>
    <n v="0"/>
    <n v="0.9083"/>
    <s v="OPTIMAL"/>
    <n v="4"/>
    <n v="130"/>
    <n v="72"/>
    <n v="0.15140676498413"/>
  </r>
  <r>
    <x v="2"/>
    <n v="40"/>
    <n v="254"/>
    <n v="254"/>
    <n v="0"/>
    <n v="8.8422999999999998"/>
    <s v="OPTIMAL"/>
    <n v="5"/>
    <n v="653"/>
    <n v="501"/>
    <n v="1.1229619979858301"/>
  </r>
  <r>
    <x v="2"/>
    <n v="41"/>
    <n v="282"/>
    <n v="282"/>
    <n v="0"/>
    <n v="2.5219999999999998"/>
    <s v="OPTIMAL"/>
    <n v="3"/>
    <n v="557"/>
    <n v="197"/>
    <n v="0.64189124107360795"/>
  </r>
  <r>
    <x v="2"/>
    <n v="42"/>
    <n v="292"/>
    <n v="292"/>
    <n v="0"/>
    <n v="1.0805"/>
    <s v="OPTIMAL"/>
    <n v="3"/>
    <n v="112"/>
    <n v="87"/>
    <n v="0.16223263740539501"/>
  </r>
  <r>
    <x v="2"/>
    <n v="43"/>
    <n v="291"/>
    <n v="291"/>
    <n v="0"/>
    <n v="7.2740999999999998"/>
    <s v="OPTIMAL"/>
    <n v="4"/>
    <n v="761"/>
    <n v="79"/>
    <n v="1.29444503784179"/>
  </r>
  <r>
    <x v="2"/>
    <n v="44"/>
    <n v="264"/>
    <n v="264"/>
    <n v="0"/>
    <n v="1.8508"/>
    <s v="OPTIMAL"/>
    <n v="4"/>
    <n v="300"/>
    <n v="179"/>
    <n v="0.31570029258728"/>
  </r>
  <r>
    <x v="2"/>
    <n v="45"/>
    <n v="317"/>
    <n v="316.99"/>
    <n v="1.6000000000000001E-3"/>
    <n v="2.0001000000000002"/>
    <s v="OPTIMAL"/>
    <n v="4"/>
    <n v="305"/>
    <n v="126"/>
    <n v="0.44356584548950101"/>
  </r>
  <r>
    <x v="2"/>
    <n v="46"/>
    <n v="242"/>
    <n v="241.98"/>
    <n v="7.1999999999999998E-3"/>
    <n v="1.5245"/>
    <s v="OPTIMAL"/>
    <n v="7"/>
    <n v="434"/>
    <n v="25"/>
    <n v="0.38960886001586897"/>
  </r>
  <r>
    <x v="2"/>
    <n v="47"/>
    <n v="314"/>
    <n v="313.99"/>
    <n v="2.5000000000000001E-3"/>
    <n v="6.8380999999999998"/>
    <s v="OPTIMAL"/>
    <n v="4"/>
    <n v="1648"/>
    <n v="156"/>
    <n v="1.9008715152740401"/>
  </r>
  <r>
    <x v="2"/>
    <n v="48"/>
    <n v="294"/>
    <n v="294"/>
    <n v="0"/>
    <n v="1.7730999999999999"/>
    <s v="OPTIMAL"/>
    <n v="4"/>
    <n v="297"/>
    <n v="213"/>
    <n v="0.40141057968139598"/>
  </r>
  <r>
    <x v="2"/>
    <n v="49"/>
    <n v="264"/>
    <n v="264"/>
    <n v="0"/>
    <n v="7.6302000000000003"/>
    <s v="OPTIMAL"/>
    <n v="10"/>
    <n v="663"/>
    <n v="618"/>
    <n v="1.0032832622528001"/>
  </r>
  <r>
    <x v="2"/>
    <n v="50"/>
    <n v="286"/>
    <n v="286"/>
    <n v="0"/>
    <n v="2.2774000000000001"/>
    <s v="OPTIMAL"/>
    <n v="6"/>
    <n v="365"/>
    <n v="276"/>
    <n v="0.52699041366577104"/>
  </r>
  <r>
    <x v="2"/>
    <n v="51"/>
    <n v="273"/>
    <n v="273"/>
    <n v="1.1999999999999999E-3"/>
    <n v="5.4732000000000003"/>
    <s v="OPTIMAL"/>
    <n v="5"/>
    <n v="648"/>
    <n v="319"/>
    <n v="0.93128967285156194"/>
  </r>
  <r>
    <x v="2"/>
    <n v="52"/>
    <n v="334"/>
    <n v="334"/>
    <n v="0"/>
    <n v="2.9247999999999998"/>
    <s v="OPTIMAL"/>
    <n v="9"/>
    <n v="634"/>
    <n v="422"/>
    <n v="0.84846544265747004"/>
  </r>
  <r>
    <x v="2"/>
    <n v="53"/>
    <n v="281"/>
    <n v="280.98"/>
    <n v="8.8999999999999999E-3"/>
    <n v="18.2257"/>
    <s v="OPTIMAL"/>
    <n v="8"/>
    <n v="2030"/>
    <n v="698"/>
    <n v="3.2039725780486998"/>
  </r>
  <r>
    <x v="2"/>
    <n v="54"/>
    <n v="262"/>
    <n v="262"/>
    <n v="0"/>
    <n v="0.79269999999999996"/>
    <s v="OPTIMAL"/>
    <n v="4"/>
    <n v="10"/>
    <n v="22"/>
    <n v="4.8926115036010701E-2"/>
  </r>
  <r>
    <x v="2"/>
    <n v="55"/>
    <n v="299"/>
    <n v="299"/>
    <n v="0"/>
    <n v="1.7401"/>
    <s v="OPTIMAL"/>
    <n v="5"/>
    <n v="414"/>
    <n v="295"/>
    <n v="0.44667220115661599"/>
  </r>
  <r>
    <x v="2"/>
    <n v="56"/>
    <n v="288"/>
    <n v="288"/>
    <n v="0"/>
    <n v="1.5201"/>
    <s v="OPTIMAL"/>
    <n v="7"/>
    <n v="360"/>
    <n v="283"/>
    <n v="0.40985083580017001"/>
  </r>
  <r>
    <x v="2"/>
    <n v="57"/>
    <n v="254"/>
    <n v="254"/>
    <n v="0"/>
    <n v="1.3878999999999999"/>
    <s v="OPTIMAL"/>
    <n v="2"/>
    <n v="45"/>
    <n v="46"/>
    <n v="9.1310501098632799E-2"/>
  </r>
  <r>
    <x v="2"/>
    <n v="58"/>
    <n v="331"/>
    <n v="331"/>
    <n v="0"/>
    <n v="0.82189999999999996"/>
    <s v="OPTIMAL"/>
    <n v="2"/>
    <n v="38"/>
    <n v="44"/>
    <n v="7.2117567062377902E-2"/>
  </r>
  <r>
    <x v="2"/>
    <n v="59"/>
    <n v="283"/>
    <n v="283"/>
    <n v="0"/>
    <n v="2.1292"/>
    <s v="OPTIMAL"/>
    <n v="4"/>
    <n v="323"/>
    <n v="239"/>
    <n v="0.40540766716003401"/>
  </r>
  <r>
    <x v="2"/>
    <n v="60"/>
    <n v="254"/>
    <n v="254"/>
    <n v="0"/>
    <n v="2.226"/>
    <s v="OPTIMAL"/>
    <n v="5"/>
    <n v="308"/>
    <n v="206"/>
    <n v="0.42507863044738697"/>
  </r>
  <r>
    <x v="2"/>
    <n v="61"/>
    <n v="305"/>
    <n v="305"/>
    <n v="0"/>
    <n v="3.5512999999999999"/>
    <s v="OPTIMAL"/>
    <n v="4"/>
    <n v="523"/>
    <n v="201"/>
    <n v="0.71626520156860296"/>
  </r>
  <r>
    <x v="2"/>
    <n v="62"/>
    <n v="289"/>
    <n v="289"/>
    <n v="0"/>
    <n v="1.8362000000000001"/>
    <s v="OPTIMAL"/>
    <n v="2"/>
    <n v="262"/>
    <n v="47"/>
    <n v="0.40905189514160101"/>
  </r>
  <r>
    <x v="2"/>
    <n v="63"/>
    <n v="272"/>
    <n v="272"/>
    <n v="0"/>
    <n v="2.9969999999999999"/>
    <s v="OPTIMAL"/>
    <n v="4"/>
    <n v="480"/>
    <n v="75"/>
    <n v="0.69839572906494096"/>
  </r>
  <r>
    <x v="2"/>
    <n v="64"/>
    <n v="283"/>
    <n v="283"/>
    <n v="0"/>
    <n v="2.8763000000000001"/>
    <s v="OPTIMAL"/>
    <n v="4"/>
    <n v="480"/>
    <n v="69"/>
    <n v="0.69590187072753895"/>
  </r>
  <r>
    <x v="2"/>
    <n v="65"/>
    <n v="266"/>
    <n v="266"/>
    <n v="0"/>
    <n v="4.4607000000000001"/>
    <s v="OPTIMAL"/>
    <n v="3"/>
    <n v="558"/>
    <n v="88"/>
    <n v="0.71304392814636197"/>
  </r>
  <r>
    <x v="2"/>
    <n v="66"/>
    <n v="284"/>
    <n v="284"/>
    <n v="0"/>
    <n v="5.7823000000000002"/>
    <s v="OPTIMAL"/>
    <n v="6"/>
    <n v="609"/>
    <n v="251"/>
    <n v="1.01885533332824"/>
  </r>
  <r>
    <x v="2"/>
    <n v="67"/>
    <n v="318"/>
    <n v="318"/>
    <n v="0"/>
    <n v="1.4872000000000001"/>
    <s v="OPTIMAL"/>
    <n v="3"/>
    <n v="20"/>
    <n v="14"/>
    <n v="6.0526847839355399E-2"/>
  </r>
  <r>
    <x v="2"/>
    <n v="68"/>
    <n v="295"/>
    <n v="294.99"/>
    <n v="2.8E-3"/>
    <n v="13.292299999999999"/>
    <s v="OPTIMAL"/>
    <n v="6"/>
    <n v="984"/>
    <n v="160"/>
    <n v="1.7662835121154701"/>
  </r>
  <r>
    <x v="2"/>
    <n v="69"/>
    <n v="297"/>
    <n v="297"/>
    <n v="0"/>
    <n v="6.4865000000000004"/>
    <s v="OPTIMAL"/>
    <n v="8"/>
    <n v="567"/>
    <n v="466"/>
    <n v="1.03377509117126"/>
  </r>
  <r>
    <x v="2"/>
    <n v="70"/>
    <n v="273"/>
    <n v="273"/>
    <n v="0"/>
    <n v="7.5557999999999996"/>
    <s v="OPTIMAL"/>
    <n v="2"/>
    <n v="2024"/>
    <n v="360"/>
    <n v="2.1379523277282702"/>
  </r>
  <r>
    <x v="2"/>
    <n v="71"/>
    <n v="292"/>
    <n v="292"/>
    <n v="0"/>
    <n v="2.423"/>
    <s v="OPTIMAL"/>
    <n v="5"/>
    <n v="425"/>
    <n v="103"/>
    <n v="0.60348701477050704"/>
  </r>
  <r>
    <x v="2"/>
    <n v="72"/>
    <n v="254"/>
    <n v="254"/>
    <n v="0"/>
    <n v="5.0141999999999998"/>
    <s v="OPTIMAL"/>
    <n v="5"/>
    <n v="1159"/>
    <n v="440"/>
    <n v="1.3516712188720701"/>
  </r>
  <r>
    <x v="2"/>
    <n v="73"/>
    <n v="273"/>
    <n v="273"/>
    <n v="0"/>
    <n v="0.88270000000000004"/>
    <s v="OPTIMAL"/>
    <n v="6"/>
    <n v="193"/>
    <n v="99"/>
    <n v="0.18183588981628401"/>
  </r>
  <r>
    <x v="2"/>
    <n v="74"/>
    <n v="271"/>
    <n v="270.98"/>
    <n v="5.7000000000000002E-3"/>
    <n v="13.062799999999999"/>
    <s v="OPTIMAL"/>
    <n v="3"/>
    <n v="2720"/>
    <n v="262"/>
    <n v="3.6317954063415501"/>
  </r>
  <r>
    <x v="2"/>
    <n v="75"/>
    <n v="211"/>
    <n v="211"/>
    <n v="0"/>
    <n v="2.9365000000000001"/>
    <s v="OPTIMAL"/>
    <n v="2"/>
    <n v="608"/>
    <n v="37"/>
    <n v="0.71569561958312899"/>
  </r>
  <r>
    <x v="2"/>
    <n v="76"/>
    <n v="293"/>
    <n v="293"/>
    <n v="0"/>
    <n v="4.5286999999999997"/>
    <s v="OPTIMAL"/>
    <n v="4"/>
    <n v="833"/>
    <n v="211"/>
    <n v="1.0306921005248999"/>
  </r>
  <r>
    <x v="2"/>
    <n v="77"/>
    <n v="271"/>
    <n v="271"/>
    <n v="0"/>
    <n v="2.2816999999999998"/>
    <s v="OPTIMAL"/>
    <n v="7"/>
    <n v="492"/>
    <n v="150"/>
    <n v="0.595861196517944"/>
  </r>
  <r>
    <x v="2"/>
    <n v="78"/>
    <n v="254"/>
    <n v="254"/>
    <n v="0"/>
    <n v="3.7195"/>
    <s v="OPTIMAL"/>
    <n v="7"/>
    <n v="526"/>
    <n v="491"/>
    <n v="0.93138003349304199"/>
  </r>
  <r>
    <x v="2"/>
    <n v="79"/>
    <n v="276"/>
    <n v="276"/>
    <n v="0"/>
    <n v="5.3342000000000001"/>
    <s v="OPTIMAL"/>
    <n v="4"/>
    <n v="566"/>
    <n v="365"/>
    <n v="0.88339948654174805"/>
  </r>
  <r>
    <x v="2"/>
    <n v="80"/>
    <n v="270"/>
    <n v="270"/>
    <n v="0"/>
    <n v="2.3275999999999999"/>
    <s v="OPTIMAL"/>
    <n v="7"/>
    <n v="393"/>
    <n v="159"/>
    <n v="0.48339891433715798"/>
  </r>
  <r>
    <x v="2"/>
    <n v="81"/>
    <n v="259"/>
    <n v="258.98"/>
    <n v="7.4999999999999997E-3"/>
    <n v="6.7389999999999999"/>
    <s v="OPTIMAL"/>
    <n v="2"/>
    <n v="2518"/>
    <n v="258"/>
    <n v="2.5320279598236"/>
  </r>
  <r>
    <x v="2"/>
    <n v="82"/>
    <n v="337"/>
    <n v="337"/>
    <n v="0"/>
    <n v="1.4682999999999999"/>
    <s v="OPTIMAL"/>
    <n v="4"/>
    <n v="169"/>
    <n v="110"/>
    <n v="0.27462029457092202"/>
  </r>
  <r>
    <x v="2"/>
    <n v="83"/>
    <n v="257"/>
    <n v="257"/>
    <n v="0"/>
    <n v="6.0975999999999999"/>
    <s v="OPTIMAL"/>
    <n v="3"/>
    <n v="733"/>
    <n v="740"/>
    <n v="1.1396892070770199"/>
  </r>
  <r>
    <x v="2"/>
    <n v="84"/>
    <n v="263"/>
    <n v="263"/>
    <n v="0"/>
    <n v="2.3980000000000001"/>
    <s v="OPTIMAL"/>
    <n v="2"/>
    <n v="504"/>
    <n v="44"/>
    <n v="0.61383581161499001"/>
  </r>
  <r>
    <x v="2"/>
    <n v="85"/>
    <n v="295"/>
    <n v="295"/>
    <n v="0"/>
    <n v="4.7442000000000002"/>
    <s v="OPTIMAL"/>
    <n v="4"/>
    <n v="579"/>
    <n v="128"/>
    <n v="0.75723767280578602"/>
  </r>
  <r>
    <x v="2"/>
    <n v="86"/>
    <n v="330"/>
    <n v="329.98"/>
    <n v="6.1999999999999998E-3"/>
    <n v="7.5739000000000001"/>
    <s v="OPTIMAL"/>
    <n v="2"/>
    <n v="1101"/>
    <n v="769"/>
    <n v="1.50532722473144"/>
  </r>
  <r>
    <x v="2"/>
    <n v="87"/>
    <n v="257"/>
    <n v="256.98"/>
    <n v="7.1000000000000004E-3"/>
    <n v="10.992699999999999"/>
    <s v="OPTIMAL"/>
    <n v="5"/>
    <n v="3367"/>
    <n v="114"/>
    <n v="3.47791123390197"/>
  </r>
  <r>
    <x v="2"/>
    <n v="88"/>
    <n v="294"/>
    <n v="294"/>
    <n v="0"/>
    <n v="2.1488"/>
    <s v="OPTIMAL"/>
    <n v="4"/>
    <n v="377"/>
    <n v="68"/>
    <n v="0.38403010368347101"/>
  </r>
  <r>
    <x v="2"/>
    <n v="89"/>
    <n v="285"/>
    <n v="285"/>
    <n v="0"/>
    <n v="1.2916000000000001"/>
    <s v="OPTIMAL"/>
    <n v="2"/>
    <n v="57"/>
    <n v="60"/>
    <n v="0.111803531646728"/>
  </r>
  <r>
    <x v="2"/>
    <n v="90"/>
    <n v="311"/>
    <n v="311"/>
    <n v="0"/>
    <n v="2.2484999999999999"/>
    <s v="OPTIMAL"/>
    <n v="7"/>
    <n v="417"/>
    <n v="228"/>
    <n v="0.52197194099426203"/>
  </r>
  <r>
    <x v="2"/>
    <n v="91"/>
    <n v="273"/>
    <n v="273"/>
    <n v="0"/>
    <n v="1.8267"/>
    <s v="OPTIMAL"/>
    <n v="6"/>
    <n v="251"/>
    <n v="202"/>
    <n v="0.33027434349059998"/>
  </r>
  <r>
    <x v="2"/>
    <n v="92"/>
    <n v="290"/>
    <n v="290"/>
    <n v="0"/>
    <n v="2.9847999999999999"/>
    <s v="OPTIMAL"/>
    <n v="2"/>
    <n v="528"/>
    <n v="63"/>
    <n v="0.70278000831604004"/>
  </r>
  <r>
    <x v="2"/>
    <n v="93"/>
    <n v="295"/>
    <n v="295"/>
    <n v="0"/>
    <n v="4.3266"/>
    <s v="OPTIMAL"/>
    <n v="3"/>
    <n v="518"/>
    <n v="531"/>
    <n v="0.92141389846801702"/>
  </r>
  <r>
    <x v="2"/>
    <n v="94"/>
    <n v="303"/>
    <n v="303"/>
    <n v="0"/>
    <n v="3.5194999999999999"/>
    <s v="OPTIMAL"/>
    <n v="2"/>
    <n v="488"/>
    <n v="62"/>
    <n v="0.77403640747070301"/>
  </r>
  <r>
    <x v="2"/>
    <n v="95"/>
    <n v="256"/>
    <n v="256"/>
    <n v="0"/>
    <n v="1.7677"/>
    <s v="OPTIMAL"/>
    <n v="7"/>
    <n v="273"/>
    <n v="129"/>
    <n v="0.28886055946350098"/>
  </r>
  <r>
    <x v="2"/>
    <n v="96"/>
    <n v="263"/>
    <n v="263"/>
    <n v="0"/>
    <n v="3.4668999999999999"/>
    <s v="OPTIMAL"/>
    <n v="3"/>
    <n v="923"/>
    <n v="289"/>
    <n v="1.01516437530517"/>
  </r>
  <r>
    <x v="2"/>
    <n v="97"/>
    <n v="249"/>
    <n v="249"/>
    <n v="0"/>
    <n v="5.1677999999999997"/>
    <s v="OPTIMAL"/>
    <n v="7"/>
    <n v="549"/>
    <n v="186"/>
    <n v="0.652590751647949"/>
  </r>
  <r>
    <x v="2"/>
    <n v="98"/>
    <n v="289"/>
    <n v="289"/>
    <n v="0"/>
    <n v="1.9699"/>
    <s v="OPTIMAL"/>
    <n v="5"/>
    <n v="370"/>
    <n v="74"/>
    <n v="0.45007514953613198"/>
  </r>
  <r>
    <x v="2"/>
    <n v="99"/>
    <n v="265"/>
    <n v="265"/>
    <n v="0"/>
    <n v="2.6126"/>
    <s v="OPTIMAL"/>
    <n v="6"/>
    <n v="340"/>
    <n v="223"/>
    <n v="0.582405805587768"/>
  </r>
  <r>
    <x v="2"/>
    <n v="100"/>
    <n v="248"/>
    <n v="248"/>
    <n v="0"/>
    <n v="3.5221"/>
    <s v="OPTIMAL"/>
    <n v="6"/>
    <n v="529"/>
    <n v="216"/>
    <n v="0.65644955635070801"/>
  </r>
  <r>
    <x v="3"/>
    <s v="gr17"/>
    <n v="2760"/>
    <n v="2760"/>
    <n v="0"/>
    <n v="0.2019"/>
    <s v="OPTIMAL"/>
    <n v="7"/>
    <n v="377"/>
    <n v="0"/>
    <n v="4.2634010314941398E-3"/>
  </r>
  <r>
    <x v="3"/>
    <s v="gr21"/>
    <n v="7788"/>
    <n v="7788"/>
    <n v="0"/>
    <n v="0.39829999999999999"/>
    <s v="OPTIMAL"/>
    <n v="5"/>
    <n v="469"/>
    <n v="0"/>
    <n v="4.1878223419189401E-3"/>
  </r>
  <r>
    <x v="3"/>
    <s v="gr24"/>
    <n v="1806"/>
    <n v="1806"/>
    <n v="0"/>
    <n v="1.5367999999999999"/>
    <s v="OPTIMAL"/>
    <n v="6"/>
    <n v="541"/>
    <n v="0"/>
    <n v="6.2961578369140599E-3"/>
  </r>
  <r>
    <x v="3"/>
    <s v="fri26"/>
    <n v="1283"/>
    <n v="1283"/>
    <n v="0"/>
    <n v="1.8947000000000001"/>
    <s v="OPTIMAL"/>
    <n v="10"/>
    <n v="1238"/>
    <n v="0"/>
    <n v="1.28135681152343E-2"/>
  </r>
  <r>
    <x v="3"/>
    <s v="bays29"/>
    <n v="2916"/>
    <n v="2916"/>
    <n v="0"/>
    <n v="15.6945"/>
    <s v="OPTIMAL"/>
    <n v="10"/>
    <n v="8057"/>
    <n v="0"/>
    <n v="3.7847757339477497E-2"/>
  </r>
  <r>
    <x v="3"/>
    <s v="gr48"/>
    <n v="7282"/>
    <n v="7281.33"/>
    <n v="9.2999999999999992E-3"/>
    <n v="77.476699999999994"/>
    <s v="OPTIMAL"/>
    <n v="10"/>
    <n v="20548"/>
    <n v="0"/>
    <n v="0.11582517623901301"/>
  </r>
  <r>
    <x v="3"/>
    <s v="eil51"/>
    <n v="628.51"/>
    <n v="628.48"/>
    <n v="5.1000000000000004E-3"/>
    <n v="12.7499"/>
    <s v="OPTIMAL"/>
    <n v="10"/>
    <n v="1909"/>
    <n v="0"/>
    <n v="4.3111085891723598E-2"/>
  </r>
  <r>
    <x v="3"/>
    <s v="berlin52"/>
    <n v="11077.21"/>
    <n v="11077.21"/>
    <n v="0"/>
    <n v="12.756600000000001"/>
    <s v="OPTIMAL"/>
    <n v="10"/>
    <n v="2397"/>
    <n v="0"/>
    <n v="5.2274465560913003E-2"/>
  </r>
  <r>
    <x v="3"/>
    <s v="eil76"/>
    <n v="800.91"/>
    <n v="800.83"/>
    <n v="9.7000000000000003E-3"/>
    <n v="57.8735"/>
    <s v="OPTIMAL"/>
    <n v="10"/>
    <n v="4198"/>
    <n v="0"/>
    <n v="0.10842251777648899"/>
  </r>
  <r>
    <x v="3"/>
    <s v="eil101"/>
    <n v="944.46"/>
    <n v="944.36"/>
    <n v="9.7999999999999997E-3"/>
    <n v="256.3528"/>
    <s v="OPTIMAL"/>
    <n v="10"/>
    <n v="14175"/>
    <n v="0"/>
    <n v="0.308079004287719"/>
  </r>
  <r>
    <x v="3"/>
    <n v="1"/>
    <n v="298"/>
    <n v="297.97000000000003"/>
    <n v="9.4000000000000004E-3"/>
    <n v="35.2849"/>
    <s v="OPTIMAL"/>
    <n v="7"/>
    <n v="18892"/>
    <n v="0"/>
    <n v="4.0728330612182603E-2"/>
  </r>
  <r>
    <x v="3"/>
    <n v="2"/>
    <n v="267"/>
    <n v="266.98"/>
    <n v="9.1000000000000004E-3"/>
    <n v="11.520099999999999"/>
    <s v="OPTIMAL"/>
    <n v="10"/>
    <n v="4625"/>
    <n v="0"/>
    <n v="4.0741920471191399E-2"/>
  </r>
  <r>
    <x v="3"/>
    <n v="3"/>
    <n v="280"/>
    <n v="279.98"/>
    <n v="6.1000000000000004E-3"/>
    <n v="24.918299999999999"/>
    <s v="OPTIMAL"/>
    <n v="9"/>
    <n v="9237"/>
    <n v="0"/>
    <n v="3.9330005645751898E-2"/>
  </r>
  <r>
    <x v="3"/>
    <n v="4"/>
    <n v="283"/>
    <n v="282.99"/>
    <n v="3.5000000000000001E-3"/>
    <n v="50.580599999999997"/>
    <s v="OPTIMAL"/>
    <n v="10"/>
    <n v="17500"/>
    <n v="0"/>
    <n v="6.1813831329345703E-2"/>
  </r>
  <r>
    <x v="3"/>
    <n v="5"/>
    <n v="275"/>
    <n v="274.99"/>
    <n v="2.2000000000000001E-3"/>
    <n v="30.641500000000001"/>
    <s v="OPTIMAL"/>
    <n v="10"/>
    <n v="10772"/>
    <n v="0"/>
    <n v="6.9206953048705999E-2"/>
  </r>
  <r>
    <x v="3"/>
    <n v="6"/>
    <n v="298"/>
    <n v="298"/>
    <n v="0"/>
    <n v="5.4664000000000001"/>
    <s v="OPTIMAL"/>
    <n v="9"/>
    <n v="1176"/>
    <n v="0"/>
    <n v="2.3268938064575102E-2"/>
  </r>
  <r>
    <x v="3"/>
    <n v="7"/>
    <n v="281"/>
    <n v="280.99"/>
    <n v="4.1000000000000003E-3"/>
    <n v="114.5168"/>
    <s v="OPTIMAL"/>
    <n v="10"/>
    <n v="32366"/>
    <n v="0"/>
    <n v="0.10565376281738199"/>
  </r>
  <r>
    <x v="3"/>
    <n v="8"/>
    <n v="250"/>
    <n v="250"/>
    <n v="0"/>
    <n v="7.9348999999999998"/>
    <s v="OPTIMAL"/>
    <n v="10"/>
    <n v="2998"/>
    <n v="0"/>
    <n v="4.1584968566894497E-2"/>
  </r>
  <r>
    <x v="3"/>
    <n v="9"/>
    <n v="277"/>
    <n v="277"/>
    <n v="0"/>
    <n v="4.0892999999999997"/>
    <s v="OPTIMAL"/>
    <n v="7"/>
    <n v="560"/>
    <n v="0"/>
    <n v="1.7336368560790998E-2"/>
  </r>
  <r>
    <x v="3"/>
    <n v="10"/>
    <n v="308"/>
    <n v="308"/>
    <n v="0"/>
    <n v="93.734099999999998"/>
    <s v="OPTIMAL"/>
    <n v="10"/>
    <n v="30979"/>
    <n v="0"/>
    <n v="0.11798048019409101"/>
  </r>
  <r>
    <x v="3"/>
    <n v="11"/>
    <n v="297"/>
    <n v="296.99"/>
    <n v="3.7000000000000002E-3"/>
    <n v="14.604900000000001"/>
    <s v="OPTIMAL"/>
    <n v="7"/>
    <n v="1672"/>
    <n v="0"/>
    <n v="2.7582406997680602E-2"/>
  </r>
  <r>
    <x v="3"/>
    <n v="12"/>
    <n v="280"/>
    <n v="280"/>
    <n v="0"/>
    <n v="13.7277"/>
    <s v="OPTIMAL"/>
    <n v="7"/>
    <n v="7449"/>
    <n v="0"/>
    <n v="3.0707836151122998E-2"/>
  </r>
  <r>
    <x v="3"/>
    <n v="13"/>
    <n v="263"/>
    <n v="262.99"/>
    <n v="3.0000000000000001E-3"/>
    <n v="13.3162"/>
    <s v="OPTIMAL"/>
    <n v="9"/>
    <n v="4875"/>
    <n v="0"/>
    <n v="3.7865877151489202E-2"/>
  </r>
  <r>
    <x v="3"/>
    <n v="14"/>
    <n v="266"/>
    <n v="266"/>
    <n v="0"/>
    <n v="16.293199999999999"/>
    <s v="OPTIMAL"/>
    <n v="4"/>
    <n v="5780"/>
    <n v="0"/>
    <n v="1.8072843551635701E-2"/>
  </r>
  <r>
    <x v="3"/>
    <n v="15"/>
    <n v="269"/>
    <n v="269"/>
    <n v="0"/>
    <n v="5.4002999999999997"/>
    <s v="OPTIMAL"/>
    <n v="10"/>
    <n v="1196"/>
    <n v="0"/>
    <n v="3.3159971237182603E-2"/>
  </r>
  <r>
    <x v="3"/>
    <n v="16"/>
    <n v="291"/>
    <n v="291"/>
    <n v="0"/>
    <n v="107.84220000000001"/>
    <s v="OPTIMAL"/>
    <n v="10"/>
    <n v="30745"/>
    <n v="0"/>
    <n v="0.115801811218261"/>
  </r>
  <r>
    <x v="3"/>
    <n v="17"/>
    <n v="260"/>
    <n v="260"/>
    <n v="0"/>
    <n v="51.272500000000001"/>
    <s v="OPTIMAL"/>
    <n v="10"/>
    <n v="18758"/>
    <n v="0"/>
    <n v="7.01773166656494E-2"/>
  </r>
  <r>
    <x v="3"/>
    <n v="18"/>
    <n v="252"/>
    <n v="252"/>
    <n v="0"/>
    <n v="5.2104999999999997"/>
    <s v="OPTIMAL"/>
    <n v="5"/>
    <n v="1561"/>
    <n v="0"/>
    <n v="1.51827335357666E-2"/>
  </r>
  <r>
    <x v="3"/>
    <n v="19"/>
    <n v="239"/>
    <n v="238.99"/>
    <n v="2.3E-3"/>
    <n v="16.596399999999999"/>
    <s v="OPTIMAL"/>
    <n v="10"/>
    <n v="5949"/>
    <n v="0"/>
    <n v="4.5001506805419901E-2"/>
  </r>
  <r>
    <x v="3"/>
    <n v="20"/>
    <n v="281"/>
    <n v="281"/>
    <n v="0"/>
    <n v="28.7149"/>
    <s v="OPTIMAL"/>
    <n v="10"/>
    <n v="11513"/>
    <n v="0"/>
    <n v="6.6051483154296806E-2"/>
  </r>
  <r>
    <x v="3"/>
    <n v="21"/>
    <n v="284"/>
    <n v="283.97000000000003"/>
    <n v="8.8000000000000005E-3"/>
    <n v="6.2385999999999999"/>
    <s v="OPTIMAL"/>
    <n v="10"/>
    <n v="1447"/>
    <n v="0"/>
    <n v="3.42075824737548E-2"/>
  </r>
  <r>
    <x v="3"/>
    <n v="22"/>
    <n v="236"/>
    <n v="235.98"/>
    <n v="8.6999999999999994E-3"/>
    <n v="5.6993"/>
    <s v="OPTIMAL"/>
    <n v="10"/>
    <n v="1725"/>
    <n v="0"/>
    <n v="3.1777620315551702E-2"/>
  </r>
  <r>
    <x v="3"/>
    <n v="23"/>
    <n v="274"/>
    <n v="273.99"/>
    <n v="3.5000000000000001E-3"/>
    <n v="24.067599999999999"/>
    <s v="OPTIMAL"/>
    <n v="10"/>
    <n v="15653"/>
    <n v="0"/>
    <n v="5.0854206085205002E-2"/>
  </r>
  <r>
    <x v="3"/>
    <n v="24"/>
    <n v="290"/>
    <n v="289.97000000000003"/>
    <n v="9.4999999999999998E-3"/>
    <n v="130.26929999999999"/>
    <s v="OPTIMAL"/>
    <n v="10"/>
    <n v="41953"/>
    <n v="0"/>
    <n v="0.123775243759155"/>
  </r>
  <r>
    <x v="3"/>
    <n v="25"/>
    <n v="238"/>
    <n v="238"/>
    <n v="0"/>
    <n v="9.2324999999999999"/>
    <s v="OPTIMAL"/>
    <n v="9"/>
    <n v="3714"/>
    <n v="0"/>
    <n v="2.6276826858520501E-2"/>
  </r>
  <r>
    <x v="3"/>
    <n v="26"/>
    <n v="289"/>
    <n v="289"/>
    <n v="0"/>
    <n v="4.7439"/>
    <s v="OPTIMAL"/>
    <n v="8"/>
    <n v="1688"/>
    <n v="0"/>
    <n v="2.03452110290527E-2"/>
  </r>
  <r>
    <x v="3"/>
    <n v="27"/>
    <n v="296"/>
    <n v="296"/>
    <n v="0"/>
    <n v="29.588699999999999"/>
    <s v="OPTIMAL"/>
    <n v="10"/>
    <n v="7519"/>
    <n v="0"/>
    <n v="6.6113948822021401E-2"/>
  </r>
  <r>
    <x v="3"/>
    <n v="28"/>
    <n v="280"/>
    <n v="279.99"/>
    <n v="4.7000000000000002E-3"/>
    <n v="56.0884"/>
    <s v="OPTIMAL"/>
    <n v="10"/>
    <n v="26488"/>
    <n v="0"/>
    <n v="8.3751678466796806E-2"/>
  </r>
  <r>
    <x v="3"/>
    <n v="29"/>
    <n v="294"/>
    <n v="294"/>
    <n v="0"/>
    <n v="27.826899999999998"/>
    <s v="OPTIMAL"/>
    <n v="9"/>
    <n v="9413"/>
    <n v="0"/>
    <n v="4.1738986968994099E-2"/>
  </r>
  <r>
    <x v="3"/>
    <n v="30"/>
    <n v="296"/>
    <n v="296"/>
    <n v="0"/>
    <n v="9.3229000000000006"/>
    <s v="OPTIMAL"/>
    <n v="10"/>
    <n v="2081"/>
    <n v="0"/>
    <n v="3.9550542831420898E-2"/>
  </r>
  <r>
    <x v="3"/>
    <n v="31"/>
    <n v="258"/>
    <n v="258"/>
    <n v="0"/>
    <n v="23.441400000000002"/>
    <s v="OPTIMAL"/>
    <n v="10"/>
    <n v="10532"/>
    <n v="0"/>
    <n v="4.1898488998413003E-2"/>
  </r>
  <r>
    <x v="3"/>
    <n v="32"/>
    <n v="318"/>
    <n v="317.97000000000003"/>
    <n v="8.6E-3"/>
    <n v="8.9984999999999999"/>
    <s v="OPTIMAL"/>
    <n v="9"/>
    <n v="2679"/>
    <n v="0"/>
    <n v="2.4648904800415001E-2"/>
  </r>
  <r>
    <x v="3"/>
    <n v="33"/>
    <n v="304"/>
    <n v="304"/>
    <n v="0"/>
    <n v="15.809100000000001"/>
    <s v="OPTIMAL"/>
    <n v="10"/>
    <n v="4478"/>
    <n v="0"/>
    <n v="5.0311326980590799E-2"/>
  </r>
  <r>
    <x v="3"/>
    <n v="34"/>
    <n v="293"/>
    <n v="293"/>
    <n v="0"/>
    <n v="8.6156000000000006"/>
    <s v="OPTIMAL"/>
    <n v="10"/>
    <n v="1656"/>
    <n v="0"/>
    <n v="3.7775993347167899E-2"/>
  </r>
  <r>
    <x v="3"/>
    <n v="35"/>
    <n v="280"/>
    <n v="279.98"/>
    <n v="7.0000000000000001E-3"/>
    <n v="41.630400000000002"/>
    <s v="OPTIMAL"/>
    <n v="10"/>
    <n v="18219"/>
    <n v="0"/>
    <n v="6.5181970596313393E-2"/>
  </r>
  <r>
    <x v="3"/>
    <n v="36"/>
    <n v="263"/>
    <n v="263"/>
    <n v="0"/>
    <n v="20.8643"/>
    <s v="OPTIMAL"/>
    <n v="8"/>
    <n v="8135"/>
    <n v="0"/>
    <n v="3.0693054199218701E-2"/>
  </r>
  <r>
    <x v="3"/>
    <n v="37"/>
    <n v="269"/>
    <n v="269"/>
    <n v="0"/>
    <n v="22.115100000000002"/>
    <s v="OPTIMAL"/>
    <n v="10"/>
    <n v="6190"/>
    <n v="0"/>
    <n v="5.1613330841064398E-2"/>
  </r>
  <r>
    <x v="3"/>
    <n v="38"/>
    <n v="247"/>
    <n v="247"/>
    <n v="0"/>
    <n v="18.1358"/>
    <s v="OPTIMAL"/>
    <n v="10"/>
    <n v="8739"/>
    <n v="0"/>
    <n v="4.4836997985839802E-2"/>
  </r>
  <r>
    <x v="3"/>
    <n v="39"/>
    <n v="274"/>
    <n v="274"/>
    <n v="0"/>
    <n v="13.07"/>
    <s v="OPTIMAL"/>
    <n v="10"/>
    <n v="5635"/>
    <n v="0"/>
    <n v="4.1892051696777302E-2"/>
  </r>
  <r>
    <x v="3"/>
    <n v="40"/>
    <n v="254"/>
    <n v="253.98"/>
    <n v="8.0000000000000002E-3"/>
    <n v="58.722700000000003"/>
    <s v="OPTIMAL"/>
    <n v="10"/>
    <n v="17462"/>
    <n v="0"/>
    <n v="6.6843509674072196E-2"/>
  </r>
  <r>
    <x v="3"/>
    <n v="41"/>
    <n v="282"/>
    <n v="281.98"/>
    <n v="5.8999999999999999E-3"/>
    <n v="3.6049000000000002"/>
    <s v="OPTIMAL"/>
    <n v="8"/>
    <n v="796"/>
    <n v="0"/>
    <n v="1.94270610809326E-2"/>
  </r>
  <r>
    <x v="3"/>
    <n v="42"/>
    <n v="292"/>
    <n v="292"/>
    <n v="0"/>
    <n v="29.5886"/>
    <s v="OPTIMAL"/>
    <n v="10"/>
    <n v="9145"/>
    <n v="0"/>
    <n v="6.0940742492675698E-2"/>
  </r>
  <r>
    <x v="3"/>
    <n v="43"/>
    <n v="291"/>
    <n v="290.97000000000003"/>
    <n v="9.1999999999999998E-3"/>
    <n v="1479.4558"/>
    <s v="OPTIMAL"/>
    <n v="10"/>
    <n v="669013"/>
    <n v="0"/>
    <n v="0.76971364021301203"/>
  </r>
  <r>
    <x v="3"/>
    <n v="44"/>
    <n v="264"/>
    <n v="264"/>
    <n v="0"/>
    <n v="17.8462"/>
    <s v="OPTIMAL"/>
    <n v="10"/>
    <n v="8215"/>
    <n v="0"/>
    <n v="4.2052507400512598E-2"/>
  </r>
  <r>
    <x v="3"/>
    <n v="45"/>
    <n v="317"/>
    <n v="316.97000000000003"/>
    <n v="8.3999999999999995E-3"/>
    <n v="49.584099999999999"/>
    <s v="OPTIMAL"/>
    <n v="10"/>
    <n v="16641"/>
    <n v="0"/>
    <n v="8.6891412734985296E-2"/>
  </r>
  <r>
    <x v="3"/>
    <n v="46"/>
    <n v="242"/>
    <n v="241.98"/>
    <n v="6.4999999999999997E-3"/>
    <n v="4.4833999999999996"/>
    <s v="OPTIMAL"/>
    <n v="8"/>
    <n v="797"/>
    <n v="0"/>
    <n v="2.0516633987426699E-2"/>
  </r>
  <r>
    <x v="3"/>
    <n v="47"/>
    <n v="314"/>
    <n v="313.97000000000003"/>
    <n v="9.4999999999999998E-3"/>
    <n v="71.168499999999995"/>
    <s v="OPTIMAL"/>
    <n v="10"/>
    <n v="27723"/>
    <n v="0"/>
    <n v="7.9741239547729395E-2"/>
  </r>
  <r>
    <x v="3"/>
    <n v="48"/>
    <n v="294"/>
    <n v="293.97000000000003"/>
    <n v="9.7999999999999997E-3"/>
    <n v="7.9480000000000004"/>
    <s v="OPTIMAL"/>
    <n v="9"/>
    <n v="1160"/>
    <n v="0"/>
    <n v="3.2275438308715799E-2"/>
  </r>
  <r>
    <x v="3"/>
    <n v="49"/>
    <n v="264"/>
    <n v="264"/>
    <n v="0"/>
    <n v="19.649699999999999"/>
    <s v="OPTIMAL"/>
    <n v="10"/>
    <n v="6824"/>
    <n v="0"/>
    <n v="4.7684669494628899E-2"/>
  </r>
  <r>
    <x v="3"/>
    <n v="50"/>
    <n v="286"/>
    <n v="286"/>
    <n v="0"/>
    <n v="4.9915000000000003"/>
    <s v="OPTIMAL"/>
    <n v="8"/>
    <n v="748"/>
    <n v="0"/>
    <n v="2.48377323150634E-2"/>
  </r>
  <r>
    <x v="3"/>
    <n v="51"/>
    <n v="273"/>
    <n v="272.98"/>
    <n v="6.0000000000000001E-3"/>
    <n v="56.511099999999999"/>
    <s v="OPTIMAL"/>
    <n v="10"/>
    <n v="25450"/>
    <n v="0"/>
    <n v="7.9360246658325195E-2"/>
  </r>
  <r>
    <x v="3"/>
    <n v="52"/>
    <n v="334"/>
    <n v="334"/>
    <n v="0"/>
    <n v="24.9908"/>
    <s v="OPTIMAL"/>
    <n v="10"/>
    <n v="6126"/>
    <n v="0"/>
    <n v="5.8016538619995103E-2"/>
  </r>
  <r>
    <x v="3"/>
    <n v="53"/>
    <n v="281"/>
    <n v="280.97000000000003"/>
    <n v="9.7999999999999997E-3"/>
    <n v="205.54329999999999"/>
    <s v="OPTIMAL"/>
    <n v="10"/>
    <n v="95456"/>
    <n v="0"/>
    <n v="0.16290855407714799"/>
  </r>
  <r>
    <x v="3"/>
    <n v="54"/>
    <n v="262"/>
    <n v="262"/>
    <n v="0"/>
    <n v="5.0083000000000002"/>
    <s v="OPTIMAL"/>
    <n v="6"/>
    <n v="889"/>
    <n v="0"/>
    <n v="1.53813362121582E-2"/>
  </r>
  <r>
    <x v="3"/>
    <n v="55"/>
    <n v="299"/>
    <n v="299"/>
    <n v="0"/>
    <n v="13.240600000000001"/>
    <s v="OPTIMAL"/>
    <n v="10"/>
    <n v="5664"/>
    <n v="0"/>
    <n v="3.92572879791259E-2"/>
  </r>
  <r>
    <x v="3"/>
    <n v="56"/>
    <n v="288"/>
    <n v="288"/>
    <n v="0"/>
    <n v="3.5289000000000001"/>
    <s v="OPTIMAL"/>
    <n v="10"/>
    <n v="730"/>
    <n v="0"/>
    <n v="2.37174034118652E-2"/>
  </r>
  <r>
    <x v="3"/>
    <n v="57"/>
    <n v="254"/>
    <n v="254"/>
    <n v="0"/>
    <n v="23.2591"/>
    <s v="OPTIMAL"/>
    <n v="10"/>
    <n v="8645"/>
    <n v="0"/>
    <n v="7.2075843811035101E-2"/>
  </r>
  <r>
    <x v="3"/>
    <n v="58"/>
    <n v="331"/>
    <n v="331"/>
    <n v="0"/>
    <n v="6.67"/>
    <s v="OPTIMAL"/>
    <n v="6"/>
    <n v="2202"/>
    <n v="0"/>
    <n v="1.9317626953125E-2"/>
  </r>
  <r>
    <x v="3"/>
    <n v="59"/>
    <n v="283"/>
    <n v="283"/>
    <n v="0"/>
    <n v="24.099"/>
    <s v="OPTIMAL"/>
    <n v="9"/>
    <n v="9347"/>
    <n v="0"/>
    <n v="3.94120216369628E-2"/>
  </r>
  <r>
    <x v="3"/>
    <n v="60"/>
    <n v="254"/>
    <n v="253.98"/>
    <n v="9.1999999999999998E-3"/>
    <n v="175.36080000000001"/>
    <s v="OPTIMAL"/>
    <n v="10"/>
    <n v="97624"/>
    <n v="0"/>
    <n v="0.213571071624755"/>
  </r>
  <r>
    <x v="3"/>
    <n v="61"/>
    <n v="305"/>
    <n v="305"/>
    <n v="0"/>
    <n v="26.356400000000001"/>
    <s v="OPTIMAL"/>
    <n v="10"/>
    <n v="10330"/>
    <n v="0"/>
    <n v="6.07931613922119E-2"/>
  </r>
  <r>
    <x v="3"/>
    <n v="62"/>
    <n v="289"/>
    <n v="289"/>
    <n v="0"/>
    <n v="5.3064"/>
    <s v="OPTIMAL"/>
    <n v="9"/>
    <n v="783"/>
    <n v="0"/>
    <n v="2.9024124145507799E-2"/>
  </r>
  <r>
    <x v="3"/>
    <n v="63"/>
    <n v="272"/>
    <n v="271.98"/>
    <n v="8.0000000000000002E-3"/>
    <n v="63.694099999999999"/>
    <s v="OPTIMAL"/>
    <n v="10"/>
    <n v="28637"/>
    <n v="0"/>
    <n v="9.6102714538574205E-2"/>
  </r>
  <r>
    <x v="3"/>
    <n v="64"/>
    <n v="283"/>
    <n v="283"/>
    <n v="0"/>
    <n v="3.9666999999999999"/>
    <s v="OPTIMAL"/>
    <n v="8"/>
    <n v="709"/>
    <n v="0"/>
    <n v="2.3936510086059501E-2"/>
  </r>
  <r>
    <x v="3"/>
    <n v="65"/>
    <n v="266"/>
    <n v="266"/>
    <n v="8.0000000000000004E-4"/>
    <n v="10.2806"/>
    <s v="OPTIMAL"/>
    <n v="9"/>
    <n v="3529"/>
    <n v="0"/>
    <n v="2.77326107025146E-2"/>
  </r>
  <r>
    <x v="3"/>
    <n v="66"/>
    <n v="284"/>
    <n v="284"/>
    <n v="0"/>
    <n v="13.832100000000001"/>
    <s v="OPTIMAL"/>
    <n v="10"/>
    <n v="4268"/>
    <n v="0"/>
    <n v="4.8387289047241197E-2"/>
  </r>
  <r>
    <x v="3"/>
    <n v="67"/>
    <n v="318"/>
    <n v="318"/>
    <n v="0"/>
    <n v="2.1736"/>
    <s v="OPTIMAL"/>
    <n v="4"/>
    <n v="422"/>
    <n v="0"/>
    <n v="1.42176151275634E-2"/>
  </r>
  <r>
    <x v="3"/>
    <n v="68"/>
    <n v="295"/>
    <n v="294.99"/>
    <n v="4.4000000000000003E-3"/>
    <n v="45.502699999999997"/>
    <s v="OPTIMAL"/>
    <n v="10"/>
    <n v="21131"/>
    <n v="0"/>
    <n v="6.1291456222534103E-2"/>
  </r>
  <r>
    <x v="3"/>
    <n v="69"/>
    <n v="297"/>
    <n v="297"/>
    <n v="0"/>
    <n v="51.810299999999998"/>
    <s v="OPTIMAL"/>
    <n v="10"/>
    <n v="18318"/>
    <n v="0"/>
    <n v="7.5119972229003906E-2"/>
  </r>
  <r>
    <x v="3"/>
    <n v="70"/>
    <n v="273"/>
    <n v="273"/>
    <n v="0"/>
    <n v="28.3675"/>
    <s v="OPTIMAL"/>
    <n v="10"/>
    <n v="13818"/>
    <n v="0"/>
    <n v="4.5243740081787102E-2"/>
  </r>
  <r>
    <x v="3"/>
    <n v="71"/>
    <n v="292"/>
    <n v="292"/>
    <n v="0"/>
    <n v="8.8475000000000001"/>
    <s v="OPTIMAL"/>
    <n v="10"/>
    <n v="2430"/>
    <n v="0"/>
    <n v="3.4533500671386698E-2"/>
  </r>
  <r>
    <x v="3"/>
    <n v="72"/>
    <n v="254"/>
    <n v="250.09"/>
    <n v="1.5641"/>
    <n v="1800.0002999999999"/>
    <s v="TIME_LIMIT"/>
    <n v="8"/>
    <n v="1164944"/>
    <n v="0"/>
    <n v="1.1102881431579501"/>
  </r>
  <r>
    <x v="3"/>
    <n v="73"/>
    <n v="273"/>
    <n v="273"/>
    <n v="0"/>
    <n v="15.055099999999999"/>
    <s v="OPTIMAL"/>
    <n v="10"/>
    <n v="6912"/>
    <n v="0"/>
    <n v="4.9204349517822203E-2"/>
  </r>
  <r>
    <x v="3"/>
    <n v="74"/>
    <n v="271"/>
    <n v="271"/>
    <n v="1E-4"/>
    <n v="32.339300000000001"/>
    <s v="OPTIMAL"/>
    <n v="10"/>
    <n v="14490"/>
    <n v="0"/>
    <n v="5.1094770431518499E-2"/>
  </r>
  <r>
    <x v="3"/>
    <n v="75"/>
    <n v="211"/>
    <n v="211"/>
    <n v="0"/>
    <n v="8.5897000000000006"/>
    <s v="OPTIMAL"/>
    <n v="10"/>
    <n v="5724"/>
    <n v="0"/>
    <n v="3.6977052688598598E-2"/>
  </r>
  <r>
    <x v="3"/>
    <n v="76"/>
    <n v="293"/>
    <n v="293"/>
    <n v="0"/>
    <n v="25.970400000000001"/>
    <s v="OPTIMAL"/>
    <n v="9"/>
    <n v="9963"/>
    <n v="0"/>
    <n v="3.7143945693969699E-2"/>
  </r>
  <r>
    <x v="3"/>
    <n v="77"/>
    <n v="271"/>
    <n v="271"/>
    <n v="0"/>
    <n v="22.169799999999999"/>
    <s v="OPTIMAL"/>
    <n v="10"/>
    <n v="11077"/>
    <n v="0"/>
    <n v="4.8485517501830999E-2"/>
  </r>
  <r>
    <x v="3"/>
    <n v="78"/>
    <n v="254"/>
    <n v="254"/>
    <n v="0"/>
    <n v="7.6901999999999999"/>
    <s v="OPTIMAL"/>
    <n v="7"/>
    <n v="1531"/>
    <n v="0"/>
    <n v="2.5780439376830999E-2"/>
  </r>
  <r>
    <x v="3"/>
    <n v="79"/>
    <n v="276"/>
    <n v="276"/>
    <n v="0"/>
    <n v="12.2073"/>
    <s v="OPTIMAL"/>
    <n v="10"/>
    <n v="3814"/>
    <n v="0"/>
    <n v="3.7490606307983398E-2"/>
  </r>
  <r>
    <x v="3"/>
    <n v="80"/>
    <n v="270"/>
    <n v="269.98"/>
    <n v="6.1000000000000004E-3"/>
    <n v="20.107700000000001"/>
    <s v="OPTIMAL"/>
    <n v="10"/>
    <n v="9819"/>
    <n v="0"/>
    <n v="5.8116197586059501E-2"/>
  </r>
  <r>
    <x v="3"/>
    <n v="81"/>
    <n v="259"/>
    <n v="259"/>
    <n v="0"/>
    <n v="20.502500000000001"/>
    <s v="OPTIMAL"/>
    <n v="10"/>
    <n v="11658"/>
    <n v="0"/>
    <n v="5.3788661956787102E-2"/>
  </r>
  <r>
    <x v="3"/>
    <n v="82"/>
    <n v="337"/>
    <n v="337"/>
    <n v="0"/>
    <n v="6.4835000000000003"/>
    <s v="OPTIMAL"/>
    <n v="8"/>
    <n v="856"/>
    <n v="0"/>
    <n v="2.9549598693847601E-2"/>
  </r>
  <r>
    <x v="3"/>
    <n v="83"/>
    <n v="257"/>
    <n v="256.99"/>
    <n v="4.4999999999999997E-3"/>
    <n v="44.942599999999999"/>
    <s v="OPTIMAL"/>
    <n v="10"/>
    <n v="22548"/>
    <n v="0"/>
    <n v="7.50732421875E-2"/>
  </r>
  <r>
    <x v="3"/>
    <n v="84"/>
    <n v="263"/>
    <n v="263"/>
    <n v="0"/>
    <n v="10.550800000000001"/>
    <s v="OPTIMAL"/>
    <n v="8"/>
    <n v="5235"/>
    <n v="0"/>
    <n v="2.5264501571655201E-2"/>
  </r>
  <r>
    <x v="3"/>
    <n v="85"/>
    <n v="295"/>
    <n v="295"/>
    <n v="0"/>
    <n v="37.337600000000002"/>
    <s v="OPTIMAL"/>
    <n v="10"/>
    <n v="16056"/>
    <n v="0"/>
    <n v="5.5929183959960903E-2"/>
  </r>
  <r>
    <x v="3"/>
    <n v="86"/>
    <n v="330"/>
    <n v="329.97"/>
    <n v="9.1999999999999998E-3"/>
    <n v="10.6343"/>
    <s v="OPTIMAL"/>
    <n v="10"/>
    <n v="3687"/>
    <n v="0"/>
    <n v="3.3199310302734299E-2"/>
  </r>
  <r>
    <x v="3"/>
    <n v="87"/>
    <n v="257"/>
    <n v="256.99"/>
    <n v="5.7999999999999996E-3"/>
    <n v="42.631399999999999"/>
    <s v="OPTIMAL"/>
    <n v="10"/>
    <n v="21696"/>
    <n v="0"/>
    <n v="5.9147596359252902E-2"/>
  </r>
  <r>
    <x v="3"/>
    <n v="88"/>
    <n v="294"/>
    <n v="293.99"/>
    <n v="3.3999999999999998E-3"/>
    <n v="19.260400000000001"/>
    <s v="OPTIMAL"/>
    <n v="10"/>
    <n v="8607"/>
    <n v="0"/>
    <n v="3.8400650024414E-2"/>
  </r>
  <r>
    <x v="3"/>
    <n v="89"/>
    <n v="285"/>
    <n v="284.98"/>
    <n v="7.6E-3"/>
    <n v="11.7437"/>
    <s v="OPTIMAL"/>
    <n v="10"/>
    <n v="4186"/>
    <n v="0"/>
    <n v="4.4697046279907199E-2"/>
  </r>
  <r>
    <x v="3"/>
    <n v="90"/>
    <n v="311"/>
    <n v="310.98"/>
    <n v="6.8999999999999999E-3"/>
    <n v="33.660400000000003"/>
    <s v="OPTIMAL"/>
    <n v="10"/>
    <n v="10429"/>
    <n v="0"/>
    <n v="5.5426836013793897E-2"/>
  </r>
  <r>
    <x v="3"/>
    <n v="91"/>
    <n v="273"/>
    <n v="273"/>
    <n v="0"/>
    <n v="13.307600000000001"/>
    <s v="OPTIMAL"/>
    <n v="10"/>
    <n v="5768"/>
    <n v="0"/>
    <n v="4.5968055725097601E-2"/>
  </r>
  <r>
    <x v="3"/>
    <n v="92"/>
    <n v="290"/>
    <n v="290"/>
    <n v="0"/>
    <n v="5.5326000000000004"/>
    <s v="OPTIMAL"/>
    <n v="10"/>
    <n v="1745"/>
    <n v="0"/>
    <n v="3.3104181289672803E-2"/>
  </r>
  <r>
    <x v="3"/>
    <n v="93"/>
    <n v="295"/>
    <n v="295"/>
    <n v="0"/>
    <n v="6.4741"/>
    <s v="OPTIMAL"/>
    <n v="10"/>
    <n v="872"/>
    <n v="0"/>
    <n v="3.4984111785888602E-2"/>
  </r>
  <r>
    <x v="3"/>
    <n v="94"/>
    <n v="303"/>
    <n v="302.97000000000003"/>
    <n v="9.5999999999999992E-3"/>
    <n v="76.525300000000001"/>
    <s v="OPTIMAL"/>
    <n v="10"/>
    <n v="39992"/>
    <n v="0"/>
    <n v="0.108660697937011"/>
  </r>
  <r>
    <x v="3"/>
    <n v="95"/>
    <n v="256"/>
    <n v="256"/>
    <n v="0"/>
    <n v="17.8291"/>
    <s v="OPTIMAL"/>
    <n v="10"/>
    <n v="7682"/>
    <n v="0"/>
    <n v="4.4512748718261698E-2"/>
  </r>
  <r>
    <x v="3"/>
    <n v="96"/>
    <n v="263"/>
    <n v="262.97000000000003"/>
    <n v="9.4999999999999998E-3"/>
    <n v="11.6546"/>
    <s v="OPTIMAL"/>
    <n v="10"/>
    <n v="5349"/>
    <n v="0"/>
    <n v="5.2984476089477497E-2"/>
  </r>
  <r>
    <x v="3"/>
    <n v="97"/>
    <n v="249"/>
    <n v="249"/>
    <n v="0"/>
    <n v="21.657599999999999"/>
    <s v="OPTIMAL"/>
    <n v="10"/>
    <n v="15341"/>
    <n v="0"/>
    <n v="5.2172899246215799E-2"/>
  </r>
  <r>
    <x v="3"/>
    <n v="98"/>
    <n v="289"/>
    <n v="289"/>
    <n v="0"/>
    <n v="7.8193000000000001"/>
    <s v="OPTIMAL"/>
    <n v="8"/>
    <n v="3167"/>
    <n v="0"/>
    <n v="2.4465322494506801E-2"/>
  </r>
  <r>
    <x v="3"/>
    <n v="99"/>
    <n v="265"/>
    <n v="265"/>
    <n v="0"/>
    <n v="6.1205999999999996"/>
    <s v="OPTIMAL"/>
    <n v="7"/>
    <n v="863"/>
    <n v="0"/>
    <n v="2.4550199508666899E-2"/>
  </r>
  <r>
    <x v="3"/>
    <n v="100"/>
    <n v="248"/>
    <n v="248"/>
    <n v="0"/>
    <n v="16.626999999999999"/>
    <s v="OPTIMAL"/>
    <n v="10"/>
    <n v="7325"/>
    <n v="0"/>
    <n v="4.25915718078613E-2"/>
  </r>
  <r>
    <x v="4"/>
    <s v="gr17"/>
    <n v="2760"/>
    <n v="2760"/>
    <n v="0"/>
    <n v="0.127"/>
    <s v="OPTIMAL"/>
    <n v="4"/>
    <n v="1"/>
    <n v="7"/>
    <n v="9.37247276306152E-3"/>
  </r>
  <r>
    <x v="4"/>
    <s v="gr21"/>
    <n v="7788"/>
    <n v="7788"/>
    <n v="0"/>
    <n v="0.56879999999999997"/>
    <s v="OPTIMAL"/>
    <n v="4"/>
    <n v="18"/>
    <n v="15"/>
    <n v="2.4191141128540001E-2"/>
  </r>
  <r>
    <x v="4"/>
    <s v="gr24"/>
    <n v="1806"/>
    <n v="1806"/>
    <n v="0"/>
    <n v="0.45989999999999998"/>
    <s v="OPTIMAL"/>
    <n v="2"/>
    <n v="1"/>
    <n v="15"/>
    <n v="3.6607742309570299E-2"/>
  </r>
  <r>
    <x v="4"/>
    <s v="fri26"/>
    <n v="1283"/>
    <n v="1283"/>
    <n v="0"/>
    <n v="1.5551999999999999"/>
    <s v="OPTIMAL"/>
    <n v="2"/>
    <n v="102"/>
    <n v="20"/>
    <n v="7.9633951187133706E-2"/>
  </r>
  <r>
    <x v="4"/>
    <s v="bays29"/>
    <n v="2916"/>
    <n v="2916"/>
    <n v="0"/>
    <n v="9.9460999999999995"/>
    <s v="OPTIMAL"/>
    <n v="7"/>
    <n v="549"/>
    <n v="77"/>
    <n v="0.49665999412536599"/>
  </r>
  <r>
    <x v="4"/>
    <s v="gr48"/>
    <n v="7282"/>
    <n v="7281.65"/>
    <n v="4.7999999999999996E-3"/>
    <n v="154.624"/>
    <s v="OPTIMAL"/>
    <n v="5"/>
    <n v="2703"/>
    <n v="179"/>
    <n v="2.39193558692932"/>
  </r>
  <r>
    <x v="4"/>
    <s v="eil51"/>
    <n v="628.51"/>
    <n v="628.46"/>
    <n v="7.4000000000000003E-3"/>
    <n v="45.484299999999998"/>
    <s v="OPTIMAL"/>
    <n v="4"/>
    <n v="417"/>
    <n v="79"/>
    <n v="1.2006702423095701"/>
  </r>
  <r>
    <x v="4"/>
    <s v="berlin52"/>
    <n v="11077.21"/>
    <n v="11076.85"/>
    <n v="3.3E-3"/>
    <n v="6.5884999999999998"/>
    <s v="OPTIMAL"/>
    <n v="4"/>
    <n v="29"/>
    <n v="18"/>
    <n v="0.27664279937744102"/>
  </r>
  <r>
    <x v="4"/>
    <s v="eil76"/>
    <n v="800.91"/>
    <n v="800.91"/>
    <n v="0"/>
    <n v="19.9329"/>
    <s v="OPTIMAL"/>
    <n v="2"/>
    <n v="31"/>
    <n v="38"/>
    <n v="1.2389733791351301"/>
  </r>
  <r>
    <x v="4"/>
    <s v="eil101"/>
    <n v="944.76"/>
    <n v="944.71"/>
    <n v="5.3E-3"/>
    <n v="148.42410000000001"/>
    <s v="OPTIMAL"/>
    <n v="3"/>
    <n v="391"/>
    <n v="83"/>
    <n v="6.9891705513000399"/>
  </r>
  <r>
    <x v="4"/>
    <n v="1"/>
    <n v="298"/>
    <n v="298"/>
    <n v="8.0000000000000004E-4"/>
    <n v="108.08459999999999"/>
    <s v="OPTIMAL"/>
    <n v="3"/>
    <n v="2933"/>
    <n v="78"/>
    <n v="1.4091336727142301"/>
  </r>
  <r>
    <x v="4"/>
    <n v="2"/>
    <n v="267"/>
    <n v="267"/>
    <n v="0"/>
    <n v="1.8855999999999999"/>
    <s v="OPTIMAL"/>
    <n v="1"/>
    <n v="10"/>
    <n v="31"/>
    <n v="0.57598853111267001"/>
  </r>
  <r>
    <x v="4"/>
    <n v="3"/>
    <n v="280"/>
    <n v="280"/>
    <n v="0"/>
    <n v="7.0594000000000001"/>
    <s v="OPTIMAL"/>
    <n v="3"/>
    <n v="107"/>
    <n v="34"/>
    <n v="0.72431206703186002"/>
  </r>
  <r>
    <x v="4"/>
    <n v="4"/>
    <n v="283"/>
    <n v="283"/>
    <n v="0"/>
    <n v="33.086199999999998"/>
    <s v="OPTIMAL"/>
    <n v="2"/>
    <n v="589"/>
    <n v="66"/>
    <n v="2.08736896514892"/>
  </r>
  <r>
    <x v="4"/>
    <n v="5"/>
    <n v="275"/>
    <n v="275"/>
    <n v="0"/>
    <n v="3.8130999999999999"/>
    <s v="OPTIMAL"/>
    <n v="2"/>
    <n v="45"/>
    <n v="24"/>
    <n v="0.66502022743225098"/>
  </r>
  <r>
    <x v="4"/>
    <n v="6"/>
    <n v="298"/>
    <n v="298"/>
    <n v="0"/>
    <n v="36.700899999999997"/>
    <s v="OPTIMAL"/>
    <n v="2"/>
    <n v="646"/>
    <n v="89"/>
    <n v="1.6625211238861"/>
  </r>
  <r>
    <x v="4"/>
    <n v="7"/>
    <n v="281"/>
    <n v="281"/>
    <n v="0"/>
    <n v="9.7696000000000005"/>
    <s v="OPTIMAL"/>
    <n v="4"/>
    <n v="161"/>
    <n v="57"/>
    <n v="1.3373794555664"/>
  </r>
  <r>
    <x v="4"/>
    <n v="8"/>
    <n v="250"/>
    <n v="250"/>
    <n v="0"/>
    <n v="20.885400000000001"/>
    <s v="OPTIMAL"/>
    <n v="3"/>
    <n v="259"/>
    <n v="71"/>
    <n v="1.8951933383941599"/>
  </r>
  <r>
    <x v="4"/>
    <n v="9"/>
    <n v="277"/>
    <n v="277"/>
    <n v="0"/>
    <n v="2.6547999999999998"/>
    <s v="OPTIMAL"/>
    <n v="4"/>
    <n v="50"/>
    <n v="22"/>
    <n v="0.31984972953796298"/>
  </r>
  <r>
    <x v="4"/>
    <n v="10"/>
    <n v="308"/>
    <n v="308"/>
    <n v="0"/>
    <n v="101.7071"/>
    <s v="OPTIMAL"/>
    <n v="3"/>
    <n v="996"/>
    <n v="112"/>
    <n v="3.3020994663238499"/>
  </r>
  <r>
    <x v="4"/>
    <n v="11"/>
    <n v="297"/>
    <n v="297"/>
    <n v="0"/>
    <n v="7.6120999999999999"/>
    <s v="OPTIMAL"/>
    <n v="4"/>
    <n v="113"/>
    <n v="44"/>
    <n v="0.94658446311950595"/>
  </r>
  <r>
    <x v="4"/>
    <n v="12"/>
    <n v="280"/>
    <n v="280"/>
    <n v="1.6000000000000001E-3"/>
    <n v="4.6904000000000003"/>
    <s v="OPTIMAL"/>
    <n v="1"/>
    <n v="103"/>
    <n v="33"/>
    <n v="0.89282202720642001"/>
  </r>
  <r>
    <x v="4"/>
    <n v="13"/>
    <n v="263"/>
    <n v="263"/>
    <n v="0"/>
    <n v="3.4235000000000002"/>
    <s v="OPTIMAL"/>
    <n v="2"/>
    <n v="1"/>
    <n v="28"/>
    <n v="0.69849801063537598"/>
  </r>
  <r>
    <x v="4"/>
    <n v="14"/>
    <n v="266"/>
    <n v="266"/>
    <n v="0"/>
    <n v="3.4228000000000001"/>
    <s v="OPTIMAL"/>
    <n v="2"/>
    <n v="42"/>
    <n v="25"/>
    <n v="0.50818395614624001"/>
  </r>
  <r>
    <x v="4"/>
    <n v="15"/>
    <n v="269"/>
    <n v="269"/>
    <n v="0"/>
    <n v="1.9710000000000001"/>
    <s v="OPTIMAL"/>
    <n v="2"/>
    <n v="4"/>
    <n v="23"/>
    <n v="0.30669569969177202"/>
  </r>
  <r>
    <x v="4"/>
    <n v="16"/>
    <n v="291"/>
    <n v="291"/>
    <n v="0"/>
    <n v="36.897300000000001"/>
    <s v="OPTIMAL"/>
    <n v="3"/>
    <n v="581"/>
    <n v="93"/>
    <n v="2.4760034084320002"/>
  </r>
  <r>
    <x v="4"/>
    <n v="17"/>
    <n v="260"/>
    <n v="260"/>
    <n v="0"/>
    <n v="6.6031000000000004"/>
    <s v="OPTIMAL"/>
    <n v="3"/>
    <n v="88"/>
    <n v="53"/>
    <n v="1.03255343437194"/>
  </r>
  <r>
    <x v="4"/>
    <n v="18"/>
    <n v="252"/>
    <n v="252"/>
    <n v="0"/>
    <n v="0.77280000000000004"/>
    <s v="OPTIMAL"/>
    <n v="1"/>
    <n v="5"/>
    <n v="15"/>
    <n v="0.154896020889282"/>
  </r>
  <r>
    <x v="4"/>
    <n v="19"/>
    <n v="239"/>
    <n v="239"/>
    <n v="0"/>
    <n v="6.0190999999999999"/>
    <s v="OPTIMAL"/>
    <n v="4"/>
    <n v="94"/>
    <n v="46"/>
    <n v="1.0377058982849099"/>
  </r>
  <r>
    <x v="4"/>
    <n v="20"/>
    <n v="281"/>
    <n v="281"/>
    <n v="0"/>
    <n v="4.6830999999999996"/>
    <s v="OPTIMAL"/>
    <n v="3"/>
    <n v="57"/>
    <n v="34"/>
    <n v="0.72956037521362305"/>
  </r>
  <r>
    <x v="4"/>
    <n v="21"/>
    <n v="284"/>
    <n v="284"/>
    <n v="0"/>
    <n v="1.9693000000000001"/>
    <s v="OPTIMAL"/>
    <n v="2"/>
    <n v="7"/>
    <n v="20"/>
    <n v="0.35614538192749001"/>
  </r>
  <r>
    <x v="4"/>
    <n v="22"/>
    <n v="236"/>
    <n v="236"/>
    <n v="0"/>
    <n v="15.6736"/>
    <s v="OPTIMAL"/>
    <n v="3"/>
    <n v="290"/>
    <n v="57"/>
    <n v="0.82013368606567305"/>
  </r>
  <r>
    <x v="4"/>
    <n v="23"/>
    <n v="274"/>
    <n v="274"/>
    <n v="0"/>
    <n v="19.917899999999999"/>
    <s v="OPTIMAL"/>
    <n v="4"/>
    <n v="396"/>
    <n v="89"/>
    <n v="1.5774521827697701"/>
  </r>
  <r>
    <x v="4"/>
    <n v="24"/>
    <n v="290"/>
    <n v="290"/>
    <n v="0"/>
    <n v="7.3376000000000001"/>
    <s v="OPTIMAL"/>
    <n v="2"/>
    <n v="71"/>
    <n v="53"/>
    <n v="1.6045715808868399"/>
  </r>
  <r>
    <x v="4"/>
    <n v="25"/>
    <n v="238"/>
    <n v="238"/>
    <n v="0"/>
    <n v="1.2678"/>
    <s v="OPTIMAL"/>
    <n v="1"/>
    <n v="1"/>
    <n v="23"/>
    <n v="0.32768869400024397"/>
  </r>
  <r>
    <x v="4"/>
    <n v="26"/>
    <n v="289"/>
    <n v="289"/>
    <n v="0"/>
    <n v="23.175699999999999"/>
    <s v="OPTIMAL"/>
    <n v="5"/>
    <n v="466"/>
    <n v="87"/>
    <n v="1.6013002395629801"/>
  </r>
  <r>
    <x v="4"/>
    <n v="27"/>
    <n v="296"/>
    <n v="296"/>
    <n v="0"/>
    <n v="100.6855"/>
    <s v="OPTIMAL"/>
    <n v="3"/>
    <n v="977"/>
    <n v="102"/>
    <n v="3.58323073387146"/>
  </r>
  <r>
    <x v="4"/>
    <n v="28"/>
    <n v="280"/>
    <n v="280"/>
    <n v="0"/>
    <n v="59.907299999999999"/>
    <s v="OPTIMAL"/>
    <n v="4"/>
    <n v="555"/>
    <n v="101"/>
    <n v="3.1451735496520898"/>
  </r>
  <r>
    <x v="4"/>
    <n v="29"/>
    <n v="294"/>
    <n v="294"/>
    <n v="0"/>
    <n v="133.3467"/>
    <s v="OPTIMAL"/>
    <n v="5"/>
    <n v="1430"/>
    <n v="103"/>
    <n v="2.60122442245483"/>
  </r>
  <r>
    <x v="4"/>
    <n v="30"/>
    <n v="296"/>
    <n v="296"/>
    <n v="0"/>
    <n v="3.3612000000000002"/>
    <s v="OPTIMAL"/>
    <n v="3"/>
    <n v="1"/>
    <n v="32"/>
    <n v="0.50901722908019997"/>
  </r>
  <r>
    <x v="4"/>
    <n v="31"/>
    <n v="258"/>
    <n v="258"/>
    <n v="0"/>
    <n v="21.1936"/>
    <s v="OPTIMAL"/>
    <n v="3"/>
    <n v="442"/>
    <n v="79"/>
    <n v="1.47514772415161"/>
  </r>
  <r>
    <x v="4"/>
    <n v="32"/>
    <n v="318"/>
    <n v="318"/>
    <n v="0"/>
    <n v="31.488"/>
    <s v="OPTIMAL"/>
    <n v="3"/>
    <n v="684"/>
    <n v="100"/>
    <n v="1.5086488723754801"/>
  </r>
  <r>
    <x v="4"/>
    <n v="33"/>
    <n v="304"/>
    <n v="304"/>
    <n v="0"/>
    <n v="9.1088000000000005"/>
    <s v="OPTIMAL"/>
    <n v="3"/>
    <n v="124"/>
    <n v="45"/>
    <n v="1.0240552425384499"/>
  </r>
  <r>
    <x v="4"/>
    <n v="34"/>
    <n v="293"/>
    <n v="293"/>
    <n v="0"/>
    <n v="1.7763"/>
    <s v="OPTIMAL"/>
    <n v="5"/>
    <n v="1"/>
    <n v="16"/>
    <n v="0.42992997169494601"/>
  </r>
  <r>
    <x v="4"/>
    <n v="35"/>
    <n v="280"/>
    <n v="280"/>
    <n v="0"/>
    <n v="2.2225999999999999"/>
    <s v="OPTIMAL"/>
    <n v="1"/>
    <n v="25"/>
    <n v="24"/>
    <n v="0.40560102462768499"/>
  </r>
  <r>
    <x v="4"/>
    <n v="36"/>
    <n v="263"/>
    <n v="263"/>
    <n v="0"/>
    <n v="35.186900000000001"/>
    <s v="OPTIMAL"/>
    <n v="4"/>
    <n v="1081"/>
    <n v="79"/>
    <n v="1.3215477466583201"/>
  </r>
  <r>
    <x v="4"/>
    <n v="37"/>
    <n v="269"/>
    <n v="269"/>
    <n v="0"/>
    <n v="3.835"/>
    <s v="OPTIMAL"/>
    <n v="2"/>
    <n v="45"/>
    <n v="33"/>
    <n v="0.80155992507934504"/>
  </r>
  <r>
    <x v="4"/>
    <n v="38"/>
    <n v="247"/>
    <n v="247"/>
    <n v="0"/>
    <n v="11.651899999999999"/>
    <s v="OPTIMAL"/>
    <n v="4"/>
    <n v="270"/>
    <n v="41"/>
    <n v="0.80822777748107899"/>
  </r>
  <r>
    <x v="4"/>
    <n v="39"/>
    <n v="274"/>
    <n v="274"/>
    <n v="0"/>
    <n v="1.2031000000000001"/>
    <s v="OPTIMAL"/>
    <n v="1"/>
    <n v="16"/>
    <n v="18"/>
    <n v="0.22489547729492099"/>
  </r>
  <r>
    <x v="4"/>
    <n v="40"/>
    <n v="254"/>
    <n v="254"/>
    <n v="0"/>
    <n v="47.667900000000003"/>
    <s v="OPTIMAL"/>
    <n v="2"/>
    <n v="525"/>
    <n v="104"/>
    <n v="2.2049584388732901"/>
  </r>
  <r>
    <x v="4"/>
    <n v="41"/>
    <n v="282"/>
    <n v="282"/>
    <n v="0"/>
    <n v="2.8151000000000002"/>
    <s v="OPTIMAL"/>
    <n v="3"/>
    <n v="49"/>
    <n v="35"/>
    <n v="0.53459739685058505"/>
  </r>
  <r>
    <x v="4"/>
    <n v="42"/>
    <n v="292"/>
    <n v="292"/>
    <n v="0"/>
    <n v="42.707999999999998"/>
    <s v="OPTIMAL"/>
    <n v="5"/>
    <n v="473"/>
    <n v="83"/>
    <n v="2.5356256961822501"/>
  </r>
  <r>
    <x v="4"/>
    <n v="43"/>
    <n v="291"/>
    <n v="291"/>
    <n v="0"/>
    <n v="30.933900000000001"/>
    <s v="OPTIMAL"/>
    <n v="5"/>
    <n v="431"/>
    <n v="79"/>
    <n v="3.06070685386657"/>
  </r>
  <r>
    <x v="4"/>
    <n v="44"/>
    <n v="264"/>
    <n v="264"/>
    <n v="0"/>
    <n v="5.9410999999999996"/>
    <s v="OPTIMAL"/>
    <n v="2"/>
    <n v="82"/>
    <n v="54"/>
    <n v="1.11852383613586"/>
  </r>
  <r>
    <x v="4"/>
    <n v="45"/>
    <n v="317"/>
    <n v="317"/>
    <n v="0"/>
    <n v="42.581699999999998"/>
    <s v="OPTIMAL"/>
    <n v="3"/>
    <n v="534"/>
    <n v="82"/>
    <n v="2.2549245357513401"/>
  </r>
  <r>
    <x v="4"/>
    <n v="46"/>
    <n v="242"/>
    <n v="242"/>
    <n v="0"/>
    <n v="4.3230000000000004"/>
    <s v="OPTIMAL"/>
    <n v="4"/>
    <n v="77"/>
    <n v="24"/>
    <n v="0.415502309799194"/>
  </r>
  <r>
    <x v="4"/>
    <n v="47"/>
    <n v="314"/>
    <n v="314"/>
    <n v="0"/>
    <n v="232.21080000000001"/>
    <s v="OPTIMAL"/>
    <n v="5"/>
    <n v="5760"/>
    <n v="162"/>
    <n v="3.4334483146667401"/>
  </r>
  <r>
    <x v="4"/>
    <n v="48"/>
    <n v="294"/>
    <n v="294"/>
    <n v="0"/>
    <n v="12.4781"/>
    <s v="OPTIMAL"/>
    <n v="3"/>
    <n v="178"/>
    <n v="60"/>
    <n v="1.4566898345947199"/>
  </r>
  <r>
    <x v="4"/>
    <n v="49"/>
    <n v="264"/>
    <n v="264"/>
    <n v="0"/>
    <n v="32.425899999999999"/>
    <s v="OPTIMAL"/>
    <n v="4"/>
    <n v="420"/>
    <n v="109"/>
    <n v="2.4939441680908199"/>
  </r>
  <r>
    <x v="4"/>
    <n v="50"/>
    <n v="286"/>
    <n v="286"/>
    <n v="0"/>
    <n v="5.6680999999999999"/>
    <s v="OPTIMAL"/>
    <n v="3"/>
    <n v="55"/>
    <n v="33"/>
    <n v="0.48116135597228998"/>
  </r>
  <r>
    <x v="4"/>
    <n v="51"/>
    <n v="273"/>
    <n v="272.98"/>
    <n v="6.0000000000000001E-3"/>
    <n v="26.3919"/>
    <s v="OPTIMAL"/>
    <n v="2"/>
    <n v="407"/>
    <n v="84"/>
    <n v="1.53548288345336"/>
  </r>
  <r>
    <x v="4"/>
    <n v="52"/>
    <n v="334"/>
    <n v="334"/>
    <n v="0"/>
    <n v="54.929099999999998"/>
    <s v="OPTIMAL"/>
    <n v="3"/>
    <n v="599"/>
    <n v="116"/>
    <n v="2.9084596633911102"/>
  </r>
  <r>
    <x v="4"/>
    <n v="53"/>
    <n v="281"/>
    <n v="281"/>
    <n v="0"/>
    <n v="67.366500000000002"/>
    <s v="OPTIMAL"/>
    <n v="4"/>
    <n v="708"/>
    <n v="114"/>
    <n v="3.0440921783447199"/>
  </r>
  <r>
    <x v="4"/>
    <n v="54"/>
    <n v="262"/>
    <n v="262"/>
    <n v="0"/>
    <n v="40.237499999999997"/>
    <s v="OPTIMAL"/>
    <n v="2"/>
    <n v="691"/>
    <n v="83"/>
    <n v="1.39176273345947"/>
  </r>
  <r>
    <x v="4"/>
    <n v="55"/>
    <n v="299"/>
    <n v="299"/>
    <n v="0"/>
    <n v="16.543199999999999"/>
    <s v="OPTIMAL"/>
    <n v="2"/>
    <n v="233"/>
    <n v="62"/>
    <n v="1.39462041854858"/>
  </r>
  <r>
    <x v="4"/>
    <n v="56"/>
    <n v="288"/>
    <n v="288"/>
    <n v="0"/>
    <n v="1.8473999999999999"/>
    <s v="OPTIMAL"/>
    <n v="1"/>
    <n v="16"/>
    <n v="30"/>
    <n v="0.45453953742980902"/>
  </r>
  <r>
    <x v="4"/>
    <n v="57"/>
    <n v="254"/>
    <n v="254"/>
    <n v="0"/>
    <n v="3.2696000000000001"/>
    <s v="OPTIMAL"/>
    <n v="2"/>
    <n v="33"/>
    <n v="31"/>
    <n v="0.72617554664611805"/>
  </r>
  <r>
    <x v="4"/>
    <n v="58"/>
    <n v="331"/>
    <n v="331"/>
    <n v="0"/>
    <n v="1.6089"/>
    <s v="OPTIMAL"/>
    <n v="1"/>
    <n v="8"/>
    <n v="23"/>
    <n v="0.60472869873046797"/>
  </r>
  <r>
    <x v="4"/>
    <n v="59"/>
    <n v="283"/>
    <n v="283"/>
    <n v="0"/>
    <n v="81.841200000000001"/>
    <s v="OPTIMAL"/>
    <n v="5"/>
    <n v="845"/>
    <n v="157"/>
    <n v="3.7386662960052401"/>
  </r>
  <r>
    <x v="4"/>
    <n v="60"/>
    <n v="254"/>
    <n v="254"/>
    <n v="0"/>
    <n v="10.0671"/>
    <s v="OPTIMAL"/>
    <n v="7"/>
    <n v="10"/>
    <n v="73"/>
    <n v="2.1421420574188201"/>
  </r>
  <r>
    <x v="4"/>
    <n v="61"/>
    <n v="305"/>
    <n v="305"/>
    <n v="0"/>
    <n v="14.840199999999999"/>
    <s v="OPTIMAL"/>
    <n v="6"/>
    <n v="260"/>
    <n v="64"/>
    <n v="1.6039001941680899"/>
  </r>
  <r>
    <x v="4"/>
    <n v="62"/>
    <n v="289"/>
    <n v="289"/>
    <n v="0"/>
    <n v="1.9851000000000001"/>
    <s v="OPTIMAL"/>
    <n v="1"/>
    <n v="27"/>
    <n v="27"/>
    <n v="0.43344020843505798"/>
  </r>
  <r>
    <x v="4"/>
    <n v="63"/>
    <n v="272"/>
    <n v="272"/>
    <n v="0"/>
    <n v="52.4422"/>
    <s v="OPTIMAL"/>
    <n v="2"/>
    <n v="555"/>
    <n v="110"/>
    <n v="2.53864121437072"/>
  </r>
  <r>
    <x v="4"/>
    <n v="64"/>
    <n v="283"/>
    <n v="283"/>
    <n v="0"/>
    <n v="1.0596000000000001"/>
    <s v="OPTIMAL"/>
    <n v="1"/>
    <n v="8"/>
    <n v="15"/>
    <n v="0.19458508491516099"/>
  </r>
  <r>
    <x v="4"/>
    <n v="65"/>
    <n v="266"/>
    <n v="265.97000000000003"/>
    <n v="9.4000000000000004E-3"/>
    <n v="4.6508000000000003"/>
    <s v="OPTIMAL"/>
    <n v="3"/>
    <n v="98"/>
    <n v="40"/>
    <n v="0.77860093116760198"/>
  </r>
  <r>
    <x v="4"/>
    <n v="66"/>
    <n v="284"/>
    <n v="284"/>
    <n v="0"/>
    <n v="50.7849"/>
    <s v="OPTIMAL"/>
    <n v="3"/>
    <n v="476"/>
    <n v="82"/>
    <n v="2.57561063766479"/>
  </r>
  <r>
    <x v="4"/>
    <n v="67"/>
    <n v="318"/>
    <n v="318"/>
    <n v="0"/>
    <n v="2.3321999999999998"/>
    <s v="OPTIMAL"/>
    <n v="3"/>
    <n v="7"/>
    <n v="17"/>
    <n v="0.497952461242675"/>
  </r>
  <r>
    <x v="4"/>
    <n v="68"/>
    <n v="295"/>
    <n v="295"/>
    <n v="0"/>
    <n v="34.793599999999998"/>
    <s v="OPTIMAL"/>
    <n v="4"/>
    <n v="517"/>
    <n v="97"/>
    <n v="1.9075779914855899"/>
  </r>
  <r>
    <x v="4"/>
    <n v="69"/>
    <n v="297"/>
    <n v="297"/>
    <n v="0"/>
    <n v="5.4888000000000003"/>
    <s v="OPTIMAL"/>
    <n v="3"/>
    <n v="102"/>
    <n v="49"/>
    <n v="1.34971022605896"/>
  </r>
  <r>
    <x v="4"/>
    <n v="70"/>
    <n v="273"/>
    <n v="273"/>
    <n v="0"/>
    <n v="70.389600000000002"/>
    <s v="OPTIMAL"/>
    <n v="3"/>
    <n v="1616"/>
    <n v="111"/>
    <n v="2.2839205265045099"/>
  </r>
  <r>
    <x v="4"/>
    <n v="71"/>
    <n v="292"/>
    <n v="292"/>
    <n v="0"/>
    <n v="48.616100000000003"/>
    <s v="OPTIMAL"/>
    <n v="4"/>
    <n v="540"/>
    <n v="97"/>
    <n v="2.6142199039459202"/>
  </r>
  <r>
    <x v="4"/>
    <n v="72"/>
    <n v="254"/>
    <n v="254"/>
    <n v="0"/>
    <n v="22.6416"/>
    <s v="OPTIMAL"/>
    <n v="6"/>
    <n v="494"/>
    <n v="109"/>
    <n v="1.9391245841979901"/>
  </r>
  <r>
    <x v="4"/>
    <n v="73"/>
    <n v="273"/>
    <n v="273"/>
    <n v="0"/>
    <n v="1.6620999999999999"/>
    <s v="OPTIMAL"/>
    <n v="2"/>
    <n v="21"/>
    <n v="21"/>
    <n v="0.33820843696594199"/>
  </r>
  <r>
    <x v="4"/>
    <n v="74"/>
    <n v="271"/>
    <n v="271"/>
    <n v="0"/>
    <n v="115.95699999999999"/>
    <s v="OPTIMAL"/>
    <n v="6"/>
    <n v="1857"/>
    <n v="145"/>
    <n v="3.9065554141998202"/>
  </r>
  <r>
    <x v="4"/>
    <n v="75"/>
    <n v="211"/>
    <n v="211"/>
    <n v="0"/>
    <n v="1.26"/>
    <s v="OPTIMAL"/>
    <n v="2"/>
    <n v="28"/>
    <n v="26"/>
    <n v="0.28479599952697698"/>
  </r>
  <r>
    <x v="4"/>
    <n v="76"/>
    <n v="293"/>
    <n v="293"/>
    <n v="0"/>
    <n v="34.660600000000002"/>
    <s v="OPTIMAL"/>
    <n v="3"/>
    <n v="665"/>
    <n v="91"/>
    <n v="1.44838166236877"/>
  </r>
  <r>
    <x v="4"/>
    <n v="77"/>
    <n v="271"/>
    <n v="271"/>
    <n v="0"/>
    <n v="2.4590000000000001"/>
    <s v="OPTIMAL"/>
    <n v="3"/>
    <n v="16"/>
    <n v="29"/>
    <n v="0.26515245437621998"/>
  </r>
  <r>
    <x v="4"/>
    <n v="78"/>
    <n v="254"/>
    <n v="254"/>
    <n v="0"/>
    <n v="14.981"/>
    <s v="OPTIMAL"/>
    <n v="7"/>
    <n v="205"/>
    <n v="71"/>
    <n v="1.6019651889801001"/>
  </r>
  <r>
    <x v="4"/>
    <n v="79"/>
    <n v="276"/>
    <n v="276"/>
    <n v="0"/>
    <n v="41.735399999999998"/>
    <s v="OPTIMAL"/>
    <n v="3"/>
    <n v="566"/>
    <n v="115"/>
    <n v="2.0590641498565598"/>
  </r>
  <r>
    <x v="4"/>
    <n v="80"/>
    <n v="270"/>
    <n v="270"/>
    <n v="0"/>
    <n v="1.8323"/>
    <s v="OPTIMAL"/>
    <n v="1"/>
    <n v="29"/>
    <n v="16"/>
    <n v="0.303380727767944"/>
  </r>
  <r>
    <x v="4"/>
    <n v="81"/>
    <n v="259"/>
    <n v="259"/>
    <n v="0"/>
    <n v="62.570099999999996"/>
    <s v="OPTIMAL"/>
    <n v="3"/>
    <n v="1830"/>
    <n v="86"/>
    <n v="1.5061123371124201"/>
  </r>
  <r>
    <x v="4"/>
    <n v="82"/>
    <n v="337"/>
    <n v="337"/>
    <n v="0"/>
    <n v="5.73"/>
    <s v="OPTIMAL"/>
    <n v="4"/>
    <n v="50"/>
    <n v="35"/>
    <n v="1.1394622325897199"/>
  </r>
  <r>
    <x v="4"/>
    <n v="83"/>
    <n v="257"/>
    <n v="257"/>
    <n v="0"/>
    <n v="9.2535000000000007"/>
    <s v="OPTIMAL"/>
    <n v="3"/>
    <n v="90"/>
    <n v="42"/>
    <n v="1.1374218463897701"/>
  </r>
  <r>
    <x v="4"/>
    <n v="84"/>
    <n v="263"/>
    <n v="263"/>
    <n v="0"/>
    <n v="30.1844"/>
    <s v="OPTIMAL"/>
    <n v="3"/>
    <n v="483"/>
    <n v="92"/>
    <n v="2.1083292961120601"/>
  </r>
  <r>
    <x v="4"/>
    <n v="85"/>
    <n v="295"/>
    <n v="295"/>
    <n v="0"/>
    <n v="7.4682000000000004"/>
    <s v="OPTIMAL"/>
    <n v="3"/>
    <n v="120"/>
    <n v="53"/>
    <n v="1.1153538227081199"/>
  </r>
  <r>
    <x v="4"/>
    <n v="86"/>
    <n v="330"/>
    <n v="330"/>
    <n v="0"/>
    <n v="50.133000000000003"/>
    <s v="OPTIMAL"/>
    <n v="2"/>
    <n v="746"/>
    <n v="94"/>
    <n v="2.3053283691406201"/>
  </r>
  <r>
    <x v="4"/>
    <n v="87"/>
    <n v="257"/>
    <n v="256.99"/>
    <n v="5.5999999999999999E-3"/>
    <n v="117.0557"/>
    <s v="OPTIMAL"/>
    <n v="3"/>
    <n v="3417"/>
    <n v="89"/>
    <n v="1.7844927310943599"/>
  </r>
  <r>
    <x v="4"/>
    <n v="88"/>
    <n v="294"/>
    <n v="294"/>
    <n v="0"/>
    <n v="88.791300000000007"/>
    <s v="OPTIMAL"/>
    <n v="1"/>
    <n v="1035"/>
    <n v="108"/>
    <n v="1.8152933120727499"/>
  </r>
  <r>
    <x v="4"/>
    <n v="89"/>
    <n v="285"/>
    <n v="285"/>
    <n v="0"/>
    <n v="60.0702"/>
    <s v="OPTIMAL"/>
    <n v="4"/>
    <n v="628"/>
    <n v="99"/>
    <n v="2.5827937126159601"/>
  </r>
  <r>
    <x v="4"/>
    <n v="90"/>
    <n v="311"/>
    <n v="311"/>
    <n v="0"/>
    <n v="12.66"/>
    <s v="OPTIMAL"/>
    <n v="5"/>
    <n v="152"/>
    <n v="62"/>
    <n v="1.45280957221984"/>
  </r>
  <r>
    <x v="4"/>
    <n v="91"/>
    <n v="273"/>
    <n v="273"/>
    <n v="0"/>
    <n v="4.4733999999999998"/>
    <s v="OPTIMAL"/>
    <n v="2"/>
    <n v="72"/>
    <n v="34"/>
    <n v="0.83812594413757302"/>
  </r>
  <r>
    <x v="4"/>
    <n v="92"/>
    <n v="290"/>
    <n v="290"/>
    <n v="0"/>
    <n v="44.591999999999999"/>
    <s v="OPTIMAL"/>
    <n v="2"/>
    <n v="608"/>
    <n v="70"/>
    <n v="1.50151443481445"/>
  </r>
  <r>
    <x v="4"/>
    <n v="93"/>
    <n v="295"/>
    <n v="295"/>
    <n v="0"/>
    <n v="2.4462000000000002"/>
    <s v="OPTIMAL"/>
    <n v="1"/>
    <n v="29"/>
    <n v="20"/>
    <n v="0.34882736206054599"/>
  </r>
  <r>
    <x v="4"/>
    <n v="94"/>
    <n v="303"/>
    <n v="303"/>
    <n v="0"/>
    <n v="57.4724"/>
    <s v="OPTIMAL"/>
    <n v="2"/>
    <n v="660"/>
    <n v="105"/>
    <n v="2.7722616195678702"/>
  </r>
  <r>
    <x v="4"/>
    <n v="95"/>
    <n v="256"/>
    <n v="256"/>
    <n v="8.9999999999999998E-4"/>
    <n v="5.0624000000000002"/>
    <s v="OPTIMAL"/>
    <n v="4"/>
    <n v="104"/>
    <n v="42"/>
    <n v="0.86011004447937001"/>
  </r>
  <r>
    <x v="4"/>
    <n v="96"/>
    <n v="263"/>
    <n v="263"/>
    <n v="0"/>
    <n v="65.001800000000003"/>
    <s v="OPTIMAL"/>
    <n v="2"/>
    <n v="823"/>
    <n v="104"/>
    <n v="2.6993389129638601"/>
  </r>
  <r>
    <x v="4"/>
    <n v="97"/>
    <n v="249"/>
    <n v="249"/>
    <n v="0"/>
    <n v="19.7225"/>
    <s v="OPTIMAL"/>
    <n v="4"/>
    <n v="361"/>
    <n v="78"/>
    <n v="1.3106224536895701"/>
  </r>
  <r>
    <x v="4"/>
    <n v="98"/>
    <n v="289"/>
    <n v="289"/>
    <n v="0"/>
    <n v="2.597"/>
    <s v="OPTIMAL"/>
    <n v="3"/>
    <n v="8"/>
    <n v="20"/>
    <n v="0.21545600891113201"/>
  </r>
  <r>
    <x v="4"/>
    <n v="99"/>
    <n v="265"/>
    <n v="265"/>
    <n v="0"/>
    <n v="2.9895"/>
    <s v="OPTIMAL"/>
    <n v="1"/>
    <n v="13"/>
    <n v="30"/>
    <n v="0.72466373443603505"/>
  </r>
  <r>
    <x v="4"/>
    <n v="100"/>
    <n v="248"/>
    <n v="248"/>
    <n v="0"/>
    <n v="1.7229000000000001"/>
    <s v="OPTIMAL"/>
    <n v="2"/>
    <n v="16"/>
    <n v="15"/>
    <n v="0.15963578224182101"/>
  </r>
  <r>
    <x v="5"/>
    <s v="gr17"/>
    <n v="2760"/>
    <n v="2760"/>
    <n v="0"/>
    <n v="9.9199999999999997E-2"/>
    <s v="OPTIMAL"/>
    <n v="3"/>
    <n v="1"/>
    <n v="10"/>
    <n v="2.6328563690185499E-3"/>
  </r>
  <r>
    <x v="5"/>
    <s v="gr21"/>
    <n v="7788"/>
    <n v="7788"/>
    <n v="0"/>
    <n v="0.56840000000000002"/>
    <s v="OPTIMAL"/>
    <n v="4"/>
    <n v="18"/>
    <n v="16"/>
    <n v="2.9444456100463801E-2"/>
  </r>
  <r>
    <x v="5"/>
    <s v="gr24"/>
    <n v="1806"/>
    <n v="1806"/>
    <n v="0"/>
    <n v="0.43959999999999999"/>
    <s v="OPTIMAL"/>
    <n v="2"/>
    <n v="1"/>
    <n v="10"/>
    <n v="1.25529766082763E-2"/>
  </r>
  <r>
    <x v="5"/>
    <s v="fri26"/>
    <n v="1283"/>
    <n v="1283"/>
    <n v="0"/>
    <n v="1.3619000000000001"/>
    <s v="OPTIMAL"/>
    <n v="3"/>
    <n v="82"/>
    <n v="19"/>
    <n v="3.9575815200805602E-2"/>
  </r>
  <r>
    <x v="5"/>
    <s v="bays29"/>
    <n v="2916"/>
    <n v="2916"/>
    <n v="0"/>
    <n v="12.6046"/>
    <s v="OPTIMAL"/>
    <n v="3"/>
    <n v="778"/>
    <n v="86"/>
    <n v="0.438251972198486"/>
  </r>
  <r>
    <x v="5"/>
    <s v="gr48"/>
    <n v="7282"/>
    <n v="7282"/>
    <n v="0"/>
    <n v="89.644199999999998"/>
    <s v="OPTIMAL"/>
    <n v="6"/>
    <n v="1835"/>
    <n v="108"/>
    <n v="1.2077004909515301"/>
  </r>
  <r>
    <x v="5"/>
    <s v="eil51"/>
    <n v="628.51"/>
    <n v="628.51"/>
    <n v="0"/>
    <n v="3.8561999999999999"/>
    <s v="OPTIMAL"/>
    <n v="1"/>
    <n v="24"/>
    <n v="12"/>
    <n v="4.4449090957641602E-2"/>
  </r>
  <r>
    <x v="5"/>
    <s v="berlin52"/>
    <n v="11077.21"/>
    <n v="11077.05"/>
    <n v="1.5E-3"/>
    <n v="16.5793"/>
    <s v="OPTIMAL"/>
    <n v="6"/>
    <n v="167"/>
    <n v="66"/>
    <n v="1.10091257095336"/>
  </r>
  <r>
    <x v="5"/>
    <s v="eil76"/>
    <n v="801.91"/>
    <n v="801.86"/>
    <n v="6.1999999999999998E-3"/>
    <n v="43.822800000000001"/>
    <s v="OPTIMAL"/>
    <n v="3"/>
    <n v="227"/>
    <n v="68"/>
    <n v="1.41300225257873"/>
  </r>
  <r>
    <x v="5"/>
    <s v="eil101"/>
    <n v="944.76"/>
    <n v="944.73"/>
    <n v="3.0999999999999999E-3"/>
    <n v="384.81029999999998"/>
    <s v="OPTIMAL"/>
    <n v="7"/>
    <n v="791"/>
    <n v="195"/>
    <n v="14.071224451065"/>
  </r>
  <r>
    <x v="5"/>
    <n v="1"/>
    <n v="298"/>
    <n v="298"/>
    <n v="0"/>
    <n v="43.837600000000002"/>
    <s v="OPTIMAL"/>
    <n v="2"/>
    <n v="1307"/>
    <n v="82"/>
    <n v="1.31922984123229"/>
  </r>
  <r>
    <x v="5"/>
    <n v="2"/>
    <n v="267"/>
    <n v="267"/>
    <n v="0"/>
    <n v="2.0571999999999999"/>
    <s v="OPTIMAL"/>
    <n v="1"/>
    <n v="15"/>
    <n v="28"/>
    <n v="0.16504216194152799"/>
  </r>
  <r>
    <x v="5"/>
    <n v="3"/>
    <n v="280"/>
    <n v="280"/>
    <n v="0"/>
    <n v="15.467499999999999"/>
    <s v="OPTIMAL"/>
    <n v="3"/>
    <n v="206"/>
    <n v="66"/>
    <n v="1.0038211345672601"/>
  </r>
  <r>
    <x v="5"/>
    <n v="4"/>
    <n v="283"/>
    <n v="283"/>
    <n v="0"/>
    <n v="48.242100000000001"/>
    <s v="OPTIMAL"/>
    <n v="4"/>
    <n v="530"/>
    <n v="100"/>
    <n v="2.4207344055175701"/>
  </r>
  <r>
    <x v="5"/>
    <n v="5"/>
    <n v="275"/>
    <n v="275"/>
    <n v="0"/>
    <n v="1.5217000000000001"/>
    <s v="OPTIMAL"/>
    <n v="2"/>
    <n v="1"/>
    <n v="30"/>
    <n v="6.1799287796020501E-2"/>
  </r>
  <r>
    <x v="5"/>
    <n v="6"/>
    <n v="298"/>
    <n v="298"/>
    <n v="0"/>
    <n v="18.5412"/>
    <s v="OPTIMAL"/>
    <n v="2"/>
    <n v="368"/>
    <n v="68"/>
    <n v="1.2755706310272199"/>
  </r>
  <r>
    <x v="5"/>
    <n v="7"/>
    <n v="281"/>
    <n v="281"/>
    <n v="0"/>
    <n v="50.670400000000001"/>
    <s v="OPTIMAL"/>
    <n v="5"/>
    <n v="527"/>
    <n v="115"/>
    <n v="2.41461730003356"/>
  </r>
  <r>
    <x v="5"/>
    <n v="8"/>
    <n v="250"/>
    <n v="250"/>
    <n v="0"/>
    <n v="31.125599999999999"/>
    <s v="OPTIMAL"/>
    <n v="3"/>
    <n v="357"/>
    <n v="72"/>
    <n v="2.0163328647613499"/>
  </r>
  <r>
    <x v="5"/>
    <n v="9"/>
    <n v="277"/>
    <n v="277"/>
    <n v="0"/>
    <n v="1.5883"/>
    <s v="OPTIMAL"/>
    <n v="4"/>
    <n v="1"/>
    <n v="21"/>
    <n v="0.14450740814208901"/>
  </r>
  <r>
    <x v="5"/>
    <n v="10"/>
    <n v="308"/>
    <n v="308"/>
    <n v="0"/>
    <n v="32.739600000000003"/>
    <s v="OPTIMAL"/>
    <n v="3"/>
    <n v="397"/>
    <n v="111"/>
    <n v="2.2834522724151598"/>
  </r>
  <r>
    <x v="5"/>
    <n v="11"/>
    <n v="297"/>
    <n v="297"/>
    <n v="0"/>
    <n v="8.0706000000000007"/>
    <s v="OPTIMAL"/>
    <n v="4"/>
    <n v="115"/>
    <n v="52"/>
    <n v="0.60655117034912098"/>
  </r>
  <r>
    <x v="5"/>
    <n v="12"/>
    <n v="280"/>
    <n v="280"/>
    <n v="0"/>
    <n v="4.0488999999999997"/>
    <s v="OPTIMAL"/>
    <n v="2"/>
    <n v="50"/>
    <n v="29"/>
    <n v="0.63929820060729903"/>
  </r>
  <r>
    <x v="5"/>
    <n v="13"/>
    <n v="263"/>
    <n v="263"/>
    <n v="0"/>
    <n v="4.6647999999999996"/>
    <s v="OPTIMAL"/>
    <n v="4"/>
    <n v="18"/>
    <n v="46"/>
    <n v="0.31961417198181102"/>
  </r>
  <r>
    <x v="5"/>
    <n v="14"/>
    <n v="266"/>
    <n v="266"/>
    <n v="0"/>
    <n v="0.92030000000000001"/>
    <s v="OPTIMAL"/>
    <n v="2"/>
    <n v="1"/>
    <n v="22"/>
    <n v="2.0762681961059501E-2"/>
  </r>
  <r>
    <x v="5"/>
    <n v="15"/>
    <n v="269"/>
    <n v="269"/>
    <n v="1.1999999999999999E-3"/>
    <n v="4.3540999999999999"/>
    <s v="OPTIMAL"/>
    <n v="5"/>
    <n v="62"/>
    <n v="37"/>
    <n v="0.49933457374572698"/>
  </r>
  <r>
    <x v="5"/>
    <n v="16"/>
    <n v="291"/>
    <n v="290.99"/>
    <n v="3.5999999999999999E-3"/>
    <n v="23.437000000000001"/>
    <s v="OPTIMAL"/>
    <n v="5"/>
    <n v="388"/>
    <n v="110"/>
    <n v="1.3849358558654701"/>
  </r>
  <r>
    <x v="5"/>
    <n v="17"/>
    <n v="260"/>
    <n v="260"/>
    <n v="0"/>
    <n v="2.1566000000000001"/>
    <s v="OPTIMAL"/>
    <n v="1"/>
    <n v="34"/>
    <n v="43"/>
    <n v="0.18623447418212799"/>
  </r>
  <r>
    <x v="5"/>
    <n v="18"/>
    <n v="252"/>
    <n v="252"/>
    <n v="0"/>
    <n v="0.80259999999999998"/>
    <s v="OPTIMAL"/>
    <n v="1"/>
    <n v="6"/>
    <n v="30"/>
    <n v="2.6557922363281201E-2"/>
  </r>
  <r>
    <x v="5"/>
    <n v="19"/>
    <n v="239"/>
    <n v="239"/>
    <n v="0"/>
    <n v="0.93359999999999999"/>
    <s v="OPTIMAL"/>
    <n v="1"/>
    <n v="1"/>
    <n v="38"/>
    <n v="5.9285402297973598E-2"/>
  </r>
  <r>
    <x v="5"/>
    <n v="20"/>
    <n v="281"/>
    <n v="281"/>
    <n v="0"/>
    <n v="40.077199999999998"/>
    <s v="OPTIMAL"/>
    <n v="9"/>
    <n v="672"/>
    <n v="114"/>
    <n v="2.28205013275146"/>
  </r>
  <r>
    <x v="5"/>
    <n v="21"/>
    <n v="284"/>
    <n v="284"/>
    <n v="0"/>
    <n v="2.2208999999999999"/>
    <s v="OPTIMAL"/>
    <n v="4"/>
    <n v="4"/>
    <n v="33"/>
    <n v="0.19610691070556599"/>
  </r>
  <r>
    <x v="5"/>
    <n v="22"/>
    <n v="236"/>
    <n v="236"/>
    <n v="0"/>
    <n v="3.0068999999999999"/>
    <s v="OPTIMAL"/>
    <n v="2"/>
    <n v="43"/>
    <n v="30"/>
    <n v="0.167839765548706"/>
  </r>
  <r>
    <x v="5"/>
    <n v="23"/>
    <n v="274"/>
    <n v="274"/>
    <n v="0"/>
    <n v="6.0396000000000001"/>
    <s v="OPTIMAL"/>
    <n v="2"/>
    <n v="118"/>
    <n v="44"/>
    <n v="0.38523268699645902"/>
  </r>
  <r>
    <x v="5"/>
    <n v="24"/>
    <n v="290"/>
    <n v="290"/>
    <n v="0"/>
    <n v="51.280900000000003"/>
    <s v="OPTIMAL"/>
    <n v="4"/>
    <n v="523"/>
    <n v="146"/>
    <n v="2.94520711898803"/>
  </r>
  <r>
    <x v="5"/>
    <n v="25"/>
    <n v="238"/>
    <n v="238"/>
    <n v="0"/>
    <n v="1.1041000000000001"/>
    <s v="OPTIMAL"/>
    <n v="3"/>
    <n v="1"/>
    <n v="26"/>
    <n v="0.18469333648681599"/>
  </r>
  <r>
    <x v="5"/>
    <n v="26"/>
    <n v="289"/>
    <n v="289"/>
    <n v="0"/>
    <n v="13.9557"/>
    <s v="OPTIMAL"/>
    <n v="4"/>
    <n v="270"/>
    <n v="77"/>
    <n v="1.0219082832336399"/>
  </r>
  <r>
    <x v="5"/>
    <n v="27"/>
    <n v="296"/>
    <n v="295.98"/>
    <n v="5.1000000000000004E-3"/>
    <n v="15.136699999999999"/>
    <s v="OPTIMAL"/>
    <n v="5"/>
    <n v="223"/>
    <n v="58"/>
    <n v="1.4591434001922601"/>
  </r>
  <r>
    <x v="5"/>
    <n v="28"/>
    <n v="280"/>
    <n v="279.98"/>
    <n v="5.4999999999999997E-3"/>
    <n v="18.2959"/>
    <s v="OPTIMAL"/>
    <n v="3"/>
    <n v="291"/>
    <n v="64"/>
    <n v="1.3899385929107599"/>
  </r>
  <r>
    <x v="5"/>
    <n v="29"/>
    <n v="294"/>
    <n v="293.99"/>
    <n v="3.7000000000000002E-3"/>
    <n v="46.620699999999999"/>
    <s v="OPTIMAL"/>
    <n v="3"/>
    <n v="894"/>
    <n v="82"/>
    <n v="1.52191615104675"/>
  </r>
  <r>
    <x v="5"/>
    <n v="30"/>
    <n v="296"/>
    <n v="296"/>
    <n v="0"/>
    <n v="1.3869"/>
    <s v="OPTIMAL"/>
    <n v="2"/>
    <n v="1"/>
    <n v="23"/>
    <n v="8.7645530700683594E-2"/>
  </r>
  <r>
    <x v="5"/>
    <n v="31"/>
    <n v="258"/>
    <n v="258"/>
    <n v="0"/>
    <n v="55.956200000000003"/>
    <s v="OPTIMAL"/>
    <n v="2"/>
    <n v="586"/>
    <n v="83"/>
    <n v="1.6985273361205999"/>
  </r>
  <r>
    <x v="5"/>
    <n v="32"/>
    <n v="318"/>
    <n v="318"/>
    <n v="0"/>
    <n v="35.073300000000003"/>
    <s v="OPTIMAL"/>
    <n v="5"/>
    <n v="735"/>
    <n v="148"/>
    <n v="2.5637898445129301"/>
  </r>
  <r>
    <x v="5"/>
    <n v="33"/>
    <n v="304"/>
    <n v="304"/>
    <n v="0"/>
    <n v="3.6955"/>
    <s v="OPTIMAL"/>
    <n v="1"/>
    <n v="21"/>
    <n v="43"/>
    <n v="1.20529413223266"/>
  </r>
  <r>
    <x v="5"/>
    <n v="34"/>
    <n v="293"/>
    <n v="293"/>
    <n v="0"/>
    <n v="2.7008000000000001"/>
    <s v="OPTIMAL"/>
    <n v="6"/>
    <n v="1"/>
    <n v="14"/>
    <n v="0.37941646575927701"/>
  </r>
  <r>
    <x v="5"/>
    <n v="35"/>
    <n v="280"/>
    <n v="280"/>
    <n v="0"/>
    <n v="0.88900000000000001"/>
    <s v="OPTIMAL"/>
    <n v="2"/>
    <n v="1"/>
    <n v="27"/>
    <n v="0.118646144866943"/>
  </r>
  <r>
    <x v="5"/>
    <n v="36"/>
    <n v="263"/>
    <n v="262.99"/>
    <n v="3.5000000000000001E-3"/>
    <n v="72.518799999999999"/>
    <s v="OPTIMAL"/>
    <n v="3"/>
    <n v="1602"/>
    <n v="119"/>
    <n v="2.3170783519744802"/>
  </r>
  <r>
    <x v="5"/>
    <n v="37"/>
    <n v="269"/>
    <n v="269"/>
    <n v="0"/>
    <n v="1.4886999999999999"/>
    <s v="OPTIMAL"/>
    <n v="2"/>
    <n v="12"/>
    <n v="25"/>
    <n v="0.33884525299072199"/>
  </r>
  <r>
    <x v="5"/>
    <n v="38"/>
    <n v="247"/>
    <n v="247"/>
    <n v="0"/>
    <n v="12.3864"/>
    <s v="OPTIMAL"/>
    <n v="3"/>
    <n v="242"/>
    <n v="52"/>
    <n v="0.47712755203246998"/>
  </r>
  <r>
    <x v="5"/>
    <n v="39"/>
    <n v="274"/>
    <n v="274"/>
    <n v="0"/>
    <n v="11.1623"/>
    <s v="OPTIMAL"/>
    <n v="4"/>
    <n v="158"/>
    <n v="60"/>
    <n v="1.01340579986572"/>
  </r>
  <r>
    <x v="5"/>
    <n v="40"/>
    <n v="254"/>
    <n v="254"/>
    <n v="0"/>
    <n v="5.1669"/>
    <s v="OPTIMAL"/>
    <n v="2"/>
    <n v="74"/>
    <n v="50"/>
    <n v="0.52036881446838301"/>
  </r>
  <r>
    <x v="5"/>
    <n v="41"/>
    <n v="282"/>
    <n v="282"/>
    <n v="0"/>
    <n v="2.3296999999999999"/>
    <s v="OPTIMAL"/>
    <n v="2"/>
    <n v="55"/>
    <n v="28"/>
    <n v="0.35576868057250899"/>
  </r>
  <r>
    <x v="5"/>
    <n v="42"/>
    <n v="292"/>
    <n v="292"/>
    <n v="0"/>
    <n v="5.4264000000000001"/>
    <s v="OPTIMAL"/>
    <n v="2"/>
    <n v="74"/>
    <n v="52"/>
    <n v="0.77288913726806596"/>
  </r>
  <r>
    <x v="5"/>
    <n v="43"/>
    <n v="291"/>
    <n v="291"/>
    <n v="0"/>
    <n v="72.054500000000004"/>
    <s v="OPTIMAL"/>
    <n v="3"/>
    <n v="855"/>
    <n v="134"/>
    <n v="4.0799877643585196"/>
  </r>
  <r>
    <x v="5"/>
    <n v="44"/>
    <n v="264"/>
    <n v="264"/>
    <n v="0"/>
    <n v="9.5984999999999996"/>
    <s v="OPTIMAL"/>
    <n v="5"/>
    <n v="168"/>
    <n v="50"/>
    <n v="0.28497552871704102"/>
  </r>
  <r>
    <x v="5"/>
    <n v="45"/>
    <n v="317"/>
    <n v="317"/>
    <n v="0"/>
    <n v="99.384500000000003"/>
    <s v="OPTIMAL"/>
    <n v="1"/>
    <n v="908"/>
    <n v="204"/>
    <n v="4.7570483684539697"/>
  </r>
  <r>
    <x v="5"/>
    <n v="46"/>
    <n v="242"/>
    <n v="242"/>
    <n v="0"/>
    <n v="3.8673999999999999"/>
    <s v="OPTIMAL"/>
    <n v="5"/>
    <n v="66"/>
    <n v="20"/>
    <n v="0.176717519760131"/>
  </r>
  <r>
    <x v="5"/>
    <n v="47"/>
    <n v="314"/>
    <n v="313.98"/>
    <n v="7.9000000000000008E-3"/>
    <n v="171.20240000000001"/>
    <s v="OPTIMAL"/>
    <n v="3"/>
    <n v="4151"/>
    <n v="154"/>
    <n v="3.3433773517608598"/>
  </r>
  <r>
    <x v="5"/>
    <n v="48"/>
    <n v="294"/>
    <n v="294"/>
    <n v="0"/>
    <n v="2.9258000000000002"/>
    <s v="OPTIMAL"/>
    <n v="2"/>
    <n v="18"/>
    <n v="36"/>
    <n v="0.412518501281738"/>
  </r>
  <r>
    <x v="5"/>
    <n v="49"/>
    <n v="264"/>
    <n v="264"/>
    <n v="0"/>
    <n v="2.5686"/>
    <s v="OPTIMAL"/>
    <n v="1"/>
    <n v="24"/>
    <n v="54"/>
    <n v="0.23360943794250399"/>
  </r>
  <r>
    <x v="5"/>
    <n v="50"/>
    <n v="286"/>
    <n v="286"/>
    <n v="0"/>
    <n v="2.4298999999999999"/>
    <s v="OPTIMAL"/>
    <n v="1"/>
    <n v="20"/>
    <n v="22"/>
    <n v="6.5960884094238203E-3"/>
  </r>
  <r>
    <x v="5"/>
    <n v="51"/>
    <n v="273"/>
    <n v="272.99"/>
    <n v="3.0999999999999999E-3"/>
    <n v="6.0484"/>
    <s v="OPTIMAL"/>
    <n v="3"/>
    <n v="80"/>
    <n v="53"/>
    <n v="0.58062171936035101"/>
  </r>
  <r>
    <x v="5"/>
    <n v="52"/>
    <n v="334"/>
    <n v="334"/>
    <n v="0"/>
    <n v="73.780299999999997"/>
    <s v="OPTIMAL"/>
    <n v="4"/>
    <n v="765"/>
    <n v="113"/>
    <n v="2.50536680221557"/>
  </r>
  <r>
    <x v="5"/>
    <n v="53"/>
    <n v="281"/>
    <n v="280.99"/>
    <n v="2.5999999999999999E-3"/>
    <n v="11.2117"/>
    <s v="OPTIMAL"/>
    <n v="4"/>
    <n v="121"/>
    <n v="78"/>
    <n v="1.13028144836425"/>
  </r>
  <r>
    <x v="5"/>
    <n v="54"/>
    <n v="262"/>
    <n v="262"/>
    <n v="0"/>
    <n v="4.5720999999999998"/>
    <s v="OPTIMAL"/>
    <n v="3"/>
    <n v="71"/>
    <n v="41"/>
    <n v="0.535042524337768"/>
  </r>
  <r>
    <x v="5"/>
    <n v="55"/>
    <n v="299"/>
    <n v="299"/>
    <n v="0"/>
    <n v="3.3612000000000002"/>
    <s v="OPTIMAL"/>
    <n v="2"/>
    <n v="62"/>
    <n v="51"/>
    <n v="0.27570652961730902"/>
  </r>
  <r>
    <x v="5"/>
    <n v="56"/>
    <n v="288"/>
    <n v="288"/>
    <n v="0"/>
    <n v="2.0518999999999998"/>
    <s v="OPTIMAL"/>
    <n v="5"/>
    <n v="17"/>
    <n v="24"/>
    <n v="3.76129150390625E-2"/>
  </r>
  <r>
    <x v="5"/>
    <n v="57"/>
    <n v="254"/>
    <n v="254"/>
    <n v="0"/>
    <n v="3.8578000000000001"/>
    <s v="OPTIMAL"/>
    <n v="2"/>
    <n v="48"/>
    <n v="43"/>
    <n v="0.52162265777587802"/>
  </r>
  <r>
    <x v="5"/>
    <n v="58"/>
    <n v="331"/>
    <n v="331"/>
    <n v="0"/>
    <n v="1.2546999999999999"/>
    <s v="OPTIMAL"/>
    <n v="1"/>
    <n v="12"/>
    <n v="17"/>
    <n v="0.12843132019042899"/>
  </r>
  <r>
    <x v="5"/>
    <n v="59"/>
    <n v="283"/>
    <n v="283"/>
    <n v="0"/>
    <n v="69.911199999999994"/>
    <s v="OPTIMAL"/>
    <n v="4"/>
    <n v="753"/>
    <n v="144"/>
    <n v="3.5249931812286301"/>
  </r>
  <r>
    <x v="5"/>
    <n v="60"/>
    <n v="254"/>
    <n v="254"/>
    <n v="0"/>
    <n v="6.6494"/>
    <s v="OPTIMAL"/>
    <n v="2"/>
    <n v="87"/>
    <n v="56"/>
    <n v="0.89563751220703103"/>
  </r>
  <r>
    <x v="5"/>
    <n v="61"/>
    <n v="305"/>
    <n v="305"/>
    <n v="0"/>
    <n v="16.276499999999999"/>
    <s v="OPTIMAL"/>
    <n v="4"/>
    <n v="219"/>
    <n v="50"/>
    <n v="1.06542420387268"/>
  </r>
  <r>
    <x v="5"/>
    <n v="62"/>
    <n v="289"/>
    <n v="289"/>
    <n v="0"/>
    <n v="1.7423999999999999"/>
    <s v="OPTIMAL"/>
    <n v="3"/>
    <n v="1"/>
    <n v="32"/>
    <n v="7.1318149566650293E-2"/>
  </r>
  <r>
    <x v="5"/>
    <n v="63"/>
    <n v="272"/>
    <n v="272"/>
    <n v="0"/>
    <n v="2.4114"/>
    <s v="OPTIMAL"/>
    <n v="1"/>
    <n v="24"/>
    <n v="48"/>
    <n v="0.120587825775146"/>
  </r>
  <r>
    <x v="5"/>
    <n v="64"/>
    <n v="283"/>
    <n v="283"/>
    <n v="0"/>
    <n v="1.8677999999999999"/>
    <s v="OPTIMAL"/>
    <n v="3"/>
    <n v="9"/>
    <n v="24"/>
    <n v="0.246982336044311"/>
  </r>
  <r>
    <x v="5"/>
    <n v="65"/>
    <n v="266"/>
    <n v="266"/>
    <n v="0"/>
    <n v="60.633699999999997"/>
    <s v="OPTIMAL"/>
    <n v="3"/>
    <n v="777"/>
    <n v="95"/>
    <n v="1.6878800392150799"/>
  </r>
  <r>
    <x v="5"/>
    <n v="66"/>
    <n v="284"/>
    <n v="284"/>
    <n v="0"/>
    <n v="56.552599999999998"/>
    <s v="OPTIMAL"/>
    <n v="3"/>
    <n v="562"/>
    <n v="126"/>
    <n v="3.2038693428039502"/>
  </r>
  <r>
    <x v="5"/>
    <n v="67"/>
    <n v="318"/>
    <n v="318"/>
    <n v="0"/>
    <n v="1.5777000000000001"/>
    <s v="OPTIMAL"/>
    <n v="3"/>
    <n v="6"/>
    <n v="20"/>
    <n v="0.31787419319152799"/>
  </r>
  <r>
    <x v="5"/>
    <n v="68"/>
    <n v="295"/>
    <n v="295"/>
    <n v="0"/>
    <n v="66.673699999999997"/>
    <s v="OPTIMAL"/>
    <n v="4"/>
    <n v="647"/>
    <n v="104"/>
    <n v="3.1294713020324698"/>
  </r>
  <r>
    <x v="5"/>
    <n v="69"/>
    <n v="297"/>
    <n v="297"/>
    <n v="0"/>
    <n v="4.9245000000000001"/>
    <s v="OPTIMAL"/>
    <n v="2"/>
    <n v="50"/>
    <n v="42"/>
    <n v="0.56986761093139604"/>
  </r>
  <r>
    <x v="5"/>
    <n v="70"/>
    <n v="273"/>
    <n v="273"/>
    <n v="1.5E-3"/>
    <n v="73.399000000000001"/>
    <s v="OPTIMAL"/>
    <n v="2"/>
    <n v="1751"/>
    <n v="102"/>
    <n v="1.97999763488769"/>
  </r>
  <r>
    <x v="5"/>
    <n v="71"/>
    <n v="292"/>
    <n v="292"/>
    <n v="0"/>
    <n v="3.6793"/>
    <s v="OPTIMAL"/>
    <n v="2"/>
    <n v="47"/>
    <n v="37"/>
    <n v="0.16722273826599099"/>
  </r>
  <r>
    <x v="5"/>
    <n v="72"/>
    <n v="254"/>
    <n v="254"/>
    <n v="8.0000000000000004E-4"/>
    <n v="43.179900000000004"/>
    <s v="OPTIMAL"/>
    <n v="7"/>
    <n v="822"/>
    <n v="108"/>
    <n v="1.8501958847045801"/>
  </r>
  <r>
    <x v="5"/>
    <n v="73"/>
    <n v="273"/>
    <n v="273"/>
    <n v="0"/>
    <n v="3.9792000000000001"/>
    <s v="OPTIMAL"/>
    <n v="3"/>
    <n v="72"/>
    <n v="33"/>
    <n v="0.236235857009887"/>
  </r>
  <r>
    <x v="5"/>
    <n v="74"/>
    <n v="271"/>
    <n v="270.98"/>
    <n v="8.0000000000000002E-3"/>
    <n v="205.5993"/>
    <s v="OPTIMAL"/>
    <n v="3"/>
    <n v="3201"/>
    <n v="149"/>
    <n v="3.7755155563354399"/>
  </r>
  <r>
    <x v="5"/>
    <n v="75"/>
    <n v="211"/>
    <n v="211"/>
    <n v="0"/>
    <n v="0.70150000000000001"/>
    <s v="OPTIMAL"/>
    <n v="3"/>
    <n v="1"/>
    <n v="25"/>
    <n v="2.29103565216064E-2"/>
  </r>
  <r>
    <x v="5"/>
    <n v="76"/>
    <n v="293"/>
    <n v="292.97000000000003"/>
    <n v="8.9999999999999993E-3"/>
    <n v="19.879200000000001"/>
    <s v="OPTIMAL"/>
    <n v="3"/>
    <n v="526"/>
    <n v="61"/>
    <n v="0.57954502105712802"/>
  </r>
  <r>
    <x v="5"/>
    <n v="77"/>
    <n v="271"/>
    <n v="271"/>
    <n v="0"/>
    <n v="0.82240000000000002"/>
    <s v="OPTIMAL"/>
    <n v="2"/>
    <n v="1"/>
    <n v="26"/>
    <n v="2.1143198013305602E-2"/>
  </r>
  <r>
    <x v="5"/>
    <n v="78"/>
    <n v="254"/>
    <n v="254"/>
    <n v="0"/>
    <n v="2.2713999999999999"/>
    <s v="OPTIMAL"/>
    <n v="1"/>
    <n v="11"/>
    <n v="24"/>
    <n v="0.27857089042663502"/>
  </r>
  <r>
    <x v="5"/>
    <n v="79"/>
    <n v="276"/>
    <n v="276"/>
    <n v="0"/>
    <n v="43.689700000000002"/>
    <s v="OPTIMAL"/>
    <n v="2"/>
    <n v="541"/>
    <n v="97"/>
    <n v="2.3521225452422998"/>
  </r>
  <r>
    <x v="5"/>
    <n v="80"/>
    <n v="270"/>
    <n v="270"/>
    <n v="0"/>
    <n v="1.5406"/>
    <s v="OPTIMAL"/>
    <n v="4"/>
    <n v="1"/>
    <n v="24"/>
    <n v="4.5542478561401298E-2"/>
  </r>
  <r>
    <x v="5"/>
    <n v="81"/>
    <n v="259"/>
    <n v="259"/>
    <n v="0"/>
    <n v="95.820700000000002"/>
    <s v="OPTIMAL"/>
    <n v="10"/>
    <n v="2797"/>
    <n v="85"/>
    <n v="1.6924474239349301"/>
  </r>
  <r>
    <x v="5"/>
    <n v="82"/>
    <n v="337"/>
    <n v="337"/>
    <n v="0"/>
    <n v="2.2947000000000002"/>
    <s v="OPTIMAL"/>
    <n v="1"/>
    <n v="12"/>
    <n v="19"/>
    <n v="0.210019826889038"/>
  </r>
  <r>
    <x v="5"/>
    <n v="83"/>
    <n v="257"/>
    <n v="257"/>
    <n v="0"/>
    <n v="3.0522999999999998"/>
    <s v="OPTIMAL"/>
    <n v="3"/>
    <n v="37"/>
    <n v="50"/>
    <n v="0.40897417068481401"/>
  </r>
  <r>
    <x v="5"/>
    <n v="84"/>
    <n v="263"/>
    <n v="263"/>
    <n v="0"/>
    <n v="1.3144"/>
    <s v="OPTIMAL"/>
    <n v="1"/>
    <n v="1"/>
    <n v="43"/>
    <n v="0.19298052787780701"/>
  </r>
  <r>
    <x v="5"/>
    <n v="85"/>
    <n v="295"/>
    <n v="295"/>
    <n v="0"/>
    <n v="33.188600000000001"/>
    <s v="OPTIMAL"/>
    <n v="2"/>
    <n v="440"/>
    <n v="62"/>
    <n v="0.88146710395812899"/>
  </r>
  <r>
    <x v="5"/>
    <n v="86"/>
    <n v="330"/>
    <n v="330"/>
    <n v="0"/>
    <n v="45.4557"/>
    <s v="OPTIMAL"/>
    <n v="4"/>
    <n v="709"/>
    <n v="105"/>
    <n v="2.2557501792907702"/>
  </r>
  <r>
    <x v="5"/>
    <n v="87"/>
    <n v="257"/>
    <n v="256.98"/>
    <n v="7.7000000000000002E-3"/>
    <n v="138.1223"/>
    <s v="OPTIMAL"/>
    <n v="4"/>
    <n v="4145"/>
    <n v="98"/>
    <n v="1.8687095642089799"/>
  </r>
  <r>
    <x v="5"/>
    <n v="88"/>
    <n v="294"/>
    <n v="294"/>
    <n v="0"/>
    <n v="89.373000000000005"/>
    <s v="OPTIMAL"/>
    <n v="1"/>
    <n v="968"/>
    <n v="97"/>
    <n v="1.8920385837554901"/>
  </r>
  <r>
    <x v="5"/>
    <n v="89"/>
    <n v="285"/>
    <n v="285"/>
    <n v="0"/>
    <n v="1.8208"/>
    <s v="OPTIMAL"/>
    <n v="1"/>
    <n v="11"/>
    <n v="41"/>
    <n v="0.231782436370849"/>
  </r>
  <r>
    <x v="5"/>
    <n v="90"/>
    <n v="311"/>
    <n v="311"/>
    <n v="0"/>
    <n v="55.182200000000002"/>
    <s v="OPTIMAL"/>
    <n v="4"/>
    <n v="553"/>
    <n v="109"/>
    <n v="2.4288334846496502"/>
  </r>
  <r>
    <x v="5"/>
    <n v="91"/>
    <n v="273"/>
    <n v="273"/>
    <n v="0"/>
    <n v="1.8425"/>
    <s v="OPTIMAL"/>
    <n v="1"/>
    <n v="14"/>
    <n v="41"/>
    <n v="0.143313407897949"/>
  </r>
  <r>
    <x v="5"/>
    <n v="92"/>
    <n v="290"/>
    <n v="290"/>
    <n v="0"/>
    <n v="3.0164"/>
    <s v="OPTIMAL"/>
    <n v="3"/>
    <n v="47"/>
    <n v="30"/>
    <n v="0.41113257408142001"/>
  </r>
  <r>
    <x v="5"/>
    <n v="93"/>
    <n v="295"/>
    <n v="295"/>
    <n v="0"/>
    <n v="2.1831"/>
    <s v="OPTIMAL"/>
    <n v="1"/>
    <n v="26"/>
    <n v="22"/>
    <n v="0.33149147033691401"/>
  </r>
  <r>
    <x v="5"/>
    <n v="94"/>
    <n v="303"/>
    <n v="303"/>
    <n v="0"/>
    <n v="29.055599999999998"/>
    <s v="OPTIMAL"/>
    <n v="4"/>
    <n v="417"/>
    <n v="100"/>
    <n v="2.05413818359375"/>
  </r>
  <r>
    <x v="5"/>
    <n v="95"/>
    <n v="256"/>
    <n v="256"/>
    <n v="0"/>
    <n v="14.710800000000001"/>
    <s v="OPTIMAL"/>
    <n v="8"/>
    <n v="344"/>
    <n v="77"/>
    <n v="1.2440612316131501"/>
  </r>
  <r>
    <x v="5"/>
    <n v="96"/>
    <n v="263"/>
    <n v="262.99"/>
    <n v="3.5999999999999999E-3"/>
    <n v="38.980200000000004"/>
    <s v="OPTIMAL"/>
    <n v="1"/>
    <n v="634"/>
    <n v="90"/>
    <n v="2.1763403415679901"/>
  </r>
  <r>
    <x v="5"/>
    <n v="97"/>
    <n v="249"/>
    <n v="249"/>
    <n v="0"/>
    <n v="15.2727"/>
    <s v="OPTIMAL"/>
    <n v="7"/>
    <n v="279"/>
    <n v="71"/>
    <n v="1.1874394416809"/>
  </r>
  <r>
    <x v="5"/>
    <n v="98"/>
    <n v="289"/>
    <n v="289"/>
    <n v="0"/>
    <n v="3.4843000000000002"/>
    <s v="OPTIMAL"/>
    <n v="3"/>
    <n v="60"/>
    <n v="46"/>
    <n v="0.447716474533081"/>
  </r>
  <r>
    <x v="5"/>
    <n v="99"/>
    <n v="265"/>
    <n v="265"/>
    <n v="0"/>
    <n v="1.0743"/>
    <s v="OPTIMAL"/>
    <n v="1"/>
    <n v="1"/>
    <n v="29"/>
    <n v="0.101597547531127"/>
  </r>
  <r>
    <x v="5"/>
    <n v="100"/>
    <n v="248"/>
    <n v="248"/>
    <n v="0"/>
    <n v="1.9358"/>
    <s v="OPTIMAL"/>
    <n v="3"/>
    <n v="17"/>
    <n v="22"/>
    <n v="0.11612844467163"/>
  </r>
  <r>
    <x v="6"/>
    <s v="gr17"/>
    <n v="2760"/>
    <n v="2760"/>
    <n v="0"/>
    <n v="0.2034"/>
    <s v="OPTIMAL"/>
    <n v="7"/>
    <n v="377"/>
    <n v="0"/>
    <n v="3.8950443267822201E-3"/>
  </r>
  <r>
    <x v="6"/>
    <s v="gr21"/>
    <n v="7788"/>
    <n v="7788"/>
    <n v="0"/>
    <n v="0.39639999999999997"/>
    <s v="OPTIMAL"/>
    <n v="5"/>
    <n v="469"/>
    <n v="0"/>
    <n v="4.1227340698242101E-3"/>
  </r>
  <r>
    <x v="6"/>
    <s v="gr24"/>
    <n v="1806"/>
    <n v="1806"/>
    <n v="0"/>
    <n v="1.5387"/>
    <s v="OPTIMAL"/>
    <n v="6"/>
    <n v="541"/>
    <n v="0"/>
    <n v="6.3953399658203099E-3"/>
  </r>
  <r>
    <x v="6"/>
    <s v="fri26"/>
    <n v="1283"/>
    <n v="1283"/>
    <n v="0"/>
    <n v="1.8935999999999999"/>
    <s v="OPTIMAL"/>
    <n v="10"/>
    <n v="1238"/>
    <n v="0"/>
    <n v="1.28226280212402E-2"/>
  </r>
  <r>
    <x v="6"/>
    <s v="bays29"/>
    <n v="2916"/>
    <n v="2916"/>
    <n v="0"/>
    <n v="15.6975"/>
    <s v="OPTIMAL"/>
    <n v="10"/>
    <n v="8057"/>
    <n v="0"/>
    <n v="3.8339614868164E-2"/>
  </r>
  <r>
    <x v="6"/>
    <s v="gr48"/>
    <n v="7282"/>
    <n v="7281.33"/>
    <n v="9.2999999999999992E-3"/>
    <n v="77.476299999999995"/>
    <s v="OPTIMAL"/>
    <n v="10"/>
    <n v="20548"/>
    <n v="0"/>
    <n v="0.11617541313171301"/>
  </r>
  <r>
    <x v="6"/>
    <s v="eil51"/>
    <n v="628.51"/>
    <n v="628.48"/>
    <n v="5.1000000000000004E-3"/>
    <n v="12.744"/>
    <s v="OPTIMAL"/>
    <n v="10"/>
    <n v="1909"/>
    <n v="0"/>
    <n v="4.2479515075683497E-2"/>
  </r>
  <r>
    <x v="6"/>
    <s v="berlin52"/>
    <n v="11077.21"/>
    <n v="11077.21"/>
    <n v="0"/>
    <n v="12.745799999999999"/>
    <s v="OPTIMAL"/>
    <n v="10"/>
    <n v="2397"/>
    <n v="0"/>
    <n v="5.2526712417602497E-2"/>
  </r>
  <r>
    <x v="6"/>
    <s v="eil76"/>
    <n v="800.91"/>
    <n v="800.83"/>
    <n v="9.7000000000000003E-3"/>
    <n v="57.874400000000001"/>
    <s v="OPTIMAL"/>
    <n v="10"/>
    <n v="4198"/>
    <n v="0"/>
    <n v="0.109782457351684"/>
  </r>
  <r>
    <x v="6"/>
    <s v="eil101"/>
    <n v="944.46"/>
    <n v="944.36"/>
    <n v="9.7999999999999997E-3"/>
    <n v="256.25170000000003"/>
    <s v="OPTIMAL"/>
    <n v="10"/>
    <n v="14175"/>
    <n v="0"/>
    <n v="0.309116840362548"/>
  </r>
  <r>
    <x v="6"/>
    <n v="1"/>
    <n v="298"/>
    <n v="297.97000000000003"/>
    <n v="9.4000000000000004E-3"/>
    <n v="35.275799999999997"/>
    <s v="OPTIMAL"/>
    <n v="7"/>
    <n v="18892"/>
    <n v="0"/>
    <n v="4.0519714355468701E-2"/>
  </r>
  <r>
    <x v="6"/>
    <n v="2"/>
    <n v="267"/>
    <n v="266.98"/>
    <n v="9.1000000000000004E-3"/>
    <n v="11.5137"/>
    <s v="OPTIMAL"/>
    <n v="10"/>
    <n v="4625"/>
    <n v="0"/>
    <n v="4.0737867355346603E-2"/>
  </r>
  <r>
    <x v="6"/>
    <n v="3"/>
    <n v="280"/>
    <n v="279.98"/>
    <n v="6.1000000000000004E-3"/>
    <n v="24.916399999999999"/>
    <s v="OPTIMAL"/>
    <n v="9"/>
    <n v="9237"/>
    <n v="0"/>
    <n v="3.95166873931884E-2"/>
  </r>
  <r>
    <x v="6"/>
    <n v="4"/>
    <n v="283"/>
    <n v="282.99"/>
    <n v="3.5000000000000001E-3"/>
    <n v="50.597000000000001"/>
    <s v="OPTIMAL"/>
    <n v="10"/>
    <n v="17500"/>
    <n v="0"/>
    <n v="6.1638832092285101E-2"/>
  </r>
  <r>
    <x v="6"/>
    <n v="5"/>
    <n v="275"/>
    <n v="274.99"/>
    <n v="2.2000000000000001E-3"/>
    <n v="30.656300000000002"/>
    <s v="OPTIMAL"/>
    <n v="10"/>
    <n v="10772"/>
    <n v="0"/>
    <n v="6.8894386291503906E-2"/>
  </r>
  <r>
    <x v="6"/>
    <n v="6"/>
    <n v="298"/>
    <n v="298"/>
    <n v="0"/>
    <n v="5.4607999999999999"/>
    <s v="OPTIMAL"/>
    <n v="9"/>
    <n v="1176"/>
    <n v="0"/>
    <n v="2.31549739837646E-2"/>
  </r>
  <r>
    <x v="6"/>
    <n v="7"/>
    <n v="281"/>
    <n v="280.99"/>
    <n v="4.1000000000000003E-3"/>
    <n v="114.4616"/>
    <s v="OPTIMAL"/>
    <n v="10"/>
    <n v="32366"/>
    <n v="0"/>
    <n v="0.105711460113525"/>
  </r>
  <r>
    <x v="6"/>
    <n v="8"/>
    <n v="250"/>
    <n v="250"/>
    <n v="0"/>
    <n v="7.944"/>
    <s v="OPTIMAL"/>
    <n v="10"/>
    <n v="2998"/>
    <n v="0"/>
    <n v="4.1589021682739202E-2"/>
  </r>
  <r>
    <x v="6"/>
    <n v="9"/>
    <n v="277"/>
    <n v="277"/>
    <n v="0"/>
    <n v="4.0913000000000004"/>
    <s v="OPTIMAL"/>
    <n v="7"/>
    <n v="560"/>
    <n v="0"/>
    <n v="1.7162084579467701E-2"/>
  </r>
  <r>
    <x v="6"/>
    <n v="10"/>
    <n v="308"/>
    <n v="308"/>
    <n v="0"/>
    <n v="93.626999999999995"/>
    <s v="OPTIMAL"/>
    <n v="10"/>
    <n v="30979"/>
    <n v="0"/>
    <n v="0.11923551559448201"/>
  </r>
  <r>
    <x v="6"/>
    <n v="11"/>
    <n v="297"/>
    <n v="296.99"/>
    <n v="3.7000000000000002E-3"/>
    <n v="14.541"/>
    <s v="OPTIMAL"/>
    <n v="7"/>
    <n v="1672"/>
    <n v="0"/>
    <n v="2.6947259902954102E-2"/>
  </r>
  <r>
    <x v="6"/>
    <n v="12"/>
    <n v="280"/>
    <n v="280"/>
    <n v="0"/>
    <n v="13.3028"/>
    <s v="OPTIMAL"/>
    <n v="7"/>
    <n v="7449"/>
    <n v="0"/>
    <n v="2.9211282730102501E-2"/>
  </r>
  <r>
    <x v="6"/>
    <n v="13"/>
    <n v="263"/>
    <n v="262.99"/>
    <n v="3.0000000000000001E-3"/>
    <n v="13.221500000000001"/>
    <s v="OPTIMAL"/>
    <n v="9"/>
    <n v="4875"/>
    <n v="0"/>
    <n v="3.71756553649902E-2"/>
  </r>
  <r>
    <x v="6"/>
    <n v="14"/>
    <n v="266"/>
    <n v="266"/>
    <n v="0"/>
    <n v="16.3018"/>
    <s v="OPTIMAL"/>
    <n v="4"/>
    <n v="5780"/>
    <n v="0"/>
    <n v="1.82111263275146E-2"/>
  </r>
  <r>
    <x v="6"/>
    <n v="15"/>
    <n v="269"/>
    <n v="269"/>
    <n v="0"/>
    <n v="5.3661000000000003"/>
    <s v="OPTIMAL"/>
    <n v="10"/>
    <n v="1196"/>
    <n v="0"/>
    <n v="3.2891750335693297E-2"/>
  </r>
  <r>
    <x v="6"/>
    <n v="16"/>
    <n v="291"/>
    <n v="291"/>
    <n v="0"/>
    <n v="107.72920000000001"/>
    <s v="OPTIMAL"/>
    <n v="10"/>
    <n v="30745"/>
    <n v="0"/>
    <n v="0.11586642265319801"/>
  </r>
  <r>
    <x v="6"/>
    <n v="17"/>
    <n v="260"/>
    <n v="260"/>
    <n v="0"/>
    <n v="51.275599999999997"/>
    <s v="OPTIMAL"/>
    <n v="10"/>
    <n v="18758"/>
    <n v="0"/>
    <n v="7.0168733596801702E-2"/>
  </r>
  <r>
    <x v="6"/>
    <n v="18"/>
    <n v="252"/>
    <n v="252"/>
    <n v="0"/>
    <n v="5.2161999999999997"/>
    <s v="OPTIMAL"/>
    <n v="5"/>
    <n v="1561"/>
    <n v="0"/>
    <n v="1.54109001159667E-2"/>
  </r>
  <r>
    <x v="6"/>
    <n v="19"/>
    <n v="239"/>
    <n v="238.99"/>
    <n v="2.3E-3"/>
    <n v="16.578900000000001"/>
    <s v="OPTIMAL"/>
    <n v="10"/>
    <n v="5949"/>
    <n v="0"/>
    <n v="4.5092344284057603E-2"/>
  </r>
  <r>
    <x v="6"/>
    <n v="20"/>
    <n v="281"/>
    <n v="281"/>
    <n v="0"/>
    <n v="28.7287"/>
    <s v="OPTIMAL"/>
    <n v="10"/>
    <n v="11513"/>
    <n v="0"/>
    <n v="6.6491603851318304E-2"/>
  </r>
  <r>
    <x v="6"/>
    <n v="21"/>
    <n v="284"/>
    <n v="283.97000000000003"/>
    <n v="8.8000000000000005E-3"/>
    <n v="6.2324000000000002"/>
    <s v="OPTIMAL"/>
    <n v="10"/>
    <n v="1447"/>
    <n v="0"/>
    <n v="3.42328548431396E-2"/>
  </r>
  <r>
    <x v="6"/>
    <n v="22"/>
    <n v="236"/>
    <n v="235.98"/>
    <n v="8.6999999999999994E-3"/>
    <n v="5.7023999999999999"/>
    <s v="OPTIMAL"/>
    <n v="10"/>
    <n v="1725"/>
    <n v="0"/>
    <n v="3.1685352325439398E-2"/>
  </r>
  <r>
    <x v="6"/>
    <n v="23"/>
    <n v="274"/>
    <n v="273.99"/>
    <n v="3.5000000000000001E-3"/>
    <n v="24.052299999999999"/>
    <s v="OPTIMAL"/>
    <n v="10"/>
    <n v="15653"/>
    <n v="0"/>
    <n v="5.11984825134277E-2"/>
  </r>
  <r>
    <x v="6"/>
    <n v="24"/>
    <n v="290"/>
    <n v="289.97000000000003"/>
    <n v="9.4999999999999998E-3"/>
    <n v="130.2028"/>
    <s v="OPTIMAL"/>
    <n v="10"/>
    <n v="41953"/>
    <n v="0"/>
    <n v="0.123855590820312"/>
  </r>
  <r>
    <x v="6"/>
    <n v="25"/>
    <n v="238"/>
    <n v="238"/>
    <n v="0"/>
    <n v="9.2425999999999995"/>
    <s v="OPTIMAL"/>
    <n v="9"/>
    <n v="3714"/>
    <n v="0"/>
    <n v="2.6076078414916899E-2"/>
  </r>
  <r>
    <x v="6"/>
    <n v="26"/>
    <n v="289"/>
    <n v="289"/>
    <n v="0"/>
    <n v="4.7492999999999999"/>
    <s v="OPTIMAL"/>
    <n v="8"/>
    <n v="1688"/>
    <n v="0"/>
    <n v="2.0235061645507799E-2"/>
  </r>
  <r>
    <x v="6"/>
    <n v="27"/>
    <n v="296"/>
    <n v="296"/>
    <n v="0"/>
    <n v="29.558399999999999"/>
    <s v="OPTIMAL"/>
    <n v="10"/>
    <n v="7519"/>
    <n v="0"/>
    <n v="6.6113948822021401E-2"/>
  </r>
  <r>
    <x v="6"/>
    <n v="28"/>
    <n v="280"/>
    <n v="279.99"/>
    <n v="4.7000000000000002E-3"/>
    <n v="56.055599999999998"/>
    <s v="OPTIMAL"/>
    <n v="10"/>
    <n v="26488"/>
    <n v="0"/>
    <n v="8.5109949111938393E-2"/>
  </r>
  <r>
    <x v="6"/>
    <n v="29"/>
    <n v="294"/>
    <n v="294"/>
    <n v="0"/>
    <n v="27.838000000000001"/>
    <s v="OPTIMAL"/>
    <n v="9"/>
    <n v="9413"/>
    <n v="0"/>
    <n v="4.2013645172119099E-2"/>
  </r>
  <r>
    <x v="6"/>
    <n v="30"/>
    <n v="296"/>
    <n v="296"/>
    <n v="0"/>
    <n v="9.3444000000000003"/>
    <s v="OPTIMAL"/>
    <n v="10"/>
    <n v="2081"/>
    <n v="0"/>
    <n v="3.9762020111083901E-2"/>
  </r>
  <r>
    <x v="6"/>
    <n v="31"/>
    <n v="258"/>
    <n v="258"/>
    <n v="0"/>
    <n v="23.459099999999999"/>
    <s v="OPTIMAL"/>
    <n v="10"/>
    <n v="10532"/>
    <n v="0"/>
    <n v="4.2052745819091797E-2"/>
  </r>
  <r>
    <x v="6"/>
    <n v="32"/>
    <n v="318"/>
    <n v="317.97000000000003"/>
    <n v="8.6E-3"/>
    <n v="8.9914000000000005"/>
    <s v="OPTIMAL"/>
    <n v="9"/>
    <n v="2679"/>
    <n v="0"/>
    <n v="2.49075889587402E-2"/>
  </r>
  <r>
    <x v="6"/>
    <n v="33"/>
    <n v="304"/>
    <n v="304"/>
    <n v="0"/>
    <n v="16.0105"/>
    <s v="OPTIMAL"/>
    <n v="10"/>
    <n v="4478"/>
    <n v="0"/>
    <n v="5.1542043685913003E-2"/>
  </r>
  <r>
    <x v="6"/>
    <n v="34"/>
    <n v="293"/>
    <n v="293"/>
    <n v="0"/>
    <n v="8.6181000000000001"/>
    <s v="OPTIMAL"/>
    <n v="10"/>
    <n v="1656"/>
    <n v="0"/>
    <n v="3.76408100128173E-2"/>
  </r>
  <r>
    <x v="6"/>
    <n v="35"/>
    <n v="280"/>
    <n v="279.98"/>
    <n v="7.0000000000000001E-3"/>
    <n v="42.358600000000003"/>
    <s v="OPTIMAL"/>
    <n v="10"/>
    <n v="18219"/>
    <n v="0"/>
    <n v="6.8833827972412095E-2"/>
  </r>
  <r>
    <x v="6"/>
    <n v="36"/>
    <n v="263"/>
    <n v="263"/>
    <n v="0"/>
    <n v="20.8825"/>
    <s v="OPTIMAL"/>
    <n v="8"/>
    <n v="8135"/>
    <n v="0"/>
    <n v="3.06622982025146E-2"/>
  </r>
  <r>
    <x v="6"/>
    <n v="37"/>
    <n v="269"/>
    <n v="269"/>
    <n v="0"/>
    <n v="22.121400000000001"/>
    <s v="OPTIMAL"/>
    <n v="10"/>
    <n v="6190"/>
    <n v="0"/>
    <n v="5.1934242248535101E-2"/>
  </r>
  <r>
    <x v="6"/>
    <n v="38"/>
    <n v="247"/>
    <n v="247"/>
    <n v="0"/>
    <n v="18.1282"/>
    <s v="OPTIMAL"/>
    <n v="10"/>
    <n v="8739"/>
    <n v="0"/>
    <n v="4.4556856155395501E-2"/>
  </r>
  <r>
    <x v="6"/>
    <n v="39"/>
    <n v="274"/>
    <n v="274"/>
    <n v="0"/>
    <n v="13.0762"/>
    <s v="OPTIMAL"/>
    <n v="10"/>
    <n v="5635"/>
    <n v="0"/>
    <n v="4.2083501815795898E-2"/>
  </r>
  <r>
    <x v="6"/>
    <n v="40"/>
    <n v="254"/>
    <n v="253.98"/>
    <n v="8.0000000000000002E-3"/>
    <n v="58.6922"/>
    <s v="OPTIMAL"/>
    <n v="10"/>
    <n v="17462"/>
    <n v="0"/>
    <n v="6.7365884780883706E-2"/>
  </r>
  <r>
    <x v="6"/>
    <n v="41"/>
    <n v="282"/>
    <n v="281.98"/>
    <n v="5.8999999999999999E-3"/>
    <n v="3.5966999999999998"/>
    <s v="OPTIMAL"/>
    <n v="8"/>
    <n v="796"/>
    <n v="0"/>
    <n v="1.9309997558593701E-2"/>
  </r>
  <r>
    <x v="6"/>
    <n v="42"/>
    <n v="292"/>
    <n v="292"/>
    <n v="0"/>
    <n v="29.541"/>
    <s v="OPTIMAL"/>
    <n v="10"/>
    <n v="9145"/>
    <n v="0"/>
    <n v="6.0537815093994099E-2"/>
  </r>
  <r>
    <x v="6"/>
    <n v="43"/>
    <n v="291"/>
    <n v="290.97000000000003"/>
    <n v="9.1999999999999998E-3"/>
    <n v="1479.5628999999999"/>
    <s v="OPTIMAL"/>
    <n v="10"/>
    <n v="669013"/>
    <n v="0"/>
    <n v="0.78074598312377896"/>
  </r>
  <r>
    <x v="6"/>
    <n v="44"/>
    <n v="264"/>
    <n v="264"/>
    <n v="0"/>
    <n v="17.859400000000001"/>
    <s v="OPTIMAL"/>
    <n v="10"/>
    <n v="8215"/>
    <n v="0"/>
    <n v="4.2479991912841797E-2"/>
  </r>
  <r>
    <x v="6"/>
    <n v="45"/>
    <n v="317"/>
    <n v="316.97000000000003"/>
    <n v="8.3999999999999995E-3"/>
    <n v="49.573599999999999"/>
    <s v="OPTIMAL"/>
    <n v="10"/>
    <n v="16641"/>
    <n v="0"/>
    <n v="8.7040901184082003E-2"/>
  </r>
  <r>
    <x v="6"/>
    <n v="46"/>
    <n v="242"/>
    <n v="241.98"/>
    <n v="6.4999999999999997E-3"/>
    <n v="4.4882999999999997"/>
    <s v="OPTIMAL"/>
    <n v="8"/>
    <n v="797"/>
    <n v="0"/>
    <n v="2.06120014190673E-2"/>
  </r>
  <r>
    <x v="6"/>
    <n v="47"/>
    <n v="314"/>
    <n v="313.97000000000003"/>
    <n v="9.4999999999999998E-3"/>
    <n v="71.135800000000003"/>
    <s v="OPTIMAL"/>
    <n v="10"/>
    <n v="27723"/>
    <n v="0"/>
    <n v="7.9570055007934501E-2"/>
  </r>
  <r>
    <x v="6"/>
    <n v="48"/>
    <n v="294"/>
    <n v="293.97000000000003"/>
    <n v="9.7999999999999997E-3"/>
    <n v="7.9446000000000003"/>
    <s v="OPTIMAL"/>
    <n v="9"/>
    <n v="1160"/>
    <n v="0"/>
    <n v="3.2168388366699198E-2"/>
  </r>
  <r>
    <x v="6"/>
    <n v="49"/>
    <n v="264"/>
    <n v="264"/>
    <n v="0"/>
    <n v="19.646799999999999"/>
    <s v="OPTIMAL"/>
    <n v="10"/>
    <n v="6824"/>
    <n v="0"/>
    <n v="4.7810792922973598E-2"/>
  </r>
  <r>
    <x v="6"/>
    <n v="50"/>
    <n v="286"/>
    <n v="286"/>
    <n v="0"/>
    <n v="4.9974999999999996"/>
    <s v="OPTIMAL"/>
    <n v="8"/>
    <n v="748"/>
    <n v="0"/>
    <n v="2.48260498046875E-2"/>
  </r>
  <r>
    <x v="6"/>
    <n v="51"/>
    <n v="273"/>
    <n v="272.98"/>
    <n v="6.0000000000000001E-3"/>
    <n v="56.468299999999999"/>
    <s v="OPTIMAL"/>
    <n v="10"/>
    <n v="25450"/>
    <n v="0"/>
    <n v="7.93914794921875E-2"/>
  </r>
  <r>
    <x v="6"/>
    <n v="52"/>
    <n v="334"/>
    <n v="334"/>
    <n v="0"/>
    <n v="24.9908"/>
    <s v="OPTIMAL"/>
    <n v="10"/>
    <n v="6126"/>
    <n v="0"/>
    <n v="5.7932376861572203E-2"/>
  </r>
  <r>
    <x v="6"/>
    <n v="53"/>
    <n v="281"/>
    <n v="280.97000000000003"/>
    <n v="9.7999999999999997E-3"/>
    <n v="204.6574"/>
    <s v="OPTIMAL"/>
    <n v="10"/>
    <n v="95456"/>
    <n v="0"/>
    <n v="0.160190343856811"/>
  </r>
  <r>
    <x v="6"/>
    <n v="54"/>
    <n v="262"/>
    <n v="262"/>
    <n v="0"/>
    <n v="4.9978999999999996"/>
    <s v="OPTIMAL"/>
    <n v="6"/>
    <n v="889"/>
    <n v="0"/>
    <n v="1.54006481170654E-2"/>
  </r>
  <r>
    <x v="6"/>
    <n v="55"/>
    <n v="299"/>
    <n v="299"/>
    <n v="0"/>
    <n v="13.2363"/>
    <s v="OPTIMAL"/>
    <n v="10"/>
    <n v="5664"/>
    <n v="0"/>
    <n v="3.9127349853515597E-2"/>
  </r>
  <r>
    <x v="6"/>
    <n v="56"/>
    <n v="288"/>
    <n v="288"/>
    <n v="0"/>
    <n v="3.5363000000000002"/>
    <s v="OPTIMAL"/>
    <n v="10"/>
    <n v="730"/>
    <n v="0"/>
    <n v="2.3942232131958001E-2"/>
  </r>
  <r>
    <x v="6"/>
    <n v="57"/>
    <n v="254"/>
    <n v="254"/>
    <n v="0"/>
    <n v="23.258400000000002"/>
    <s v="OPTIMAL"/>
    <n v="10"/>
    <n v="8645"/>
    <n v="0"/>
    <n v="7.1366786956787095E-2"/>
  </r>
  <r>
    <x v="6"/>
    <n v="58"/>
    <n v="331"/>
    <n v="331"/>
    <n v="0"/>
    <n v="6.6618000000000004"/>
    <s v="OPTIMAL"/>
    <n v="6"/>
    <n v="2202"/>
    <n v="0"/>
    <n v="1.9499063491821199E-2"/>
  </r>
  <r>
    <x v="6"/>
    <n v="59"/>
    <n v="283"/>
    <n v="283"/>
    <n v="0"/>
    <n v="24.121700000000001"/>
    <s v="OPTIMAL"/>
    <n v="9"/>
    <n v="9347"/>
    <n v="0"/>
    <n v="3.9454460144042899E-2"/>
  </r>
  <r>
    <x v="6"/>
    <n v="60"/>
    <n v="254"/>
    <n v="253.98"/>
    <n v="9.1999999999999998E-3"/>
    <n v="175.37629999999999"/>
    <s v="OPTIMAL"/>
    <n v="10"/>
    <n v="97624"/>
    <n v="0"/>
    <n v="0.213380336761474"/>
  </r>
  <r>
    <x v="6"/>
    <n v="61"/>
    <n v="305"/>
    <n v="305"/>
    <n v="0"/>
    <n v="26.3688"/>
    <s v="OPTIMAL"/>
    <n v="10"/>
    <n v="10330"/>
    <n v="0"/>
    <n v="6.1260700225830002E-2"/>
  </r>
  <r>
    <x v="6"/>
    <n v="62"/>
    <n v="289"/>
    <n v="289"/>
    <n v="0"/>
    <n v="5.2965999999999998"/>
    <s v="OPTIMAL"/>
    <n v="9"/>
    <n v="783"/>
    <n v="0"/>
    <n v="2.89511680603027E-2"/>
  </r>
  <r>
    <x v="6"/>
    <n v="63"/>
    <n v="272"/>
    <n v="271.98"/>
    <n v="8.0000000000000002E-3"/>
    <n v="63.774700000000003"/>
    <s v="OPTIMAL"/>
    <n v="10"/>
    <n v="28637"/>
    <n v="0"/>
    <n v="9.7005367279052707E-2"/>
  </r>
  <r>
    <x v="6"/>
    <n v="64"/>
    <n v="283"/>
    <n v="283"/>
    <n v="0"/>
    <n v="3.9559000000000002"/>
    <s v="OPTIMAL"/>
    <n v="8"/>
    <n v="709"/>
    <n v="0"/>
    <n v="2.4101734161376901E-2"/>
  </r>
  <r>
    <x v="6"/>
    <n v="65"/>
    <n v="266"/>
    <n v="266"/>
    <n v="8.0000000000000004E-4"/>
    <n v="10.198499999999999"/>
    <s v="OPTIMAL"/>
    <n v="9"/>
    <n v="3529"/>
    <n v="0"/>
    <n v="2.7293920516967701E-2"/>
  </r>
  <r>
    <x v="6"/>
    <n v="66"/>
    <n v="284"/>
    <n v="284"/>
    <n v="0"/>
    <n v="13.81"/>
    <s v="OPTIMAL"/>
    <n v="10"/>
    <n v="4268"/>
    <n v="0"/>
    <n v="4.8333644866943297E-2"/>
  </r>
  <r>
    <x v="6"/>
    <n v="67"/>
    <n v="318"/>
    <n v="318"/>
    <n v="0"/>
    <n v="2.1671999999999998"/>
    <s v="OPTIMAL"/>
    <n v="4"/>
    <n v="422"/>
    <n v="0"/>
    <n v="1.4194011688232399E-2"/>
  </r>
  <r>
    <x v="6"/>
    <n v="68"/>
    <n v="295"/>
    <n v="294.99"/>
    <n v="4.4000000000000003E-3"/>
    <n v="45.502699999999997"/>
    <s v="OPTIMAL"/>
    <n v="10"/>
    <n v="21131"/>
    <n v="0"/>
    <n v="6.0678005218505797E-2"/>
  </r>
  <r>
    <x v="6"/>
    <n v="69"/>
    <n v="297"/>
    <n v="297"/>
    <n v="0"/>
    <n v="51.8322"/>
    <s v="OPTIMAL"/>
    <n v="10"/>
    <n v="18318"/>
    <n v="0"/>
    <n v="7.5663328170776298E-2"/>
  </r>
  <r>
    <x v="6"/>
    <n v="70"/>
    <n v="273"/>
    <n v="273"/>
    <n v="0"/>
    <n v="28.427199999999999"/>
    <s v="OPTIMAL"/>
    <n v="10"/>
    <n v="13818"/>
    <n v="0"/>
    <n v="4.6056032180786098E-2"/>
  </r>
  <r>
    <x v="6"/>
    <n v="71"/>
    <n v="292"/>
    <n v="292"/>
    <n v="0"/>
    <n v="8.8671000000000006"/>
    <s v="OPTIMAL"/>
    <n v="10"/>
    <n v="2430"/>
    <n v="0"/>
    <n v="3.49142551422119E-2"/>
  </r>
  <r>
    <x v="6"/>
    <n v="72"/>
    <n v="254"/>
    <n v="250.09"/>
    <n v="1.5639000000000001"/>
    <n v="1800.0007000000001"/>
    <s v="TIME_LIMIT"/>
    <n v="8"/>
    <n v="1165468"/>
    <n v="0"/>
    <n v="1.1272325515746999"/>
  </r>
  <r>
    <x v="6"/>
    <n v="73"/>
    <n v="273"/>
    <n v="273"/>
    <n v="0"/>
    <n v="15.046099999999999"/>
    <s v="OPTIMAL"/>
    <n v="10"/>
    <n v="6912"/>
    <n v="0"/>
    <n v="4.8599720001220703E-2"/>
  </r>
  <r>
    <x v="6"/>
    <n v="74"/>
    <n v="271"/>
    <n v="271"/>
    <n v="1E-4"/>
    <n v="32.341000000000001"/>
    <s v="OPTIMAL"/>
    <n v="10"/>
    <n v="14490"/>
    <n v="0"/>
    <n v="5.12290000915527E-2"/>
  </r>
  <r>
    <x v="6"/>
    <n v="75"/>
    <n v="211"/>
    <n v="211"/>
    <n v="0"/>
    <n v="8.5729000000000006"/>
    <s v="OPTIMAL"/>
    <n v="10"/>
    <n v="5724"/>
    <n v="0"/>
    <n v="3.7101268768310498E-2"/>
  </r>
  <r>
    <x v="6"/>
    <n v="76"/>
    <n v="293"/>
    <n v="293"/>
    <n v="0"/>
    <n v="27.1295"/>
    <s v="OPTIMAL"/>
    <n v="9"/>
    <n v="9963"/>
    <n v="0"/>
    <n v="4.1851758956909103E-2"/>
  </r>
  <r>
    <x v="6"/>
    <n v="77"/>
    <n v="271"/>
    <n v="271"/>
    <n v="0"/>
    <n v="23.128900000000002"/>
    <s v="OPTIMAL"/>
    <n v="10"/>
    <n v="11077"/>
    <n v="0"/>
    <n v="5.14578819274902E-2"/>
  </r>
  <r>
    <x v="6"/>
    <n v="78"/>
    <n v="254"/>
    <n v="254"/>
    <n v="0"/>
    <n v="7.9984999999999999"/>
    <s v="OPTIMAL"/>
    <n v="7"/>
    <n v="1531"/>
    <n v="0"/>
    <n v="2.69691944122314E-2"/>
  </r>
  <r>
    <x v="6"/>
    <n v="79"/>
    <n v="276"/>
    <n v="276"/>
    <n v="0"/>
    <n v="12.7256"/>
    <s v="OPTIMAL"/>
    <n v="10"/>
    <n v="3814"/>
    <n v="0"/>
    <n v="3.9865016937255797E-2"/>
  </r>
  <r>
    <x v="6"/>
    <n v="80"/>
    <n v="270"/>
    <n v="269.98"/>
    <n v="6.1000000000000004E-3"/>
    <n v="21.2075"/>
    <s v="OPTIMAL"/>
    <n v="10"/>
    <n v="9819"/>
    <n v="0"/>
    <n v="6.2442064285278299E-2"/>
  </r>
  <r>
    <x v="6"/>
    <n v="81"/>
    <n v="259"/>
    <n v="259"/>
    <n v="0"/>
    <n v="21.354299999999999"/>
    <s v="OPTIMAL"/>
    <n v="10"/>
    <n v="11658"/>
    <n v="0"/>
    <n v="5.6239366531372001E-2"/>
  </r>
  <r>
    <x v="6"/>
    <n v="82"/>
    <n v="337"/>
    <n v="337"/>
    <n v="0"/>
    <n v="6.7594000000000003"/>
    <s v="OPTIMAL"/>
    <n v="8"/>
    <n v="856"/>
    <n v="0"/>
    <n v="3.0806541442871E-2"/>
  </r>
  <r>
    <x v="6"/>
    <n v="83"/>
    <n v="257"/>
    <n v="256.99"/>
    <n v="4.4999999999999997E-3"/>
    <n v="47.0441"/>
    <s v="OPTIMAL"/>
    <n v="10"/>
    <n v="22548"/>
    <n v="0"/>
    <n v="7.9522609710693304E-2"/>
  </r>
  <r>
    <x v="6"/>
    <n v="84"/>
    <n v="263"/>
    <n v="263"/>
    <n v="0"/>
    <n v="11.0806"/>
    <s v="OPTIMAL"/>
    <n v="8"/>
    <n v="5235"/>
    <n v="0"/>
    <n v="2.7121543884277299E-2"/>
  </r>
  <r>
    <x v="6"/>
    <n v="85"/>
    <n v="295"/>
    <n v="295"/>
    <n v="0"/>
    <n v="39.442799999999998"/>
    <s v="OPTIMAL"/>
    <n v="10"/>
    <n v="16056"/>
    <n v="0"/>
    <n v="6.20770454406738E-2"/>
  </r>
  <r>
    <x v="6"/>
    <n v="86"/>
    <n v="330"/>
    <n v="329.97"/>
    <n v="9.1999999999999998E-3"/>
    <n v="11.1022"/>
    <s v="OPTIMAL"/>
    <n v="10"/>
    <n v="3687"/>
    <n v="0"/>
    <n v="3.5066127777099602E-2"/>
  </r>
  <r>
    <x v="6"/>
    <n v="87"/>
    <n v="257"/>
    <n v="256.99"/>
    <n v="5.7999999999999996E-3"/>
    <n v="44.494599999999998"/>
    <s v="OPTIMAL"/>
    <n v="10"/>
    <n v="21696"/>
    <n v="0"/>
    <n v="6.2452316284179597E-2"/>
  </r>
  <r>
    <x v="6"/>
    <n v="88"/>
    <n v="294"/>
    <n v="293.99"/>
    <n v="3.3999999999999998E-3"/>
    <n v="20.0885"/>
    <s v="OPTIMAL"/>
    <n v="10"/>
    <n v="8607"/>
    <n v="0"/>
    <n v="4.0060997009277302E-2"/>
  </r>
  <r>
    <x v="6"/>
    <n v="89"/>
    <n v="285"/>
    <n v="284.98"/>
    <n v="7.6E-3"/>
    <n v="12.2477"/>
    <s v="OPTIMAL"/>
    <n v="10"/>
    <n v="4186"/>
    <n v="0"/>
    <n v="4.7343730926513602E-2"/>
  </r>
  <r>
    <x v="6"/>
    <n v="90"/>
    <n v="311"/>
    <n v="310.98"/>
    <n v="6.8999999999999999E-3"/>
    <n v="34.982199999999999"/>
    <s v="OPTIMAL"/>
    <n v="10"/>
    <n v="10429"/>
    <n v="0"/>
    <n v="5.8302164077758699E-2"/>
  </r>
  <r>
    <x v="6"/>
    <n v="91"/>
    <n v="273"/>
    <n v="273"/>
    <n v="0"/>
    <n v="13.881600000000001"/>
    <s v="OPTIMAL"/>
    <n v="10"/>
    <n v="5768"/>
    <n v="0"/>
    <n v="4.8777818679809501E-2"/>
  </r>
  <r>
    <x v="6"/>
    <n v="92"/>
    <n v="290"/>
    <n v="290"/>
    <n v="0"/>
    <n v="5.7785000000000002"/>
    <s v="OPTIMAL"/>
    <n v="10"/>
    <n v="1745"/>
    <n v="0"/>
    <n v="3.5449266433715799E-2"/>
  </r>
  <r>
    <x v="6"/>
    <n v="93"/>
    <n v="295"/>
    <n v="295"/>
    <n v="0"/>
    <n v="6.7317999999999998"/>
    <s v="OPTIMAL"/>
    <n v="10"/>
    <n v="872"/>
    <n v="0"/>
    <n v="3.6270618438720703E-2"/>
  </r>
  <r>
    <x v="6"/>
    <n v="94"/>
    <n v="303"/>
    <n v="302.97000000000003"/>
    <n v="9.5999999999999992E-3"/>
    <n v="80.860200000000006"/>
    <s v="OPTIMAL"/>
    <n v="10"/>
    <n v="39992"/>
    <n v="0"/>
    <n v="0.122188806533813"/>
  </r>
  <r>
    <x v="6"/>
    <n v="95"/>
    <n v="256"/>
    <n v="256"/>
    <n v="0"/>
    <n v="18.9436"/>
    <s v="OPTIMAL"/>
    <n v="10"/>
    <n v="7682"/>
    <n v="0"/>
    <n v="4.8946142196655197E-2"/>
  </r>
  <r>
    <x v="6"/>
    <n v="96"/>
    <n v="263"/>
    <n v="262.97000000000003"/>
    <n v="9.4999999999999998E-3"/>
    <n v="12.436999999999999"/>
    <s v="OPTIMAL"/>
    <n v="10"/>
    <n v="5349"/>
    <n v="0"/>
    <n v="5.8313846588134703E-2"/>
  </r>
  <r>
    <x v="6"/>
    <n v="97"/>
    <n v="249"/>
    <n v="249"/>
    <n v="0"/>
    <n v="23.113600000000002"/>
    <s v="OPTIMAL"/>
    <n v="10"/>
    <n v="15341"/>
    <n v="0"/>
    <n v="5.8030843734741197E-2"/>
  </r>
  <r>
    <x v="6"/>
    <n v="98"/>
    <n v="289"/>
    <n v="289"/>
    <n v="0"/>
    <n v="8.2958999999999996"/>
    <s v="OPTIMAL"/>
    <n v="8"/>
    <n v="3167"/>
    <n v="0"/>
    <n v="2.72743701934814E-2"/>
  </r>
  <r>
    <x v="6"/>
    <n v="99"/>
    <n v="265"/>
    <n v="265"/>
    <n v="0"/>
    <n v="6.3689999999999998"/>
    <s v="OPTIMAL"/>
    <n v="7"/>
    <n v="863"/>
    <n v="0"/>
    <n v="2.5946617126464799E-2"/>
  </r>
  <r>
    <x v="6"/>
    <n v="100"/>
    <n v="248"/>
    <n v="248"/>
    <n v="0"/>
    <n v="17.398399999999999"/>
    <s v="OPTIMAL"/>
    <n v="10"/>
    <n v="7325"/>
    <n v="0"/>
    <n v="4.4505119323730399E-2"/>
  </r>
  <r>
    <x v="7"/>
    <s v="gr17"/>
    <n v="2760"/>
    <n v="2760"/>
    <n v="0"/>
    <n v="0.17780000000000001"/>
    <s v="OPTIMAL"/>
    <n v="4"/>
    <n v="1"/>
    <n v="36"/>
    <n v="0.10276913642883299"/>
  </r>
  <r>
    <x v="7"/>
    <s v="gr21"/>
    <n v="7788"/>
    <n v="7788"/>
    <n v="0"/>
    <n v="0.91990000000000005"/>
    <s v="OPTIMAL"/>
    <n v="5"/>
    <n v="15"/>
    <n v="98"/>
    <n v="0.51078605651855402"/>
  </r>
  <r>
    <x v="7"/>
    <s v="gr24"/>
    <n v="1806"/>
    <n v="1806"/>
    <n v="0"/>
    <n v="0.26729999999999998"/>
    <s v="OPTIMAL"/>
    <n v="1"/>
    <n v="1"/>
    <n v="56"/>
    <n v="0.16361212730407701"/>
  </r>
  <r>
    <x v="7"/>
    <s v="fri26"/>
    <n v="1283"/>
    <n v="1283"/>
    <n v="0"/>
    <n v="0.91259999999999997"/>
    <s v="OPTIMAL"/>
    <n v="1"/>
    <n v="41"/>
    <n v="72"/>
    <n v="0.74917864799499501"/>
  </r>
  <r>
    <x v="7"/>
    <s v="bays29"/>
    <n v="2916"/>
    <n v="2916"/>
    <n v="0"/>
    <n v="10.832599999999999"/>
    <s v="OPTIMAL"/>
    <n v="5"/>
    <n v="604"/>
    <n v="495"/>
    <n v="9.7393364906311"/>
  </r>
  <r>
    <x v="7"/>
    <s v="gr48"/>
    <n v="7282"/>
    <n v="7281.5"/>
    <n v="6.8999999999999999E-3"/>
    <n v="107.3558"/>
    <s v="OPTIMAL"/>
    <n v="4"/>
    <n v="2073"/>
    <n v="769"/>
    <n v="100.32674407958901"/>
  </r>
  <r>
    <x v="7"/>
    <s v="eil51"/>
    <n v="628.51"/>
    <n v="628.51"/>
    <n v="0"/>
    <n v="32.745699999999999"/>
    <s v="OPTIMAL"/>
    <n v="4"/>
    <n v="271"/>
    <n v="822"/>
    <n v="30.561487197875898"/>
  </r>
  <r>
    <x v="7"/>
    <s v="berlin52"/>
    <n v="11077.21"/>
    <n v="11076.42"/>
    <n v="7.1999999999999998E-3"/>
    <n v="4.5826000000000002"/>
    <s v="OPTIMAL"/>
    <n v="1"/>
    <n v="14"/>
    <n v="217"/>
    <n v="3.0405139923095699"/>
  </r>
  <r>
    <x v="7"/>
    <s v="eil76"/>
    <n v="800.91"/>
    <n v="800.84"/>
    <n v="8.0999999999999996E-3"/>
    <n v="146.72059999999999"/>
    <s v="OPTIMAL"/>
    <n v="3"/>
    <n v="412"/>
    <n v="1583"/>
    <n v="139.96188926696701"/>
  </r>
  <r>
    <x v="7"/>
    <s v="eil101"/>
    <n v="944.46"/>
    <n v="944.46"/>
    <n v="0"/>
    <n v="312.1508"/>
    <s v="OPTIMAL"/>
    <n v="10"/>
    <n v="608"/>
    <n v="2018"/>
    <n v="288.67362427711402"/>
  </r>
  <r>
    <x v="7"/>
    <n v="1"/>
    <n v="298"/>
    <n v="298"/>
    <n v="1.6000000000000001E-3"/>
    <n v="64.580500000000001"/>
    <s v="OPTIMAL"/>
    <n v="1"/>
    <n v="1769"/>
    <n v="400"/>
    <n v="61.507156133651698"/>
  </r>
  <r>
    <x v="7"/>
    <n v="2"/>
    <n v="267"/>
    <n v="267"/>
    <n v="0"/>
    <n v="1.9759"/>
    <s v="OPTIMAL"/>
    <n v="1"/>
    <n v="10"/>
    <n v="223"/>
    <n v="1.42946457862854"/>
  </r>
  <r>
    <x v="7"/>
    <n v="3"/>
    <n v="280"/>
    <n v="280"/>
    <n v="0"/>
    <n v="5.6060999999999996"/>
    <s v="OPTIMAL"/>
    <n v="5"/>
    <n v="59"/>
    <n v="308"/>
    <n v="4.6921365261077801"/>
  </r>
  <r>
    <x v="7"/>
    <n v="4"/>
    <n v="283"/>
    <n v="283"/>
    <n v="0"/>
    <n v="49.348599999999998"/>
    <s v="OPTIMAL"/>
    <n v="3"/>
    <n v="576"/>
    <n v="514"/>
    <n v="46.016872882843003"/>
  </r>
  <r>
    <x v="7"/>
    <n v="5"/>
    <n v="275"/>
    <n v="275"/>
    <n v="0"/>
    <n v="2.7926000000000002"/>
    <s v="OPTIMAL"/>
    <n v="1"/>
    <n v="13"/>
    <n v="188"/>
    <n v="2.22916054725646"/>
  </r>
  <r>
    <x v="7"/>
    <n v="6"/>
    <n v="298"/>
    <n v="298"/>
    <n v="0"/>
    <n v="20.243600000000001"/>
    <s v="OPTIMAL"/>
    <n v="2"/>
    <n v="346"/>
    <n v="527"/>
    <n v="18.9729645252227"/>
  </r>
  <r>
    <x v="7"/>
    <n v="7"/>
    <n v="281"/>
    <n v="281"/>
    <n v="0"/>
    <n v="8.2878000000000007"/>
    <s v="OPTIMAL"/>
    <n v="2"/>
    <n v="84"/>
    <n v="316"/>
    <n v="7.3947551250457701"/>
  </r>
  <r>
    <x v="7"/>
    <n v="8"/>
    <n v="250"/>
    <n v="250"/>
    <n v="0"/>
    <n v="15.2935"/>
    <s v="OPTIMAL"/>
    <n v="4"/>
    <n v="196"/>
    <n v="720"/>
    <n v="13.8714416027069"/>
  </r>
  <r>
    <x v="7"/>
    <n v="9"/>
    <n v="277"/>
    <n v="277"/>
    <n v="0"/>
    <n v="1.004"/>
    <s v="OPTIMAL"/>
    <n v="3"/>
    <n v="1"/>
    <n v="138"/>
    <n v="0.66769218444824197"/>
  </r>
  <r>
    <x v="7"/>
    <n v="10"/>
    <n v="308"/>
    <n v="308"/>
    <n v="0"/>
    <n v="4.5449000000000002"/>
    <s v="OPTIMAL"/>
    <n v="3"/>
    <n v="4"/>
    <n v="297"/>
    <n v="3.14959287643432"/>
  </r>
  <r>
    <x v="7"/>
    <n v="11"/>
    <n v="297"/>
    <n v="297"/>
    <n v="0"/>
    <n v="3.5727000000000002"/>
    <s v="OPTIMAL"/>
    <n v="1"/>
    <n v="34"/>
    <n v="161"/>
    <n v="2.9859538078308101"/>
  </r>
  <r>
    <x v="7"/>
    <n v="12"/>
    <n v="280"/>
    <n v="280"/>
    <n v="0"/>
    <n v="10.1051"/>
    <s v="OPTIMAL"/>
    <n v="5"/>
    <n v="143"/>
    <n v="299"/>
    <n v="8.7548072338104195"/>
  </r>
  <r>
    <x v="7"/>
    <n v="13"/>
    <n v="263"/>
    <n v="263"/>
    <n v="0"/>
    <n v="3.5665"/>
    <s v="OPTIMAL"/>
    <n v="4"/>
    <n v="1"/>
    <n v="416"/>
    <n v="2.3259963989257799"/>
  </r>
  <r>
    <x v="7"/>
    <n v="14"/>
    <n v="266"/>
    <n v="266"/>
    <n v="0"/>
    <n v="2.0346000000000002"/>
    <s v="OPTIMAL"/>
    <n v="3"/>
    <n v="1"/>
    <n v="203"/>
    <n v="1.4600396156311"/>
  </r>
  <r>
    <x v="7"/>
    <n v="15"/>
    <n v="269"/>
    <n v="268.99"/>
    <n v="2.8E-3"/>
    <n v="5.0949999999999998"/>
    <s v="OPTIMAL"/>
    <n v="3"/>
    <n v="51"/>
    <n v="273"/>
    <n v="4.1722254753112704"/>
  </r>
  <r>
    <x v="7"/>
    <n v="16"/>
    <n v="291"/>
    <n v="291"/>
    <n v="0"/>
    <n v="26.474900000000002"/>
    <s v="OPTIMAL"/>
    <n v="4"/>
    <n v="391"/>
    <n v="607"/>
    <n v="23.9896433353424"/>
  </r>
  <r>
    <x v="7"/>
    <n v="17"/>
    <n v="260"/>
    <n v="260"/>
    <n v="0"/>
    <n v="4.5956000000000001"/>
    <s v="OPTIMAL"/>
    <n v="1"/>
    <n v="46"/>
    <n v="330"/>
    <n v="3.8742027282714799"/>
  </r>
  <r>
    <x v="7"/>
    <n v="18"/>
    <n v="252"/>
    <n v="252"/>
    <n v="0"/>
    <n v="0.52090000000000003"/>
    <s v="OPTIMAL"/>
    <n v="1"/>
    <n v="1"/>
    <n v="142"/>
    <n v="0.38045763969421298"/>
  </r>
  <r>
    <x v="7"/>
    <n v="19"/>
    <n v="239"/>
    <n v="239"/>
    <n v="0"/>
    <n v="1.5112000000000001"/>
    <s v="OPTIMAL"/>
    <n v="2"/>
    <n v="1"/>
    <n v="220"/>
    <n v="0.98803400993347101"/>
  </r>
  <r>
    <x v="7"/>
    <n v="20"/>
    <n v="281"/>
    <n v="281"/>
    <n v="0"/>
    <n v="34.991599999999998"/>
    <s v="OPTIMAL"/>
    <n v="6"/>
    <n v="599"/>
    <n v="423"/>
    <n v="32.9595012664794"/>
  </r>
  <r>
    <x v="7"/>
    <n v="21"/>
    <n v="284"/>
    <n v="284"/>
    <n v="0"/>
    <n v="1.7149000000000001"/>
    <s v="OPTIMAL"/>
    <n v="3"/>
    <n v="1"/>
    <n v="194"/>
    <n v="1.2688391208648599"/>
  </r>
  <r>
    <x v="7"/>
    <n v="22"/>
    <n v="236"/>
    <n v="236"/>
    <n v="0"/>
    <n v="3.9089999999999998"/>
    <s v="OPTIMAL"/>
    <n v="2"/>
    <n v="49"/>
    <n v="409"/>
    <n v="3.42553687095642"/>
  </r>
  <r>
    <x v="7"/>
    <n v="23"/>
    <n v="274"/>
    <n v="274"/>
    <n v="0"/>
    <n v="24.1572"/>
    <s v="OPTIMAL"/>
    <n v="5"/>
    <n v="397"/>
    <n v="625"/>
    <n v="22.5848081111907"/>
  </r>
  <r>
    <x v="7"/>
    <n v="24"/>
    <n v="290"/>
    <n v="290"/>
    <n v="0"/>
    <n v="47.736499999999999"/>
    <s v="OPTIMAL"/>
    <n v="3"/>
    <n v="437"/>
    <n v="736"/>
    <n v="44.8393459320068"/>
  </r>
  <r>
    <x v="7"/>
    <n v="25"/>
    <n v="238"/>
    <n v="238"/>
    <n v="0"/>
    <n v="1.5145999999999999"/>
    <s v="OPTIMAL"/>
    <n v="2"/>
    <n v="1"/>
    <n v="140"/>
    <n v="0.97178387641906705"/>
  </r>
  <r>
    <x v="7"/>
    <n v="26"/>
    <n v="289"/>
    <n v="289"/>
    <n v="0"/>
    <n v="5.5263"/>
    <s v="OPTIMAL"/>
    <n v="4"/>
    <n v="87"/>
    <n v="236"/>
    <n v="4.8169562816619802"/>
  </r>
  <r>
    <x v="7"/>
    <n v="27"/>
    <n v="296"/>
    <n v="296"/>
    <n v="0"/>
    <n v="7.0772000000000004"/>
    <s v="OPTIMAL"/>
    <n v="6"/>
    <n v="64"/>
    <n v="261"/>
    <n v="5.7306358814239502"/>
  </r>
  <r>
    <x v="7"/>
    <n v="28"/>
    <n v="280"/>
    <n v="279.99"/>
    <n v="4.0000000000000001E-3"/>
    <n v="14.9857"/>
    <s v="OPTIMAL"/>
    <n v="5"/>
    <n v="134"/>
    <n v="454"/>
    <n v="12.7661302089691"/>
  </r>
  <r>
    <x v="7"/>
    <n v="29"/>
    <n v="294"/>
    <n v="294"/>
    <n v="5.9999999999999995E-4"/>
    <n v="60.618899999999996"/>
    <s v="OPTIMAL"/>
    <n v="5"/>
    <n v="971"/>
    <n v="741"/>
    <n v="54.767126321792603"/>
  </r>
  <r>
    <x v="7"/>
    <n v="30"/>
    <n v="296"/>
    <n v="296"/>
    <n v="0"/>
    <n v="2.9077000000000002"/>
    <s v="OPTIMAL"/>
    <n v="1"/>
    <n v="14"/>
    <n v="231"/>
    <n v="2.3102843761443999"/>
  </r>
  <r>
    <x v="7"/>
    <n v="31"/>
    <n v="258"/>
    <n v="258"/>
    <n v="0"/>
    <n v="34.0505"/>
    <s v="OPTIMAL"/>
    <n v="4"/>
    <n v="1193"/>
    <n v="222"/>
    <n v="32.130012989044097"/>
  </r>
  <r>
    <x v="7"/>
    <n v="32"/>
    <n v="318"/>
    <n v="318"/>
    <n v="0"/>
    <n v="49.870399999999997"/>
    <s v="OPTIMAL"/>
    <n v="5"/>
    <n v="836"/>
    <n v="921"/>
    <n v="46.638884544372502"/>
  </r>
  <r>
    <x v="7"/>
    <n v="33"/>
    <n v="304"/>
    <n v="304"/>
    <n v="0"/>
    <n v="2.8856000000000002"/>
    <s v="OPTIMAL"/>
    <n v="3"/>
    <n v="1"/>
    <n v="237"/>
    <n v="1.96505451202392"/>
  </r>
  <r>
    <x v="7"/>
    <n v="34"/>
    <n v="293"/>
    <n v="293"/>
    <n v="0"/>
    <n v="1.7956000000000001"/>
    <s v="OPTIMAL"/>
    <n v="5"/>
    <n v="1"/>
    <n v="94"/>
    <n v="1.23660564422607"/>
  </r>
  <r>
    <x v="7"/>
    <n v="35"/>
    <n v="280"/>
    <n v="280"/>
    <n v="0"/>
    <n v="3.1137999999999999"/>
    <s v="OPTIMAL"/>
    <n v="3"/>
    <n v="1"/>
    <n v="390"/>
    <n v="2.0583834648132302"/>
  </r>
  <r>
    <x v="7"/>
    <n v="36"/>
    <n v="263"/>
    <n v="263"/>
    <n v="0"/>
    <n v="69.789100000000005"/>
    <s v="OPTIMAL"/>
    <n v="4"/>
    <n v="1391"/>
    <n v="914"/>
    <n v="63.081511974334703"/>
  </r>
  <r>
    <x v="7"/>
    <n v="37"/>
    <n v="269"/>
    <n v="269"/>
    <n v="0"/>
    <n v="5.1553000000000004"/>
    <s v="OPTIMAL"/>
    <n v="3"/>
    <n v="51"/>
    <n v="268"/>
    <n v="4.1592991352081299"/>
  </r>
  <r>
    <x v="7"/>
    <n v="38"/>
    <n v="247"/>
    <n v="247"/>
    <n v="0"/>
    <n v="6.8646000000000003"/>
    <s v="OPTIMAL"/>
    <n v="5"/>
    <n v="114"/>
    <n v="407"/>
    <n v="6.1212503910064697"/>
  </r>
  <r>
    <x v="7"/>
    <n v="39"/>
    <n v="274"/>
    <n v="274"/>
    <n v="0"/>
    <n v="1.7062999999999999"/>
    <s v="OPTIMAL"/>
    <n v="2"/>
    <n v="7"/>
    <n v="145"/>
    <n v="1.2920184135437001"/>
  </r>
  <r>
    <x v="7"/>
    <n v="40"/>
    <n v="254"/>
    <n v="254"/>
    <n v="0"/>
    <n v="28.470500000000001"/>
    <s v="OPTIMAL"/>
    <n v="4"/>
    <n v="316"/>
    <n v="736"/>
    <n v="26.443315029144198"/>
  </r>
  <r>
    <x v="7"/>
    <n v="41"/>
    <n v="282"/>
    <n v="282"/>
    <n v="0"/>
    <n v="2.4988999999999999"/>
    <s v="OPTIMAL"/>
    <n v="1"/>
    <n v="26"/>
    <n v="180"/>
    <n v="1.9518563747405999"/>
  </r>
  <r>
    <x v="7"/>
    <n v="42"/>
    <n v="292"/>
    <n v="292"/>
    <n v="0"/>
    <n v="3.3205"/>
    <s v="OPTIMAL"/>
    <n v="2"/>
    <n v="1"/>
    <n v="235"/>
    <n v="2.43339848518371"/>
  </r>
  <r>
    <x v="7"/>
    <n v="43"/>
    <n v="291"/>
    <n v="291"/>
    <n v="0"/>
    <n v="61.020299999999999"/>
    <s v="OPTIMAL"/>
    <n v="4"/>
    <n v="665"/>
    <n v="668"/>
    <n v="53.690858602523797"/>
  </r>
  <r>
    <x v="7"/>
    <n v="44"/>
    <n v="264"/>
    <n v="264"/>
    <n v="0"/>
    <n v="3.3702999999999999"/>
    <s v="OPTIMAL"/>
    <n v="2"/>
    <n v="1"/>
    <n v="264"/>
    <n v="2.36807060241699"/>
  </r>
  <r>
    <x v="7"/>
    <n v="45"/>
    <n v="317"/>
    <n v="317"/>
    <n v="0"/>
    <n v="12.654400000000001"/>
    <s v="OPTIMAL"/>
    <n v="4"/>
    <n v="140"/>
    <n v="574"/>
    <n v="11.0983982086181"/>
  </r>
  <r>
    <x v="7"/>
    <n v="46"/>
    <n v="242"/>
    <n v="242"/>
    <n v="0"/>
    <n v="4.8003999999999998"/>
    <s v="OPTIMAL"/>
    <n v="5"/>
    <n v="108"/>
    <n v="107"/>
    <n v="3.8764979839324898"/>
  </r>
  <r>
    <x v="7"/>
    <n v="47"/>
    <n v="314"/>
    <n v="314"/>
    <n v="0"/>
    <n v="67.035899999999998"/>
    <s v="OPTIMAL"/>
    <n v="3"/>
    <n v="1426"/>
    <n v="938"/>
    <n v="62.8401842117309"/>
  </r>
  <r>
    <x v="7"/>
    <n v="48"/>
    <n v="294"/>
    <n v="294"/>
    <n v="0"/>
    <n v="4.5739000000000001"/>
    <s v="OPTIMAL"/>
    <n v="6"/>
    <n v="1"/>
    <n v="260"/>
    <n v="3.0875587463378902"/>
  </r>
  <r>
    <x v="7"/>
    <n v="49"/>
    <n v="264"/>
    <n v="264"/>
    <n v="0"/>
    <n v="5.5622999999999996"/>
    <s v="OPTIMAL"/>
    <n v="1"/>
    <n v="61"/>
    <n v="330"/>
    <n v="4.8217291831970197"/>
  </r>
  <r>
    <x v="7"/>
    <n v="50"/>
    <n v="286"/>
    <n v="286"/>
    <n v="0"/>
    <n v="2.4443000000000001"/>
    <s v="OPTIMAL"/>
    <n v="4"/>
    <n v="1"/>
    <n v="263"/>
    <n v="1.50834035873413"/>
  </r>
  <r>
    <x v="7"/>
    <n v="51"/>
    <n v="273"/>
    <n v="272.99"/>
    <n v="3.2000000000000002E-3"/>
    <n v="20.207699999999999"/>
    <s v="OPTIMAL"/>
    <n v="2"/>
    <n v="238"/>
    <n v="477"/>
    <n v="18.445019721984799"/>
  </r>
  <r>
    <x v="7"/>
    <n v="52"/>
    <n v="334"/>
    <n v="334"/>
    <n v="0"/>
    <n v="3.8959999999999999"/>
    <s v="OPTIMAL"/>
    <n v="1"/>
    <n v="27"/>
    <n v="396"/>
    <n v="3.1853551864624001"/>
  </r>
  <r>
    <x v="7"/>
    <n v="53"/>
    <n v="281"/>
    <n v="281"/>
    <n v="0"/>
    <n v="69.295400000000001"/>
    <s v="OPTIMAL"/>
    <n v="2"/>
    <n v="684"/>
    <n v="1192"/>
    <n v="62.594653129577601"/>
  </r>
  <r>
    <x v="7"/>
    <n v="54"/>
    <n v="262"/>
    <n v="262"/>
    <n v="0"/>
    <n v="6.5282999999999998"/>
    <s v="OPTIMAL"/>
    <n v="3"/>
    <n v="101"/>
    <n v="428"/>
    <n v="5.7743151187896702"/>
  </r>
  <r>
    <x v="7"/>
    <n v="55"/>
    <n v="299"/>
    <n v="299"/>
    <n v="0"/>
    <n v="8.7897999999999996"/>
    <s v="OPTIMAL"/>
    <n v="4"/>
    <n v="136"/>
    <n v="405"/>
    <n v="7.7151980400085396"/>
  </r>
  <r>
    <x v="7"/>
    <n v="56"/>
    <n v="288"/>
    <n v="288"/>
    <n v="0"/>
    <n v="1.3120000000000001"/>
    <s v="OPTIMAL"/>
    <n v="4"/>
    <n v="1"/>
    <n v="176"/>
    <n v="0.86175107955932595"/>
  </r>
  <r>
    <x v="7"/>
    <n v="57"/>
    <n v="254"/>
    <n v="254"/>
    <n v="0"/>
    <n v="3.7987000000000002"/>
    <s v="OPTIMAL"/>
    <n v="2"/>
    <n v="30"/>
    <n v="230"/>
    <n v="3.0525453090667698"/>
  </r>
  <r>
    <x v="7"/>
    <n v="58"/>
    <n v="331"/>
    <n v="331"/>
    <n v="0"/>
    <n v="1.3472999999999999"/>
    <s v="OPTIMAL"/>
    <n v="3"/>
    <n v="1"/>
    <n v="142"/>
    <n v="0.95311212539672796"/>
  </r>
  <r>
    <x v="7"/>
    <n v="59"/>
    <n v="283"/>
    <n v="283"/>
    <n v="0"/>
    <n v="56.854199999999999"/>
    <s v="OPTIMAL"/>
    <n v="6"/>
    <n v="592"/>
    <n v="725"/>
    <n v="50.825707197189303"/>
  </r>
  <r>
    <x v="7"/>
    <n v="60"/>
    <n v="254"/>
    <n v="254"/>
    <n v="0"/>
    <n v="9.5548000000000002"/>
    <s v="OPTIMAL"/>
    <n v="3"/>
    <n v="100"/>
    <n v="575"/>
    <n v="8.7052843570709193"/>
  </r>
  <r>
    <x v="7"/>
    <n v="61"/>
    <n v="305"/>
    <n v="305"/>
    <n v="0"/>
    <n v="21.938099999999999"/>
    <s v="OPTIMAL"/>
    <n v="3"/>
    <n v="233"/>
    <n v="343"/>
    <n v="20.372888803481999"/>
  </r>
  <r>
    <x v="7"/>
    <n v="62"/>
    <n v="289"/>
    <n v="289"/>
    <n v="0"/>
    <n v="2.3235999999999999"/>
    <s v="OPTIMAL"/>
    <n v="2"/>
    <n v="8"/>
    <n v="124"/>
    <n v="1.38800692558288"/>
  </r>
  <r>
    <x v="7"/>
    <n v="63"/>
    <n v="272"/>
    <n v="272"/>
    <n v="0"/>
    <n v="2.2282000000000002"/>
    <s v="OPTIMAL"/>
    <n v="1"/>
    <n v="1"/>
    <n v="232"/>
    <n v="1.3333601951599099"/>
  </r>
  <r>
    <x v="7"/>
    <n v="64"/>
    <n v="283"/>
    <n v="283"/>
    <n v="0"/>
    <n v="3.9363000000000001"/>
    <s v="OPTIMAL"/>
    <n v="3"/>
    <n v="28"/>
    <n v="261"/>
    <n v="3.1232724189758301"/>
  </r>
  <r>
    <x v="7"/>
    <n v="65"/>
    <n v="266"/>
    <n v="266"/>
    <n v="0"/>
    <n v="50.947099999999999"/>
    <s v="OPTIMAL"/>
    <n v="1"/>
    <n v="672"/>
    <n v="729"/>
    <n v="47.418342351913402"/>
  </r>
  <r>
    <x v="7"/>
    <n v="66"/>
    <n v="284"/>
    <n v="284"/>
    <n v="0"/>
    <n v="18.733799999999999"/>
    <s v="OPTIMAL"/>
    <n v="4"/>
    <n v="249"/>
    <n v="501"/>
    <n v="17.2997834682464"/>
  </r>
  <r>
    <x v="7"/>
    <n v="67"/>
    <n v="318"/>
    <n v="318"/>
    <n v="0"/>
    <n v="3.1227"/>
    <s v="OPTIMAL"/>
    <n v="3"/>
    <n v="15"/>
    <n v="158"/>
    <n v="2.3530578613281201"/>
  </r>
  <r>
    <x v="7"/>
    <n v="68"/>
    <n v="295"/>
    <n v="295"/>
    <n v="0"/>
    <n v="28.917999999999999"/>
    <s v="OPTIMAL"/>
    <n v="2"/>
    <n v="377"/>
    <n v="642"/>
    <n v="27.118700027465799"/>
  </r>
  <r>
    <x v="7"/>
    <n v="69"/>
    <n v="297"/>
    <n v="297"/>
    <n v="0"/>
    <n v="2.5076000000000001"/>
    <s v="OPTIMAL"/>
    <n v="2"/>
    <n v="1"/>
    <n v="314"/>
    <n v="1.6828098297119101"/>
  </r>
  <r>
    <x v="7"/>
    <n v="70"/>
    <n v="273"/>
    <n v="273"/>
    <n v="0"/>
    <n v="68.148700000000005"/>
    <s v="OPTIMAL"/>
    <n v="2"/>
    <n v="1638"/>
    <n v="626"/>
    <n v="64.136952638626099"/>
  </r>
  <r>
    <x v="7"/>
    <n v="71"/>
    <n v="292"/>
    <n v="292"/>
    <n v="0"/>
    <n v="5.0441000000000003"/>
    <s v="OPTIMAL"/>
    <n v="2"/>
    <n v="51"/>
    <n v="156"/>
    <n v="4.0270318984985298"/>
  </r>
  <r>
    <x v="7"/>
    <n v="72"/>
    <n v="254"/>
    <n v="254"/>
    <n v="0"/>
    <n v="30.5519"/>
    <s v="OPTIMAL"/>
    <n v="5"/>
    <n v="578"/>
    <n v="713"/>
    <n v="28.497891664505001"/>
  </r>
  <r>
    <x v="7"/>
    <n v="73"/>
    <n v="273"/>
    <n v="273"/>
    <n v="0"/>
    <n v="4.1609999999999996"/>
    <s v="OPTIMAL"/>
    <n v="2"/>
    <n v="53"/>
    <n v="229"/>
    <n v="3.5000264644622798"/>
  </r>
  <r>
    <x v="7"/>
    <n v="74"/>
    <n v="271"/>
    <n v="271"/>
    <n v="0"/>
    <n v="135.02529999999999"/>
    <s v="OPTIMAL"/>
    <n v="3"/>
    <n v="2103"/>
    <n v="846"/>
    <n v="127.33483719825701"/>
  </r>
  <r>
    <x v="7"/>
    <n v="75"/>
    <n v="211"/>
    <n v="211"/>
    <n v="0"/>
    <n v="1.6442000000000001"/>
    <s v="OPTIMAL"/>
    <n v="4"/>
    <n v="1"/>
    <n v="259"/>
    <n v="1.3027486801147401"/>
  </r>
  <r>
    <x v="7"/>
    <n v="76"/>
    <n v="293"/>
    <n v="292.97000000000003"/>
    <n v="9.7000000000000003E-3"/>
    <n v="21.030999999999999"/>
    <s v="OPTIMAL"/>
    <n v="3"/>
    <n v="506"/>
    <n v="390"/>
    <n v="19.377866029739302"/>
  </r>
  <r>
    <x v="7"/>
    <n v="77"/>
    <n v="271"/>
    <n v="271"/>
    <n v="0"/>
    <n v="1.3998999999999999"/>
    <s v="OPTIMAL"/>
    <n v="2"/>
    <n v="11"/>
    <n v="195"/>
    <n v="0.941311836242675"/>
  </r>
  <r>
    <x v="7"/>
    <n v="78"/>
    <n v="254"/>
    <n v="254"/>
    <n v="0"/>
    <n v="17.9773"/>
    <s v="OPTIMAL"/>
    <n v="4"/>
    <n v="214"/>
    <n v="412"/>
    <n v="16.416414737701398"/>
  </r>
  <r>
    <x v="7"/>
    <n v="79"/>
    <n v="276"/>
    <n v="276"/>
    <n v="0"/>
    <n v="43.107300000000002"/>
    <s v="OPTIMAL"/>
    <n v="2"/>
    <n v="531"/>
    <n v="477"/>
    <n v="39.791601181030202"/>
  </r>
  <r>
    <x v="7"/>
    <n v="80"/>
    <n v="270"/>
    <n v="270"/>
    <n v="0"/>
    <n v="1.36"/>
    <s v="OPTIMAL"/>
    <n v="2"/>
    <n v="4"/>
    <n v="111"/>
    <n v="0.94057583808898904"/>
  </r>
  <r>
    <x v="7"/>
    <n v="81"/>
    <n v="259"/>
    <n v="259"/>
    <n v="0"/>
    <n v="87.876000000000005"/>
    <s v="OPTIMAL"/>
    <n v="4"/>
    <n v="2556"/>
    <n v="395"/>
    <n v="84.139417648315401"/>
  </r>
  <r>
    <x v="7"/>
    <n v="82"/>
    <n v="337"/>
    <n v="337"/>
    <n v="0"/>
    <n v="2.2374999999999998"/>
    <s v="OPTIMAL"/>
    <n v="1"/>
    <n v="4"/>
    <n v="148"/>
    <n v="1.4702453613281199"/>
  </r>
  <r>
    <x v="7"/>
    <n v="83"/>
    <n v="257"/>
    <n v="257"/>
    <n v="0"/>
    <n v="3.8889999999999998"/>
    <s v="OPTIMAL"/>
    <n v="2"/>
    <n v="28"/>
    <n v="199"/>
    <n v="3.0728063583374001"/>
  </r>
  <r>
    <x v="7"/>
    <n v="84"/>
    <n v="263"/>
    <n v="263"/>
    <n v="0"/>
    <n v="1.3879999999999999"/>
    <s v="OPTIMAL"/>
    <n v="1"/>
    <n v="1"/>
    <n v="193"/>
    <n v="0.86724901199340798"/>
  </r>
  <r>
    <x v="7"/>
    <n v="85"/>
    <n v="295"/>
    <n v="295"/>
    <n v="0"/>
    <n v="2.2330999999999999"/>
    <s v="OPTIMAL"/>
    <n v="2"/>
    <n v="1"/>
    <n v="227"/>
    <n v="1.6812040805816599"/>
  </r>
  <r>
    <x v="7"/>
    <n v="86"/>
    <n v="330"/>
    <n v="330"/>
    <n v="0"/>
    <n v="43.143599999999999"/>
    <s v="OPTIMAL"/>
    <n v="3"/>
    <n v="746"/>
    <n v="543"/>
    <n v="39.971711874008101"/>
  </r>
  <r>
    <x v="7"/>
    <n v="87"/>
    <n v="257"/>
    <n v="257"/>
    <n v="0"/>
    <n v="128.73009999999999"/>
    <s v="OPTIMAL"/>
    <n v="5"/>
    <n v="3800"/>
    <n v="443"/>
    <n v="121.550103425979"/>
  </r>
  <r>
    <x v="7"/>
    <n v="88"/>
    <n v="294"/>
    <n v="294"/>
    <n v="0"/>
    <n v="7.5800999999999998"/>
    <s v="OPTIMAL"/>
    <n v="3"/>
    <n v="126"/>
    <n v="363"/>
    <n v="6.7416470050811697"/>
  </r>
  <r>
    <x v="7"/>
    <n v="89"/>
    <n v="285"/>
    <n v="285"/>
    <n v="0"/>
    <n v="1.8165"/>
    <s v="OPTIMAL"/>
    <n v="1"/>
    <n v="6"/>
    <n v="320"/>
    <n v="1.2744500637054399"/>
  </r>
  <r>
    <x v="7"/>
    <n v="90"/>
    <n v="311"/>
    <n v="311"/>
    <n v="0"/>
    <n v="12.1708"/>
    <s v="OPTIMAL"/>
    <n v="6"/>
    <n v="79"/>
    <n v="555"/>
    <n v="10.3539261817932"/>
  </r>
  <r>
    <x v="7"/>
    <n v="91"/>
    <n v="273"/>
    <n v="273"/>
    <n v="0"/>
    <n v="2.6111"/>
    <s v="OPTIMAL"/>
    <n v="1"/>
    <n v="12"/>
    <n v="268"/>
    <n v="1.9448590278625399"/>
  </r>
  <r>
    <x v="7"/>
    <n v="92"/>
    <n v="290"/>
    <n v="290"/>
    <n v="0"/>
    <n v="13.3012"/>
    <s v="OPTIMAL"/>
    <n v="3"/>
    <n v="199"/>
    <n v="323"/>
    <n v="12.3131086826324"/>
  </r>
  <r>
    <x v="7"/>
    <n v="93"/>
    <n v="295"/>
    <n v="295"/>
    <n v="0"/>
    <n v="3.7395"/>
    <s v="OPTIMAL"/>
    <n v="4"/>
    <n v="1"/>
    <n v="324"/>
    <n v="2.47593665122985"/>
  </r>
  <r>
    <x v="7"/>
    <n v="94"/>
    <n v="303"/>
    <n v="303"/>
    <n v="0"/>
    <n v="31.776700000000002"/>
    <s v="OPTIMAL"/>
    <n v="2"/>
    <n v="372"/>
    <n v="1018"/>
    <n v="29.611564874649002"/>
  </r>
  <r>
    <x v="7"/>
    <n v="95"/>
    <n v="256"/>
    <n v="256"/>
    <n v="8.9999999999999998E-4"/>
    <n v="4.5462999999999996"/>
    <s v="OPTIMAL"/>
    <n v="3"/>
    <n v="69"/>
    <n v="287"/>
    <n v="3.7762932777404701"/>
  </r>
  <r>
    <x v="7"/>
    <n v="96"/>
    <n v="263"/>
    <n v="263"/>
    <n v="0"/>
    <n v="20.377700000000001"/>
    <s v="OPTIMAL"/>
    <n v="2"/>
    <n v="347"/>
    <n v="306"/>
    <n v="18.689017295837399"/>
  </r>
  <r>
    <x v="7"/>
    <n v="97"/>
    <n v="249"/>
    <n v="249"/>
    <n v="0"/>
    <n v="18.955200000000001"/>
    <s v="OPTIMAL"/>
    <n v="6"/>
    <n v="362"/>
    <n v="496"/>
    <n v="17.581173181533799"/>
  </r>
  <r>
    <x v="7"/>
    <n v="98"/>
    <n v="289"/>
    <n v="289"/>
    <n v="0"/>
    <n v="3.2544"/>
    <s v="OPTIMAL"/>
    <n v="3"/>
    <n v="5"/>
    <n v="208"/>
    <n v="2.4589328765869101"/>
  </r>
  <r>
    <x v="7"/>
    <n v="99"/>
    <n v="265"/>
    <n v="265"/>
    <n v="0"/>
    <n v="4.2138"/>
    <s v="OPTIMAL"/>
    <n v="2"/>
    <n v="28"/>
    <n v="197"/>
    <n v="3.4051711559295601"/>
  </r>
  <r>
    <x v="7"/>
    <n v="100"/>
    <n v="248"/>
    <n v="248"/>
    <n v="0"/>
    <n v="1.9266000000000001"/>
    <s v="OPTIMAL"/>
    <n v="2"/>
    <n v="16"/>
    <n v="160"/>
    <n v="1.4175844192504801"/>
  </r>
  <r>
    <x v="8"/>
    <s v="gr17"/>
    <n v="2760"/>
    <n v="2760"/>
    <n v="0"/>
    <n v="9.5399999999999999E-2"/>
    <s v="OPTIMAL"/>
    <n v="3"/>
    <n v="1"/>
    <n v="10"/>
    <n v="2.74133682250976E-3"/>
  </r>
  <r>
    <x v="8"/>
    <s v="gr21"/>
    <n v="7788"/>
    <n v="7788"/>
    <n v="0"/>
    <n v="0.55500000000000005"/>
    <s v="OPTIMAL"/>
    <n v="4"/>
    <n v="16"/>
    <n v="15"/>
    <n v="2.7316570281982401E-2"/>
  </r>
  <r>
    <x v="8"/>
    <s v="gr24"/>
    <n v="1806"/>
    <n v="1806"/>
    <n v="0"/>
    <n v="0.40989999999999999"/>
    <s v="OPTIMAL"/>
    <n v="1"/>
    <n v="4"/>
    <n v="10"/>
    <n v="1.6733169555664E-2"/>
  </r>
  <r>
    <x v="8"/>
    <s v="fri26"/>
    <n v="1283"/>
    <n v="1283"/>
    <n v="0"/>
    <n v="1.3575999999999999"/>
    <s v="OPTIMAL"/>
    <n v="3"/>
    <n v="74"/>
    <n v="21"/>
    <n v="5.0917625427245997E-2"/>
  </r>
  <r>
    <x v="8"/>
    <s v="bays29"/>
    <n v="2916"/>
    <n v="2916"/>
    <n v="0"/>
    <n v="10.302300000000001"/>
    <s v="OPTIMAL"/>
    <n v="3"/>
    <n v="627"/>
    <n v="67"/>
    <n v="0.44439482688903797"/>
  </r>
  <r>
    <x v="8"/>
    <s v="gr48"/>
    <n v="7282"/>
    <n v="7281.42"/>
    <n v="8.0000000000000002E-3"/>
    <n v="108.7319"/>
    <s v="OPTIMAL"/>
    <n v="5"/>
    <n v="2171"/>
    <n v="126"/>
    <n v="1.77034258842468"/>
  </r>
  <r>
    <x v="8"/>
    <s v="eil51"/>
    <n v="628.51"/>
    <n v="628.51"/>
    <n v="0"/>
    <n v="2.7025999999999999"/>
    <s v="OPTIMAL"/>
    <n v="1"/>
    <n v="4"/>
    <n v="9"/>
    <n v="1.60548686981201E-2"/>
  </r>
  <r>
    <x v="8"/>
    <s v="berlin52"/>
    <n v="11077.21"/>
    <n v="11077.21"/>
    <n v="0"/>
    <n v="3.8723000000000001"/>
    <s v="OPTIMAL"/>
    <n v="1"/>
    <n v="13"/>
    <n v="18"/>
    <n v="0.21692228317260701"/>
  </r>
  <r>
    <x v="8"/>
    <s v="eil76"/>
    <n v="800.91"/>
    <n v="800.91"/>
    <n v="0"/>
    <n v="11.7509"/>
    <s v="OPTIMAL"/>
    <n v="2"/>
    <n v="17"/>
    <n v="38"/>
    <n v="0.42825913429260198"/>
  </r>
  <r>
    <x v="8"/>
    <s v="eil101"/>
    <n v="944.46"/>
    <n v="944.37"/>
    <n v="9.4000000000000004E-3"/>
    <n v="214.7636"/>
    <s v="OPTIMAL"/>
    <n v="5"/>
    <n v="518"/>
    <n v="149"/>
    <n v="9.2555353641509992"/>
  </r>
  <r>
    <x v="8"/>
    <n v="1"/>
    <n v="298"/>
    <n v="297.97000000000003"/>
    <n v="8.6E-3"/>
    <n v="47.1419"/>
    <s v="OPTIMAL"/>
    <n v="2"/>
    <n v="1329"/>
    <n v="88"/>
    <n v="1.5000150203704801"/>
  </r>
  <r>
    <x v="8"/>
    <n v="2"/>
    <n v="267"/>
    <n v="267"/>
    <n v="0"/>
    <n v="1.8872"/>
    <s v="OPTIMAL"/>
    <n v="1"/>
    <n v="15"/>
    <n v="29"/>
    <n v="0.13968896865844699"/>
  </r>
  <r>
    <x v="8"/>
    <n v="3"/>
    <n v="280"/>
    <n v="280"/>
    <n v="0"/>
    <n v="1.8130999999999999"/>
    <s v="OPTIMAL"/>
    <n v="1"/>
    <n v="28"/>
    <n v="28"/>
    <n v="0.25327563285827598"/>
  </r>
  <r>
    <x v="8"/>
    <n v="4"/>
    <n v="283"/>
    <n v="283"/>
    <n v="0"/>
    <n v="49.1218"/>
    <s v="OPTIMAL"/>
    <n v="3"/>
    <n v="541"/>
    <n v="102"/>
    <n v="2.5176718235015798"/>
  </r>
  <r>
    <x v="8"/>
    <n v="5"/>
    <n v="275"/>
    <n v="275"/>
    <n v="0"/>
    <n v="2.0815000000000001"/>
    <s v="OPTIMAL"/>
    <n v="1"/>
    <n v="17"/>
    <n v="31"/>
    <n v="0.252699375152587"/>
  </r>
  <r>
    <x v="8"/>
    <n v="6"/>
    <n v="298"/>
    <n v="298"/>
    <n v="0"/>
    <n v="7.3749000000000002"/>
    <s v="OPTIMAL"/>
    <n v="3"/>
    <n v="111"/>
    <n v="40"/>
    <n v="0.87717986106872503"/>
  </r>
  <r>
    <x v="8"/>
    <n v="7"/>
    <n v="281"/>
    <n v="281"/>
    <n v="0"/>
    <n v="62.454099999999997"/>
    <s v="OPTIMAL"/>
    <n v="5"/>
    <n v="530"/>
    <n v="104"/>
    <n v="2.50948786735534"/>
  </r>
  <r>
    <x v="8"/>
    <n v="8"/>
    <n v="250"/>
    <n v="250"/>
    <n v="0"/>
    <n v="13.3108"/>
    <s v="OPTIMAL"/>
    <n v="3"/>
    <n v="184"/>
    <n v="54"/>
    <n v="1.3331608772277801"/>
  </r>
  <r>
    <x v="8"/>
    <n v="9"/>
    <n v="277"/>
    <n v="277"/>
    <n v="0"/>
    <n v="0.67869999999999997"/>
    <s v="OPTIMAL"/>
    <n v="1"/>
    <n v="7"/>
    <n v="18"/>
    <n v="9.6014499664306599E-2"/>
  </r>
  <r>
    <x v="8"/>
    <n v="10"/>
    <n v="308"/>
    <n v="308"/>
    <n v="0"/>
    <n v="2.5165000000000002"/>
    <s v="OPTIMAL"/>
    <n v="1"/>
    <n v="23"/>
    <n v="36"/>
    <n v="1.2082815170287999E-2"/>
  </r>
  <r>
    <x v="8"/>
    <n v="11"/>
    <n v="297"/>
    <n v="297"/>
    <n v="0"/>
    <n v="2.5424000000000002"/>
    <s v="OPTIMAL"/>
    <n v="1"/>
    <n v="33"/>
    <n v="30"/>
    <n v="0.48566126823425199"/>
  </r>
  <r>
    <x v="8"/>
    <n v="12"/>
    <n v="280"/>
    <n v="280"/>
    <n v="0"/>
    <n v="4.7561999999999998"/>
    <s v="OPTIMAL"/>
    <n v="2"/>
    <n v="61"/>
    <n v="31"/>
    <n v="0.69935321807861295"/>
  </r>
  <r>
    <x v="8"/>
    <n v="13"/>
    <n v="263"/>
    <n v="263"/>
    <n v="0"/>
    <n v="2.9498000000000002"/>
    <s v="OPTIMAL"/>
    <n v="3"/>
    <n v="5"/>
    <n v="45"/>
    <n v="0.333299160003662"/>
  </r>
  <r>
    <x v="8"/>
    <n v="14"/>
    <n v="266"/>
    <n v="266"/>
    <n v="0"/>
    <n v="2.6335000000000002"/>
    <s v="OPTIMAL"/>
    <n v="2"/>
    <n v="39"/>
    <n v="28"/>
    <n v="0.21415686607360801"/>
  </r>
  <r>
    <x v="8"/>
    <n v="15"/>
    <n v="269"/>
    <n v="269"/>
    <n v="1E-3"/>
    <n v="3.4752999999999998"/>
    <s v="OPTIMAL"/>
    <n v="4"/>
    <n v="52"/>
    <n v="36"/>
    <n v="0.444011449813842"/>
  </r>
  <r>
    <x v="8"/>
    <n v="16"/>
    <n v="291"/>
    <n v="291"/>
    <n v="0"/>
    <n v="50.141100000000002"/>
    <s v="OPTIMAL"/>
    <n v="6"/>
    <n v="517"/>
    <n v="137"/>
    <n v="2.2523968219757"/>
  </r>
  <r>
    <x v="8"/>
    <n v="17"/>
    <n v="260"/>
    <n v="260"/>
    <n v="0"/>
    <n v="2.8714"/>
    <s v="OPTIMAL"/>
    <n v="1"/>
    <n v="46"/>
    <n v="49"/>
    <n v="0.32536482810974099"/>
  </r>
  <r>
    <x v="8"/>
    <n v="18"/>
    <n v="252"/>
    <n v="252"/>
    <n v="0"/>
    <n v="1.0882000000000001"/>
    <s v="OPTIMAL"/>
    <n v="3"/>
    <n v="1"/>
    <n v="25"/>
    <n v="4.62872982025146E-2"/>
  </r>
  <r>
    <x v="8"/>
    <n v="19"/>
    <n v="239"/>
    <n v="239"/>
    <n v="0"/>
    <n v="2.2332000000000001"/>
    <s v="OPTIMAL"/>
    <n v="2"/>
    <n v="20"/>
    <n v="35"/>
    <n v="0.12629246711730899"/>
  </r>
  <r>
    <x v="8"/>
    <n v="20"/>
    <n v="281"/>
    <n v="281"/>
    <n v="0"/>
    <n v="16.783799999999999"/>
    <s v="OPTIMAL"/>
    <n v="5"/>
    <n v="297"/>
    <n v="58"/>
    <n v="0.76910328865051203"/>
  </r>
  <r>
    <x v="8"/>
    <n v="21"/>
    <n v="284"/>
    <n v="284"/>
    <n v="0"/>
    <n v="1.7532000000000001"/>
    <s v="OPTIMAL"/>
    <n v="4"/>
    <n v="1"/>
    <n v="32"/>
    <n v="0.141842365264892"/>
  </r>
  <r>
    <x v="8"/>
    <n v="22"/>
    <n v="236"/>
    <n v="236"/>
    <n v="0"/>
    <n v="3.6158000000000001"/>
    <s v="OPTIMAL"/>
    <n v="4"/>
    <n v="70"/>
    <n v="43"/>
    <n v="0.39506077766418402"/>
  </r>
  <r>
    <x v="8"/>
    <n v="23"/>
    <n v="274"/>
    <n v="274"/>
    <n v="0"/>
    <n v="49.074199999999998"/>
    <s v="OPTIMAL"/>
    <n v="4"/>
    <n v="728"/>
    <n v="110"/>
    <n v="1.99852466583251"/>
  </r>
  <r>
    <x v="8"/>
    <n v="24"/>
    <n v="290"/>
    <n v="290"/>
    <n v="0"/>
    <n v="5.8939000000000004"/>
    <s v="OPTIMAL"/>
    <n v="1"/>
    <n v="70"/>
    <n v="53"/>
    <n v="0.58464527130126898"/>
  </r>
  <r>
    <x v="8"/>
    <n v="25"/>
    <n v="238"/>
    <n v="238"/>
    <n v="0"/>
    <n v="1.2262999999999999"/>
    <s v="OPTIMAL"/>
    <n v="3"/>
    <n v="1"/>
    <n v="29"/>
    <n v="0.16187810897827101"/>
  </r>
  <r>
    <x v="8"/>
    <n v="26"/>
    <n v="289"/>
    <n v="289"/>
    <n v="0"/>
    <n v="29.999700000000001"/>
    <s v="OPTIMAL"/>
    <n v="4"/>
    <n v="532"/>
    <n v="93"/>
    <n v="1.31357622146606"/>
  </r>
  <r>
    <x v="8"/>
    <n v="27"/>
    <n v="296"/>
    <n v="296"/>
    <n v="0"/>
    <n v="20.648499999999999"/>
    <s v="OPTIMAL"/>
    <n v="3"/>
    <n v="305"/>
    <n v="51"/>
    <n v="1.31362533569335"/>
  </r>
  <r>
    <x v="8"/>
    <n v="28"/>
    <n v="280"/>
    <n v="279.98"/>
    <n v="7.7000000000000002E-3"/>
    <n v="9.8873999999999995"/>
    <s v="OPTIMAL"/>
    <n v="4"/>
    <n v="117"/>
    <n v="59"/>
    <n v="1.1392071247100799"/>
  </r>
  <r>
    <x v="8"/>
    <n v="29"/>
    <n v="294"/>
    <n v="293.98"/>
    <n v="6.0000000000000001E-3"/>
    <n v="56.500999999999998"/>
    <s v="OPTIMAL"/>
    <n v="4"/>
    <n v="1157"/>
    <n v="80"/>
    <n v="1.2297065258026101"/>
  </r>
  <r>
    <x v="8"/>
    <n v="30"/>
    <n v="296"/>
    <n v="296"/>
    <n v="0"/>
    <n v="6.8985000000000003"/>
    <s v="OPTIMAL"/>
    <n v="4"/>
    <n v="74"/>
    <n v="41"/>
    <n v="0.71381807327270497"/>
  </r>
  <r>
    <x v="8"/>
    <n v="31"/>
    <n v="258"/>
    <n v="258"/>
    <n v="0"/>
    <n v="11.264699999999999"/>
    <s v="OPTIMAL"/>
    <n v="5"/>
    <n v="237"/>
    <n v="41"/>
    <n v="0.43848538398742598"/>
  </r>
  <r>
    <x v="8"/>
    <n v="32"/>
    <n v="318"/>
    <n v="318"/>
    <n v="0"/>
    <n v="32.281700000000001"/>
    <s v="OPTIMAL"/>
    <n v="3"/>
    <n v="654"/>
    <n v="121"/>
    <n v="2.0746390819549498"/>
  </r>
  <r>
    <x v="8"/>
    <n v="33"/>
    <n v="304"/>
    <n v="304"/>
    <n v="0"/>
    <n v="4.1536"/>
    <s v="OPTIMAL"/>
    <n v="4"/>
    <n v="28"/>
    <n v="38"/>
    <n v="0.57669734954833896"/>
  </r>
  <r>
    <x v="8"/>
    <n v="34"/>
    <n v="293"/>
    <n v="293"/>
    <n v="0"/>
    <n v="3.0543999999999998"/>
    <s v="OPTIMAL"/>
    <n v="5"/>
    <n v="1"/>
    <n v="16"/>
    <n v="0.40972471237182601"/>
  </r>
  <r>
    <x v="8"/>
    <n v="35"/>
    <n v="280"/>
    <n v="280"/>
    <n v="0"/>
    <n v="1.8286"/>
    <s v="OPTIMAL"/>
    <n v="4"/>
    <n v="20"/>
    <n v="28"/>
    <n v="0.21706366539001401"/>
  </r>
  <r>
    <x v="8"/>
    <n v="36"/>
    <n v="263"/>
    <n v="262.99"/>
    <n v="4.4000000000000003E-3"/>
    <n v="188.23660000000001"/>
    <s v="OPTIMAL"/>
    <n v="4"/>
    <n v="4809"/>
    <n v="157"/>
    <n v="3.48833084106445"/>
  </r>
  <r>
    <x v="8"/>
    <n v="37"/>
    <n v="269"/>
    <n v="269"/>
    <n v="0"/>
    <n v="3.8069000000000002"/>
    <s v="OPTIMAL"/>
    <n v="2"/>
    <n v="50"/>
    <n v="37"/>
    <n v="0.64449977874755804"/>
  </r>
  <r>
    <x v="8"/>
    <n v="38"/>
    <n v="247"/>
    <n v="247"/>
    <n v="0"/>
    <n v="8.9077999999999999"/>
    <s v="OPTIMAL"/>
    <n v="5"/>
    <n v="183"/>
    <n v="46"/>
    <n v="0.36566519737243602"/>
  </r>
  <r>
    <x v="8"/>
    <n v="39"/>
    <n v="274"/>
    <n v="274"/>
    <n v="0"/>
    <n v="1.4601999999999999"/>
    <s v="OPTIMAL"/>
    <n v="3"/>
    <n v="1"/>
    <n v="26"/>
    <n v="0.27282357215881298"/>
  </r>
  <r>
    <x v="8"/>
    <n v="40"/>
    <n v="254"/>
    <n v="254"/>
    <n v="0"/>
    <n v="25.0379"/>
    <s v="OPTIMAL"/>
    <n v="5"/>
    <n v="375"/>
    <n v="91"/>
    <n v="1.84831714630126"/>
  </r>
  <r>
    <x v="8"/>
    <n v="41"/>
    <n v="282"/>
    <n v="281.99"/>
    <n v="2.3E-3"/>
    <n v="2.9070999999999998"/>
    <s v="OPTIMAL"/>
    <n v="3"/>
    <n v="65"/>
    <n v="36"/>
    <n v="0.50779342651367099"/>
  </r>
  <r>
    <x v="8"/>
    <n v="42"/>
    <n v="292"/>
    <n v="292"/>
    <n v="0"/>
    <n v="3.8250000000000002"/>
    <s v="OPTIMAL"/>
    <n v="2"/>
    <n v="36"/>
    <n v="48"/>
    <n v="0.53783154487609797"/>
  </r>
  <r>
    <x v="8"/>
    <n v="43"/>
    <n v="291"/>
    <n v="291"/>
    <n v="0"/>
    <n v="69.015799999999999"/>
    <s v="OPTIMAL"/>
    <n v="3"/>
    <n v="882"/>
    <n v="131"/>
    <n v="3.6014411449432302"/>
  </r>
  <r>
    <x v="8"/>
    <n v="44"/>
    <n v="264"/>
    <n v="264"/>
    <n v="0"/>
    <n v="11.054399999999999"/>
    <s v="OPTIMAL"/>
    <n v="2"/>
    <n v="160"/>
    <n v="43"/>
    <n v="0.45014381408691401"/>
  </r>
  <r>
    <x v="8"/>
    <n v="45"/>
    <n v="317"/>
    <n v="317"/>
    <n v="0"/>
    <n v="27.913399999999999"/>
    <s v="OPTIMAL"/>
    <n v="6"/>
    <n v="325"/>
    <n v="107"/>
    <n v="2.7719137668609601"/>
  </r>
  <r>
    <x v="8"/>
    <n v="46"/>
    <n v="242"/>
    <n v="242"/>
    <n v="0"/>
    <n v="4.3667999999999996"/>
    <s v="OPTIMAL"/>
    <n v="5"/>
    <n v="91"/>
    <n v="21"/>
    <n v="0.16102790832519501"/>
  </r>
  <r>
    <x v="8"/>
    <n v="47"/>
    <n v="314"/>
    <n v="314"/>
    <n v="0"/>
    <n v="232.44640000000001"/>
    <s v="OPTIMAL"/>
    <n v="5"/>
    <n v="5128"/>
    <n v="165"/>
    <n v="3.0486483573913499"/>
  </r>
  <r>
    <x v="8"/>
    <n v="48"/>
    <n v="294"/>
    <n v="294"/>
    <n v="0"/>
    <n v="1.4197"/>
    <s v="OPTIMAL"/>
    <n v="4"/>
    <n v="1"/>
    <n v="37"/>
    <n v="0.15280127525329501"/>
  </r>
  <r>
    <x v="8"/>
    <n v="49"/>
    <n v="264"/>
    <n v="264"/>
    <n v="0"/>
    <n v="2.2591000000000001"/>
    <s v="OPTIMAL"/>
    <n v="1"/>
    <n v="12"/>
    <n v="55"/>
    <n v="0.47920489311218201"/>
  </r>
  <r>
    <x v="8"/>
    <n v="50"/>
    <n v="286"/>
    <n v="286"/>
    <n v="0"/>
    <n v="4.7427999999999999"/>
    <s v="OPTIMAL"/>
    <n v="1"/>
    <n v="48"/>
    <n v="24"/>
    <n v="1.9291162490844699E-2"/>
  </r>
  <r>
    <x v="8"/>
    <n v="51"/>
    <n v="273"/>
    <n v="273"/>
    <n v="0"/>
    <n v="43.546199999999999"/>
    <s v="OPTIMAL"/>
    <n v="1"/>
    <n v="581"/>
    <n v="148"/>
    <n v="2.2106904983520499"/>
  </r>
  <r>
    <x v="8"/>
    <n v="52"/>
    <n v="334"/>
    <n v="334"/>
    <n v="0"/>
    <n v="2.5318999999999998"/>
    <s v="OPTIMAL"/>
    <n v="1"/>
    <n v="22"/>
    <n v="53"/>
    <n v="0.26569747924804599"/>
  </r>
  <r>
    <x v="8"/>
    <n v="53"/>
    <n v="281"/>
    <n v="281"/>
    <n v="0"/>
    <n v="51.537799999999997"/>
    <s v="OPTIMAL"/>
    <n v="7"/>
    <n v="648"/>
    <n v="134"/>
    <n v="2.8509767055511399"/>
  </r>
  <r>
    <x v="8"/>
    <n v="54"/>
    <n v="262"/>
    <n v="262"/>
    <n v="0"/>
    <n v="1.2864"/>
    <s v="OPTIMAL"/>
    <n v="3"/>
    <n v="1"/>
    <n v="19"/>
    <n v="0.22999620437622001"/>
  </r>
  <r>
    <x v="8"/>
    <n v="55"/>
    <n v="299"/>
    <n v="299"/>
    <n v="0"/>
    <n v="3.0804999999999998"/>
    <s v="OPTIMAL"/>
    <n v="4"/>
    <n v="43"/>
    <n v="50"/>
    <n v="0.161419868469238"/>
  </r>
  <r>
    <x v="8"/>
    <n v="56"/>
    <n v="288"/>
    <n v="288"/>
    <n v="0"/>
    <n v="1.1032999999999999"/>
    <s v="OPTIMAL"/>
    <n v="5"/>
    <n v="1"/>
    <n v="25"/>
    <n v="1.9738197326660101E-2"/>
  </r>
  <r>
    <x v="8"/>
    <n v="57"/>
    <n v="254"/>
    <n v="254"/>
    <n v="0"/>
    <n v="6.3677000000000001"/>
    <s v="OPTIMAL"/>
    <n v="2"/>
    <n v="84"/>
    <n v="48"/>
    <n v="0.94831585884094205"/>
  </r>
  <r>
    <x v="8"/>
    <n v="58"/>
    <n v="331"/>
    <n v="331"/>
    <n v="0"/>
    <n v="1.2419"/>
    <s v="OPTIMAL"/>
    <n v="2"/>
    <n v="8"/>
    <n v="16"/>
    <n v="0.123478651046752"/>
  </r>
  <r>
    <x v="8"/>
    <n v="59"/>
    <n v="283"/>
    <n v="283"/>
    <n v="0"/>
    <n v="26.1189"/>
    <s v="OPTIMAL"/>
    <n v="3"/>
    <n v="440"/>
    <n v="75"/>
    <n v="1.76043128967285"/>
  </r>
  <r>
    <x v="8"/>
    <n v="60"/>
    <n v="254"/>
    <n v="254"/>
    <n v="0"/>
    <n v="20.6282"/>
    <s v="OPTIMAL"/>
    <n v="2"/>
    <n v="236"/>
    <n v="69"/>
    <n v="1.6559526920318599"/>
  </r>
  <r>
    <x v="8"/>
    <n v="61"/>
    <n v="305"/>
    <n v="305"/>
    <n v="0"/>
    <n v="23.517700000000001"/>
    <s v="OPTIMAL"/>
    <n v="3"/>
    <n v="318"/>
    <n v="57"/>
    <n v="1.06153440475463"/>
  </r>
  <r>
    <x v="8"/>
    <n v="62"/>
    <n v="289"/>
    <n v="289"/>
    <n v="0"/>
    <n v="1.4311"/>
    <s v="OPTIMAL"/>
    <n v="3"/>
    <n v="1"/>
    <n v="27"/>
    <n v="4.6723604202270501E-2"/>
  </r>
  <r>
    <x v="8"/>
    <n v="63"/>
    <n v="272"/>
    <n v="272"/>
    <n v="0"/>
    <n v="2.8898000000000001"/>
    <s v="OPTIMAL"/>
    <n v="1"/>
    <n v="36"/>
    <n v="49"/>
    <n v="5.5358409881591797E-2"/>
  </r>
  <r>
    <x v="8"/>
    <n v="64"/>
    <n v="283"/>
    <n v="283"/>
    <n v="0"/>
    <n v="2.1856"/>
    <s v="OPTIMAL"/>
    <n v="3"/>
    <n v="9"/>
    <n v="21"/>
    <n v="0.234772443771362"/>
  </r>
  <r>
    <x v="8"/>
    <n v="65"/>
    <n v="266"/>
    <n v="266"/>
    <n v="0"/>
    <n v="37.566299999999998"/>
    <s v="OPTIMAL"/>
    <n v="4"/>
    <n v="544"/>
    <n v="105"/>
    <n v="1.86623835563659"/>
  </r>
  <r>
    <x v="8"/>
    <n v="66"/>
    <n v="284"/>
    <n v="284"/>
    <n v="0"/>
    <n v="5.2496"/>
    <s v="OPTIMAL"/>
    <n v="3"/>
    <n v="22"/>
    <n v="46"/>
    <n v="0.74757122993469205"/>
  </r>
  <r>
    <x v="8"/>
    <n v="67"/>
    <n v="318"/>
    <n v="318"/>
    <n v="0"/>
    <n v="1.0156000000000001"/>
    <s v="OPTIMAL"/>
    <n v="2"/>
    <n v="1"/>
    <n v="16"/>
    <n v="0.100399255752563"/>
  </r>
  <r>
    <x v="8"/>
    <n v="68"/>
    <n v="295"/>
    <n v="294.97000000000003"/>
    <n v="9.7000000000000003E-3"/>
    <n v="58.732900000000001"/>
    <s v="OPTIMAL"/>
    <n v="3"/>
    <n v="667"/>
    <n v="112"/>
    <n v="3.4130771160125701"/>
  </r>
  <r>
    <x v="8"/>
    <n v="69"/>
    <n v="297"/>
    <n v="297"/>
    <n v="0"/>
    <n v="3.2930000000000001"/>
    <s v="OPTIMAL"/>
    <n v="1"/>
    <n v="19"/>
    <n v="41"/>
    <n v="0.75077199935912997"/>
  </r>
  <r>
    <x v="8"/>
    <n v="70"/>
    <n v="273"/>
    <n v="272.97000000000003"/>
    <n v="9.5999999999999992E-3"/>
    <n v="46.020600000000002"/>
    <s v="OPTIMAL"/>
    <n v="2"/>
    <n v="1171"/>
    <n v="96"/>
    <n v="1.7937314510345399"/>
  </r>
  <r>
    <x v="8"/>
    <n v="71"/>
    <n v="292"/>
    <n v="292"/>
    <n v="0"/>
    <n v="2.4982000000000002"/>
    <s v="OPTIMAL"/>
    <n v="1"/>
    <n v="21"/>
    <n v="32"/>
    <n v="0.300094604492187"/>
  </r>
  <r>
    <x v="8"/>
    <n v="72"/>
    <n v="254"/>
    <n v="253.98"/>
    <n v="6.3E-3"/>
    <n v="50.636400000000002"/>
    <s v="OPTIMAL"/>
    <n v="5"/>
    <n v="922"/>
    <n v="118"/>
    <n v="1.9124453067779501"/>
  </r>
  <r>
    <x v="8"/>
    <n v="73"/>
    <n v="273"/>
    <n v="273"/>
    <n v="0"/>
    <n v="4.1914999999999996"/>
    <s v="OPTIMAL"/>
    <n v="4"/>
    <n v="87"/>
    <n v="37"/>
    <n v="0.18363833427429199"/>
  </r>
  <r>
    <x v="8"/>
    <n v="74"/>
    <n v="271"/>
    <n v="271"/>
    <n v="1.5E-3"/>
    <n v="76.624600000000001"/>
    <s v="OPTIMAL"/>
    <n v="3"/>
    <n v="1630"/>
    <n v="68"/>
    <n v="1.29447364807128"/>
  </r>
  <r>
    <x v="8"/>
    <n v="75"/>
    <n v="211"/>
    <n v="211"/>
    <n v="0"/>
    <n v="1.135"/>
    <s v="OPTIMAL"/>
    <n v="2"/>
    <n v="11"/>
    <n v="25"/>
    <n v="0.14209294319152799"/>
  </r>
  <r>
    <x v="8"/>
    <n v="76"/>
    <n v="293"/>
    <n v="293"/>
    <n v="0"/>
    <n v="40.169699999999999"/>
    <s v="OPTIMAL"/>
    <n v="1"/>
    <n v="722"/>
    <n v="126"/>
    <n v="1.66058349609375"/>
  </r>
  <r>
    <x v="8"/>
    <n v="77"/>
    <n v="271"/>
    <n v="271"/>
    <n v="0"/>
    <n v="1.9039999999999999"/>
    <s v="OPTIMAL"/>
    <n v="3"/>
    <n v="16"/>
    <n v="27"/>
    <n v="2.8384447097778299E-2"/>
  </r>
  <r>
    <x v="8"/>
    <n v="78"/>
    <n v="254"/>
    <n v="254"/>
    <n v="0"/>
    <n v="47.4375"/>
    <s v="OPTIMAL"/>
    <n v="4"/>
    <n v="526"/>
    <n v="111"/>
    <n v="2.8568456172943102"/>
  </r>
  <r>
    <x v="8"/>
    <n v="79"/>
    <n v="276"/>
    <n v="275.99"/>
    <n v="4.1999999999999997E-3"/>
    <n v="9.2059999999999995"/>
    <s v="OPTIMAL"/>
    <n v="3"/>
    <n v="172"/>
    <n v="46"/>
    <n v="1.07364177703857"/>
  </r>
  <r>
    <x v="8"/>
    <n v="80"/>
    <n v="270"/>
    <n v="270"/>
    <n v="0"/>
    <n v="2.7281"/>
    <s v="OPTIMAL"/>
    <n v="4"/>
    <n v="13"/>
    <n v="26"/>
    <n v="6.8472623825073201E-2"/>
  </r>
  <r>
    <x v="8"/>
    <n v="81"/>
    <n v="259"/>
    <n v="259"/>
    <n v="0"/>
    <n v="89.770600000000002"/>
    <s v="OPTIMAL"/>
    <n v="4"/>
    <n v="2485"/>
    <n v="79"/>
    <n v="1.3118708133697501"/>
  </r>
  <r>
    <x v="8"/>
    <n v="82"/>
    <n v="337"/>
    <n v="337"/>
    <n v="0"/>
    <n v="2.2132999999999998"/>
    <s v="OPTIMAL"/>
    <n v="4"/>
    <n v="1"/>
    <n v="21"/>
    <n v="0.264368295669555"/>
  </r>
  <r>
    <x v="8"/>
    <n v="83"/>
    <n v="257"/>
    <n v="257"/>
    <n v="0"/>
    <n v="2.7423999999999999"/>
    <s v="OPTIMAL"/>
    <n v="2"/>
    <n v="28"/>
    <n v="44"/>
    <n v="0.31833672523498502"/>
  </r>
  <r>
    <x v="8"/>
    <n v="84"/>
    <n v="263"/>
    <n v="263"/>
    <n v="0"/>
    <n v="29.0352"/>
    <s v="OPTIMAL"/>
    <n v="2"/>
    <n v="369"/>
    <n v="60"/>
    <n v="1.01273536682128"/>
  </r>
  <r>
    <x v="8"/>
    <n v="85"/>
    <n v="295"/>
    <n v="295"/>
    <n v="0"/>
    <n v="2.7303999999999999"/>
    <s v="OPTIMAL"/>
    <n v="3"/>
    <n v="21"/>
    <n v="37"/>
    <n v="0.30310130119323703"/>
  </r>
  <r>
    <x v="8"/>
    <n v="86"/>
    <n v="330"/>
    <n v="330"/>
    <n v="0"/>
    <n v="9.5466999999999995"/>
    <s v="OPTIMAL"/>
    <n v="4"/>
    <n v="215"/>
    <n v="63"/>
    <n v="1.40833091735839"/>
  </r>
  <r>
    <x v="8"/>
    <n v="87"/>
    <n v="257"/>
    <n v="256.98"/>
    <n v="7.6E-3"/>
    <n v="135.19399999999999"/>
    <s v="OPTIMAL"/>
    <n v="4"/>
    <n v="3897"/>
    <n v="92"/>
    <n v="1.6031956672668399"/>
  </r>
  <r>
    <x v="8"/>
    <n v="88"/>
    <n v="294"/>
    <n v="293.99"/>
    <n v="4.0000000000000001E-3"/>
    <n v="61.398200000000003"/>
    <s v="OPTIMAL"/>
    <n v="2"/>
    <n v="712"/>
    <n v="87"/>
    <n v="1.72912549972534"/>
  </r>
  <r>
    <x v="8"/>
    <n v="89"/>
    <n v="285"/>
    <n v="285"/>
    <n v="0"/>
    <n v="1.3441000000000001"/>
    <s v="OPTIMAL"/>
    <n v="1"/>
    <n v="3"/>
    <n v="36"/>
    <n v="0.27150535583495999"/>
  </r>
  <r>
    <x v="8"/>
    <n v="90"/>
    <n v="311"/>
    <n v="311"/>
    <n v="0"/>
    <n v="38.4816"/>
    <s v="OPTIMAL"/>
    <n v="4"/>
    <n v="480"/>
    <n v="122"/>
    <n v="2.66624450683593"/>
  </r>
  <r>
    <x v="8"/>
    <n v="91"/>
    <n v="273"/>
    <n v="273"/>
    <n v="0"/>
    <n v="3.5693000000000001"/>
    <s v="OPTIMAL"/>
    <n v="4"/>
    <n v="22"/>
    <n v="43"/>
    <n v="0.29438829421996998"/>
  </r>
  <r>
    <x v="8"/>
    <n v="92"/>
    <n v="290"/>
    <n v="290"/>
    <n v="0"/>
    <n v="13.4513"/>
    <s v="OPTIMAL"/>
    <n v="1"/>
    <n v="249"/>
    <n v="79"/>
    <n v="1.4223358631134"/>
  </r>
  <r>
    <x v="8"/>
    <n v="93"/>
    <n v="295"/>
    <n v="295"/>
    <n v="0"/>
    <n v="15.669"/>
    <s v="OPTIMAL"/>
    <n v="4"/>
    <n v="171"/>
    <n v="58"/>
    <n v="1.34041500091552"/>
  </r>
  <r>
    <x v="8"/>
    <n v="94"/>
    <n v="303"/>
    <n v="303"/>
    <n v="0"/>
    <n v="34.248399999999997"/>
    <s v="OPTIMAL"/>
    <n v="3"/>
    <n v="484"/>
    <n v="108"/>
    <n v="2.3273046016693102"/>
  </r>
  <r>
    <x v="8"/>
    <n v="95"/>
    <n v="256"/>
    <n v="256"/>
    <n v="0"/>
    <n v="8.3300999999999998"/>
    <s v="OPTIMAL"/>
    <n v="6"/>
    <n v="148"/>
    <n v="60"/>
    <n v="1.1248288154602"/>
  </r>
  <r>
    <x v="8"/>
    <n v="96"/>
    <n v="263"/>
    <n v="263"/>
    <n v="1.4E-3"/>
    <n v="65.616399999999999"/>
    <s v="OPTIMAL"/>
    <n v="2"/>
    <n v="1081"/>
    <n v="89"/>
    <n v="2.5429499149322501"/>
  </r>
  <r>
    <x v="8"/>
    <n v="97"/>
    <n v="249"/>
    <n v="249"/>
    <n v="0"/>
    <n v="4.1665000000000001"/>
    <s v="OPTIMAL"/>
    <n v="2"/>
    <n v="94"/>
    <n v="50"/>
    <n v="0.62575101852416903"/>
  </r>
  <r>
    <x v="8"/>
    <n v="98"/>
    <n v="289"/>
    <n v="289"/>
    <n v="0"/>
    <n v="3.1133000000000002"/>
    <s v="OPTIMAL"/>
    <n v="3"/>
    <n v="9"/>
    <n v="36"/>
    <n v="0.21527194976806599"/>
  </r>
  <r>
    <x v="8"/>
    <n v="99"/>
    <n v="265"/>
    <n v="265"/>
    <n v="0"/>
    <n v="1.3335999999999999"/>
    <s v="OPTIMAL"/>
    <n v="1"/>
    <n v="9"/>
    <n v="31"/>
    <n v="6.6890954971313393E-2"/>
  </r>
  <r>
    <x v="8"/>
    <n v="100"/>
    <n v="248"/>
    <n v="248"/>
    <n v="0"/>
    <n v="2.8788"/>
    <s v="OPTIMAL"/>
    <n v="4"/>
    <n v="28"/>
    <n v="32"/>
    <n v="0.31521081924438399"/>
  </r>
  <r>
    <x v="9"/>
    <s v="gr17"/>
    <n v="2760"/>
    <n v="2760"/>
    <n v="0"/>
    <n v="0.1356"/>
    <s v="OPTIMAL"/>
    <n v="7"/>
    <n v="245"/>
    <n v="0"/>
    <n v="0"/>
  </r>
  <r>
    <x v="9"/>
    <s v="gr21"/>
    <n v="7788"/>
    <n v="7788"/>
    <n v="0"/>
    <n v="0.1295"/>
    <s v="OPTIMAL"/>
    <n v="2"/>
    <n v="79"/>
    <n v="0"/>
    <n v="0"/>
  </r>
  <r>
    <x v="9"/>
    <s v="gr24"/>
    <n v="1806"/>
    <n v="1806"/>
    <n v="0"/>
    <n v="0.34520000000000001"/>
    <s v="OPTIMAL"/>
    <n v="7"/>
    <n v="1"/>
    <n v="0"/>
    <n v="0"/>
  </r>
  <r>
    <x v="9"/>
    <s v="fri26"/>
    <n v="1283"/>
    <n v="1283"/>
    <n v="0"/>
    <n v="0.41349999999999998"/>
    <s v="OPTIMAL"/>
    <n v="2"/>
    <n v="299"/>
    <n v="0"/>
    <n v="0"/>
  </r>
  <r>
    <x v="9"/>
    <s v="bays29"/>
    <n v="2916"/>
    <n v="2915.76"/>
    <n v="8.2000000000000007E-3"/>
    <n v="7.6330999999999998"/>
    <s v="OPTIMAL"/>
    <n v="10"/>
    <n v="4809"/>
    <n v="0"/>
    <n v="0"/>
  </r>
  <r>
    <x v="9"/>
    <s v="gr48"/>
    <n v="7282"/>
    <n v="7281.32"/>
    <n v="9.2999999999999992E-3"/>
    <n v="44.850200000000001"/>
    <s v="OPTIMAL"/>
    <n v="10"/>
    <n v="9968"/>
    <n v="0"/>
    <n v="0"/>
  </r>
  <r>
    <x v="9"/>
    <s v="eil51"/>
    <n v="628.51"/>
    <n v="628.51"/>
    <n v="0"/>
    <n v="10.597799999999999"/>
    <s v="OPTIMAL"/>
    <n v="10"/>
    <n v="558"/>
    <n v="0"/>
    <n v="0"/>
  </r>
  <r>
    <x v="9"/>
    <s v="berlin52"/>
    <n v="11087.21"/>
    <n v="11087.21"/>
    <n v="0"/>
    <n v="10.350300000000001"/>
    <s v="OPTIMAL"/>
    <n v="6"/>
    <n v="1112"/>
    <n v="0"/>
    <n v="0"/>
  </r>
  <r>
    <x v="9"/>
    <s v="eil76"/>
    <n v="801.91"/>
    <n v="801.83"/>
    <n v="0.01"/>
    <n v="27.024100000000001"/>
    <s v="OPTIMAL"/>
    <n v="10"/>
    <n v="2352"/>
    <n v="0"/>
    <n v="0"/>
  </r>
  <r>
    <x v="9"/>
    <s v="eil101"/>
    <n v="945.32"/>
    <n v="945.32"/>
    <n v="0"/>
    <n v="88.471699999999998"/>
    <s v="OPTIMAL"/>
    <n v="10"/>
    <n v="12283"/>
    <n v="0"/>
    <n v="0"/>
  </r>
  <r>
    <x v="9"/>
    <n v="1"/>
    <n v="298"/>
    <n v="297.97000000000003"/>
    <n v="8.5000000000000006E-3"/>
    <n v="22.064800000000002"/>
    <s v="OPTIMAL"/>
    <n v="10"/>
    <n v="12745"/>
    <n v="0"/>
    <n v="0"/>
  </r>
  <r>
    <x v="9"/>
    <n v="2"/>
    <n v="267"/>
    <n v="266.99"/>
    <n v="3.3999999999999998E-3"/>
    <n v="6.8059000000000003"/>
    <s v="OPTIMAL"/>
    <n v="8"/>
    <n v="1613"/>
    <n v="0"/>
    <n v="0"/>
  </r>
  <r>
    <x v="9"/>
    <n v="3"/>
    <n v="280"/>
    <n v="279.98"/>
    <n v="8.3000000000000001E-3"/>
    <n v="13.967700000000001"/>
    <s v="OPTIMAL"/>
    <n v="10"/>
    <n v="3435"/>
    <n v="0"/>
    <n v="0"/>
  </r>
  <r>
    <x v="9"/>
    <n v="4"/>
    <n v="283"/>
    <n v="282.98"/>
    <n v="8.6E-3"/>
    <n v="23.653600000000001"/>
    <s v="OPTIMAL"/>
    <n v="10"/>
    <n v="7297"/>
    <n v="0"/>
    <n v="0"/>
  </r>
  <r>
    <x v="9"/>
    <n v="5"/>
    <n v="275"/>
    <n v="275"/>
    <n v="0"/>
    <n v="10.7134"/>
    <s v="OPTIMAL"/>
    <n v="8"/>
    <n v="2099"/>
    <n v="0"/>
    <n v="0"/>
  </r>
  <r>
    <x v="9"/>
    <n v="6"/>
    <n v="298"/>
    <n v="298"/>
    <n v="0"/>
    <n v="1.0409999999999999"/>
    <s v="OPTIMAL"/>
    <n v="6"/>
    <n v="198"/>
    <n v="0"/>
    <n v="0"/>
  </r>
  <r>
    <x v="9"/>
    <n v="7"/>
    <n v="281"/>
    <n v="280.97000000000003"/>
    <n v="9.9000000000000008E-3"/>
    <n v="48.953099999999999"/>
    <s v="OPTIMAL"/>
    <n v="10"/>
    <n v="16376"/>
    <n v="0"/>
    <n v="0"/>
  </r>
  <r>
    <x v="9"/>
    <n v="8"/>
    <n v="250"/>
    <n v="249.98"/>
    <n v="8.0999999999999996E-3"/>
    <n v="5.2252999999999998"/>
    <s v="OPTIMAL"/>
    <n v="10"/>
    <n v="1224"/>
    <n v="0"/>
    <n v="0"/>
  </r>
  <r>
    <x v="9"/>
    <n v="9"/>
    <n v="277"/>
    <n v="277"/>
    <n v="0"/>
    <n v="1.2008000000000001"/>
    <s v="OPTIMAL"/>
    <n v="8"/>
    <n v="466"/>
    <n v="0"/>
    <n v="0"/>
  </r>
  <r>
    <x v="9"/>
    <n v="10"/>
    <n v="308"/>
    <n v="307.97000000000003"/>
    <n v="8.3999999999999995E-3"/>
    <n v="56.061599999999999"/>
    <s v="OPTIMAL"/>
    <n v="10"/>
    <n v="18304"/>
    <n v="0"/>
    <n v="0"/>
  </r>
  <r>
    <x v="9"/>
    <n v="11"/>
    <n v="297"/>
    <n v="297"/>
    <n v="0"/>
    <n v="13.0314"/>
    <s v="OPTIMAL"/>
    <n v="4"/>
    <n v="1915"/>
    <n v="0"/>
    <n v="0"/>
  </r>
  <r>
    <x v="9"/>
    <n v="12"/>
    <n v="280"/>
    <n v="279.97000000000003"/>
    <n v="8.9999999999999993E-3"/>
    <n v="15.671099999999999"/>
    <s v="OPTIMAL"/>
    <n v="10"/>
    <n v="3131"/>
    <n v="0"/>
    <n v="0"/>
  </r>
  <r>
    <x v="9"/>
    <n v="13"/>
    <n v="263"/>
    <n v="262.98"/>
    <n v="9.1000000000000004E-3"/>
    <n v="13.2723"/>
    <s v="OPTIMAL"/>
    <n v="10"/>
    <n v="7650"/>
    <n v="0"/>
    <n v="0"/>
  </r>
  <r>
    <x v="9"/>
    <n v="14"/>
    <n v="266"/>
    <n v="266"/>
    <n v="0"/>
    <n v="7.5091999999999999"/>
    <s v="OPTIMAL"/>
    <n v="10"/>
    <n v="1803"/>
    <n v="0"/>
    <n v="0"/>
  </r>
  <r>
    <x v="9"/>
    <n v="15"/>
    <n v="269"/>
    <n v="269"/>
    <n v="0"/>
    <n v="0.91549999999999998"/>
    <s v="OPTIMAL"/>
    <n v="7"/>
    <n v="1"/>
    <n v="0"/>
    <n v="0"/>
  </r>
  <r>
    <x v="9"/>
    <n v="16"/>
    <n v="291"/>
    <n v="291"/>
    <n v="0"/>
    <n v="122.97669999999999"/>
    <s v="OPTIMAL"/>
    <n v="8"/>
    <n v="24467"/>
    <n v="0"/>
    <n v="0"/>
  </r>
  <r>
    <x v="9"/>
    <n v="17"/>
    <n v="260"/>
    <n v="260"/>
    <n v="0"/>
    <n v="25.572700000000001"/>
    <s v="OPTIMAL"/>
    <n v="10"/>
    <n v="8199"/>
    <n v="0"/>
    <n v="0"/>
  </r>
  <r>
    <x v="9"/>
    <n v="18"/>
    <n v="252"/>
    <n v="252"/>
    <n v="0"/>
    <n v="7.306"/>
    <s v="OPTIMAL"/>
    <n v="8"/>
    <n v="1554"/>
    <n v="0"/>
    <n v="0"/>
  </r>
  <r>
    <x v="9"/>
    <n v="19"/>
    <n v="239"/>
    <n v="238.99"/>
    <n v="5.3E-3"/>
    <n v="26.3474"/>
    <s v="OPTIMAL"/>
    <n v="6"/>
    <n v="12648"/>
    <n v="0"/>
    <n v="0"/>
  </r>
  <r>
    <x v="9"/>
    <n v="20"/>
    <n v="281"/>
    <n v="280.97000000000003"/>
    <n v="9.1999999999999998E-3"/>
    <n v="27.881499999999999"/>
    <s v="OPTIMAL"/>
    <n v="10"/>
    <n v="13061"/>
    <n v="0"/>
    <n v="0"/>
  </r>
  <r>
    <x v="9"/>
    <n v="21"/>
    <n v="284"/>
    <n v="284"/>
    <n v="0"/>
    <n v="11.8056"/>
    <s v="OPTIMAL"/>
    <n v="6"/>
    <n v="772"/>
    <n v="0"/>
    <n v="0"/>
  </r>
  <r>
    <x v="9"/>
    <n v="22"/>
    <n v="236"/>
    <n v="236"/>
    <n v="0"/>
    <n v="8.9168000000000003"/>
    <s v="OPTIMAL"/>
    <n v="10"/>
    <n v="713"/>
    <n v="0"/>
    <n v="0"/>
  </r>
  <r>
    <x v="9"/>
    <n v="23"/>
    <n v="274"/>
    <n v="273.98"/>
    <n v="7.9000000000000008E-3"/>
    <n v="20.9391"/>
    <s v="OPTIMAL"/>
    <n v="4"/>
    <n v="11149"/>
    <n v="0"/>
    <n v="0"/>
  </r>
  <r>
    <x v="9"/>
    <n v="24"/>
    <n v="290"/>
    <n v="289.97000000000003"/>
    <n v="9.9000000000000008E-3"/>
    <n v="133.91589999999999"/>
    <s v="OPTIMAL"/>
    <n v="10"/>
    <n v="43303"/>
    <n v="0"/>
    <n v="0"/>
  </r>
  <r>
    <x v="9"/>
    <n v="25"/>
    <n v="238"/>
    <n v="238"/>
    <n v="0"/>
    <n v="6.8766999999999996"/>
    <s v="OPTIMAL"/>
    <n v="10"/>
    <n v="915"/>
    <n v="0"/>
    <n v="0"/>
  </r>
  <r>
    <x v="9"/>
    <n v="26"/>
    <n v="289"/>
    <n v="289"/>
    <n v="0"/>
    <n v="7.7325999999999997"/>
    <s v="OPTIMAL"/>
    <n v="10"/>
    <n v="1515"/>
    <n v="0"/>
    <n v="0"/>
  </r>
  <r>
    <x v="9"/>
    <n v="27"/>
    <n v="296"/>
    <n v="296"/>
    <n v="0"/>
    <n v="10.3947"/>
    <s v="OPTIMAL"/>
    <n v="10"/>
    <n v="1127"/>
    <n v="0"/>
    <n v="0"/>
  </r>
  <r>
    <x v="9"/>
    <n v="28"/>
    <n v="280"/>
    <n v="280"/>
    <n v="0"/>
    <n v="19.6219"/>
    <s v="OPTIMAL"/>
    <n v="8"/>
    <n v="5837"/>
    <n v="0"/>
    <n v="0"/>
  </r>
  <r>
    <x v="9"/>
    <n v="29"/>
    <n v="294"/>
    <n v="293.97000000000003"/>
    <n v="9.5999999999999992E-3"/>
    <n v="10.033799999999999"/>
    <s v="OPTIMAL"/>
    <n v="8"/>
    <n v="5346"/>
    <n v="0"/>
    <n v="0"/>
  </r>
  <r>
    <x v="9"/>
    <n v="30"/>
    <n v="296"/>
    <n v="296"/>
    <n v="0"/>
    <n v="7.3727999999999998"/>
    <s v="OPTIMAL"/>
    <n v="10"/>
    <n v="592"/>
    <n v="0"/>
    <n v="0"/>
  </r>
  <r>
    <x v="9"/>
    <n v="31"/>
    <n v="258"/>
    <n v="257.98"/>
    <n v="6.8999999999999999E-3"/>
    <n v="18.0701"/>
    <s v="OPTIMAL"/>
    <n v="10"/>
    <n v="9181"/>
    <n v="0"/>
    <n v="0"/>
  </r>
  <r>
    <x v="9"/>
    <n v="32"/>
    <n v="318"/>
    <n v="318"/>
    <n v="0"/>
    <n v="1.6968000000000001"/>
    <s v="OPTIMAL"/>
    <n v="7"/>
    <n v="1018"/>
    <n v="0"/>
    <n v="0"/>
  </r>
  <r>
    <x v="9"/>
    <n v="33"/>
    <n v="304"/>
    <n v="303.98"/>
    <n v="8.0999999999999996E-3"/>
    <n v="8.2759999999999998"/>
    <s v="OPTIMAL"/>
    <n v="10"/>
    <n v="1404"/>
    <n v="0"/>
    <n v="0"/>
  </r>
  <r>
    <x v="9"/>
    <n v="34"/>
    <n v="293"/>
    <n v="293"/>
    <n v="0"/>
    <n v="2.1"/>
    <s v="OPTIMAL"/>
    <n v="10"/>
    <n v="708"/>
    <n v="0"/>
    <n v="0"/>
  </r>
  <r>
    <x v="9"/>
    <n v="35"/>
    <n v="280"/>
    <n v="279.97000000000003"/>
    <n v="8.9999999999999993E-3"/>
    <n v="25.848600000000001"/>
    <s v="OPTIMAL"/>
    <n v="10"/>
    <n v="5858"/>
    <n v="0"/>
    <n v="0"/>
  </r>
  <r>
    <x v="9"/>
    <n v="36"/>
    <n v="263"/>
    <n v="262.99"/>
    <n v="4.5999999999999999E-3"/>
    <n v="23.474"/>
    <s v="OPTIMAL"/>
    <n v="10"/>
    <n v="10084"/>
    <n v="0"/>
    <n v="0"/>
  </r>
  <r>
    <x v="9"/>
    <n v="37"/>
    <n v="269"/>
    <n v="269"/>
    <n v="0"/>
    <n v="12.2074"/>
    <s v="OPTIMAL"/>
    <n v="6"/>
    <n v="2870"/>
    <n v="0"/>
    <n v="0"/>
  </r>
  <r>
    <x v="9"/>
    <n v="38"/>
    <n v="247"/>
    <n v="247"/>
    <n v="0"/>
    <n v="5.7256"/>
    <s v="OPTIMAL"/>
    <n v="9"/>
    <n v="2093"/>
    <n v="0"/>
    <n v="0"/>
  </r>
  <r>
    <x v="9"/>
    <n v="39"/>
    <n v="274"/>
    <n v="274"/>
    <n v="0"/>
    <n v="7.5994999999999999"/>
    <s v="OPTIMAL"/>
    <n v="10"/>
    <n v="2789"/>
    <n v="0"/>
    <n v="0"/>
  </r>
  <r>
    <x v="9"/>
    <n v="40"/>
    <n v="254"/>
    <n v="253.99"/>
    <n v="3.8999999999999998E-3"/>
    <n v="21.271899999999999"/>
    <s v="OPTIMAL"/>
    <n v="10"/>
    <n v="6126"/>
    <n v="0"/>
    <n v="0"/>
  </r>
  <r>
    <x v="9"/>
    <n v="41"/>
    <n v="282"/>
    <n v="282"/>
    <n v="0"/>
    <n v="1.145"/>
    <s v="OPTIMAL"/>
    <n v="9"/>
    <n v="373"/>
    <n v="0"/>
    <n v="0"/>
  </r>
  <r>
    <x v="9"/>
    <n v="42"/>
    <n v="292"/>
    <n v="292"/>
    <n v="0"/>
    <n v="10.2866"/>
    <s v="OPTIMAL"/>
    <n v="10"/>
    <n v="2162"/>
    <n v="0"/>
    <n v="0"/>
  </r>
  <r>
    <x v="9"/>
    <n v="43"/>
    <n v="291"/>
    <n v="290.97000000000003"/>
    <n v="9.7999999999999997E-3"/>
    <n v="693.0933"/>
    <s v="OPTIMAL"/>
    <n v="10"/>
    <n v="562032"/>
    <n v="0"/>
    <n v="0"/>
  </r>
  <r>
    <x v="9"/>
    <n v="44"/>
    <n v="264"/>
    <n v="264"/>
    <n v="0"/>
    <n v="9.6845999999999997"/>
    <s v="OPTIMAL"/>
    <n v="10"/>
    <n v="2918"/>
    <n v="0"/>
    <n v="0"/>
  </r>
  <r>
    <x v="9"/>
    <n v="45"/>
    <n v="317"/>
    <n v="316.99"/>
    <n v="4.5999999999999999E-3"/>
    <n v="36.354799999999997"/>
    <s v="OPTIMAL"/>
    <n v="10"/>
    <n v="6908"/>
    <n v="0"/>
    <n v="0"/>
  </r>
  <r>
    <x v="9"/>
    <n v="46"/>
    <n v="242"/>
    <n v="241.98"/>
    <n v="6.7999999999999996E-3"/>
    <n v="5.2230999999999996"/>
    <s v="OPTIMAL"/>
    <n v="10"/>
    <n v="977"/>
    <n v="0"/>
    <n v="0"/>
  </r>
  <r>
    <x v="9"/>
    <n v="47"/>
    <n v="314"/>
    <n v="314"/>
    <n v="0"/>
    <n v="14.3466"/>
    <s v="OPTIMAL"/>
    <n v="8"/>
    <n v="6252"/>
    <n v="0"/>
    <n v="0"/>
  </r>
  <r>
    <x v="9"/>
    <n v="48"/>
    <n v="294"/>
    <n v="294"/>
    <n v="0"/>
    <n v="5.6384999999999996"/>
    <s v="OPTIMAL"/>
    <n v="5"/>
    <n v="782"/>
    <n v="0"/>
    <n v="0"/>
  </r>
  <r>
    <x v="9"/>
    <n v="49"/>
    <n v="264"/>
    <n v="263.98"/>
    <n v="8.9999999999999993E-3"/>
    <n v="31.964400000000001"/>
    <s v="OPTIMAL"/>
    <n v="10"/>
    <n v="11532"/>
    <n v="0"/>
    <n v="0"/>
  </r>
  <r>
    <x v="9"/>
    <n v="50"/>
    <n v="286"/>
    <n v="285.98"/>
    <n v="8.2000000000000007E-3"/>
    <n v="9.7940000000000005"/>
    <s v="OPTIMAL"/>
    <n v="3"/>
    <n v="1441"/>
    <n v="0"/>
    <n v="0"/>
  </r>
  <r>
    <x v="9"/>
    <n v="51"/>
    <n v="273"/>
    <n v="273"/>
    <n v="0"/>
    <n v="32.309199999999997"/>
    <s v="OPTIMAL"/>
    <n v="10"/>
    <n v="11719"/>
    <n v="0"/>
    <n v="0"/>
  </r>
  <r>
    <x v="9"/>
    <n v="52"/>
    <n v="334"/>
    <n v="333.98"/>
    <n v="4.8999999999999998E-3"/>
    <n v="27.309799999999999"/>
    <s v="OPTIMAL"/>
    <n v="10"/>
    <n v="5859"/>
    <n v="0"/>
    <n v="0"/>
  </r>
  <r>
    <x v="9"/>
    <n v="53"/>
    <n v="281"/>
    <n v="280.98"/>
    <n v="7.9000000000000008E-3"/>
    <n v="77.5428"/>
    <s v="OPTIMAL"/>
    <n v="10"/>
    <n v="24407"/>
    <n v="0"/>
    <n v="0"/>
  </r>
  <r>
    <x v="9"/>
    <n v="54"/>
    <n v="262"/>
    <n v="262"/>
    <n v="0"/>
    <n v="1.0549999999999999"/>
    <s v="OPTIMAL"/>
    <n v="6"/>
    <n v="398"/>
    <n v="0"/>
    <n v="0"/>
  </r>
  <r>
    <x v="9"/>
    <n v="55"/>
    <n v="299"/>
    <n v="298.99"/>
    <n v="1.8E-3"/>
    <n v="7.8155999999999999"/>
    <s v="OPTIMAL"/>
    <n v="9"/>
    <n v="2068"/>
    <n v="0"/>
    <n v="0"/>
  </r>
  <r>
    <x v="9"/>
    <n v="56"/>
    <n v="288"/>
    <n v="287.97000000000003"/>
    <n v="9.4000000000000004E-3"/>
    <n v="1.3250999999999999"/>
    <s v="OPTIMAL"/>
    <n v="10"/>
    <n v="630"/>
    <n v="0"/>
    <n v="0"/>
  </r>
  <r>
    <x v="9"/>
    <n v="57"/>
    <n v="254"/>
    <n v="254"/>
    <n v="0"/>
    <n v="22.433199999999999"/>
    <s v="OPTIMAL"/>
    <n v="10"/>
    <n v="7114"/>
    <n v="0"/>
    <n v="0"/>
  </r>
  <r>
    <x v="9"/>
    <n v="58"/>
    <n v="331"/>
    <n v="331"/>
    <n v="0"/>
    <n v="2.0373000000000001"/>
    <s v="OPTIMAL"/>
    <n v="8"/>
    <n v="356"/>
    <n v="0"/>
    <n v="0"/>
  </r>
  <r>
    <x v="9"/>
    <n v="59"/>
    <n v="283"/>
    <n v="282.98"/>
    <n v="8.3999999999999995E-3"/>
    <n v="28.979399999999998"/>
    <s v="OPTIMAL"/>
    <n v="10"/>
    <n v="8291"/>
    <n v="0"/>
    <n v="0"/>
  </r>
  <r>
    <x v="9"/>
    <n v="60"/>
    <n v="254"/>
    <n v="253.98"/>
    <n v="9.4999999999999998E-3"/>
    <n v="58.374000000000002"/>
    <s v="OPTIMAL"/>
    <n v="10"/>
    <n v="26804"/>
    <n v="0"/>
    <n v="0"/>
  </r>
  <r>
    <x v="9"/>
    <n v="61"/>
    <n v="305"/>
    <n v="304.97000000000003"/>
    <n v="9.4000000000000004E-3"/>
    <n v="25.907900000000001"/>
    <s v="OPTIMAL"/>
    <n v="10"/>
    <n v="10126"/>
    <n v="0"/>
    <n v="0"/>
  </r>
  <r>
    <x v="9"/>
    <n v="62"/>
    <n v="289"/>
    <n v="289"/>
    <n v="0"/>
    <n v="6.9343000000000004"/>
    <s v="OPTIMAL"/>
    <n v="10"/>
    <n v="638"/>
    <n v="0"/>
    <n v="0"/>
  </r>
  <r>
    <x v="9"/>
    <n v="63"/>
    <n v="272"/>
    <n v="272"/>
    <n v="0"/>
    <n v="26.694800000000001"/>
    <s v="OPTIMAL"/>
    <n v="10"/>
    <n v="7955"/>
    <n v="0"/>
    <n v="0"/>
  </r>
  <r>
    <x v="9"/>
    <n v="64"/>
    <n v="283"/>
    <n v="283"/>
    <n v="0"/>
    <n v="2.0789"/>
    <s v="OPTIMAL"/>
    <n v="10"/>
    <n v="252"/>
    <n v="0"/>
    <n v="0"/>
  </r>
  <r>
    <x v="9"/>
    <n v="65"/>
    <n v="266"/>
    <n v="265.98"/>
    <n v="6.1999999999999998E-3"/>
    <n v="10.4337"/>
    <s v="OPTIMAL"/>
    <n v="5"/>
    <n v="2542"/>
    <n v="0"/>
    <n v="0"/>
  </r>
  <r>
    <x v="9"/>
    <n v="66"/>
    <n v="284"/>
    <n v="284"/>
    <n v="0"/>
    <n v="10.4398"/>
    <s v="OPTIMAL"/>
    <n v="10"/>
    <n v="1689"/>
    <n v="0"/>
    <n v="0"/>
  </r>
  <r>
    <x v="9"/>
    <n v="67"/>
    <n v="318"/>
    <n v="318"/>
    <n v="0"/>
    <n v="0.6895"/>
    <s v="OPTIMAL"/>
    <n v="5"/>
    <n v="1"/>
    <n v="0"/>
    <n v="0"/>
  </r>
  <r>
    <x v="9"/>
    <n v="68"/>
    <n v="295"/>
    <n v="295"/>
    <n v="0"/>
    <n v="14.3017"/>
    <s v="OPTIMAL"/>
    <n v="7"/>
    <n v="5791"/>
    <n v="0"/>
    <n v="0"/>
  </r>
  <r>
    <x v="9"/>
    <n v="69"/>
    <n v="297"/>
    <n v="296.98"/>
    <n v="8.0999999999999996E-3"/>
    <n v="15.248200000000001"/>
    <s v="OPTIMAL"/>
    <n v="10"/>
    <n v="3336"/>
    <n v="0"/>
    <n v="0"/>
  </r>
  <r>
    <x v="9"/>
    <n v="70"/>
    <n v="273"/>
    <n v="273"/>
    <n v="0"/>
    <n v="8.2322000000000006"/>
    <s v="OPTIMAL"/>
    <n v="9"/>
    <n v="3851"/>
    <n v="0"/>
    <n v="0"/>
  </r>
  <r>
    <x v="9"/>
    <n v="71"/>
    <n v="292"/>
    <n v="291.97000000000003"/>
    <n v="9.1000000000000004E-3"/>
    <n v="9.4753000000000007"/>
    <s v="OPTIMAL"/>
    <n v="10"/>
    <n v="1601"/>
    <n v="0"/>
    <n v="0"/>
  </r>
  <r>
    <x v="9"/>
    <n v="72"/>
    <n v="254"/>
    <n v="250.5"/>
    <n v="1.3972"/>
    <n v="1800.0024000000001"/>
    <s v="TIME_LIMIT"/>
    <n v="10"/>
    <n v="1836837"/>
    <n v="0"/>
    <n v="0"/>
  </r>
  <r>
    <x v="9"/>
    <n v="73"/>
    <n v="273"/>
    <n v="273"/>
    <n v="0"/>
    <n v="5.8464999999999998"/>
    <s v="OPTIMAL"/>
    <n v="10"/>
    <n v="1737"/>
    <n v="0"/>
    <n v="0"/>
  </r>
  <r>
    <x v="9"/>
    <n v="74"/>
    <n v="271"/>
    <n v="271"/>
    <n v="0"/>
    <n v="33.672600000000003"/>
    <s v="OPTIMAL"/>
    <n v="10"/>
    <n v="9546"/>
    <n v="0"/>
    <n v="0"/>
  </r>
  <r>
    <x v="9"/>
    <n v="75"/>
    <n v="211"/>
    <n v="211"/>
    <n v="0"/>
    <n v="11.014799999999999"/>
    <s v="OPTIMAL"/>
    <n v="10"/>
    <n v="4736"/>
    <n v="0"/>
    <n v="0"/>
  </r>
  <r>
    <x v="9"/>
    <n v="76"/>
    <n v="293"/>
    <n v="293"/>
    <n v="0"/>
    <n v="21.004300000000001"/>
    <s v="OPTIMAL"/>
    <n v="10"/>
    <n v="10536"/>
    <n v="0"/>
    <n v="0"/>
  </r>
  <r>
    <x v="9"/>
    <n v="77"/>
    <n v="271"/>
    <n v="270.97000000000003"/>
    <n v="9.9000000000000008E-3"/>
    <n v="7.3516000000000004"/>
    <s v="OPTIMAL"/>
    <n v="7"/>
    <n v="3378"/>
    <n v="0"/>
    <n v="0"/>
  </r>
  <r>
    <x v="9"/>
    <n v="78"/>
    <n v="254"/>
    <n v="254"/>
    <n v="0"/>
    <n v="1.2371000000000001"/>
    <s v="OPTIMAL"/>
    <n v="5"/>
    <n v="183"/>
    <n v="0"/>
    <n v="0"/>
  </r>
  <r>
    <x v="9"/>
    <n v="79"/>
    <n v="276"/>
    <n v="276"/>
    <n v="0"/>
    <n v="7.2308000000000003"/>
    <s v="OPTIMAL"/>
    <n v="10"/>
    <n v="1337"/>
    <n v="0"/>
    <n v="0"/>
  </r>
  <r>
    <x v="9"/>
    <n v="80"/>
    <n v="270"/>
    <n v="270"/>
    <n v="0"/>
    <n v="5.0282"/>
    <s v="OPTIMAL"/>
    <n v="9"/>
    <n v="1831"/>
    <n v="0"/>
    <n v="0"/>
  </r>
  <r>
    <x v="9"/>
    <n v="81"/>
    <n v="259"/>
    <n v="258.98"/>
    <n v="7.7999999999999996E-3"/>
    <n v="13.0303"/>
    <s v="OPTIMAL"/>
    <n v="10"/>
    <n v="8380"/>
    <n v="0"/>
    <n v="0"/>
  </r>
  <r>
    <x v="9"/>
    <n v="82"/>
    <n v="337"/>
    <n v="336.99"/>
    <n v="2.3999999999999998E-3"/>
    <n v="3.7726000000000002"/>
    <s v="OPTIMAL"/>
    <n v="9"/>
    <n v="682"/>
    <n v="0"/>
    <n v="0"/>
  </r>
  <r>
    <x v="9"/>
    <n v="83"/>
    <n v="257"/>
    <n v="257"/>
    <n v="0"/>
    <n v="32.148499999999999"/>
    <s v="OPTIMAL"/>
    <n v="10"/>
    <n v="9167"/>
    <n v="0"/>
    <n v="0"/>
  </r>
  <r>
    <x v="9"/>
    <n v="84"/>
    <n v="263"/>
    <n v="262.98"/>
    <n v="6.6E-3"/>
    <n v="12.573700000000001"/>
    <s v="OPTIMAL"/>
    <n v="10"/>
    <n v="3250"/>
    <n v="0"/>
    <n v="0"/>
  </r>
  <r>
    <x v="9"/>
    <n v="85"/>
    <n v="295"/>
    <n v="294.98"/>
    <n v="5.8999999999999999E-3"/>
    <n v="30.946400000000001"/>
    <s v="OPTIMAL"/>
    <n v="7"/>
    <n v="16560"/>
    <n v="0"/>
    <n v="0"/>
  </r>
  <r>
    <x v="9"/>
    <n v="86"/>
    <n v="330"/>
    <n v="330"/>
    <n v="0"/>
    <n v="6.8558000000000003"/>
    <s v="OPTIMAL"/>
    <n v="10"/>
    <n v="2260"/>
    <n v="0"/>
    <n v="0"/>
  </r>
  <r>
    <x v="9"/>
    <n v="87"/>
    <n v="257"/>
    <n v="256.99"/>
    <n v="2.8E-3"/>
    <n v="16.882000000000001"/>
    <s v="OPTIMAL"/>
    <n v="10"/>
    <n v="6947"/>
    <n v="0"/>
    <n v="0"/>
  </r>
  <r>
    <x v="9"/>
    <n v="88"/>
    <n v="294"/>
    <n v="293.97000000000003"/>
    <n v="8.8999999999999999E-3"/>
    <n v="9.5322999999999993"/>
    <s v="OPTIMAL"/>
    <n v="10"/>
    <n v="6914"/>
    <n v="0"/>
    <n v="0"/>
  </r>
  <r>
    <x v="9"/>
    <n v="89"/>
    <n v="285"/>
    <n v="284.98"/>
    <n v="7.9000000000000008E-3"/>
    <n v="8.6842000000000006"/>
    <s v="OPTIMAL"/>
    <n v="8"/>
    <n v="4157"/>
    <n v="0"/>
    <n v="0"/>
  </r>
  <r>
    <x v="9"/>
    <n v="90"/>
    <n v="311"/>
    <n v="310.97000000000003"/>
    <n v="9.9000000000000008E-3"/>
    <n v="22.5167"/>
    <s v="OPTIMAL"/>
    <n v="8"/>
    <n v="4053"/>
    <n v="0"/>
    <n v="0"/>
  </r>
  <r>
    <x v="9"/>
    <n v="91"/>
    <n v="273"/>
    <n v="272.98"/>
    <n v="8.8999999999999999E-3"/>
    <n v="15.6943"/>
    <s v="OPTIMAL"/>
    <n v="10"/>
    <n v="4900"/>
    <n v="0"/>
    <n v="0"/>
  </r>
  <r>
    <x v="9"/>
    <n v="92"/>
    <n v="290"/>
    <n v="290"/>
    <n v="0"/>
    <n v="1.7766"/>
    <s v="OPTIMAL"/>
    <n v="9"/>
    <n v="886"/>
    <n v="0"/>
    <n v="0"/>
  </r>
  <r>
    <x v="9"/>
    <n v="93"/>
    <n v="295"/>
    <n v="295"/>
    <n v="0"/>
    <n v="8.7111999999999998"/>
    <s v="OPTIMAL"/>
    <n v="8"/>
    <n v="837"/>
    <n v="0"/>
    <n v="0"/>
  </r>
  <r>
    <x v="9"/>
    <n v="94"/>
    <n v="303"/>
    <n v="303"/>
    <n v="0"/>
    <n v="99.6494"/>
    <s v="OPTIMAL"/>
    <n v="10"/>
    <n v="36447"/>
    <n v="0"/>
    <n v="0"/>
  </r>
  <r>
    <x v="9"/>
    <n v="95"/>
    <n v="256"/>
    <n v="255.98"/>
    <n v="8.0999999999999996E-3"/>
    <n v="7.6818999999999997"/>
    <s v="OPTIMAL"/>
    <n v="10"/>
    <n v="2522"/>
    <n v="0"/>
    <n v="0"/>
  </r>
  <r>
    <x v="9"/>
    <n v="96"/>
    <n v="263"/>
    <n v="263"/>
    <n v="0"/>
    <n v="9.6212"/>
    <s v="OPTIMAL"/>
    <n v="10"/>
    <n v="1708"/>
    <n v="0"/>
    <n v="0"/>
  </r>
  <r>
    <x v="9"/>
    <n v="97"/>
    <n v="249"/>
    <n v="249"/>
    <n v="0"/>
    <n v="4.3090000000000002"/>
    <s v="OPTIMAL"/>
    <n v="8"/>
    <n v="2344"/>
    <n v="0"/>
    <n v="0"/>
  </r>
  <r>
    <x v="9"/>
    <n v="98"/>
    <n v="289"/>
    <n v="289"/>
    <n v="1E-4"/>
    <n v="5.968"/>
    <s v="OPTIMAL"/>
    <n v="10"/>
    <n v="1870"/>
    <n v="0"/>
    <n v="0"/>
  </r>
  <r>
    <x v="9"/>
    <n v="99"/>
    <n v="265"/>
    <n v="265"/>
    <n v="0"/>
    <n v="6.3201000000000001"/>
    <s v="OPTIMAL"/>
    <n v="8"/>
    <n v="554"/>
    <n v="0"/>
    <n v="0"/>
  </r>
  <r>
    <x v="9"/>
    <n v="100"/>
    <n v="248"/>
    <n v="248"/>
    <n v="0"/>
    <n v="10.18"/>
    <s v="OPTIMAL"/>
    <n v="10"/>
    <n v="2293"/>
    <n v="0"/>
    <n v="0"/>
  </r>
  <r>
    <x v="10"/>
    <s v="gr17"/>
    <n v="2760"/>
    <n v="2760"/>
    <n v="0"/>
    <n v="0.1239"/>
    <s v="OPTIMAL"/>
    <n v="6"/>
    <n v="1"/>
    <n v="0"/>
    <n v="0"/>
  </r>
  <r>
    <x v="10"/>
    <s v="gr21"/>
    <n v="7788"/>
    <n v="7788"/>
    <n v="0"/>
    <n v="0.22189999999999999"/>
    <s v="OPTIMAL"/>
    <n v="2"/>
    <n v="19"/>
    <n v="0"/>
    <n v="0"/>
  </r>
  <r>
    <x v="10"/>
    <s v="gr24"/>
    <n v="1806"/>
    <n v="1806"/>
    <n v="0"/>
    <n v="0.35580000000000001"/>
    <s v="OPTIMAL"/>
    <n v="5"/>
    <n v="1"/>
    <n v="0"/>
    <n v="0"/>
  </r>
  <r>
    <x v="10"/>
    <s v="fri26"/>
    <n v="1283"/>
    <n v="1283"/>
    <n v="0"/>
    <n v="0.31369999999999998"/>
    <s v="OPTIMAL"/>
    <n v="1"/>
    <n v="76"/>
    <n v="0"/>
    <n v="0"/>
  </r>
  <r>
    <x v="10"/>
    <s v="bays29"/>
    <n v="2916"/>
    <n v="2916"/>
    <n v="0"/>
    <n v="1.7126999999999999"/>
    <s v="OPTIMAL"/>
    <n v="10"/>
    <n v="1103"/>
    <n v="0"/>
    <n v="0"/>
  </r>
  <r>
    <x v="10"/>
    <s v="gr48"/>
    <n v="7282"/>
    <n v="7281.5"/>
    <n v="6.8999999999999999E-3"/>
    <n v="14.319100000000001"/>
    <s v="OPTIMAL"/>
    <n v="6"/>
    <n v="3865"/>
    <n v="0"/>
    <n v="0"/>
  </r>
  <r>
    <x v="10"/>
    <s v="eil51"/>
    <n v="628.51"/>
    <n v="628.51"/>
    <n v="0"/>
    <n v="1.5911"/>
    <s v="OPTIMAL"/>
    <n v="5"/>
    <n v="22"/>
    <n v="0"/>
    <n v="0"/>
  </r>
  <r>
    <x v="10"/>
    <s v="berlin52"/>
    <n v="11087.21"/>
    <n v="11087.21"/>
    <n v="0"/>
    <n v="13.095700000000001"/>
    <s v="OPTIMAL"/>
    <n v="10"/>
    <n v="613"/>
    <n v="0"/>
    <n v="0"/>
  </r>
  <r>
    <x v="10"/>
    <s v="eil76"/>
    <n v="801.91"/>
    <n v="801.91"/>
    <n v="0"/>
    <n v="25.3675"/>
    <s v="OPTIMAL"/>
    <n v="9"/>
    <n v="737"/>
    <n v="0"/>
    <n v="0"/>
  </r>
  <r>
    <x v="10"/>
    <s v="eil101"/>
    <n v="945.32"/>
    <n v="945.24"/>
    <n v="7.9000000000000008E-3"/>
    <n v="83.300700000000006"/>
    <s v="OPTIMAL"/>
    <n v="10"/>
    <n v="1833"/>
    <n v="0"/>
    <n v="0"/>
  </r>
  <r>
    <x v="10"/>
    <n v="1"/>
    <n v="298"/>
    <n v="298"/>
    <n v="0"/>
    <n v="3.4209000000000001"/>
    <s v="OPTIMAL"/>
    <n v="5"/>
    <n v="1987"/>
    <n v="0"/>
    <n v="0"/>
  </r>
  <r>
    <x v="10"/>
    <n v="2"/>
    <n v="267"/>
    <n v="267"/>
    <n v="0"/>
    <n v="1.579"/>
    <s v="OPTIMAL"/>
    <n v="6"/>
    <n v="1"/>
    <n v="0"/>
    <n v="0"/>
  </r>
  <r>
    <x v="10"/>
    <n v="3"/>
    <n v="280"/>
    <n v="279.99"/>
    <n v="1.9E-3"/>
    <n v="4.3520000000000003"/>
    <s v="OPTIMAL"/>
    <n v="6"/>
    <n v="330"/>
    <n v="0"/>
    <n v="0"/>
  </r>
  <r>
    <x v="10"/>
    <n v="4"/>
    <n v="283"/>
    <n v="283"/>
    <n v="0"/>
    <n v="3.8412999999999999"/>
    <s v="OPTIMAL"/>
    <n v="7"/>
    <n v="536"/>
    <n v="0"/>
    <n v="0"/>
  </r>
  <r>
    <x v="10"/>
    <n v="5"/>
    <n v="275"/>
    <n v="275"/>
    <n v="0"/>
    <n v="4.0494000000000003"/>
    <s v="OPTIMAL"/>
    <n v="10"/>
    <n v="89"/>
    <n v="0"/>
    <n v="0"/>
  </r>
  <r>
    <x v="10"/>
    <n v="6"/>
    <n v="298"/>
    <n v="298"/>
    <n v="0"/>
    <n v="1.1816"/>
    <s v="OPTIMAL"/>
    <n v="5"/>
    <n v="159"/>
    <n v="0"/>
    <n v="0"/>
  </r>
  <r>
    <x v="10"/>
    <n v="7"/>
    <n v="281"/>
    <n v="281"/>
    <n v="0"/>
    <n v="12.2799"/>
    <s v="OPTIMAL"/>
    <n v="10"/>
    <n v="779"/>
    <n v="0"/>
    <n v="0"/>
  </r>
  <r>
    <x v="10"/>
    <n v="8"/>
    <n v="250"/>
    <n v="250"/>
    <n v="0"/>
    <n v="1.3119000000000001"/>
    <s v="OPTIMAL"/>
    <n v="6"/>
    <n v="11"/>
    <n v="0"/>
    <n v="0"/>
  </r>
  <r>
    <x v="10"/>
    <n v="9"/>
    <n v="277"/>
    <n v="277"/>
    <n v="0"/>
    <n v="1.1930000000000001"/>
    <s v="OPTIMAL"/>
    <n v="5"/>
    <n v="1"/>
    <n v="0"/>
    <n v="0"/>
  </r>
  <r>
    <x v="10"/>
    <n v="10"/>
    <n v="308"/>
    <n v="308"/>
    <n v="0"/>
    <n v="9.9396000000000004"/>
    <s v="OPTIMAL"/>
    <n v="7"/>
    <n v="555"/>
    <n v="0"/>
    <n v="0"/>
  </r>
  <r>
    <x v="10"/>
    <n v="11"/>
    <n v="297"/>
    <n v="297"/>
    <n v="0"/>
    <n v="2.4689000000000001"/>
    <s v="OPTIMAL"/>
    <n v="7"/>
    <n v="21"/>
    <n v="0"/>
    <n v="0"/>
  </r>
  <r>
    <x v="10"/>
    <n v="12"/>
    <n v="280"/>
    <n v="279.99"/>
    <n v="2.3999999999999998E-3"/>
    <n v="1.4363999999999999"/>
    <s v="OPTIMAL"/>
    <n v="5"/>
    <n v="224"/>
    <n v="0"/>
    <n v="0"/>
  </r>
  <r>
    <x v="10"/>
    <n v="13"/>
    <n v="263"/>
    <n v="263"/>
    <n v="0"/>
    <n v="2.1162000000000001"/>
    <s v="OPTIMAL"/>
    <n v="5"/>
    <n v="651"/>
    <n v="0"/>
    <n v="0"/>
  </r>
  <r>
    <x v="10"/>
    <n v="14"/>
    <n v="266"/>
    <n v="266"/>
    <n v="0"/>
    <n v="3.7035"/>
    <s v="OPTIMAL"/>
    <n v="1"/>
    <n v="571"/>
    <n v="0"/>
    <n v="0"/>
  </r>
  <r>
    <x v="10"/>
    <n v="15"/>
    <n v="269"/>
    <n v="269"/>
    <n v="0"/>
    <n v="0.6986"/>
    <s v="OPTIMAL"/>
    <n v="3"/>
    <n v="17"/>
    <n v="0"/>
    <n v="0"/>
  </r>
  <r>
    <x v="10"/>
    <n v="16"/>
    <n v="291"/>
    <n v="290.98"/>
    <n v="8.0000000000000002E-3"/>
    <n v="13.091799999999999"/>
    <s v="OPTIMAL"/>
    <n v="4"/>
    <n v="1018"/>
    <n v="0"/>
    <n v="0"/>
  </r>
  <r>
    <x v="10"/>
    <n v="17"/>
    <n v="260"/>
    <n v="260"/>
    <n v="0"/>
    <n v="2.2305999999999999"/>
    <s v="OPTIMAL"/>
    <n v="9"/>
    <n v="161"/>
    <n v="0"/>
    <n v="0"/>
  </r>
  <r>
    <x v="10"/>
    <n v="18"/>
    <n v="252"/>
    <n v="252"/>
    <n v="0"/>
    <n v="2.2707999999999999"/>
    <s v="OPTIMAL"/>
    <n v="6"/>
    <n v="142"/>
    <n v="0"/>
    <n v="0"/>
  </r>
  <r>
    <x v="10"/>
    <n v="19"/>
    <n v="239"/>
    <n v="239"/>
    <n v="0"/>
    <n v="3.6225000000000001"/>
    <s v="OPTIMAL"/>
    <n v="9"/>
    <n v="247"/>
    <n v="0"/>
    <n v="0"/>
  </r>
  <r>
    <x v="10"/>
    <n v="20"/>
    <n v="281"/>
    <n v="281"/>
    <n v="0"/>
    <n v="3.6888999999999998"/>
    <s v="OPTIMAL"/>
    <n v="6"/>
    <n v="870"/>
    <n v="0"/>
    <n v="0"/>
  </r>
  <r>
    <x v="10"/>
    <n v="21"/>
    <n v="284"/>
    <n v="284"/>
    <n v="0"/>
    <n v="1.3462000000000001"/>
    <s v="OPTIMAL"/>
    <n v="5"/>
    <n v="1"/>
    <n v="0"/>
    <n v="0"/>
  </r>
  <r>
    <x v="10"/>
    <n v="22"/>
    <n v="236"/>
    <n v="236"/>
    <n v="0"/>
    <n v="1.5688"/>
    <s v="OPTIMAL"/>
    <n v="6"/>
    <n v="64"/>
    <n v="0"/>
    <n v="0"/>
  </r>
  <r>
    <x v="10"/>
    <n v="23"/>
    <n v="274"/>
    <n v="274"/>
    <n v="0"/>
    <n v="7.3753000000000002"/>
    <s v="OPTIMAL"/>
    <n v="5"/>
    <n v="691"/>
    <n v="0"/>
    <n v="0"/>
  </r>
  <r>
    <x v="10"/>
    <n v="24"/>
    <n v="290"/>
    <n v="290"/>
    <n v="0"/>
    <n v="10.0313"/>
    <s v="OPTIMAL"/>
    <n v="9"/>
    <n v="676"/>
    <n v="0"/>
    <n v="0"/>
  </r>
  <r>
    <x v="10"/>
    <n v="25"/>
    <n v="238"/>
    <n v="238"/>
    <n v="0"/>
    <n v="2.6720999999999999"/>
    <s v="OPTIMAL"/>
    <n v="9"/>
    <n v="15"/>
    <n v="0"/>
    <n v="0"/>
  </r>
  <r>
    <x v="10"/>
    <n v="26"/>
    <n v="289"/>
    <n v="289"/>
    <n v="0"/>
    <n v="2.3027000000000002"/>
    <s v="OPTIMAL"/>
    <n v="7"/>
    <n v="188"/>
    <n v="0"/>
    <n v="0"/>
  </r>
  <r>
    <x v="10"/>
    <n v="27"/>
    <n v="296"/>
    <n v="295.99"/>
    <n v="3.2000000000000002E-3"/>
    <n v="2.9586000000000001"/>
    <s v="OPTIMAL"/>
    <n v="9"/>
    <n v="170"/>
    <n v="0"/>
    <n v="0"/>
  </r>
  <r>
    <x v="10"/>
    <n v="28"/>
    <n v="280"/>
    <n v="280"/>
    <n v="0"/>
    <n v="3.9411"/>
    <s v="OPTIMAL"/>
    <n v="8"/>
    <n v="896"/>
    <n v="0"/>
    <n v="0"/>
  </r>
  <r>
    <x v="10"/>
    <n v="29"/>
    <n v="294"/>
    <n v="294"/>
    <n v="1E-3"/>
    <n v="8.3198000000000008"/>
    <s v="OPTIMAL"/>
    <n v="10"/>
    <n v="1130"/>
    <n v="0"/>
    <n v="0"/>
  </r>
  <r>
    <x v="10"/>
    <n v="30"/>
    <n v="296"/>
    <n v="296"/>
    <n v="0"/>
    <n v="2.2281"/>
    <s v="OPTIMAL"/>
    <n v="3"/>
    <n v="15"/>
    <n v="0"/>
    <n v="0"/>
  </r>
  <r>
    <x v="10"/>
    <n v="31"/>
    <n v="258"/>
    <n v="257.99"/>
    <n v="5.4999999999999997E-3"/>
    <n v="2.6913"/>
    <s v="OPTIMAL"/>
    <n v="10"/>
    <n v="235"/>
    <n v="0"/>
    <n v="0"/>
  </r>
  <r>
    <x v="10"/>
    <n v="32"/>
    <n v="318"/>
    <n v="318"/>
    <n v="0"/>
    <n v="2.5785"/>
    <s v="OPTIMAL"/>
    <n v="5"/>
    <n v="874"/>
    <n v="0"/>
    <n v="0"/>
  </r>
  <r>
    <x v="10"/>
    <n v="33"/>
    <n v="304"/>
    <n v="303.99"/>
    <n v="1.9E-3"/>
    <n v="5.1124999999999998"/>
    <s v="OPTIMAL"/>
    <n v="7"/>
    <n v="469"/>
    <n v="0"/>
    <n v="0"/>
  </r>
  <r>
    <x v="10"/>
    <n v="34"/>
    <n v="293"/>
    <n v="293"/>
    <n v="0"/>
    <n v="1.0066999999999999"/>
    <s v="OPTIMAL"/>
    <n v="5"/>
    <n v="10"/>
    <n v="0"/>
    <n v="0"/>
  </r>
  <r>
    <x v="10"/>
    <n v="35"/>
    <n v="280"/>
    <n v="279.98"/>
    <n v="7.1000000000000004E-3"/>
    <n v="1.9837"/>
    <s v="OPTIMAL"/>
    <n v="5"/>
    <n v="74"/>
    <n v="0"/>
    <n v="0"/>
  </r>
  <r>
    <x v="10"/>
    <n v="36"/>
    <n v="263"/>
    <n v="263"/>
    <n v="0"/>
    <n v="5.3007999999999997"/>
    <s v="OPTIMAL"/>
    <n v="10"/>
    <n v="1112"/>
    <n v="0"/>
    <n v="0"/>
  </r>
  <r>
    <x v="10"/>
    <n v="37"/>
    <n v="269"/>
    <n v="269"/>
    <n v="0"/>
    <n v="2.0358000000000001"/>
    <s v="OPTIMAL"/>
    <n v="7"/>
    <n v="46"/>
    <n v="0"/>
    <n v="0"/>
  </r>
  <r>
    <x v="10"/>
    <n v="38"/>
    <n v="247"/>
    <n v="247"/>
    <n v="0"/>
    <n v="2.835"/>
    <s v="OPTIMAL"/>
    <n v="9"/>
    <n v="248"/>
    <n v="0"/>
    <n v="0"/>
  </r>
  <r>
    <x v="10"/>
    <n v="39"/>
    <n v="274"/>
    <n v="274"/>
    <n v="0"/>
    <n v="8.8063000000000002"/>
    <s v="OPTIMAL"/>
    <n v="8"/>
    <n v="714"/>
    <n v="0"/>
    <n v="0"/>
  </r>
  <r>
    <x v="10"/>
    <n v="40"/>
    <n v="254"/>
    <n v="254"/>
    <n v="0"/>
    <n v="3.8919999999999999"/>
    <s v="OPTIMAL"/>
    <n v="7"/>
    <n v="589"/>
    <n v="0"/>
    <n v="0"/>
  </r>
  <r>
    <x v="10"/>
    <n v="41"/>
    <n v="282"/>
    <n v="282"/>
    <n v="0"/>
    <n v="0.79390000000000005"/>
    <s v="OPTIMAL"/>
    <n v="4"/>
    <n v="51"/>
    <n v="0"/>
    <n v="0"/>
  </r>
  <r>
    <x v="10"/>
    <n v="42"/>
    <n v="292"/>
    <n v="292"/>
    <n v="0"/>
    <n v="9.9306999999999999"/>
    <s v="OPTIMAL"/>
    <n v="4"/>
    <n v="797"/>
    <n v="0"/>
    <n v="0"/>
  </r>
  <r>
    <x v="10"/>
    <n v="43"/>
    <n v="291"/>
    <n v="291"/>
    <n v="0"/>
    <n v="10.525399999999999"/>
    <s v="OPTIMAL"/>
    <n v="10"/>
    <n v="890"/>
    <n v="0"/>
    <n v="0"/>
  </r>
  <r>
    <x v="10"/>
    <n v="44"/>
    <n v="264"/>
    <n v="264"/>
    <n v="0"/>
    <n v="3.9382999999999999"/>
    <s v="OPTIMAL"/>
    <n v="10"/>
    <n v="634"/>
    <n v="0"/>
    <n v="0"/>
  </r>
  <r>
    <x v="10"/>
    <n v="45"/>
    <n v="317"/>
    <n v="317"/>
    <n v="0"/>
    <n v="5.0629"/>
    <s v="OPTIMAL"/>
    <n v="10"/>
    <n v="516"/>
    <n v="0"/>
    <n v="0"/>
  </r>
  <r>
    <x v="10"/>
    <n v="46"/>
    <n v="242"/>
    <n v="242"/>
    <n v="0"/>
    <n v="1.2990999999999999"/>
    <s v="OPTIMAL"/>
    <n v="2"/>
    <n v="427"/>
    <n v="0"/>
    <n v="0"/>
  </r>
  <r>
    <x v="10"/>
    <n v="47"/>
    <n v="314"/>
    <n v="313.97000000000003"/>
    <n v="9.1000000000000004E-3"/>
    <n v="3.8172000000000001"/>
    <s v="OPTIMAL"/>
    <n v="8"/>
    <n v="1891"/>
    <n v="0"/>
    <n v="0"/>
  </r>
  <r>
    <x v="10"/>
    <n v="48"/>
    <n v="294"/>
    <n v="294"/>
    <n v="0"/>
    <n v="8.7272999999999996"/>
    <s v="OPTIMAL"/>
    <n v="8"/>
    <n v="540"/>
    <n v="0"/>
    <n v="0"/>
  </r>
  <r>
    <x v="10"/>
    <n v="49"/>
    <n v="264"/>
    <n v="264"/>
    <n v="0"/>
    <n v="1.7654000000000001"/>
    <s v="OPTIMAL"/>
    <n v="3"/>
    <n v="123"/>
    <n v="0"/>
    <n v="0"/>
  </r>
  <r>
    <x v="10"/>
    <n v="50"/>
    <n v="286"/>
    <n v="286"/>
    <n v="0"/>
    <n v="1.0809"/>
    <s v="OPTIMAL"/>
    <n v="4"/>
    <n v="1"/>
    <n v="0"/>
    <n v="0"/>
  </r>
  <r>
    <x v="10"/>
    <n v="51"/>
    <n v="273"/>
    <n v="273"/>
    <n v="8.9999999999999998E-4"/>
    <n v="3.6974"/>
    <s v="OPTIMAL"/>
    <n v="6"/>
    <n v="484"/>
    <n v="0"/>
    <n v="0"/>
  </r>
  <r>
    <x v="10"/>
    <n v="52"/>
    <n v="334"/>
    <n v="334"/>
    <n v="0"/>
    <n v="4.4614000000000003"/>
    <s v="OPTIMAL"/>
    <n v="10"/>
    <n v="665"/>
    <n v="0"/>
    <n v="0"/>
  </r>
  <r>
    <x v="10"/>
    <n v="53"/>
    <n v="281"/>
    <n v="281"/>
    <n v="0"/>
    <n v="8.9861000000000004"/>
    <s v="OPTIMAL"/>
    <n v="8"/>
    <n v="651"/>
    <n v="0"/>
    <n v="0"/>
  </r>
  <r>
    <x v="10"/>
    <n v="54"/>
    <n v="262"/>
    <n v="262"/>
    <n v="0"/>
    <n v="0.98929999999999996"/>
    <s v="OPTIMAL"/>
    <n v="4"/>
    <n v="55"/>
    <n v="0"/>
    <n v="0"/>
  </r>
  <r>
    <x v="10"/>
    <n v="55"/>
    <n v="299"/>
    <n v="299"/>
    <n v="0"/>
    <n v="2.0566"/>
    <s v="OPTIMAL"/>
    <n v="8"/>
    <n v="437"/>
    <n v="0"/>
    <n v="0"/>
  </r>
  <r>
    <x v="10"/>
    <n v="56"/>
    <n v="288"/>
    <n v="288"/>
    <n v="0"/>
    <n v="2.3513999999999999"/>
    <s v="OPTIMAL"/>
    <n v="9"/>
    <n v="128"/>
    <n v="0"/>
    <n v="0"/>
  </r>
  <r>
    <x v="10"/>
    <n v="57"/>
    <n v="254"/>
    <n v="254"/>
    <n v="0"/>
    <n v="2.7063999999999999"/>
    <s v="OPTIMAL"/>
    <n v="9"/>
    <n v="513"/>
    <n v="0"/>
    <n v="0"/>
  </r>
  <r>
    <x v="10"/>
    <n v="58"/>
    <n v="331"/>
    <n v="331"/>
    <n v="0"/>
    <n v="0.6109"/>
    <s v="OPTIMAL"/>
    <n v="3"/>
    <n v="1"/>
    <n v="0"/>
    <n v="0"/>
  </r>
  <r>
    <x v="10"/>
    <n v="59"/>
    <n v="283"/>
    <n v="283"/>
    <n v="0"/>
    <n v="3.9739"/>
    <s v="OPTIMAL"/>
    <n v="7"/>
    <n v="958"/>
    <n v="0"/>
    <n v="0"/>
  </r>
  <r>
    <x v="10"/>
    <n v="60"/>
    <n v="254"/>
    <n v="254"/>
    <n v="0"/>
    <n v="3.0145"/>
    <s v="OPTIMAL"/>
    <n v="3"/>
    <n v="526"/>
    <n v="0"/>
    <n v="0"/>
  </r>
  <r>
    <x v="10"/>
    <n v="61"/>
    <n v="305"/>
    <n v="305"/>
    <n v="0"/>
    <n v="1.7883"/>
    <s v="OPTIMAL"/>
    <n v="5"/>
    <n v="34"/>
    <n v="0"/>
    <n v="0"/>
  </r>
  <r>
    <x v="10"/>
    <n v="62"/>
    <n v="289"/>
    <n v="289"/>
    <n v="0"/>
    <n v="1.3475999999999999"/>
    <s v="OPTIMAL"/>
    <n v="5"/>
    <n v="1"/>
    <n v="0"/>
    <n v="0"/>
  </r>
  <r>
    <x v="10"/>
    <n v="63"/>
    <n v="272"/>
    <n v="272"/>
    <n v="0"/>
    <n v="11.795299999999999"/>
    <s v="OPTIMAL"/>
    <n v="8"/>
    <n v="613"/>
    <n v="0"/>
    <n v="0"/>
  </r>
  <r>
    <x v="10"/>
    <n v="64"/>
    <n v="283"/>
    <n v="283"/>
    <n v="0"/>
    <n v="2.4942000000000002"/>
    <s v="OPTIMAL"/>
    <n v="7"/>
    <n v="56"/>
    <n v="0"/>
    <n v="0"/>
  </r>
  <r>
    <x v="10"/>
    <n v="65"/>
    <n v="266"/>
    <n v="266"/>
    <n v="0"/>
    <n v="3.3191999999999999"/>
    <s v="OPTIMAL"/>
    <n v="9"/>
    <n v="233"/>
    <n v="0"/>
    <n v="0"/>
  </r>
  <r>
    <x v="10"/>
    <n v="66"/>
    <n v="284"/>
    <n v="284"/>
    <n v="0"/>
    <n v="3.9882"/>
    <s v="OPTIMAL"/>
    <n v="10"/>
    <n v="341"/>
    <n v="0"/>
    <n v="0"/>
  </r>
  <r>
    <x v="10"/>
    <n v="67"/>
    <n v="318"/>
    <n v="318"/>
    <n v="0"/>
    <n v="0.91559999999999997"/>
    <s v="OPTIMAL"/>
    <n v="2"/>
    <n v="1"/>
    <n v="0"/>
    <n v="0"/>
  </r>
  <r>
    <x v="10"/>
    <n v="68"/>
    <n v="295"/>
    <n v="295"/>
    <n v="0"/>
    <n v="3.0733000000000001"/>
    <s v="OPTIMAL"/>
    <n v="6"/>
    <n v="369"/>
    <n v="0"/>
    <n v="0"/>
  </r>
  <r>
    <x v="10"/>
    <n v="69"/>
    <n v="297"/>
    <n v="297"/>
    <n v="0"/>
    <n v="9.4377999999999993"/>
    <s v="OPTIMAL"/>
    <n v="7"/>
    <n v="542"/>
    <n v="0"/>
    <n v="0"/>
  </r>
  <r>
    <x v="10"/>
    <n v="70"/>
    <n v="273"/>
    <n v="273"/>
    <n v="0"/>
    <n v="4.4530000000000003"/>
    <s v="OPTIMAL"/>
    <n v="5"/>
    <n v="1599"/>
    <n v="0"/>
    <n v="0"/>
  </r>
  <r>
    <x v="10"/>
    <n v="71"/>
    <n v="292"/>
    <n v="292"/>
    <n v="0"/>
    <n v="2.7555999999999998"/>
    <s v="OPTIMAL"/>
    <n v="8"/>
    <n v="156"/>
    <n v="0"/>
    <n v="0"/>
  </r>
  <r>
    <x v="10"/>
    <n v="72"/>
    <n v="254"/>
    <n v="254"/>
    <n v="0"/>
    <n v="8.5298999999999996"/>
    <s v="OPTIMAL"/>
    <n v="7"/>
    <n v="1448"/>
    <n v="0"/>
    <n v="0"/>
  </r>
  <r>
    <x v="10"/>
    <n v="73"/>
    <n v="273"/>
    <n v="273"/>
    <n v="0"/>
    <n v="2.7031000000000001"/>
    <s v="OPTIMAL"/>
    <n v="8"/>
    <n v="206"/>
    <n v="0"/>
    <n v="0"/>
  </r>
  <r>
    <x v="10"/>
    <n v="74"/>
    <n v="271"/>
    <n v="270.99"/>
    <n v="5.1999999999999998E-3"/>
    <n v="8.2875999999999994"/>
    <s v="OPTIMAL"/>
    <n v="8"/>
    <n v="1716"/>
    <n v="0"/>
    <n v="0"/>
  </r>
  <r>
    <x v="10"/>
    <n v="75"/>
    <n v="211"/>
    <n v="211"/>
    <n v="0"/>
    <n v="1.1706000000000001"/>
    <s v="OPTIMAL"/>
    <n v="5"/>
    <n v="83"/>
    <n v="0"/>
    <n v="0"/>
  </r>
  <r>
    <x v="10"/>
    <n v="76"/>
    <n v="293"/>
    <n v="293"/>
    <n v="0"/>
    <n v="2.8978999999999999"/>
    <s v="OPTIMAL"/>
    <n v="6"/>
    <n v="506"/>
    <n v="0"/>
    <n v="0"/>
  </r>
  <r>
    <x v="10"/>
    <n v="77"/>
    <n v="271"/>
    <n v="271"/>
    <n v="0"/>
    <n v="1.1576"/>
    <s v="OPTIMAL"/>
    <n v="4"/>
    <n v="17"/>
    <n v="0"/>
    <n v="0"/>
  </r>
  <r>
    <x v="10"/>
    <n v="78"/>
    <n v="254"/>
    <n v="254"/>
    <n v="0"/>
    <n v="2.3096000000000001"/>
    <s v="OPTIMAL"/>
    <n v="6"/>
    <n v="1"/>
    <n v="0"/>
    <n v="0"/>
  </r>
  <r>
    <x v="10"/>
    <n v="79"/>
    <n v="276"/>
    <n v="275.98"/>
    <n v="8.5000000000000006E-3"/>
    <n v="7.3848000000000003"/>
    <s v="OPTIMAL"/>
    <n v="9"/>
    <n v="727"/>
    <n v="0"/>
    <n v="0"/>
  </r>
  <r>
    <x v="10"/>
    <n v="80"/>
    <n v="270"/>
    <n v="270"/>
    <n v="0"/>
    <n v="0.82469999999999999"/>
    <s v="OPTIMAL"/>
    <n v="4"/>
    <n v="1"/>
    <n v="0"/>
    <n v="0"/>
  </r>
  <r>
    <x v="10"/>
    <n v="81"/>
    <n v="259"/>
    <n v="259"/>
    <n v="0"/>
    <n v="4.4391999999999996"/>
    <s v="OPTIMAL"/>
    <n v="4"/>
    <n v="2714"/>
    <n v="0"/>
    <n v="0"/>
  </r>
  <r>
    <x v="10"/>
    <n v="82"/>
    <n v="337"/>
    <n v="337"/>
    <n v="0"/>
    <n v="2.3654000000000002"/>
    <s v="OPTIMAL"/>
    <n v="6"/>
    <n v="398"/>
    <n v="0"/>
    <n v="0"/>
  </r>
  <r>
    <x v="10"/>
    <n v="83"/>
    <n v="257"/>
    <n v="257"/>
    <n v="0"/>
    <n v="3.0301999999999998"/>
    <s v="OPTIMAL"/>
    <n v="4"/>
    <n v="126"/>
    <n v="0"/>
    <n v="0"/>
  </r>
  <r>
    <x v="10"/>
    <n v="84"/>
    <n v="263"/>
    <n v="263"/>
    <n v="0"/>
    <n v="2.0983999999999998"/>
    <s v="OPTIMAL"/>
    <n v="5"/>
    <n v="257"/>
    <n v="0"/>
    <n v="0"/>
  </r>
  <r>
    <x v="10"/>
    <n v="85"/>
    <n v="295"/>
    <n v="295"/>
    <n v="0"/>
    <n v="5.1597"/>
    <s v="OPTIMAL"/>
    <n v="10"/>
    <n v="552"/>
    <n v="0"/>
    <n v="0"/>
  </r>
  <r>
    <x v="10"/>
    <n v="86"/>
    <n v="330"/>
    <n v="330"/>
    <n v="0"/>
    <n v="2.1545999999999998"/>
    <s v="OPTIMAL"/>
    <n v="4"/>
    <n v="266"/>
    <n v="0"/>
    <n v="0"/>
  </r>
  <r>
    <x v="10"/>
    <n v="87"/>
    <n v="257"/>
    <n v="257"/>
    <n v="0"/>
    <n v="6.8609999999999998"/>
    <s v="OPTIMAL"/>
    <n v="10"/>
    <n v="3269"/>
    <n v="0"/>
    <n v="0"/>
  </r>
  <r>
    <x v="10"/>
    <n v="88"/>
    <n v="294"/>
    <n v="293.98"/>
    <n v="7.7999999999999996E-3"/>
    <n v="1.7693000000000001"/>
    <s v="OPTIMAL"/>
    <n v="6"/>
    <n v="273"/>
    <n v="0"/>
    <n v="0"/>
  </r>
  <r>
    <x v="10"/>
    <n v="89"/>
    <n v="285"/>
    <n v="285"/>
    <n v="0"/>
    <n v="2.9198"/>
    <s v="OPTIMAL"/>
    <n v="8"/>
    <n v="344"/>
    <n v="0"/>
    <n v="0"/>
  </r>
  <r>
    <x v="10"/>
    <n v="90"/>
    <n v="311"/>
    <n v="311"/>
    <n v="0"/>
    <n v="14.934900000000001"/>
    <s v="OPTIMAL"/>
    <n v="10"/>
    <n v="853"/>
    <n v="0"/>
    <n v="0"/>
  </r>
  <r>
    <x v="10"/>
    <n v="91"/>
    <n v="273"/>
    <n v="273"/>
    <n v="0"/>
    <n v="3.2376999999999998"/>
    <s v="OPTIMAL"/>
    <n v="10"/>
    <n v="480"/>
    <n v="0"/>
    <n v="0"/>
  </r>
  <r>
    <x v="10"/>
    <n v="92"/>
    <n v="290"/>
    <n v="290"/>
    <n v="0"/>
    <n v="3.3786"/>
    <s v="OPTIMAL"/>
    <n v="9"/>
    <n v="331"/>
    <n v="0"/>
    <n v="0"/>
  </r>
  <r>
    <x v="10"/>
    <n v="93"/>
    <n v="295"/>
    <n v="295"/>
    <n v="0"/>
    <n v="2.7559999999999998"/>
    <s v="OPTIMAL"/>
    <n v="7"/>
    <n v="183"/>
    <n v="0"/>
    <n v="0"/>
  </r>
  <r>
    <x v="10"/>
    <n v="94"/>
    <n v="303"/>
    <n v="303"/>
    <n v="0"/>
    <n v="7.1036000000000001"/>
    <s v="OPTIMAL"/>
    <n v="5"/>
    <n v="843"/>
    <n v="0"/>
    <n v="0"/>
  </r>
  <r>
    <x v="10"/>
    <n v="95"/>
    <n v="256"/>
    <n v="256"/>
    <n v="0"/>
    <n v="2.4033000000000002"/>
    <s v="OPTIMAL"/>
    <n v="6"/>
    <n v="168"/>
    <n v="0"/>
    <n v="0"/>
  </r>
  <r>
    <x v="10"/>
    <n v="96"/>
    <n v="263"/>
    <n v="263"/>
    <n v="0"/>
    <n v="3.9860000000000002"/>
    <s v="OPTIMAL"/>
    <n v="7"/>
    <n v="727"/>
    <n v="0"/>
    <n v="0"/>
  </r>
  <r>
    <x v="10"/>
    <n v="97"/>
    <n v="249"/>
    <n v="249"/>
    <n v="0"/>
    <n v="3.1831"/>
    <s v="OPTIMAL"/>
    <n v="8"/>
    <n v="1071"/>
    <n v="0"/>
    <n v="0"/>
  </r>
  <r>
    <x v="10"/>
    <n v="98"/>
    <n v="289"/>
    <n v="289"/>
    <n v="4.0000000000000002E-4"/>
    <n v="1.6194"/>
    <s v="OPTIMAL"/>
    <n v="7"/>
    <n v="72"/>
    <n v="0"/>
    <n v="0"/>
  </r>
  <r>
    <x v="10"/>
    <n v="99"/>
    <n v="265"/>
    <n v="265"/>
    <n v="0"/>
    <n v="1.8943000000000001"/>
    <s v="OPTIMAL"/>
    <n v="6"/>
    <n v="1"/>
    <n v="0"/>
    <n v="0"/>
  </r>
  <r>
    <x v="10"/>
    <n v="100"/>
    <n v="248"/>
    <n v="248"/>
    <n v="0"/>
    <n v="1.1152"/>
    <s v="OPTIMAL"/>
    <n v="6"/>
    <n v="1"/>
    <n v="0"/>
    <n v="0"/>
  </r>
  <r>
    <x v="11"/>
    <s v="gr17"/>
    <n v="2760"/>
    <n v="2760"/>
    <n v="0"/>
    <n v="8.8099999999999998E-2"/>
    <s v="OPTIMAL"/>
    <n v="5"/>
    <n v="1"/>
    <n v="9"/>
    <n v="3.8917064666747999E-3"/>
  </r>
  <r>
    <x v="11"/>
    <s v="gr21"/>
    <n v="7788"/>
    <n v="7788"/>
    <n v="0"/>
    <n v="0.1484"/>
    <s v="OPTIMAL"/>
    <n v="2"/>
    <n v="30"/>
    <n v="12"/>
    <n v="1.5043497085571201E-2"/>
  </r>
  <r>
    <x v="11"/>
    <s v="gr24"/>
    <n v="1806"/>
    <n v="1806"/>
    <n v="0"/>
    <n v="0.1643"/>
    <s v="OPTIMAL"/>
    <n v="3"/>
    <n v="1"/>
    <n v="7"/>
    <n v="7.9615116119384696E-3"/>
  </r>
  <r>
    <x v="11"/>
    <s v="fri26"/>
    <n v="1283"/>
    <n v="1283"/>
    <n v="0"/>
    <n v="0.27160000000000001"/>
    <s v="OPTIMAL"/>
    <n v="1"/>
    <n v="58"/>
    <n v="19"/>
    <n v="4.1272163391113198E-2"/>
  </r>
  <r>
    <x v="11"/>
    <s v="bays29"/>
    <n v="2916"/>
    <n v="2916"/>
    <n v="0"/>
    <n v="1.2689999999999999"/>
    <s v="OPTIMAL"/>
    <n v="7"/>
    <n v="615"/>
    <n v="204"/>
    <n v="0.268729448318481"/>
  </r>
  <r>
    <x v="11"/>
    <s v="gr48"/>
    <n v="7282"/>
    <n v="7281.45"/>
    <n v="7.4999999999999997E-3"/>
    <n v="17.769400000000001"/>
    <s v="OPTIMAL"/>
    <n v="10"/>
    <n v="2579"/>
    <n v="670"/>
    <n v="3.4393665790557799"/>
  </r>
  <r>
    <x v="11"/>
    <s v="eil51"/>
    <n v="628.51"/>
    <n v="628.51"/>
    <n v="0"/>
    <n v="2.5779999999999998"/>
    <s v="OPTIMAL"/>
    <n v="9"/>
    <n v="234"/>
    <n v="168"/>
    <n v="0.414982080459594"/>
  </r>
  <r>
    <x v="11"/>
    <s v="berlin52"/>
    <n v="11087.21"/>
    <n v="11086.26"/>
    <n v="8.6E-3"/>
    <n v="2.7290999999999999"/>
    <s v="OPTIMAL"/>
    <n v="10"/>
    <n v="188"/>
    <n v="97"/>
    <n v="0.319797754287719"/>
  </r>
  <r>
    <x v="11"/>
    <s v="eil76"/>
    <n v="801.91"/>
    <n v="801.91"/>
    <n v="0"/>
    <n v="10.5204"/>
    <s v="OPTIMAL"/>
    <n v="8"/>
    <n v="633"/>
    <n v="389"/>
    <n v="2.1381263732910099"/>
  </r>
  <r>
    <x v="11"/>
    <s v="eil101"/>
    <n v="945.32"/>
    <n v="945.23"/>
    <n v="9.2999999999999992E-3"/>
    <n v="39.660600000000002"/>
    <s v="OPTIMAL"/>
    <n v="10"/>
    <n v="1840"/>
    <n v="829"/>
    <n v="7.4911997318267796"/>
  </r>
  <r>
    <x v="11"/>
    <n v="1"/>
    <n v="298"/>
    <n v="298"/>
    <n v="0"/>
    <n v="4.5160999999999998"/>
    <s v="OPTIMAL"/>
    <n v="5"/>
    <n v="2007"/>
    <n v="98"/>
    <n v="1.63624620437622"/>
  </r>
  <r>
    <x v="11"/>
    <n v="2"/>
    <n v="267"/>
    <n v="267"/>
    <n v="0"/>
    <n v="0.93959999999999999"/>
    <s v="OPTIMAL"/>
    <n v="6"/>
    <n v="53"/>
    <n v="51"/>
    <n v="8.2119941711425698E-2"/>
  </r>
  <r>
    <x v="11"/>
    <n v="3"/>
    <n v="280"/>
    <n v="280"/>
    <n v="0"/>
    <n v="2.1770999999999998"/>
    <s v="OPTIMAL"/>
    <n v="7"/>
    <n v="366"/>
    <n v="245"/>
    <n v="0.41412830352783198"/>
  </r>
  <r>
    <x v="11"/>
    <n v="4"/>
    <n v="283"/>
    <n v="283"/>
    <n v="0"/>
    <n v="2.0044"/>
    <s v="OPTIMAL"/>
    <n v="8"/>
    <n v="357"/>
    <n v="79"/>
    <n v="0.47458052635192799"/>
  </r>
  <r>
    <x v="11"/>
    <n v="5"/>
    <n v="275"/>
    <n v="275"/>
    <n v="0"/>
    <n v="8.7255000000000003"/>
    <s v="OPTIMAL"/>
    <n v="10"/>
    <n v="635"/>
    <n v="577"/>
    <n v="1.1470632553100499"/>
  </r>
  <r>
    <x v="11"/>
    <n v="6"/>
    <n v="298"/>
    <n v="298"/>
    <n v="0"/>
    <n v="2.1467999999999998"/>
    <s v="OPTIMAL"/>
    <n v="8"/>
    <n v="453"/>
    <n v="161"/>
    <n v="0.49544477462768499"/>
  </r>
  <r>
    <x v="11"/>
    <n v="7"/>
    <n v="281"/>
    <n v="281"/>
    <n v="0"/>
    <n v="15.0702"/>
    <s v="OPTIMAL"/>
    <n v="8"/>
    <n v="680"/>
    <n v="659"/>
    <n v="1.20763731002807"/>
  </r>
  <r>
    <x v="11"/>
    <n v="8"/>
    <n v="250"/>
    <n v="250"/>
    <n v="0"/>
    <n v="1.3045"/>
    <s v="OPTIMAL"/>
    <n v="9"/>
    <n v="81"/>
    <n v="68"/>
    <n v="0.15425491333007799"/>
  </r>
  <r>
    <x v="11"/>
    <n v="9"/>
    <n v="277"/>
    <n v="277"/>
    <n v="0"/>
    <n v="1.0205"/>
    <s v="OPTIMAL"/>
    <n v="2"/>
    <n v="100"/>
    <n v="109"/>
    <n v="0.134252309799194"/>
  </r>
  <r>
    <x v="11"/>
    <n v="10"/>
    <n v="308"/>
    <n v="308"/>
    <n v="0"/>
    <n v="2.3191000000000002"/>
    <s v="OPTIMAL"/>
    <n v="8"/>
    <n v="407"/>
    <n v="204"/>
    <n v="0.54001259803771895"/>
  </r>
  <r>
    <x v="11"/>
    <n v="11"/>
    <n v="297"/>
    <n v="297"/>
    <n v="0"/>
    <n v="1.2795000000000001"/>
    <s v="OPTIMAL"/>
    <n v="6"/>
    <n v="80"/>
    <n v="70"/>
    <n v="0.139775991439819"/>
  </r>
  <r>
    <x v="11"/>
    <n v="12"/>
    <n v="280"/>
    <n v="280"/>
    <n v="0"/>
    <n v="1.335"/>
    <s v="OPTIMAL"/>
    <n v="5"/>
    <n v="185"/>
    <n v="38"/>
    <n v="0.25987458229064903"/>
  </r>
  <r>
    <x v="11"/>
    <n v="13"/>
    <n v="263"/>
    <n v="263"/>
    <n v="0"/>
    <n v="0.97419999999999995"/>
    <s v="OPTIMAL"/>
    <n v="1"/>
    <n v="72"/>
    <n v="57"/>
    <n v="0.111714363098144"/>
  </r>
  <r>
    <x v="11"/>
    <n v="14"/>
    <n v="266"/>
    <n v="266"/>
    <n v="0"/>
    <n v="1.8895999999999999"/>
    <s v="OPTIMAL"/>
    <n v="7"/>
    <n v="372"/>
    <n v="297"/>
    <n v="0.44521927833557101"/>
  </r>
  <r>
    <x v="11"/>
    <n v="15"/>
    <n v="269"/>
    <n v="269"/>
    <n v="0"/>
    <n v="0.80640000000000001"/>
    <s v="OPTIMAL"/>
    <n v="3"/>
    <n v="3"/>
    <n v="23"/>
    <n v="5.7574748992919901E-2"/>
  </r>
  <r>
    <x v="11"/>
    <n v="16"/>
    <n v="291"/>
    <n v="290.98"/>
    <n v="7.9000000000000008E-3"/>
    <n v="17.5504"/>
    <s v="OPTIMAL"/>
    <n v="8"/>
    <n v="1038"/>
    <n v="647"/>
    <n v="1.5822007656097401"/>
  </r>
  <r>
    <x v="11"/>
    <n v="17"/>
    <n v="260"/>
    <n v="260"/>
    <n v="0"/>
    <n v="11.143599999999999"/>
    <s v="OPTIMAL"/>
    <n v="7"/>
    <n v="1477"/>
    <n v="1277"/>
    <n v="2.0072555541992099"/>
  </r>
  <r>
    <x v="11"/>
    <n v="18"/>
    <n v="252"/>
    <n v="252"/>
    <n v="0"/>
    <n v="1.3374999999999999"/>
    <s v="OPTIMAL"/>
    <n v="3"/>
    <n v="243"/>
    <n v="211"/>
    <n v="0.30661606788635198"/>
  </r>
  <r>
    <x v="11"/>
    <n v="19"/>
    <n v="239"/>
    <n v="239"/>
    <n v="0"/>
    <n v="1.5377000000000001"/>
    <s v="OPTIMAL"/>
    <n v="6"/>
    <n v="248"/>
    <n v="210"/>
    <n v="0.29645633697509699"/>
  </r>
  <r>
    <x v="11"/>
    <n v="20"/>
    <n v="281"/>
    <n v="281"/>
    <n v="0"/>
    <n v="3.8102999999999998"/>
    <s v="OPTIMAL"/>
    <n v="6"/>
    <n v="901"/>
    <n v="348"/>
    <n v="1.05902576446533"/>
  </r>
  <r>
    <x v="11"/>
    <n v="21"/>
    <n v="284"/>
    <n v="284"/>
    <n v="0"/>
    <n v="0.54020000000000001"/>
    <s v="OPTIMAL"/>
    <n v="4"/>
    <n v="1"/>
    <n v="23"/>
    <n v="3.5482168197631801E-2"/>
  </r>
  <r>
    <x v="11"/>
    <n v="22"/>
    <n v="236"/>
    <n v="236"/>
    <n v="0"/>
    <n v="1.5839000000000001"/>
    <s v="OPTIMAL"/>
    <n v="4"/>
    <n v="408"/>
    <n v="293"/>
    <n v="0.37111783027648898"/>
  </r>
  <r>
    <x v="11"/>
    <n v="23"/>
    <n v="274"/>
    <n v="274"/>
    <n v="0"/>
    <n v="1.3902000000000001"/>
    <s v="OPTIMAL"/>
    <n v="4"/>
    <n v="322"/>
    <n v="205"/>
    <n v="0.26840806007385198"/>
  </r>
  <r>
    <x v="11"/>
    <n v="24"/>
    <n v="290"/>
    <n v="290"/>
    <n v="0"/>
    <n v="3.3448000000000002"/>
    <s v="OPTIMAL"/>
    <n v="5"/>
    <n v="625"/>
    <n v="429"/>
    <n v="0.80894732475280695"/>
  </r>
  <r>
    <x v="11"/>
    <n v="25"/>
    <n v="238"/>
    <n v="238"/>
    <n v="0"/>
    <n v="1.3333999999999999"/>
    <s v="OPTIMAL"/>
    <n v="4"/>
    <n v="209"/>
    <n v="123"/>
    <n v="0.24202609062194799"/>
  </r>
  <r>
    <x v="11"/>
    <n v="26"/>
    <n v="289"/>
    <n v="289"/>
    <n v="0"/>
    <n v="1.2020999999999999"/>
    <s v="OPTIMAL"/>
    <n v="6"/>
    <n v="90"/>
    <n v="88"/>
    <n v="0.127582788467407"/>
  </r>
  <r>
    <x v="11"/>
    <n v="27"/>
    <n v="296"/>
    <n v="296"/>
    <n v="0"/>
    <n v="3.4853000000000001"/>
    <s v="OPTIMAL"/>
    <n v="7"/>
    <n v="530"/>
    <n v="178"/>
    <n v="0.86445736885070801"/>
  </r>
  <r>
    <x v="11"/>
    <n v="28"/>
    <n v="280"/>
    <n v="280"/>
    <n v="0"/>
    <n v="2.4733000000000001"/>
    <s v="OPTIMAL"/>
    <n v="6"/>
    <n v="386"/>
    <n v="242"/>
    <n v="0.478537797927856"/>
  </r>
  <r>
    <x v="11"/>
    <n v="29"/>
    <n v="294"/>
    <n v="293.98"/>
    <n v="6.6E-3"/>
    <n v="7.0829000000000004"/>
    <s v="OPTIMAL"/>
    <n v="6"/>
    <n v="1319"/>
    <n v="348"/>
    <n v="1.8125870227813701"/>
  </r>
  <r>
    <x v="11"/>
    <n v="30"/>
    <n v="296"/>
    <n v="296"/>
    <n v="0"/>
    <n v="1.7773000000000001"/>
    <s v="OPTIMAL"/>
    <n v="7"/>
    <n v="161"/>
    <n v="142"/>
    <n v="0.27415418624877902"/>
  </r>
  <r>
    <x v="11"/>
    <n v="31"/>
    <n v="258"/>
    <n v="257.99"/>
    <n v="3.5999999999999999E-3"/>
    <n v="1.9582999999999999"/>
    <s v="OPTIMAL"/>
    <n v="7"/>
    <n v="507"/>
    <n v="83"/>
    <n v="0.49671435356140098"/>
  </r>
  <r>
    <x v="11"/>
    <n v="32"/>
    <n v="318"/>
    <n v="318"/>
    <n v="0"/>
    <n v="1.7292000000000001"/>
    <s v="OPTIMAL"/>
    <n v="5"/>
    <n v="345"/>
    <n v="133"/>
    <n v="0.34120249748229903"/>
  </r>
  <r>
    <x v="11"/>
    <n v="33"/>
    <n v="304"/>
    <n v="304"/>
    <n v="0"/>
    <n v="2.8511000000000002"/>
    <s v="OPTIMAL"/>
    <n v="8"/>
    <n v="355"/>
    <n v="323"/>
    <n v="0.59831953048705999"/>
  </r>
  <r>
    <x v="11"/>
    <n v="34"/>
    <n v="293"/>
    <n v="293"/>
    <n v="0"/>
    <n v="0.86819999999999997"/>
    <s v="OPTIMAL"/>
    <n v="6"/>
    <n v="1"/>
    <n v="21"/>
    <n v="3.9647340774536098E-2"/>
  </r>
  <r>
    <x v="11"/>
    <n v="35"/>
    <n v="280"/>
    <n v="280"/>
    <n v="0"/>
    <n v="1.0343"/>
    <s v="OPTIMAL"/>
    <n v="2"/>
    <n v="41"/>
    <n v="44"/>
    <n v="8.4316730499267495E-2"/>
  </r>
  <r>
    <x v="11"/>
    <n v="36"/>
    <n v="263"/>
    <n v="262.99"/>
    <n v="3.5999999999999999E-3"/>
    <n v="2.4626000000000001"/>
    <s v="OPTIMAL"/>
    <n v="7"/>
    <n v="841"/>
    <n v="183"/>
    <n v="0.66461873054504395"/>
  </r>
  <r>
    <x v="11"/>
    <n v="37"/>
    <n v="269"/>
    <n v="269"/>
    <n v="0"/>
    <n v="1.0543"/>
    <s v="OPTIMAL"/>
    <n v="4"/>
    <n v="87"/>
    <n v="62"/>
    <n v="0.12396883964538501"/>
  </r>
  <r>
    <x v="11"/>
    <n v="38"/>
    <n v="247"/>
    <n v="247"/>
    <n v="0"/>
    <n v="1.2498"/>
    <s v="OPTIMAL"/>
    <n v="7"/>
    <n v="181"/>
    <n v="125"/>
    <n v="0.173606157302856"/>
  </r>
  <r>
    <x v="11"/>
    <n v="39"/>
    <n v="274"/>
    <n v="274"/>
    <n v="0"/>
    <n v="1.2582"/>
    <s v="OPTIMAL"/>
    <n v="5"/>
    <n v="180"/>
    <n v="63"/>
    <n v="0.21441459655761699"/>
  </r>
  <r>
    <x v="11"/>
    <n v="40"/>
    <n v="254"/>
    <n v="254"/>
    <n v="0"/>
    <n v="3.1688999999999998"/>
    <s v="OPTIMAL"/>
    <n v="6"/>
    <n v="507"/>
    <n v="197"/>
    <n v="0.74311232566833496"/>
  </r>
  <r>
    <x v="11"/>
    <n v="41"/>
    <n v="282"/>
    <n v="282"/>
    <n v="0"/>
    <n v="0.81010000000000004"/>
    <s v="OPTIMAL"/>
    <n v="2"/>
    <n v="57"/>
    <n v="30"/>
    <n v="0.11138415336608801"/>
  </r>
  <r>
    <x v="11"/>
    <n v="42"/>
    <n v="292"/>
    <n v="292"/>
    <n v="0"/>
    <n v="1.5112000000000001"/>
    <s v="OPTIMAL"/>
    <n v="6"/>
    <n v="246"/>
    <n v="164"/>
    <n v="0.31615495681762601"/>
  </r>
  <r>
    <x v="11"/>
    <n v="43"/>
    <n v="291"/>
    <n v="291"/>
    <n v="0"/>
    <n v="3.2437999999999998"/>
    <s v="OPTIMAL"/>
    <n v="4"/>
    <n v="537"/>
    <n v="103"/>
    <n v="0.86731719970703103"/>
  </r>
  <r>
    <x v="11"/>
    <n v="44"/>
    <n v="264"/>
    <n v="264"/>
    <n v="0"/>
    <n v="1.5236000000000001"/>
    <s v="OPTIMAL"/>
    <n v="4"/>
    <n v="245"/>
    <n v="178"/>
    <n v="0.27881479263305597"/>
  </r>
  <r>
    <x v="11"/>
    <n v="45"/>
    <n v="317"/>
    <n v="317"/>
    <n v="0"/>
    <n v="2.5583999999999998"/>
    <s v="OPTIMAL"/>
    <n v="5"/>
    <n v="360"/>
    <n v="185"/>
    <n v="0.49434232711791898"/>
  </r>
  <r>
    <x v="11"/>
    <n v="46"/>
    <n v="242"/>
    <n v="242"/>
    <n v="0"/>
    <n v="1.1527000000000001"/>
    <s v="OPTIMAL"/>
    <n v="4"/>
    <n v="204"/>
    <n v="50"/>
    <n v="0.239589929580688"/>
  </r>
  <r>
    <x v="11"/>
    <n v="47"/>
    <n v="314"/>
    <n v="314"/>
    <n v="0"/>
    <n v="13.773199999999999"/>
    <s v="OPTIMAL"/>
    <n v="7"/>
    <n v="5176"/>
    <n v="583"/>
    <n v="5.3937618732452304"/>
  </r>
  <r>
    <x v="11"/>
    <n v="48"/>
    <n v="294"/>
    <n v="294"/>
    <n v="0"/>
    <n v="1.5696000000000001"/>
    <s v="OPTIMAL"/>
    <n v="6"/>
    <n v="175"/>
    <n v="151"/>
    <n v="0.28509998321533198"/>
  </r>
  <r>
    <x v="11"/>
    <n v="49"/>
    <n v="264"/>
    <n v="264"/>
    <n v="0"/>
    <n v="2.2153999999999998"/>
    <s v="OPTIMAL"/>
    <n v="3"/>
    <n v="397"/>
    <n v="296"/>
    <n v="0.469990253448486"/>
  </r>
  <r>
    <x v="11"/>
    <n v="50"/>
    <n v="286"/>
    <n v="286"/>
    <n v="0"/>
    <n v="0.81559999999999999"/>
    <s v="OPTIMAL"/>
    <n v="1"/>
    <n v="55"/>
    <n v="46"/>
    <n v="8.3974599838256794E-2"/>
  </r>
  <r>
    <x v="11"/>
    <n v="51"/>
    <n v="273"/>
    <n v="273"/>
    <n v="0"/>
    <n v="6.2213000000000003"/>
    <s v="OPTIMAL"/>
    <n v="10"/>
    <n v="576"/>
    <n v="525"/>
    <n v="0.88578677177429199"/>
  </r>
  <r>
    <x v="11"/>
    <n v="52"/>
    <n v="334"/>
    <n v="334"/>
    <n v="0"/>
    <n v="2.6932"/>
    <s v="OPTIMAL"/>
    <n v="8"/>
    <n v="337"/>
    <n v="227"/>
    <n v="0.52164125442504805"/>
  </r>
  <r>
    <x v="11"/>
    <n v="53"/>
    <n v="281"/>
    <n v="281"/>
    <n v="0"/>
    <n v="2.7433000000000001"/>
    <s v="OPTIMAL"/>
    <n v="6"/>
    <n v="358"/>
    <n v="180"/>
    <n v="0.55759310722350997"/>
  </r>
  <r>
    <x v="11"/>
    <n v="54"/>
    <n v="262"/>
    <n v="262"/>
    <n v="0"/>
    <n v="0.48039999999999999"/>
    <s v="OPTIMAL"/>
    <n v="3"/>
    <n v="1"/>
    <n v="20"/>
    <n v="2.6219367980957E-2"/>
  </r>
  <r>
    <x v="11"/>
    <n v="55"/>
    <n v="299"/>
    <n v="299"/>
    <n v="0"/>
    <n v="1.5924"/>
    <s v="OPTIMAL"/>
    <n v="6"/>
    <n v="173"/>
    <n v="127"/>
    <n v="0.226830244064331"/>
  </r>
  <r>
    <x v="11"/>
    <n v="56"/>
    <n v="288"/>
    <n v="288"/>
    <n v="0"/>
    <n v="0.83840000000000003"/>
    <s v="OPTIMAL"/>
    <n v="1"/>
    <n v="122"/>
    <n v="126"/>
    <n v="0.15503311157226499"/>
  </r>
  <r>
    <x v="11"/>
    <n v="57"/>
    <n v="254"/>
    <n v="254"/>
    <n v="0"/>
    <n v="1.3254999999999999"/>
    <s v="OPTIMAL"/>
    <n v="6"/>
    <n v="136"/>
    <n v="58"/>
    <n v="0.19901704788207999"/>
  </r>
  <r>
    <x v="11"/>
    <n v="58"/>
    <n v="331"/>
    <n v="331"/>
    <n v="0"/>
    <n v="1.6497999999999999"/>
    <s v="OPTIMAL"/>
    <n v="5"/>
    <n v="9"/>
    <n v="50"/>
    <n v="9.0744972229003906E-2"/>
  </r>
  <r>
    <x v="11"/>
    <n v="59"/>
    <n v="283"/>
    <n v="283"/>
    <n v="0"/>
    <n v="2.9321000000000002"/>
    <s v="OPTIMAL"/>
    <n v="8"/>
    <n v="508"/>
    <n v="343"/>
    <n v="0.60171175003051702"/>
  </r>
  <r>
    <x v="11"/>
    <n v="60"/>
    <n v="254"/>
    <n v="254"/>
    <n v="0"/>
    <n v="1.6178999999999999"/>
    <s v="OPTIMAL"/>
    <n v="4"/>
    <n v="233"/>
    <n v="172"/>
    <n v="0.28187632560729903"/>
  </r>
  <r>
    <x v="11"/>
    <n v="61"/>
    <n v="305"/>
    <n v="305"/>
    <n v="0"/>
    <n v="1.1841999999999999"/>
    <s v="OPTIMAL"/>
    <n v="8"/>
    <n v="99"/>
    <n v="67"/>
    <n v="0.13606095314025801"/>
  </r>
  <r>
    <x v="11"/>
    <n v="62"/>
    <n v="289"/>
    <n v="289"/>
    <n v="0"/>
    <n v="1.2647999999999999"/>
    <s v="OPTIMAL"/>
    <n v="5"/>
    <n v="1"/>
    <n v="39"/>
    <n v="7.0002555847167899E-2"/>
  </r>
  <r>
    <x v="11"/>
    <n v="63"/>
    <n v="272"/>
    <n v="272"/>
    <n v="0"/>
    <n v="2.3386"/>
    <s v="OPTIMAL"/>
    <n v="3"/>
    <n v="508"/>
    <n v="317"/>
    <n v="0.72968053817749001"/>
  </r>
  <r>
    <x v="11"/>
    <n v="64"/>
    <n v="283"/>
    <n v="283"/>
    <n v="0"/>
    <n v="0.77270000000000005"/>
    <s v="OPTIMAL"/>
    <n v="2"/>
    <n v="18"/>
    <n v="29"/>
    <n v="4.6669006347656201E-2"/>
  </r>
  <r>
    <x v="11"/>
    <n v="65"/>
    <n v="266"/>
    <n v="266"/>
    <n v="0"/>
    <n v="1.0988"/>
    <s v="OPTIMAL"/>
    <n v="7"/>
    <n v="160"/>
    <n v="75"/>
    <n v="0.16230821609497001"/>
  </r>
  <r>
    <x v="11"/>
    <n v="66"/>
    <n v="284"/>
    <n v="284"/>
    <n v="0"/>
    <n v="1.7876000000000001"/>
    <s v="OPTIMAL"/>
    <n v="5"/>
    <n v="233"/>
    <n v="156"/>
    <n v="0.36494755744933999"/>
  </r>
  <r>
    <x v="11"/>
    <n v="67"/>
    <n v="318"/>
    <n v="318"/>
    <n v="0"/>
    <n v="0.58169999999999999"/>
    <s v="OPTIMAL"/>
    <n v="5"/>
    <n v="1"/>
    <n v="15"/>
    <n v="3.49273681640625E-2"/>
  </r>
  <r>
    <x v="11"/>
    <n v="68"/>
    <n v="295"/>
    <n v="295"/>
    <n v="0"/>
    <n v="2.8786"/>
    <s v="OPTIMAL"/>
    <n v="3"/>
    <n v="412"/>
    <n v="273"/>
    <n v="0.53928518295287997"/>
  </r>
  <r>
    <x v="11"/>
    <n v="69"/>
    <n v="297"/>
    <n v="297"/>
    <n v="0"/>
    <n v="2.2766000000000002"/>
    <s v="OPTIMAL"/>
    <n v="5"/>
    <n v="195"/>
    <n v="184"/>
    <n v="0.35039019584655701"/>
  </r>
  <r>
    <x v="11"/>
    <n v="70"/>
    <n v="273"/>
    <n v="272.99"/>
    <n v="5.1999999999999998E-3"/>
    <n v="3.9462000000000002"/>
    <s v="OPTIMAL"/>
    <n v="4"/>
    <n v="1633"/>
    <n v="194"/>
    <n v="1.71254158020019"/>
  </r>
  <r>
    <x v="11"/>
    <n v="71"/>
    <n v="292"/>
    <n v="292"/>
    <n v="0"/>
    <n v="1.4435"/>
    <s v="OPTIMAL"/>
    <n v="4"/>
    <n v="164"/>
    <n v="139"/>
    <n v="0.21734118461608801"/>
  </r>
  <r>
    <x v="11"/>
    <n v="72"/>
    <n v="254"/>
    <n v="253.98"/>
    <n v="7.9000000000000008E-3"/>
    <n v="2.2972999999999999"/>
    <s v="OPTIMAL"/>
    <n v="4"/>
    <n v="749"/>
    <n v="268"/>
    <n v="0.62554883956909102"/>
  </r>
  <r>
    <x v="11"/>
    <n v="73"/>
    <n v="273"/>
    <n v="273"/>
    <n v="0"/>
    <n v="0.97750000000000004"/>
    <s v="OPTIMAL"/>
    <n v="4"/>
    <n v="166"/>
    <n v="96"/>
    <n v="0.175327062606811"/>
  </r>
  <r>
    <x v="11"/>
    <n v="74"/>
    <n v="271"/>
    <n v="270.99"/>
    <n v="2.3999999999999998E-3"/>
    <n v="9.1611999999999991"/>
    <s v="OPTIMAL"/>
    <n v="5"/>
    <n v="2647"/>
    <n v="437"/>
    <n v="3.5306851863861"/>
  </r>
  <r>
    <x v="11"/>
    <n v="75"/>
    <n v="211"/>
    <n v="211"/>
    <n v="0"/>
    <n v="0.81699999999999995"/>
    <s v="OPTIMAL"/>
    <n v="4"/>
    <n v="51"/>
    <n v="38"/>
    <n v="8.5570573806762695E-2"/>
  </r>
  <r>
    <x v="11"/>
    <n v="76"/>
    <n v="293"/>
    <n v="293"/>
    <n v="0"/>
    <n v="2.7092999999999998"/>
    <s v="OPTIMAL"/>
    <n v="4"/>
    <n v="727"/>
    <n v="267"/>
    <n v="0.69556951522827104"/>
  </r>
  <r>
    <x v="11"/>
    <n v="77"/>
    <n v="271"/>
    <n v="271"/>
    <n v="0"/>
    <n v="1.2838000000000001"/>
    <s v="OPTIMAL"/>
    <n v="7"/>
    <n v="114"/>
    <n v="105"/>
    <n v="0.16330337524413999"/>
  </r>
  <r>
    <x v="11"/>
    <n v="78"/>
    <n v="254"/>
    <n v="254"/>
    <n v="0"/>
    <n v="1.643"/>
    <s v="OPTIMAL"/>
    <n v="7"/>
    <n v="19"/>
    <n v="46"/>
    <n v="9.1413259506225503E-2"/>
  </r>
  <r>
    <x v="11"/>
    <n v="79"/>
    <n v="276"/>
    <n v="276"/>
    <n v="0"/>
    <n v="2.3532999999999999"/>
    <s v="OPTIMAL"/>
    <n v="5"/>
    <n v="504"/>
    <n v="247"/>
    <n v="0.57186675071716297"/>
  </r>
  <r>
    <x v="11"/>
    <n v="80"/>
    <n v="270"/>
    <n v="270"/>
    <n v="0"/>
    <n v="0.81869999999999998"/>
    <s v="OPTIMAL"/>
    <n v="7"/>
    <n v="25"/>
    <n v="33"/>
    <n v="6.6137552261352497E-2"/>
  </r>
  <r>
    <x v="11"/>
    <n v="81"/>
    <n v="259"/>
    <n v="258.99"/>
    <n v="2E-3"/>
    <n v="7.4135999999999997"/>
    <s v="OPTIMAL"/>
    <n v="5"/>
    <n v="3172"/>
    <n v="193"/>
    <n v="3.2681648731231601"/>
  </r>
  <r>
    <x v="11"/>
    <n v="82"/>
    <n v="337"/>
    <n v="337"/>
    <n v="0"/>
    <n v="2.6429"/>
    <s v="OPTIMAL"/>
    <n v="10"/>
    <n v="294"/>
    <n v="261"/>
    <n v="0.52012252807617099"/>
  </r>
  <r>
    <x v="11"/>
    <n v="83"/>
    <n v="257"/>
    <n v="257"/>
    <n v="0"/>
    <n v="1.6493"/>
    <s v="OPTIMAL"/>
    <n v="9"/>
    <n v="65"/>
    <n v="54"/>
    <n v="0.13257002830505299"/>
  </r>
  <r>
    <x v="11"/>
    <n v="84"/>
    <n v="263"/>
    <n v="263"/>
    <n v="0"/>
    <n v="0.91579999999999995"/>
    <s v="OPTIMAL"/>
    <n v="2"/>
    <n v="98"/>
    <n v="40"/>
    <n v="0.122637748718261"/>
  </r>
  <r>
    <x v="11"/>
    <n v="85"/>
    <n v="295"/>
    <n v="295"/>
    <n v="0"/>
    <n v="5.8457999999999997"/>
    <s v="OPTIMAL"/>
    <n v="7"/>
    <n v="545"/>
    <n v="530"/>
    <n v="0.72241353988647405"/>
  </r>
  <r>
    <x v="11"/>
    <n v="86"/>
    <n v="330"/>
    <n v="330"/>
    <n v="0"/>
    <n v="2.8252999999999999"/>
    <s v="OPTIMAL"/>
    <n v="7"/>
    <n v="746"/>
    <n v="244"/>
    <n v="0.76555633544921797"/>
  </r>
  <r>
    <x v="11"/>
    <n v="87"/>
    <n v="257"/>
    <n v="256.98"/>
    <n v="5.8999999999999999E-3"/>
    <n v="7.1637000000000004"/>
    <s v="OPTIMAL"/>
    <n v="6"/>
    <n v="3249"/>
    <n v="248"/>
    <n v="3.2909626960754301"/>
  </r>
  <r>
    <x v="11"/>
    <n v="88"/>
    <n v="294"/>
    <n v="294"/>
    <n v="0"/>
    <n v="1.6456999999999999"/>
    <s v="OPTIMAL"/>
    <n v="3"/>
    <n v="442"/>
    <n v="86"/>
    <n v="0.411027431488037"/>
  </r>
  <r>
    <x v="11"/>
    <n v="89"/>
    <n v="285"/>
    <n v="285"/>
    <n v="0"/>
    <n v="2.1606000000000001"/>
    <s v="OPTIMAL"/>
    <n v="9"/>
    <n v="159"/>
    <n v="114"/>
    <n v="0.29464364051818798"/>
  </r>
  <r>
    <x v="11"/>
    <n v="90"/>
    <n v="311"/>
    <n v="311"/>
    <n v="0"/>
    <n v="5.2790999999999997"/>
    <s v="OPTIMAL"/>
    <n v="7"/>
    <n v="618"/>
    <n v="462"/>
    <n v="1.0100860595703101"/>
  </r>
  <r>
    <x v="11"/>
    <n v="91"/>
    <n v="273"/>
    <n v="273"/>
    <n v="0"/>
    <n v="1.6749000000000001"/>
    <s v="OPTIMAL"/>
    <n v="6"/>
    <n v="222"/>
    <n v="102"/>
    <n v="0.31803131103515597"/>
  </r>
  <r>
    <x v="11"/>
    <n v="92"/>
    <n v="290"/>
    <n v="289.99"/>
    <n v="2E-3"/>
    <n v="1.274"/>
    <s v="OPTIMAL"/>
    <n v="4"/>
    <n v="91"/>
    <n v="53"/>
    <n v="0.129427909851074"/>
  </r>
  <r>
    <x v="11"/>
    <n v="93"/>
    <n v="295"/>
    <n v="295"/>
    <n v="0"/>
    <n v="2.6404999999999998"/>
    <s v="OPTIMAL"/>
    <n v="4"/>
    <n v="220"/>
    <n v="206"/>
    <n v="0.45223498344421298"/>
  </r>
  <r>
    <x v="11"/>
    <n v="94"/>
    <n v="303"/>
    <n v="303"/>
    <n v="0"/>
    <n v="1.2214"/>
    <s v="OPTIMAL"/>
    <n v="5"/>
    <n v="74"/>
    <n v="60"/>
    <n v="0.108239650726318"/>
  </r>
  <r>
    <x v="11"/>
    <n v="95"/>
    <n v="256"/>
    <n v="256"/>
    <n v="0"/>
    <n v="1.8907"/>
    <s v="OPTIMAL"/>
    <n v="5"/>
    <n v="350"/>
    <n v="286"/>
    <n v="0.43088245391845698"/>
  </r>
  <r>
    <x v="11"/>
    <n v="96"/>
    <n v="263"/>
    <n v="263"/>
    <n v="0"/>
    <n v="2.5373999999999999"/>
    <s v="OPTIMAL"/>
    <n v="7"/>
    <n v="533"/>
    <n v="194"/>
    <n v="0.60481023788452104"/>
  </r>
  <r>
    <x v="11"/>
    <n v="97"/>
    <n v="249"/>
    <n v="249"/>
    <n v="0"/>
    <n v="1.8818999999999999"/>
    <s v="OPTIMAL"/>
    <n v="6"/>
    <n v="392"/>
    <n v="282"/>
    <n v="0.45728564262390098"/>
  </r>
  <r>
    <x v="11"/>
    <n v="98"/>
    <n v="289"/>
    <n v="289"/>
    <n v="0"/>
    <n v="1.4921"/>
    <s v="OPTIMAL"/>
    <n v="7"/>
    <n v="249"/>
    <n v="102"/>
    <n v="0.29070377349853499"/>
  </r>
  <r>
    <x v="11"/>
    <n v="99"/>
    <n v="265"/>
    <n v="265"/>
    <n v="0"/>
    <n v="1.6726000000000001"/>
    <s v="OPTIMAL"/>
    <n v="5"/>
    <n v="124"/>
    <n v="115"/>
    <n v="0.23313379287719699"/>
  </r>
  <r>
    <x v="11"/>
    <n v="100"/>
    <n v="248"/>
    <n v="248"/>
    <n v="0"/>
    <n v="1.4276"/>
    <s v="OPTIMAL"/>
    <n v="7"/>
    <n v="254"/>
    <n v="148"/>
    <n v="0.31449556350708002"/>
  </r>
  <r>
    <x v="12"/>
    <s v="gr17"/>
    <n v="2760"/>
    <n v="2760"/>
    <n v="0"/>
    <n v="0.1716"/>
    <s v="OPTIMAL"/>
    <n v="6"/>
    <n v="467"/>
    <n v="0"/>
    <n v="3.4575462341308498E-3"/>
  </r>
  <r>
    <x v="12"/>
    <s v="gr21"/>
    <n v="7788"/>
    <n v="7788"/>
    <n v="0"/>
    <n v="0.1474"/>
    <s v="OPTIMAL"/>
    <n v="2"/>
    <n v="157"/>
    <n v="0"/>
    <n v="1.71637535095214E-3"/>
  </r>
  <r>
    <x v="12"/>
    <s v="gr24"/>
    <n v="1806"/>
    <n v="1806"/>
    <n v="0"/>
    <n v="0.18509999999999999"/>
    <s v="OPTIMAL"/>
    <n v="4"/>
    <n v="1"/>
    <n v="0"/>
    <n v="3.59225273132324E-3"/>
  </r>
  <r>
    <x v="12"/>
    <s v="fri26"/>
    <n v="1283"/>
    <n v="1283"/>
    <n v="0"/>
    <n v="1.9369000000000001"/>
    <s v="OPTIMAL"/>
    <n v="1"/>
    <n v="721"/>
    <n v="0"/>
    <n v="2.3286342620849601E-3"/>
  </r>
  <r>
    <x v="12"/>
    <s v="bays29"/>
    <n v="2916"/>
    <n v="2915.72"/>
    <n v="9.7000000000000003E-3"/>
    <n v="7.4774000000000003"/>
    <s v="OPTIMAL"/>
    <n v="10"/>
    <n v="5601"/>
    <n v="0"/>
    <n v="2.4201631546020501E-2"/>
  </r>
  <r>
    <x v="12"/>
    <s v="gr48"/>
    <n v="7282"/>
    <n v="7281.28"/>
    <n v="9.9000000000000008E-3"/>
    <n v="53.529299999999999"/>
    <s v="OPTIMAL"/>
    <n v="10"/>
    <n v="15223"/>
    <n v="0"/>
    <n v="9.5650911331176702E-2"/>
  </r>
  <r>
    <x v="12"/>
    <s v="eil51"/>
    <n v="628.51"/>
    <n v="628.51"/>
    <n v="0"/>
    <n v="11.8019"/>
    <s v="OPTIMAL"/>
    <n v="9"/>
    <n v="613"/>
    <n v="0"/>
    <n v="3.4165620803833001E-2"/>
  </r>
  <r>
    <x v="12"/>
    <s v="berlin52"/>
    <n v="11087.21"/>
    <n v="11087.21"/>
    <n v="0"/>
    <n v="10.1113"/>
    <s v="OPTIMAL"/>
    <n v="10"/>
    <n v="1007"/>
    <n v="0"/>
    <n v="3.9937019348144497E-2"/>
  </r>
  <r>
    <x v="12"/>
    <s v="eil76"/>
    <n v="801.91"/>
    <n v="801.84"/>
    <n v="8.2000000000000007E-3"/>
    <n v="27.686299999999999"/>
    <s v="OPTIMAL"/>
    <n v="10"/>
    <n v="4067"/>
    <n v="0"/>
    <n v="0.112964630126953"/>
  </r>
  <r>
    <x v="12"/>
    <s v="eil101"/>
    <n v="945.32"/>
    <n v="945.22"/>
    <n v="0.01"/>
    <n v="370.51010000000002"/>
    <s v="OPTIMAL"/>
    <n v="10"/>
    <n v="12253"/>
    <n v="0"/>
    <n v="0.381021738052368"/>
  </r>
  <r>
    <x v="12"/>
    <n v="1"/>
    <n v="298"/>
    <n v="297.98"/>
    <n v="8.0999999999999996E-3"/>
    <n v="30.359100000000002"/>
    <s v="OPTIMAL"/>
    <n v="9"/>
    <n v="14394"/>
    <n v="0"/>
    <n v="4.0132522583007799E-2"/>
  </r>
  <r>
    <x v="12"/>
    <n v="2"/>
    <n v="267"/>
    <n v="267"/>
    <n v="8.0000000000000004E-4"/>
    <n v="10.725899999999999"/>
    <s v="OPTIMAL"/>
    <n v="10"/>
    <n v="3421"/>
    <n v="0"/>
    <n v="3.4148216247558497E-2"/>
  </r>
  <r>
    <x v="12"/>
    <n v="3"/>
    <n v="280"/>
    <n v="279.97000000000003"/>
    <n v="9.1999999999999998E-3"/>
    <n v="31.948599999999999"/>
    <s v="OPTIMAL"/>
    <n v="10"/>
    <n v="13841"/>
    <n v="0"/>
    <n v="4.8316478729247998E-2"/>
  </r>
  <r>
    <x v="12"/>
    <n v="4"/>
    <n v="283"/>
    <n v="282.98"/>
    <n v="5.5999999999999999E-3"/>
    <n v="117.7312"/>
    <s v="OPTIMAL"/>
    <n v="10"/>
    <n v="23290"/>
    <n v="0"/>
    <n v="9.6375703811645494E-2"/>
  </r>
  <r>
    <x v="12"/>
    <n v="5"/>
    <n v="275"/>
    <n v="274.98"/>
    <n v="7.7999999999999996E-3"/>
    <n v="19.998000000000001"/>
    <s v="OPTIMAL"/>
    <n v="10"/>
    <n v="5577"/>
    <n v="0"/>
    <n v="6.19580745697021E-2"/>
  </r>
  <r>
    <x v="12"/>
    <n v="6"/>
    <n v="298"/>
    <n v="298"/>
    <n v="0"/>
    <n v="1.2166999999999999"/>
    <s v="OPTIMAL"/>
    <n v="6"/>
    <n v="413"/>
    <n v="0"/>
    <n v="1.4402627944946201E-2"/>
  </r>
  <r>
    <x v="12"/>
    <n v="7"/>
    <n v="281"/>
    <n v="280.98"/>
    <n v="7.4000000000000003E-3"/>
    <n v="54.369"/>
    <s v="OPTIMAL"/>
    <n v="10"/>
    <n v="15668"/>
    <n v="0"/>
    <n v="8.1737756729125893E-2"/>
  </r>
  <r>
    <x v="12"/>
    <n v="8"/>
    <n v="250"/>
    <n v="250"/>
    <n v="0"/>
    <n v="5.2811000000000003"/>
    <s v="OPTIMAL"/>
    <n v="10"/>
    <n v="1611"/>
    <n v="0"/>
    <n v="3.1976222991943297E-2"/>
  </r>
  <r>
    <x v="12"/>
    <n v="9"/>
    <n v="277"/>
    <n v="277"/>
    <n v="0"/>
    <n v="4.5812999999999997"/>
    <s v="OPTIMAL"/>
    <n v="8"/>
    <n v="558"/>
    <n v="0"/>
    <n v="1.9437789916992101E-2"/>
  </r>
  <r>
    <x v="12"/>
    <n v="10"/>
    <n v="308"/>
    <n v="307.98"/>
    <n v="6.1999999999999998E-3"/>
    <n v="70.215199999999996"/>
    <s v="OPTIMAL"/>
    <n v="10"/>
    <n v="23118"/>
    <n v="0"/>
    <n v="6.2866926193237305E-2"/>
  </r>
  <r>
    <x v="12"/>
    <n v="11"/>
    <n v="297"/>
    <n v="296.98"/>
    <n v="7.1000000000000004E-3"/>
    <n v="13.5907"/>
    <s v="OPTIMAL"/>
    <n v="8"/>
    <n v="4455"/>
    <n v="0"/>
    <n v="3.1482458114624003E-2"/>
  </r>
  <r>
    <x v="12"/>
    <n v="12"/>
    <n v="280"/>
    <n v="280"/>
    <n v="0"/>
    <n v="7.6738999999999997"/>
    <s v="OPTIMAL"/>
    <n v="5"/>
    <n v="815"/>
    <n v="0"/>
    <n v="1.7627239227294901E-2"/>
  </r>
  <r>
    <x v="12"/>
    <n v="13"/>
    <n v="263"/>
    <n v="262.98"/>
    <n v="6.7999999999999996E-3"/>
    <n v="6.1856999999999998"/>
    <s v="OPTIMAL"/>
    <n v="10"/>
    <n v="2235"/>
    <n v="0"/>
    <n v="3.6414384841918897E-2"/>
  </r>
  <r>
    <x v="12"/>
    <n v="14"/>
    <n v="266"/>
    <n v="266"/>
    <n v="0"/>
    <n v="12.077400000000001"/>
    <s v="OPTIMAL"/>
    <n v="9"/>
    <n v="3808"/>
    <n v="0"/>
    <n v="2.7682304382324201E-2"/>
  </r>
  <r>
    <x v="12"/>
    <n v="15"/>
    <n v="269"/>
    <n v="269"/>
    <n v="0"/>
    <n v="0.9526"/>
    <s v="OPTIMAL"/>
    <n v="7"/>
    <n v="1"/>
    <n v="0"/>
    <n v="1.7970085144042899E-2"/>
  </r>
  <r>
    <x v="12"/>
    <n v="16"/>
    <n v="291"/>
    <n v="290.97000000000003"/>
    <n v="9.5999999999999992E-3"/>
    <n v="106.967"/>
    <s v="OPTIMAL"/>
    <n v="10"/>
    <n v="37100"/>
    <n v="0"/>
    <n v="9.7859621047973605E-2"/>
  </r>
  <r>
    <x v="12"/>
    <n v="17"/>
    <n v="260"/>
    <n v="259.98"/>
    <n v="8.6999999999999994E-3"/>
    <n v="31.214500000000001"/>
    <s v="OPTIMAL"/>
    <n v="10"/>
    <n v="11742"/>
    <n v="0"/>
    <n v="5.0804376602172803E-2"/>
  </r>
  <r>
    <x v="12"/>
    <n v="18"/>
    <n v="252"/>
    <n v="252"/>
    <n v="0"/>
    <n v="2.5632999999999999"/>
    <s v="OPTIMAL"/>
    <n v="8"/>
    <n v="782"/>
    <n v="0"/>
    <n v="2.0686388015747001E-2"/>
  </r>
  <r>
    <x v="12"/>
    <n v="19"/>
    <n v="239"/>
    <n v="238.99"/>
    <n v="6.0000000000000001E-3"/>
    <n v="19.950600000000001"/>
    <s v="OPTIMAL"/>
    <n v="10"/>
    <n v="7556"/>
    <n v="0"/>
    <n v="4.6551227569580002E-2"/>
  </r>
  <r>
    <x v="12"/>
    <n v="20"/>
    <n v="281"/>
    <n v="280.99"/>
    <n v="2.3999999999999998E-3"/>
    <n v="20.248899999999999"/>
    <s v="OPTIMAL"/>
    <n v="9"/>
    <n v="8026"/>
    <n v="0"/>
    <n v="3.7104129791259703E-2"/>
  </r>
  <r>
    <x v="12"/>
    <n v="21"/>
    <n v="284"/>
    <n v="283.97000000000003"/>
    <n v="9.7000000000000003E-3"/>
    <n v="6.3205"/>
    <s v="OPTIMAL"/>
    <n v="9"/>
    <n v="1042"/>
    <n v="0"/>
    <n v="2.6218414306640601E-2"/>
  </r>
  <r>
    <x v="12"/>
    <n v="22"/>
    <n v="236"/>
    <n v="235.99"/>
    <n v="4.4999999999999997E-3"/>
    <n v="5.6787999999999998"/>
    <s v="OPTIMAL"/>
    <n v="7"/>
    <n v="1574"/>
    <n v="0"/>
    <n v="1.7970323562622001E-2"/>
  </r>
  <r>
    <x v="12"/>
    <n v="23"/>
    <n v="274"/>
    <n v="273.98"/>
    <n v="7.7999999999999996E-3"/>
    <n v="31.9971"/>
    <s v="OPTIMAL"/>
    <n v="4"/>
    <n v="18307"/>
    <n v="0"/>
    <n v="2.7967453002929601E-2"/>
  </r>
  <r>
    <x v="12"/>
    <n v="24"/>
    <n v="290"/>
    <n v="290"/>
    <n v="0"/>
    <n v="88.803399999999996"/>
    <s v="OPTIMAL"/>
    <n v="10"/>
    <n v="19114"/>
    <n v="0"/>
    <n v="7.7660560607910101E-2"/>
  </r>
  <r>
    <x v="12"/>
    <n v="25"/>
    <n v="238"/>
    <n v="238"/>
    <n v="0"/>
    <n v="4.0091000000000001"/>
    <s v="OPTIMAL"/>
    <n v="10"/>
    <n v="998"/>
    <n v="0"/>
    <n v="3.4160375595092697E-2"/>
  </r>
  <r>
    <x v="12"/>
    <n v="26"/>
    <n v="289"/>
    <n v="289"/>
    <n v="0"/>
    <n v="4.7972000000000001"/>
    <s v="OPTIMAL"/>
    <n v="10"/>
    <n v="1682"/>
    <n v="0"/>
    <n v="2.4625778198242101E-2"/>
  </r>
  <r>
    <x v="12"/>
    <n v="27"/>
    <n v="296"/>
    <n v="296"/>
    <n v="0"/>
    <n v="12.564299999999999"/>
    <s v="OPTIMAL"/>
    <n v="10"/>
    <n v="3049"/>
    <n v="0"/>
    <n v="5.5355548858642502E-2"/>
  </r>
  <r>
    <x v="12"/>
    <n v="28"/>
    <n v="280"/>
    <n v="279.99"/>
    <n v="3.8999999999999998E-3"/>
    <n v="35.7425"/>
    <s v="OPTIMAL"/>
    <n v="7"/>
    <n v="8968"/>
    <n v="0"/>
    <n v="3.6161184310913003E-2"/>
  </r>
  <r>
    <x v="12"/>
    <n v="29"/>
    <n v="294"/>
    <n v="293.97000000000003"/>
    <n v="8.8000000000000005E-3"/>
    <n v="26.717199999999998"/>
    <s v="OPTIMAL"/>
    <n v="10"/>
    <n v="10531"/>
    <n v="0"/>
    <n v="5.7386159896850503E-2"/>
  </r>
  <r>
    <x v="12"/>
    <n v="30"/>
    <n v="296"/>
    <n v="296"/>
    <n v="0"/>
    <n v="6.3611000000000004"/>
    <s v="OPTIMAL"/>
    <n v="7"/>
    <n v="623"/>
    <n v="0"/>
    <n v="2.41816043853759E-2"/>
  </r>
  <r>
    <x v="12"/>
    <n v="31"/>
    <n v="258"/>
    <n v="258"/>
    <n v="0"/>
    <n v="25.333600000000001"/>
    <s v="OPTIMAL"/>
    <n v="10"/>
    <n v="7724"/>
    <n v="0"/>
    <n v="4.28509712219238E-2"/>
  </r>
  <r>
    <x v="12"/>
    <n v="32"/>
    <n v="318"/>
    <n v="318"/>
    <n v="0"/>
    <n v="1.5617000000000001"/>
    <s v="OPTIMAL"/>
    <n v="4"/>
    <n v="936"/>
    <n v="0"/>
    <n v="1.01280212402343E-2"/>
  </r>
  <r>
    <x v="12"/>
    <n v="33"/>
    <n v="304"/>
    <n v="303.99"/>
    <n v="3.0999999999999999E-3"/>
    <n v="4.4448999999999996"/>
    <s v="OPTIMAL"/>
    <n v="7"/>
    <n v="1155"/>
    <n v="0"/>
    <n v="2.5858163833618102E-2"/>
  </r>
  <r>
    <x v="12"/>
    <n v="34"/>
    <n v="293"/>
    <n v="292.98"/>
    <n v="8.5000000000000006E-3"/>
    <n v="2.0419999999999998"/>
    <s v="OPTIMAL"/>
    <n v="6"/>
    <n v="1484"/>
    <n v="0"/>
    <n v="2.0540237426757799E-2"/>
  </r>
  <r>
    <x v="12"/>
    <n v="35"/>
    <n v="280"/>
    <n v="279.99"/>
    <n v="4.7999999999999996E-3"/>
    <n v="17.924900000000001"/>
    <s v="OPTIMAL"/>
    <n v="10"/>
    <n v="4560"/>
    <n v="0"/>
    <n v="4.6285867691039997E-2"/>
  </r>
  <r>
    <x v="12"/>
    <n v="36"/>
    <n v="263"/>
    <n v="262.98"/>
    <n v="8.9999999999999993E-3"/>
    <n v="13.703799999999999"/>
    <s v="OPTIMAL"/>
    <n v="10"/>
    <n v="7779"/>
    <n v="0"/>
    <n v="3.2336950302124003E-2"/>
  </r>
  <r>
    <x v="12"/>
    <n v="37"/>
    <n v="269"/>
    <n v="269"/>
    <n v="0"/>
    <n v="5.7858999999999998"/>
    <s v="OPTIMAL"/>
    <n v="8"/>
    <n v="1859"/>
    <n v="0"/>
    <n v="2.70259380340576E-2"/>
  </r>
  <r>
    <x v="12"/>
    <n v="38"/>
    <n v="247"/>
    <n v="246.98"/>
    <n v="8.9999999999999993E-3"/>
    <n v="6.6950000000000003"/>
    <s v="OPTIMAL"/>
    <n v="10"/>
    <n v="3598"/>
    <n v="0"/>
    <n v="3.2901763916015597E-2"/>
  </r>
  <r>
    <x v="12"/>
    <n v="39"/>
    <n v="274"/>
    <n v="274"/>
    <n v="0"/>
    <n v="6.3587999999999996"/>
    <s v="OPTIMAL"/>
    <n v="9"/>
    <n v="1224"/>
    <n v="0"/>
    <n v="2.43172645568847E-2"/>
  </r>
  <r>
    <x v="12"/>
    <n v="40"/>
    <n v="254"/>
    <n v="253.98"/>
    <n v="7.7000000000000002E-3"/>
    <n v="40.5749"/>
    <s v="OPTIMAL"/>
    <n v="10"/>
    <n v="13632"/>
    <n v="0"/>
    <n v="7.4602127075195299E-2"/>
  </r>
  <r>
    <x v="12"/>
    <n v="41"/>
    <n v="282"/>
    <n v="282"/>
    <n v="0"/>
    <n v="3.5516999999999999"/>
    <s v="OPTIMAL"/>
    <n v="6"/>
    <n v="659"/>
    <n v="0"/>
    <n v="1.46574974060058E-2"/>
  </r>
  <r>
    <x v="12"/>
    <n v="42"/>
    <n v="292"/>
    <n v="291.97000000000003"/>
    <n v="8.6E-3"/>
    <n v="10.493399999999999"/>
    <s v="OPTIMAL"/>
    <n v="9"/>
    <n v="3041"/>
    <n v="0"/>
    <n v="2.9928445816040001E-2"/>
  </r>
  <r>
    <x v="12"/>
    <n v="43"/>
    <n v="291"/>
    <n v="290.97000000000003"/>
    <n v="9.9000000000000008E-3"/>
    <n v="551.9529"/>
    <s v="OPTIMAL"/>
    <n v="8"/>
    <n v="508193"/>
    <n v="0"/>
    <n v="0.43541860580444303"/>
  </r>
  <r>
    <x v="12"/>
    <n v="44"/>
    <n v="264"/>
    <n v="263.98"/>
    <n v="5.7000000000000002E-3"/>
    <n v="19.523599999999998"/>
    <s v="OPTIMAL"/>
    <n v="10"/>
    <n v="5749"/>
    <n v="0"/>
    <n v="3.8507699966430602E-2"/>
  </r>
  <r>
    <x v="12"/>
    <n v="45"/>
    <n v="317"/>
    <n v="316.98"/>
    <n v="5.4000000000000003E-3"/>
    <n v="42.125599999999999"/>
    <s v="OPTIMAL"/>
    <n v="10"/>
    <n v="7683"/>
    <n v="0"/>
    <n v="5.5241584777831997E-2"/>
  </r>
  <r>
    <x v="12"/>
    <n v="46"/>
    <n v="242"/>
    <n v="242"/>
    <n v="0"/>
    <n v="2.5998000000000001"/>
    <s v="OPTIMAL"/>
    <n v="2"/>
    <n v="670"/>
    <n v="0"/>
    <n v="6.0329437255859297E-3"/>
  </r>
  <r>
    <x v="12"/>
    <n v="47"/>
    <n v="314"/>
    <n v="313.97000000000003"/>
    <n v="9.4000000000000004E-3"/>
    <n v="17.3522"/>
    <s v="OPTIMAL"/>
    <n v="7"/>
    <n v="10775"/>
    <n v="0"/>
    <n v="3.02624702453613E-2"/>
  </r>
  <r>
    <x v="12"/>
    <n v="48"/>
    <n v="294"/>
    <n v="294"/>
    <n v="0"/>
    <n v="8.3192000000000004"/>
    <s v="OPTIMAL"/>
    <n v="10"/>
    <n v="1511"/>
    <n v="0"/>
    <n v="4.1927814483642502E-2"/>
  </r>
  <r>
    <x v="12"/>
    <n v="49"/>
    <n v="264"/>
    <n v="263.98"/>
    <n v="7.0000000000000001E-3"/>
    <n v="17.062000000000001"/>
    <s v="OPTIMAL"/>
    <n v="10"/>
    <n v="6549"/>
    <n v="0"/>
    <n v="3.9921522140502902E-2"/>
  </r>
  <r>
    <x v="12"/>
    <n v="50"/>
    <n v="286"/>
    <n v="286"/>
    <n v="0"/>
    <n v="11.4505"/>
    <s v="OPTIMAL"/>
    <n v="9"/>
    <n v="747"/>
    <n v="0"/>
    <n v="2.8939008712768499E-2"/>
  </r>
  <r>
    <x v="12"/>
    <n v="51"/>
    <n v="273"/>
    <n v="273"/>
    <n v="0"/>
    <n v="72.750100000000003"/>
    <s v="OPTIMAL"/>
    <n v="10"/>
    <n v="19627"/>
    <n v="0"/>
    <n v="7.4987888336181599E-2"/>
  </r>
  <r>
    <x v="12"/>
    <n v="52"/>
    <n v="334"/>
    <n v="333.99"/>
    <n v="3.0999999999999999E-3"/>
    <n v="14.6172"/>
    <s v="OPTIMAL"/>
    <n v="10"/>
    <n v="5911"/>
    <n v="0"/>
    <n v="4.8165798187255797E-2"/>
  </r>
  <r>
    <x v="12"/>
    <n v="53"/>
    <n v="281"/>
    <n v="280.97000000000003"/>
    <n v="9.7999999999999997E-3"/>
    <n v="151.1977"/>
    <s v="OPTIMAL"/>
    <n v="10"/>
    <n v="61577"/>
    <n v="0"/>
    <n v="0.111342430114746"/>
  </r>
  <r>
    <x v="12"/>
    <n v="54"/>
    <n v="262"/>
    <n v="262"/>
    <n v="0"/>
    <n v="3.3704999999999998"/>
    <s v="OPTIMAL"/>
    <n v="10"/>
    <n v="695"/>
    <n v="0"/>
    <n v="2.5897026062011701E-2"/>
  </r>
  <r>
    <x v="12"/>
    <n v="55"/>
    <n v="299"/>
    <n v="298.98"/>
    <n v="7.9000000000000008E-3"/>
    <n v="8.9316999999999993"/>
    <s v="OPTIMAL"/>
    <n v="10"/>
    <n v="2292"/>
    <n v="0"/>
    <n v="3.0496358871459898E-2"/>
  </r>
  <r>
    <x v="12"/>
    <n v="56"/>
    <n v="288"/>
    <n v="288"/>
    <n v="0"/>
    <n v="4.9036999999999997"/>
    <s v="OPTIMAL"/>
    <n v="10"/>
    <n v="580"/>
    <n v="0"/>
    <n v="2.39505767822265E-2"/>
  </r>
  <r>
    <x v="12"/>
    <n v="57"/>
    <n v="254"/>
    <n v="254"/>
    <n v="0"/>
    <n v="6.8040000000000003"/>
    <s v="OPTIMAL"/>
    <n v="6"/>
    <n v="2943"/>
    <n v="0"/>
    <n v="2.19194889068603E-2"/>
  </r>
  <r>
    <x v="12"/>
    <n v="58"/>
    <n v="331"/>
    <n v="331"/>
    <n v="0"/>
    <n v="4.5080999999999998"/>
    <s v="OPTIMAL"/>
    <n v="10"/>
    <n v="549"/>
    <n v="0"/>
    <n v="2.7682304382324201E-2"/>
  </r>
  <r>
    <x v="12"/>
    <n v="59"/>
    <n v="283"/>
    <n v="282.97000000000003"/>
    <n v="9.4999999999999998E-3"/>
    <n v="15.247400000000001"/>
    <s v="OPTIMAL"/>
    <n v="10"/>
    <n v="7236"/>
    <n v="0"/>
    <n v="4.7958135604858398E-2"/>
  </r>
  <r>
    <x v="12"/>
    <n v="60"/>
    <n v="254"/>
    <n v="253.98"/>
    <n v="9.7999999999999997E-3"/>
    <n v="140.7216"/>
    <s v="OPTIMAL"/>
    <n v="8"/>
    <n v="67905"/>
    <n v="0"/>
    <n v="9.9059820175170898E-2"/>
  </r>
  <r>
    <x v="12"/>
    <n v="61"/>
    <n v="305"/>
    <n v="305"/>
    <n v="0"/>
    <n v="20.8385"/>
    <s v="OPTIMAL"/>
    <n v="9"/>
    <n v="6023"/>
    <n v="0"/>
    <n v="3.51583957672119E-2"/>
  </r>
  <r>
    <x v="12"/>
    <n v="62"/>
    <n v="289"/>
    <n v="289"/>
    <n v="0"/>
    <n v="4.4008000000000003"/>
    <s v="OPTIMAL"/>
    <n v="9"/>
    <n v="638"/>
    <n v="0"/>
    <n v="2.8624773025512602E-2"/>
  </r>
  <r>
    <x v="12"/>
    <n v="63"/>
    <n v="272"/>
    <n v="272"/>
    <n v="0"/>
    <n v="47.783499999999997"/>
    <s v="OPTIMAL"/>
    <n v="10"/>
    <n v="18965"/>
    <n v="0"/>
    <n v="5.7130336761474602E-2"/>
  </r>
  <r>
    <x v="12"/>
    <n v="64"/>
    <n v="283"/>
    <n v="283"/>
    <n v="0"/>
    <n v="3.4586999999999999"/>
    <s v="OPTIMAL"/>
    <n v="10"/>
    <n v="621"/>
    <n v="0"/>
    <n v="2.9053688049316399E-2"/>
  </r>
  <r>
    <x v="12"/>
    <n v="65"/>
    <n v="266"/>
    <n v="265.98"/>
    <n v="8.5000000000000006E-3"/>
    <n v="8.9792000000000005"/>
    <s v="OPTIMAL"/>
    <n v="10"/>
    <n v="3697"/>
    <n v="0"/>
    <n v="4.1253089904785101E-2"/>
  </r>
  <r>
    <x v="12"/>
    <n v="66"/>
    <n v="284"/>
    <n v="283.98"/>
    <n v="8.6E-3"/>
    <n v="12.603899999999999"/>
    <s v="OPTIMAL"/>
    <n v="10"/>
    <n v="2368"/>
    <n v="0"/>
    <n v="3.7023305892944301E-2"/>
  </r>
  <r>
    <x v="12"/>
    <n v="67"/>
    <n v="318"/>
    <n v="318"/>
    <n v="0"/>
    <n v="0.80659999999999998"/>
    <s v="OPTIMAL"/>
    <n v="5"/>
    <n v="169"/>
    <n v="0"/>
    <n v="1.75418853759765E-2"/>
  </r>
  <r>
    <x v="12"/>
    <n v="68"/>
    <n v="295"/>
    <n v="294.98"/>
    <n v="8.0999999999999996E-3"/>
    <n v="20.117599999999999"/>
    <s v="OPTIMAL"/>
    <n v="9"/>
    <n v="10181"/>
    <n v="0"/>
    <n v="4.0924787521362298E-2"/>
  </r>
  <r>
    <x v="12"/>
    <n v="69"/>
    <n v="297"/>
    <n v="297"/>
    <n v="0"/>
    <n v="30.573899999999998"/>
    <s v="OPTIMAL"/>
    <n v="7"/>
    <n v="6325"/>
    <n v="0"/>
    <n v="3.4109354019164997E-2"/>
  </r>
  <r>
    <x v="12"/>
    <n v="70"/>
    <n v="273"/>
    <n v="272.98"/>
    <n v="7.3000000000000001E-3"/>
    <n v="11.036300000000001"/>
    <s v="OPTIMAL"/>
    <n v="9"/>
    <n v="5581"/>
    <n v="0"/>
    <n v="2.9764890670776301E-2"/>
  </r>
  <r>
    <x v="12"/>
    <n v="71"/>
    <n v="292"/>
    <n v="292"/>
    <n v="0"/>
    <n v="3.8626999999999998"/>
    <s v="OPTIMAL"/>
    <n v="6"/>
    <n v="1049"/>
    <n v="0"/>
    <n v="1.8674850463867101E-2"/>
  </r>
  <r>
    <x v="12"/>
    <n v="72"/>
    <n v="255"/>
    <n v="250.33"/>
    <n v="1.8644000000000001"/>
    <n v="1800.0006000000001"/>
    <s v="TIME_LIMIT"/>
    <n v="10"/>
    <n v="1577516"/>
    <n v="0"/>
    <n v="1.2588016986846899"/>
  </r>
  <r>
    <x v="12"/>
    <n v="73"/>
    <n v="273"/>
    <n v="272.99"/>
    <n v="2.3E-3"/>
    <n v="9.8263999999999996"/>
    <s v="OPTIMAL"/>
    <n v="10"/>
    <n v="4325"/>
    <n v="0"/>
    <n v="4.7809362411499003E-2"/>
  </r>
  <r>
    <x v="12"/>
    <n v="74"/>
    <n v="271"/>
    <n v="271"/>
    <n v="4.0000000000000002E-4"/>
    <n v="47.8521"/>
    <s v="OPTIMAL"/>
    <n v="10"/>
    <n v="13367"/>
    <n v="0"/>
    <n v="5.63797950744628E-2"/>
  </r>
  <r>
    <x v="12"/>
    <n v="75"/>
    <n v="211"/>
    <n v="211"/>
    <n v="0"/>
    <n v="6.7888000000000002"/>
    <s v="OPTIMAL"/>
    <n v="10"/>
    <n v="3770"/>
    <n v="0"/>
    <n v="3.3008098602294901E-2"/>
  </r>
  <r>
    <x v="12"/>
    <n v="76"/>
    <n v="293"/>
    <n v="293"/>
    <n v="0"/>
    <n v="32.498399999999997"/>
    <s v="OPTIMAL"/>
    <n v="10"/>
    <n v="13487"/>
    <n v="0"/>
    <n v="5.5734395980834898E-2"/>
  </r>
  <r>
    <x v="12"/>
    <n v="77"/>
    <n v="271"/>
    <n v="271"/>
    <n v="0"/>
    <n v="14.9773"/>
    <s v="OPTIMAL"/>
    <n v="9"/>
    <n v="5965"/>
    <n v="0"/>
    <n v="2.9307842254638599E-2"/>
  </r>
  <r>
    <x v="12"/>
    <n v="78"/>
    <n v="254"/>
    <n v="254"/>
    <n v="0"/>
    <n v="2.0352999999999999"/>
    <s v="OPTIMAL"/>
    <n v="6"/>
    <n v="618"/>
    <n v="0"/>
    <n v="2.0287036895751901E-2"/>
  </r>
  <r>
    <x v="12"/>
    <n v="79"/>
    <n v="276"/>
    <n v="276"/>
    <n v="0"/>
    <n v="2.2050999999999998"/>
    <s v="OPTIMAL"/>
    <n v="5"/>
    <n v="1350"/>
    <n v="0"/>
    <n v="1.5853643417358398E-2"/>
  </r>
  <r>
    <x v="12"/>
    <n v="80"/>
    <n v="270"/>
    <n v="270"/>
    <n v="0"/>
    <n v="8.8681000000000001"/>
    <s v="OPTIMAL"/>
    <n v="10"/>
    <n v="4270"/>
    <n v="0"/>
    <n v="4.3728828430175698E-2"/>
  </r>
  <r>
    <x v="12"/>
    <n v="81"/>
    <n v="259"/>
    <n v="258.98"/>
    <n v="8.0000000000000002E-3"/>
    <n v="12.6709"/>
    <s v="OPTIMAL"/>
    <n v="9"/>
    <n v="10466"/>
    <n v="0"/>
    <n v="3.0744791030883699E-2"/>
  </r>
  <r>
    <x v="12"/>
    <n v="82"/>
    <n v="337"/>
    <n v="337"/>
    <n v="0"/>
    <n v="8.4375"/>
    <s v="OPTIMAL"/>
    <n v="10"/>
    <n v="959"/>
    <n v="0"/>
    <n v="4.0153741836547803E-2"/>
  </r>
  <r>
    <x v="12"/>
    <n v="83"/>
    <n v="257"/>
    <n v="256.99"/>
    <n v="5.5999999999999999E-3"/>
    <n v="35.888500000000001"/>
    <s v="OPTIMAL"/>
    <n v="10"/>
    <n v="15593"/>
    <n v="0"/>
    <n v="5.2517652511596603E-2"/>
  </r>
  <r>
    <x v="12"/>
    <n v="84"/>
    <n v="263"/>
    <n v="263"/>
    <n v="0"/>
    <n v="6.742"/>
    <s v="OPTIMAL"/>
    <n v="10"/>
    <n v="1728"/>
    <n v="0"/>
    <n v="2.85744667053222E-2"/>
  </r>
  <r>
    <x v="12"/>
    <n v="85"/>
    <n v="295"/>
    <n v="294.97000000000003"/>
    <n v="9.1000000000000004E-3"/>
    <n v="52.308500000000002"/>
    <s v="OPTIMAL"/>
    <n v="10"/>
    <n v="15310"/>
    <n v="0"/>
    <n v="5.20572662353515E-2"/>
  </r>
  <r>
    <x v="12"/>
    <n v="86"/>
    <n v="330"/>
    <n v="330"/>
    <n v="0"/>
    <n v="12.8345"/>
    <s v="OPTIMAL"/>
    <n v="10"/>
    <n v="3450"/>
    <n v="0"/>
    <n v="3.2481193542480399E-2"/>
  </r>
  <r>
    <x v="12"/>
    <n v="87"/>
    <n v="257"/>
    <n v="256.99"/>
    <n v="3.0999999999999999E-3"/>
    <n v="35.200000000000003"/>
    <s v="OPTIMAL"/>
    <n v="10"/>
    <n v="14234"/>
    <n v="0"/>
    <n v="6.6064596176147405E-2"/>
  </r>
  <r>
    <x v="12"/>
    <n v="88"/>
    <n v="294"/>
    <n v="293.98"/>
    <n v="5.7000000000000002E-3"/>
    <n v="9.1753999999999998"/>
    <s v="OPTIMAL"/>
    <n v="10"/>
    <n v="4188"/>
    <n v="0"/>
    <n v="3.7034273147583001E-2"/>
  </r>
  <r>
    <x v="12"/>
    <n v="89"/>
    <n v="285"/>
    <n v="285"/>
    <n v="0"/>
    <n v="7.4245000000000001"/>
    <s v="OPTIMAL"/>
    <n v="7"/>
    <n v="2924"/>
    <n v="0"/>
    <n v="2.33254432678222E-2"/>
  </r>
  <r>
    <x v="12"/>
    <n v="90"/>
    <n v="311"/>
    <n v="310.97000000000003"/>
    <n v="8.6E-3"/>
    <n v="17.7591"/>
    <s v="OPTIMAL"/>
    <n v="10"/>
    <n v="5147"/>
    <n v="0"/>
    <n v="3.7488698959350503E-2"/>
  </r>
  <r>
    <x v="12"/>
    <n v="91"/>
    <n v="273"/>
    <n v="273"/>
    <n v="0"/>
    <n v="12.825200000000001"/>
    <s v="OPTIMAL"/>
    <n v="5"/>
    <n v="3997"/>
    <n v="0"/>
    <n v="1.98280811309814E-2"/>
  </r>
  <r>
    <x v="12"/>
    <n v="92"/>
    <n v="290"/>
    <n v="290"/>
    <n v="0"/>
    <n v="2.1154000000000002"/>
    <s v="OPTIMAL"/>
    <n v="9"/>
    <n v="1004"/>
    <n v="0"/>
    <n v="2.3860454559326099E-2"/>
  </r>
  <r>
    <x v="12"/>
    <n v="93"/>
    <n v="295"/>
    <n v="295"/>
    <n v="0"/>
    <n v="5.6483999999999996"/>
    <s v="OPTIMAL"/>
    <n v="6"/>
    <n v="619"/>
    <n v="0"/>
    <n v="2.1726369857787999E-2"/>
  </r>
  <r>
    <x v="12"/>
    <n v="94"/>
    <n v="303"/>
    <n v="302.97000000000003"/>
    <n v="0.01"/>
    <n v="121.5984"/>
    <s v="OPTIMAL"/>
    <n v="10"/>
    <n v="46908"/>
    <n v="0"/>
    <n v="9.4951629638671806E-2"/>
  </r>
  <r>
    <x v="12"/>
    <n v="95"/>
    <n v="256"/>
    <n v="256"/>
    <n v="0"/>
    <n v="11.4444"/>
    <s v="OPTIMAL"/>
    <n v="7"/>
    <n v="4987"/>
    <n v="0"/>
    <n v="2.36668586730957E-2"/>
  </r>
  <r>
    <x v="12"/>
    <n v="96"/>
    <n v="263"/>
    <n v="263"/>
    <n v="0"/>
    <n v="7.0042999999999997"/>
    <s v="OPTIMAL"/>
    <n v="10"/>
    <n v="1055"/>
    <n v="0"/>
    <n v="3.9725303649902302E-2"/>
  </r>
  <r>
    <x v="12"/>
    <n v="97"/>
    <n v="249"/>
    <n v="249"/>
    <n v="0"/>
    <n v="20.935300000000002"/>
    <s v="OPTIMAL"/>
    <n v="7"/>
    <n v="13394"/>
    <n v="0"/>
    <n v="3.0914068222045898E-2"/>
  </r>
  <r>
    <x v="12"/>
    <n v="98"/>
    <n v="289"/>
    <n v="289"/>
    <n v="0"/>
    <n v="4.6405000000000003"/>
    <s v="OPTIMAL"/>
    <n v="7"/>
    <n v="1924"/>
    <n v="0"/>
    <n v="2.1172285079955999E-2"/>
  </r>
  <r>
    <x v="12"/>
    <n v="99"/>
    <n v="265"/>
    <n v="265"/>
    <n v="0"/>
    <n v="9.5803999999999991"/>
    <s v="OPTIMAL"/>
    <n v="10"/>
    <n v="746"/>
    <n v="0"/>
    <n v="4.1230440139770501E-2"/>
  </r>
  <r>
    <x v="12"/>
    <n v="100"/>
    <n v="248"/>
    <n v="248"/>
    <n v="0"/>
    <n v="14.8049"/>
    <s v="OPTIMAL"/>
    <n v="9"/>
    <n v="3875"/>
    <n v="0"/>
    <n v="2.7119398117065398E-2"/>
  </r>
  <r>
    <x v="13"/>
    <s v="gr17"/>
    <n v="2760"/>
    <n v="2760"/>
    <n v="0"/>
    <n v="0.12640000000000001"/>
    <s v="OPTIMAL"/>
    <n v="5"/>
    <n v="1"/>
    <n v="8"/>
    <n v="1.12807750701904E-2"/>
  </r>
  <r>
    <x v="13"/>
    <s v="gr21"/>
    <n v="7788"/>
    <n v="7788"/>
    <n v="0"/>
    <n v="0.32200000000000001"/>
    <s v="OPTIMAL"/>
    <n v="2"/>
    <n v="20"/>
    <n v="15"/>
    <n v="2.1592140197753899E-2"/>
  </r>
  <r>
    <x v="13"/>
    <s v="gr24"/>
    <n v="1806"/>
    <n v="1806"/>
    <n v="0"/>
    <n v="0.46089999999999998"/>
    <s v="OPTIMAL"/>
    <n v="6"/>
    <n v="4"/>
    <n v="14"/>
    <n v="4.39112186431884E-2"/>
  </r>
  <r>
    <x v="13"/>
    <s v="fri26"/>
    <n v="1283"/>
    <n v="1283"/>
    <n v="0"/>
    <n v="1.3704000000000001"/>
    <s v="OPTIMAL"/>
    <n v="1"/>
    <n v="96"/>
    <n v="17"/>
    <n v="6.89697265625E-2"/>
  </r>
  <r>
    <x v="13"/>
    <s v="bays29"/>
    <n v="2916"/>
    <n v="2915.75"/>
    <n v="8.6E-3"/>
    <n v="5.9051"/>
    <s v="OPTIMAL"/>
    <n v="2"/>
    <n v="330"/>
    <n v="69"/>
    <n v="0.39629340171813898"/>
  </r>
  <r>
    <x v="13"/>
    <s v="gr48"/>
    <n v="7282"/>
    <n v="7281.85"/>
    <n v="2E-3"/>
    <n v="92.265500000000003"/>
    <s v="OPTIMAL"/>
    <n v="9"/>
    <n v="2019"/>
    <n v="96"/>
    <n v="1.37545490264892"/>
  </r>
  <r>
    <x v="13"/>
    <s v="eil51"/>
    <n v="628.51"/>
    <n v="628.51"/>
    <n v="0"/>
    <n v="4.7981999999999996"/>
    <s v="OPTIMAL"/>
    <n v="6"/>
    <n v="25"/>
    <n v="17"/>
    <n v="0.123063802719116"/>
  </r>
  <r>
    <x v="13"/>
    <s v="berlin52"/>
    <n v="11087.21"/>
    <n v="11087.21"/>
    <n v="0"/>
    <n v="9.9908999999999999"/>
    <s v="OPTIMAL"/>
    <n v="6"/>
    <n v="150"/>
    <n v="51"/>
    <n v="0.84999656677246005"/>
  </r>
  <r>
    <x v="13"/>
    <s v="eil76"/>
    <n v="801.91"/>
    <n v="801.84"/>
    <n v="8.6E-3"/>
    <n v="69.681200000000004"/>
    <s v="OPTIMAL"/>
    <n v="6"/>
    <n v="422"/>
    <n v="88"/>
    <n v="2.7502524852752601"/>
  </r>
  <r>
    <x v="13"/>
    <s v="eil101"/>
    <n v="945.32"/>
    <n v="945.22"/>
    <n v="9.9000000000000008E-3"/>
    <n v="397.09210000000002"/>
    <s v="OPTIMAL"/>
    <n v="8"/>
    <n v="1011"/>
    <n v="199"/>
    <n v="19.339626789093"/>
  </r>
  <r>
    <x v="13"/>
    <n v="1"/>
    <n v="298"/>
    <n v="297.99"/>
    <n v="2.5999999999999999E-3"/>
    <n v="47.298200000000001"/>
    <s v="OPTIMAL"/>
    <n v="4"/>
    <n v="1385"/>
    <n v="60"/>
    <n v="0.88499665260314897"/>
  </r>
  <r>
    <x v="13"/>
    <n v="2"/>
    <n v="267"/>
    <n v="267"/>
    <n v="0"/>
    <n v="2.9817"/>
    <s v="OPTIMAL"/>
    <n v="3"/>
    <n v="1"/>
    <n v="43"/>
    <n v="0.724795341491699"/>
  </r>
  <r>
    <x v="13"/>
    <n v="3"/>
    <n v="280"/>
    <n v="280"/>
    <n v="0"/>
    <n v="5.2984"/>
    <s v="OPTIMAL"/>
    <n v="4"/>
    <n v="96"/>
    <n v="28"/>
    <n v="0.49155187606811501"/>
  </r>
  <r>
    <x v="13"/>
    <n v="4"/>
    <n v="283"/>
    <n v="282.98"/>
    <n v="5.8999999999999999E-3"/>
    <n v="29.415099999999999"/>
    <s v="OPTIMAL"/>
    <n v="7"/>
    <n v="552"/>
    <n v="64"/>
    <n v="1.82362556457519"/>
  </r>
  <r>
    <x v="13"/>
    <n v="5"/>
    <n v="275"/>
    <n v="275"/>
    <n v="0"/>
    <n v="11.794"/>
    <s v="OPTIMAL"/>
    <n v="5"/>
    <n v="133"/>
    <n v="35"/>
    <n v="0.88617014884948697"/>
  </r>
  <r>
    <x v="13"/>
    <n v="6"/>
    <n v="298"/>
    <n v="298"/>
    <n v="0"/>
    <n v="5.9459999999999997"/>
    <s v="OPTIMAL"/>
    <n v="4"/>
    <n v="145"/>
    <n v="36"/>
    <n v="0.69228720664978005"/>
  </r>
  <r>
    <x v="13"/>
    <n v="7"/>
    <n v="281"/>
    <n v="281"/>
    <n v="0"/>
    <n v="4.2065999999999999"/>
    <s v="OPTIMAL"/>
    <n v="5"/>
    <n v="51"/>
    <n v="45"/>
    <n v="0.90511035919189398"/>
  </r>
  <r>
    <x v="13"/>
    <n v="8"/>
    <n v="250"/>
    <n v="250"/>
    <n v="0"/>
    <n v="6.1456"/>
    <s v="OPTIMAL"/>
    <n v="6"/>
    <n v="1"/>
    <n v="44"/>
    <n v="1.13187599182128"/>
  </r>
  <r>
    <x v="13"/>
    <n v="9"/>
    <n v="277"/>
    <n v="277"/>
    <n v="0"/>
    <n v="0.8417"/>
    <s v="OPTIMAL"/>
    <n v="1"/>
    <n v="1"/>
    <n v="12"/>
    <n v="0.13013696670532199"/>
  </r>
  <r>
    <x v="13"/>
    <n v="10"/>
    <n v="308"/>
    <n v="308"/>
    <n v="0"/>
    <n v="4.4753999999999996"/>
    <s v="OPTIMAL"/>
    <n v="8"/>
    <n v="20"/>
    <n v="44"/>
    <n v="1.2463865280151301"/>
  </r>
  <r>
    <x v="13"/>
    <n v="11"/>
    <n v="297"/>
    <n v="297"/>
    <n v="0"/>
    <n v="4.1074999999999999"/>
    <s v="OPTIMAL"/>
    <n v="6"/>
    <n v="1"/>
    <n v="29"/>
    <n v="0.66933774948120095"/>
  </r>
  <r>
    <x v="13"/>
    <n v="12"/>
    <n v="280"/>
    <n v="280"/>
    <n v="0"/>
    <n v="2.9081000000000001"/>
    <s v="OPTIMAL"/>
    <n v="5"/>
    <n v="16"/>
    <n v="23"/>
    <n v="0.56912708282470703"/>
  </r>
  <r>
    <x v="13"/>
    <n v="13"/>
    <n v="263"/>
    <n v="263"/>
    <n v="0"/>
    <n v="9.6548999999999996"/>
    <s v="OPTIMAL"/>
    <n v="5"/>
    <n v="155"/>
    <n v="56"/>
    <n v="1.35696220397949"/>
  </r>
  <r>
    <x v="13"/>
    <n v="14"/>
    <n v="266"/>
    <n v="266"/>
    <n v="0"/>
    <n v="3.0760000000000001"/>
    <s v="OPTIMAL"/>
    <n v="7"/>
    <n v="1"/>
    <n v="30"/>
    <n v="0.61292910575866699"/>
  </r>
  <r>
    <x v="13"/>
    <n v="15"/>
    <n v="269"/>
    <n v="269"/>
    <n v="0"/>
    <n v="1.6165"/>
    <s v="OPTIMAL"/>
    <n v="3"/>
    <n v="3"/>
    <n v="19"/>
    <n v="0.22402358055114699"/>
  </r>
  <r>
    <x v="13"/>
    <n v="16"/>
    <n v="291"/>
    <n v="290.99"/>
    <n v="2.5999999999999999E-3"/>
    <n v="28.5627"/>
    <s v="OPTIMAL"/>
    <n v="5"/>
    <n v="621"/>
    <n v="105"/>
    <n v="3.00750279426574"/>
  </r>
  <r>
    <x v="13"/>
    <n v="17"/>
    <n v="260"/>
    <n v="260"/>
    <n v="0"/>
    <n v="4.1372999999999998"/>
    <s v="OPTIMAL"/>
    <n v="4"/>
    <n v="53"/>
    <n v="36"/>
    <n v="0.79953670501708896"/>
  </r>
  <r>
    <x v="13"/>
    <n v="18"/>
    <n v="252"/>
    <n v="252"/>
    <n v="0"/>
    <n v="1.1506000000000001"/>
    <s v="OPTIMAL"/>
    <n v="4"/>
    <n v="1"/>
    <n v="18"/>
    <n v="0.285382270812988"/>
  </r>
  <r>
    <x v="13"/>
    <n v="19"/>
    <n v="239"/>
    <n v="239"/>
    <n v="0"/>
    <n v="4.9447999999999999"/>
    <s v="OPTIMAL"/>
    <n v="4"/>
    <n v="86"/>
    <n v="47"/>
    <n v="0.76761174201965299"/>
  </r>
  <r>
    <x v="13"/>
    <n v="20"/>
    <n v="281"/>
    <n v="281"/>
    <n v="0"/>
    <n v="10.0549"/>
    <s v="OPTIMAL"/>
    <n v="5"/>
    <n v="168"/>
    <n v="61"/>
    <n v="1.26177310943603"/>
  </r>
  <r>
    <x v="13"/>
    <n v="21"/>
    <n v="284"/>
    <n v="284"/>
    <n v="0"/>
    <n v="1.4737"/>
    <s v="OPTIMAL"/>
    <n v="4"/>
    <n v="1"/>
    <n v="27"/>
    <n v="0.63271737098693803"/>
  </r>
  <r>
    <x v="13"/>
    <n v="22"/>
    <n v="236"/>
    <n v="236"/>
    <n v="0"/>
    <n v="3.2012999999999998"/>
    <s v="OPTIMAL"/>
    <n v="5"/>
    <n v="75"/>
    <n v="37"/>
    <n v="0.51522588729858398"/>
  </r>
  <r>
    <x v="13"/>
    <n v="23"/>
    <n v="274"/>
    <n v="274"/>
    <n v="0"/>
    <n v="4.0804999999999998"/>
    <s v="OPTIMAL"/>
    <n v="3"/>
    <n v="113"/>
    <n v="53"/>
    <n v="0.75321602821350098"/>
  </r>
  <r>
    <x v="13"/>
    <n v="24"/>
    <n v="290"/>
    <n v="290"/>
    <n v="0"/>
    <n v="22.989899999999999"/>
    <s v="OPTIMAL"/>
    <n v="6"/>
    <n v="309"/>
    <n v="114"/>
    <n v="2.9099142551422101"/>
  </r>
  <r>
    <x v="13"/>
    <n v="25"/>
    <n v="238"/>
    <n v="238"/>
    <n v="0"/>
    <n v="1.2094"/>
    <s v="OPTIMAL"/>
    <n v="3"/>
    <n v="1"/>
    <n v="23"/>
    <n v="0.38738775253295898"/>
  </r>
  <r>
    <x v="13"/>
    <n v="26"/>
    <n v="289"/>
    <n v="289"/>
    <n v="0"/>
    <n v="6.4903000000000004"/>
    <s v="OPTIMAL"/>
    <n v="7"/>
    <n v="141"/>
    <n v="55"/>
    <n v="0.95484113693237305"/>
  </r>
  <r>
    <x v="13"/>
    <n v="27"/>
    <n v="296"/>
    <n v="296"/>
    <n v="0"/>
    <n v="5.0833000000000004"/>
    <s v="OPTIMAL"/>
    <n v="7"/>
    <n v="53"/>
    <n v="28"/>
    <n v="0.74095416069030695"/>
  </r>
  <r>
    <x v="13"/>
    <n v="28"/>
    <n v="280"/>
    <n v="280"/>
    <n v="0"/>
    <n v="19.588899999999999"/>
    <s v="OPTIMAL"/>
    <n v="8"/>
    <n v="330"/>
    <n v="77"/>
    <n v="2.09934997558593"/>
  </r>
  <r>
    <x v="13"/>
    <n v="29"/>
    <n v="294"/>
    <n v="294"/>
    <n v="0"/>
    <n v="53.128100000000003"/>
    <s v="OPTIMAL"/>
    <n v="10"/>
    <n v="945"/>
    <n v="118"/>
    <n v="2.67563676834106"/>
  </r>
  <r>
    <x v="13"/>
    <n v="30"/>
    <n v="296"/>
    <n v="296"/>
    <n v="0"/>
    <n v="4.2930999999999999"/>
    <s v="OPTIMAL"/>
    <n v="6"/>
    <n v="1"/>
    <n v="32"/>
    <n v="0.62046456336975098"/>
  </r>
  <r>
    <x v="13"/>
    <n v="31"/>
    <n v="258"/>
    <n v="258"/>
    <n v="0"/>
    <n v="5.1700999999999997"/>
    <s v="OPTIMAL"/>
    <n v="7"/>
    <n v="101"/>
    <n v="36"/>
    <n v="0.51696896553039495"/>
  </r>
  <r>
    <x v="13"/>
    <n v="32"/>
    <n v="318"/>
    <n v="318"/>
    <n v="0"/>
    <n v="12.5442"/>
    <s v="OPTIMAL"/>
    <n v="5"/>
    <n v="292"/>
    <n v="44"/>
    <n v="1.1414599418640099"/>
  </r>
  <r>
    <x v="13"/>
    <n v="33"/>
    <n v="304"/>
    <n v="304"/>
    <n v="0"/>
    <n v="13.733700000000001"/>
    <s v="OPTIMAL"/>
    <n v="9"/>
    <n v="197"/>
    <n v="64"/>
    <n v="1.5629465579986499"/>
  </r>
  <r>
    <x v="13"/>
    <n v="34"/>
    <n v="293"/>
    <n v="293"/>
    <n v="0"/>
    <n v="3.3161999999999998"/>
    <s v="OPTIMAL"/>
    <n v="6"/>
    <n v="6"/>
    <n v="15"/>
    <n v="0.42762112617492598"/>
  </r>
  <r>
    <x v="13"/>
    <n v="35"/>
    <n v="280"/>
    <n v="280"/>
    <n v="0"/>
    <n v="3.4643999999999999"/>
    <s v="OPTIMAL"/>
    <n v="5"/>
    <n v="1"/>
    <n v="46"/>
    <n v="0.64545011520385698"/>
  </r>
  <r>
    <x v="13"/>
    <n v="36"/>
    <n v="263"/>
    <n v="263"/>
    <n v="0"/>
    <n v="19.355399999999999"/>
    <s v="OPTIMAL"/>
    <n v="6"/>
    <n v="581"/>
    <n v="83"/>
    <n v="1.37919044494628"/>
  </r>
  <r>
    <x v="13"/>
    <n v="37"/>
    <n v="269"/>
    <n v="269"/>
    <n v="0"/>
    <n v="1.9398"/>
    <s v="OPTIMAL"/>
    <n v="4"/>
    <n v="1"/>
    <n v="22"/>
    <n v="0.42282629013061501"/>
  </r>
  <r>
    <x v="13"/>
    <n v="38"/>
    <n v="247"/>
    <n v="247"/>
    <n v="0"/>
    <n v="6.2865000000000002"/>
    <s v="OPTIMAL"/>
    <n v="6"/>
    <n v="117"/>
    <n v="38"/>
    <n v="0.497676610946655"/>
  </r>
  <r>
    <x v="13"/>
    <n v="39"/>
    <n v="274"/>
    <n v="274"/>
    <n v="0"/>
    <n v="4.5262000000000002"/>
    <s v="OPTIMAL"/>
    <n v="4"/>
    <n v="66"/>
    <n v="34"/>
    <n v="0.52827906608581499"/>
  </r>
  <r>
    <x v="13"/>
    <n v="40"/>
    <n v="254"/>
    <n v="254"/>
    <n v="0"/>
    <n v="6.1524999999999999"/>
    <s v="OPTIMAL"/>
    <n v="5"/>
    <n v="28"/>
    <n v="49"/>
    <n v="1.01949787139892"/>
  </r>
  <r>
    <x v="13"/>
    <n v="41"/>
    <n v="282"/>
    <n v="282"/>
    <n v="0"/>
    <n v="2.5356000000000001"/>
    <s v="OPTIMAL"/>
    <n v="4"/>
    <n v="52"/>
    <n v="26"/>
    <n v="0.48940587043762201"/>
  </r>
  <r>
    <x v="13"/>
    <n v="42"/>
    <n v="292"/>
    <n v="292"/>
    <n v="0"/>
    <n v="5.2130000000000001"/>
    <s v="OPTIMAL"/>
    <n v="6"/>
    <n v="72"/>
    <n v="44"/>
    <n v="0.73082137107849099"/>
  </r>
  <r>
    <x v="13"/>
    <n v="43"/>
    <n v="291"/>
    <n v="290.99"/>
    <n v="3.8E-3"/>
    <n v="29.3933"/>
    <s v="OPTIMAL"/>
    <n v="6"/>
    <n v="455"/>
    <n v="77"/>
    <n v="2.7602777481079102"/>
  </r>
  <r>
    <x v="13"/>
    <n v="44"/>
    <n v="264"/>
    <n v="264"/>
    <n v="0"/>
    <n v="5.0636999999999999"/>
    <s v="OPTIMAL"/>
    <n v="6"/>
    <n v="34"/>
    <n v="57"/>
    <n v="0.86861801147460904"/>
  </r>
  <r>
    <x v="13"/>
    <n v="45"/>
    <n v="317"/>
    <n v="316.97000000000003"/>
    <n v="8.8999999999999999E-3"/>
    <n v="9.2317999999999998"/>
    <s v="OPTIMAL"/>
    <n v="6"/>
    <n v="154"/>
    <n v="59"/>
    <n v="1.32753086090087"/>
  </r>
  <r>
    <x v="13"/>
    <n v="46"/>
    <n v="242"/>
    <n v="242"/>
    <n v="0"/>
    <n v="3.1303999999999998"/>
    <s v="OPTIMAL"/>
    <n v="3"/>
    <n v="41"/>
    <n v="30"/>
    <n v="0.56770205497741699"/>
  </r>
  <r>
    <x v="13"/>
    <n v="47"/>
    <n v="314"/>
    <n v="314"/>
    <n v="0"/>
    <n v="54.842300000000002"/>
    <s v="OPTIMAL"/>
    <n v="3"/>
    <n v="1259"/>
    <n v="94"/>
    <n v="2.1732697486877401"/>
  </r>
  <r>
    <x v="13"/>
    <n v="48"/>
    <n v="294"/>
    <n v="294"/>
    <n v="0"/>
    <n v="2.6974"/>
    <s v="OPTIMAL"/>
    <n v="7"/>
    <n v="1"/>
    <n v="26"/>
    <n v="0.66089940071105902"/>
  </r>
  <r>
    <x v="13"/>
    <n v="49"/>
    <n v="264"/>
    <n v="264"/>
    <n v="0"/>
    <n v="11.1135"/>
    <s v="OPTIMAL"/>
    <n v="7"/>
    <n v="126"/>
    <n v="65"/>
    <n v="1.8193938732147199"/>
  </r>
  <r>
    <x v="13"/>
    <n v="50"/>
    <n v="286"/>
    <n v="286"/>
    <n v="0"/>
    <n v="2.0154999999999998"/>
    <s v="OPTIMAL"/>
    <n v="3"/>
    <n v="1"/>
    <n v="27"/>
    <n v="0.45978546142578097"/>
  </r>
  <r>
    <x v="13"/>
    <n v="51"/>
    <n v="273"/>
    <n v="273"/>
    <n v="0"/>
    <n v="7.3818000000000001"/>
    <s v="OPTIMAL"/>
    <n v="5"/>
    <n v="149"/>
    <n v="50"/>
    <n v="1.0835704803466699"/>
  </r>
  <r>
    <x v="13"/>
    <n v="52"/>
    <n v="334"/>
    <n v="334"/>
    <n v="0"/>
    <n v="4.4351000000000003"/>
    <s v="OPTIMAL"/>
    <n v="4"/>
    <n v="13"/>
    <n v="45"/>
    <n v="1.17704105377197"/>
  </r>
  <r>
    <x v="13"/>
    <n v="53"/>
    <n v="281"/>
    <n v="281"/>
    <n v="0"/>
    <n v="11.429"/>
    <s v="OPTIMAL"/>
    <n v="2"/>
    <n v="158"/>
    <n v="71"/>
    <n v="1.9283199310302701"/>
  </r>
  <r>
    <x v="13"/>
    <n v="54"/>
    <n v="262"/>
    <n v="262"/>
    <n v="0"/>
    <n v="0.88929999999999998"/>
    <s v="OPTIMAL"/>
    <n v="4"/>
    <n v="1"/>
    <n v="20"/>
    <n v="0.212520360946655"/>
  </r>
  <r>
    <x v="13"/>
    <n v="55"/>
    <n v="299"/>
    <n v="299"/>
    <n v="0"/>
    <n v="5.1151999999999997"/>
    <s v="OPTIMAL"/>
    <n v="4"/>
    <n v="51"/>
    <n v="50"/>
    <n v="0.82452845573425204"/>
  </r>
  <r>
    <x v="13"/>
    <n v="56"/>
    <n v="288"/>
    <n v="288"/>
    <n v="0"/>
    <n v="1.3111999999999999"/>
    <s v="OPTIMAL"/>
    <n v="3"/>
    <n v="16"/>
    <n v="20"/>
    <n v="0.22684645652770899"/>
  </r>
  <r>
    <x v="13"/>
    <n v="57"/>
    <n v="254"/>
    <n v="254"/>
    <n v="0"/>
    <n v="6.5235000000000003"/>
    <s v="OPTIMAL"/>
    <n v="10"/>
    <n v="51"/>
    <n v="41"/>
    <n v="0.911376953125"/>
  </r>
  <r>
    <x v="13"/>
    <n v="58"/>
    <n v="331"/>
    <n v="331"/>
    <n v="0"/>
    <n v="1.8493999999999999"/>
    <s v="OPTIMAL"/>
    <n v="6"/>
    <n v="3"/>
    <n v="23"/>
    <n v="0.56264853477478005"/>
  </r>
  <r>
    <x v="13"/>
    <n v="59"/>
    <n v="283"/>
    <n v="283"/>
    <n v="0"/>
    <n v="11.715"/>
    <s v="OPTIMAL"/>
    <n v="5"/>
    <n v="159"/>
    <n v="66"/>
    <n v="1.9718766212463299"/>
  </r>
  <r>
    <x v="13"/>
    <n v="60"/>
    <n v="254"/>
    <n v="254"/>
    <n v="0"/>
    <n v="4.0312000000000001"/>
    <s v="OPTIMAL"/>
    <n v="3"/>
    <n v="48"/>
    <n v="42"/>
    <n v="1.0825104713439899"/>
  </r>
  <r>
    <x v="13"/>
    <n v="61"/>
    <n v="305"/>
    <n v="305"/>
    <n v="0"/>
    <n v="44.0364"/>
    <s v="OPTIMAL"/>
    <n v="10"/>
    <n v="523"/>
    <n v="90"/>
    <n v="2.2074174880981401"/>
  </r>
  <r>
    <x v="13"/>
    <n v="62"/>
    <n v="289"/>
    <n v="289"/>
    <n v="0"/>
    <n v="2.3519000000000001"/>
    <s v="OPTIMAL"/>
    <n v="2"/>
    <n v="31"/>
    <n v="29"/>
    <n v="0.57499647140502896"/>
  </r>
  <r>
    <x v="13"/>
    <n v="63"/>
    <n v="272"/>
    <n v="272"/>
    <n v="0"/>
    <n v="5.2838000000000003"/>
    <s v="OPTIMAL"/>
    <n v="4"/>
    <n v="93"/>
    <n v="37"/>
    <n v="0.49174404144287098"/>
  </r>
  <r>
    <x v="13"/>
    <n v="64"/>
    <n v="283"/>
    <n v="283"/>
    <n v="0"/>
    <n v="1.7996000000000001"/>
    <s v="OPTIMAL"/>
    <n v="7"/>
    <n v="15"/>
    <n v="19"/>
    <n v="0.33103132247924799"/>
  </r>
  <r>
    <x v="13"/>
    <n v="65"/>
    <n v="266"/>
    <n v="266"/>
    <n v="0"/>
    <n v="2.9291"/>
    <s v="OPTIMAL"/>
    <n v="2"/>
    <n v="64"/>
    <n v="37"/>
    <n v="0.76455807685851995"/>
  </r>
  <r>
    <x v="13"/>
    <n v="66"/>
    <n v="284"/>
    <n v="284"/>
    <n v="0"/>
    <n v="16.209800000000001"/>
    <s v="OPTIMAL"/>
    <n v="5"/>
    <n v="204"/>
    <n v="68"/>
    <n v="2.1363885402679399"/>
  </r>
  <r>
    <x v="13"/>
    <n v="67"/>
    <n v="318"/>
    <n v="318"/>
    <n v="0"/>
    <n v="2.7833999999999999"/>
    <s v="OPTIMAL"/>
    <n v="6"/>
    <n v="11"/>
    <n v="20"/>
    <n v="0.60607147216796797"/>
  </r>
  <r>
    <x v="13"/>
    <n v="68"/>
    <n v="295"/>
    <n v="295"/>
    <n v="0"/>
    <n v="6.8753000000000002"/>
    <s v="OPTIMAL"/>
    <n v="2"/>
    <n v="104"/>
    <n v="47"/>
    <n v="1.01580286026"/>
  </r>
  <r>
    <x v="13"/>
    <n v="69"/>
    <n v="297"/>
    <n v="297"/>
    <n v="0"/>
    <n v="12.466699999999999"/>
    <s v="OPTIMAL"/>
    <n v="7"/>
    <n v="178"/>
    <n v="78"/>
    <n v="2.0485143661499001"/>
  </r>
  <r>
    <x v="13"/>
    <n v="70"/>
    <n v="273"/>
    <n v="273"/>
    <n v="0"/>
    <n v="53.371400000000001"/>
    <s v="OPTIMAL"/>
    <n v="6"/>
    <n v="1537"/>
    <n v="68"/>
    <n v="1.2786879539489699"/>
  </r>
  <r>
    <x v="13"/>
    <n v="71"/>
    <n v="292"/>
    <n v="292"/>
    <n v="0"/>
    <n v="3.8174999999999999"/>
    <s v="OPTIMAL"/>
    <n v="5"/>
    <n v="33"/>
    <n v="30"/>
    <n v="0.75055360794067305"/>
  </r>
  <r>
    <x v="13"/>
    <n v="72"/>
    <n v="254"/>
    <n v="253.97"/>
    <n v="9.9000000000000008E-3"/>
    <n v="9.1303000000000001"/>
    <s v="OPTIMAL"/>
    <n v="10"/>
    <n v="176"/>
    <n v="58"/>
    <n v="1.32708740234375"/>
  </r>
  <r>
    <x v="13"/>
    <n v="73"/>
    <n v="273"/>
    <n v="273"/>
    <n v="0"/>
    <n v="2.0430000000000001"/>
    <s v="OPTIMAL"/>
    <n v="7"/>
    <n v="31"/>
    <n v="18"/>
    <n v="0.36453461647033603"/>
  </r>
  <r>
    <x v="13"/>
    <n v="74"/>
    <n v="271"/>
    <n v="270.98"/>
    <n v="7.4000000000000003E-3"/>
    <n v="54.777000000000001"/>
    <s v="OPTIMAL"/>
    <n v="6"/>
    <n v="1279"/>
    <n v="61"/>
    <n v="1.8689062595367401"/>
  </r>
  <r>
    <x v="13"/>
    <n v="75"/>
    <n v="211"/>
    <n v="211"/>
    <n v="0"/>
    <n v="2.2427999999999999"/>
    <s v="OPTIMAL"/>
    <n v="6"/>
    <n v="3"/>
    <n v="37"/>
    <n v="0.520299673080444"/>
  </r>
  <r>
    <x v="13"/>
    <n v="76"/>
    <n v="293"/>
    <n v="293"/>
    <n v="0"/>
    <n v="36.9039"/>
    <s v="OPTIMAL"/>
    <n v="4"/>
    <n v="903"/>
    <n v="88"/>
    <n v="1.54967665672302"/>
  </r>
  <r>
    <x v="13"/>
    <n v="77"/>
    <n v="271"/>
    <n v="271"/>
    <n v="0"/>
    <n v="1.1597"/>
    <s v="OPTIMAL"/>
    <n v="6"/>
    <n v="1"/>
    <n v="21"/>
    <n v="0.159738063812255"/>
  </r>
  <r>
    <x v="13"/>
    <n v="78"/>
    <n v="254"/>
    <n v="254"/>
    <n v="0"/>
    <n v="2.7282000000000002"/>
    <s v="OPTIMAL"/>
    <n v="6"/>
    <n v="1"/>
    <n v="33"/>
    <n v="0.95624232292175204"/>
  </r>
  <r>
    <x v="13"/>
    <n v="79"/>
    <n v="276"/>
    <n v="276"/>
    <n v="0"/>
    <n v="12.2197"/>
    <s v="OPTIMAL"/>
    <n v="9"/>
    <n v="217"/>
    <n v="69"/>
    <n v="1.52251744270324"/>
  </r>
  <r>
    <x v="13"/>
    <n v="80"/>
    <n v="270"/>
    <n v="270"/>
    <n v="0"/>
    <n v="1.1655"/>
    <s v="OPTIMAL"/>
    <n v="3"/>
    <n v="1"/>
    <n v="24"/>
    <n v="0.37631702423095698"/>
  </r>
  <r>
    <x v="13"/>
    <n v="81"/>
    <n v="259"/>
    <n v="259"/>
    <n v="0"/>
    <n v="98.247200000000007"/>
    <s v="OPTIMAL"/>
    <n v="4"/>
    <n v="3067"/>
    <n v="66"/>
    <n v="1.24972796440124"/>
  </r>
  <r>
    <x v="13"/>
    <n v="82"/>
    <n v="337"/>
    <n v="337"/>
    <n v="0"/>
    <n v="1.1052"/>
    <s v="OPTIMAL"/>
    <n v="2"/>
    <n v="1"/>
    <n v="17"/>
    <n v="0.328452348709106"/>
  </r>
  <r>
    <x v="13"/>
    <n v="83"/>
    <n v="257"/>
    <n v="257"/>
    <n v="0"/>
    <n v="4.0186999999999999"/>
    <s v="OPTIMAL"/>
    <n v="5"/>
    <n v="10"/>
    <n v="35"/>
    <n v="0.85762596130371005"/>
  </r>
  <r>
    <x v="13"/>
    <n v="84"/>
    <n v="263"/>
    <n v="263"/>
    <n v="0"/>
    <n v="1.8147"/>
    <s v="OPTIMAL"/>
    <n v="1"/>
    <n v="49"/>
    <n v="29"/>
    <n v="0.46249890327453602"/>
  </r>
  <r>
    <x v="13"/>
    <n v="85"/>
    <n v="295"/>
    <n v="295"/>
    <n v="0"/>
    <n v="2.9701"/>
    <s v="OPTIMAL"/>
    <n v="2"/>
    <n v="1"/>
    <n v="47"/>
    <n v="1.12382888793945"/>
  </r>
  <r>
    <x v="13"/>
    <n v="86"/>
    <n v="330"/>
    <n v="330"/>
    <n v="0"/>
    <n v="16.436499999999999"/>
    <s v="OPTIMAL"/>
    <n v="5"/>
    <n v="371"/>
    <n v="59"/>
    <n v="1.19834661483764"/>
  </r>
  <r>
    <x v="13"/>
    <n v="87"/>
    <n v="257"/>
    <n v="257"/>
    <n v="0"/>
    <n v="126.83320000000001"/>
    <s v="OPTIMAL"/>
    <n v="3"/>
    <n v="3776"/>
    <n v="83"/>
    <n v="1.64809322357177"/>
  </r>
  <r>
    <x v="13"/>
    <n v="88"/>
    <n v="294"/>
    <n v="294"/>
    <n v="0"/>
    <n v="6.1247999999999996"/>
    <s v="OPTIMAL"/>
    <n v="4"/>
    <n v="123"/>
    <n v="41"/>
    <n v="0.61950135231018"/>
  </r>
  <r>
    <x v="13"/>
    <n v="89"/>
    <n v="285"/>
    <n v="285"/>
    <n v="0"/>
    <n v="3.4803000000000002"/>
    <s v="OPTIMAL"/>
    <n v="7"/>
    <n v="15"/>
    <n v="47"/>
    <n v="0.97895717620849598"/>
  </r>
  <r>
    <x v="13"/>
    <n v="90"/>
    <n v="311"/>
    <n v="311"/>
    <n v="0"/>
    <n v="5.7454999999999998"/>
    <s v="OPTIMAL"/>
    <n v="4"/>
    <n v="61"/>
    <n v="60"/>
    <n v="1.4124498367309499"/>
  </r>
  <r>
    <x v="13"/>
    <n v="91"/>
    <n v="273"/>
    <n v="273"/>
    <n v="0"/>
    <n v="2.9134000000000002"/>
    <s v="OPTIMAL"/>
    <n v="7"/>
    <n v="36"/>
    <n v="34"/>
    <n v="0.71789383888244596"/>
  </r>
  <r>
    <x v="13"/>
    <n v="92"/>
    <n v="290"/>
    <n v="290"/>
    <n v="0"/>
    <n v="2.7745000000000002"/>
    <s v="OPTIMAL"/>
    <n v="9"/>
    <n v="1"/>
    <n v="26"/>
    <n v="0.50903820991516102"/>
  </r>
  <r>
    <x v="13"/>
    <n v="93"/>
    <n v="295"/>
    <n v="295"/>
    <n v="0"/>
    <n v="2.7936000000000001"/>
    <s v="OPTIMAL"/>
    <n v="5"/>
    <n v="1"/>
    <n v="30"/>
    <n v="0.76013588905334395"/>
  </r>
  <r>
    <x v="13"/>
    <n v="94"/>
    <n v="303"/>
    <n v="303"/>
    <n v="0"/>
    <n v="6.4099000000000004"/>
    <s v="OPTIMAL"/>
    <n v="5"/>
    <n v="56"/>
    <n v="47"/>
    <n v="1.46769714355468"/>
  </r>
  <r>
    <x v="13"/>
    <n v="95"/>
    <n v="256"/>
    <n v="256"/>
    <n v="0"/>
    <n v="3.4950999999999999"/>
    <s v="OPTIMAL"/>
    <n v="5"/>
    <n v="9"/>
    <n v="39"/>
    <n v="0.61264967918395996"/>
  </r>
  <r>
    <x v="13"/>
    <n v="96"/>
    <n v="263"/>
    <n v="263"/>
    <n v="0"/>
    <n v="24.499600000000001"/>
    <s v="OPTIMAL"/>
    <n v="5"/>
    <n v="474"/>
    <n v="60"/>
    <n v="1.63482189178466"/>
  </r>
  <r>
    <x v="13"/>
    <n v="97"/>
    <n v="249"/>
    <n v="249"/>
    <n v="0"/>
    <n v="5.2340999999999998"/>
    <s v="OPTIMAL"/>
    <n v="7"/>
    <n v="83"/>
    <n v="49"/>
    <n v="0.86376571655273404"/>
  </r>
  <r>
    <x v="13"/>
    <n v="98"/>
    <n v="289"/>
    <n v="289"/>
    <n v="0"/>
    <n v="2.3664999999999998"/>
    <s v="OPTIMAL"/>
    <n v="4"/>
    <n v="5"/>
    <n v="25"/>
    <n v="0.30634140968322698"/>
  </r>
  <r>
    <x v="13"/>
    <n v="99"/>
    <n v="265"/>
    <n v="265"/>
    <n v="0"/>
    <n v="4.5255999999999998"/>
    <s v="OPTIMAL"/>
    <n v="7"/>
    <n v="28"/>
    <n v="38"/>
    <n v="0.90728330612182595"/>
  </r>
  <r>
    <x v="13"/>
    <n v="100"/>
    <n v="248"/>
    <n v="248"/>
    <n v="0"/>
    <n v="1.4806999999999999"/>
    <s v="OPTIMAL"/>
    <n v="7"/>
    <n v="1"/>
    <n v="15"/>
    <n v="8.7407827377319294E-2"/>
  </r>
  <r>
    <x v="14"/>
    <s v="gr17"/>
    <n v="2760"/>
    <n v="2760"/>
    <n v="0"/>
    <n v="8.8900000000000007E-2"/>
    <s v="OPTIMAL"/>
    <n v="4"/>
    <n v="1"/>
    <n v="9"/>
    <n v="1.5938282012939401E-3"/>
  </r>
  <r>
    <x v="14"/>
    <s v="gr21"/>
    <n v="7788"/>
    <n v="7788"/>
    <n v="0"/>
    <n v="0.31809999999999999"/>
    <s v="OPTIMAL"/>
    <n v="2"/>
    <n v="27"/>
    <n v="21"/>
    <n v="4.3718099594116197E-2"/>
  </r>
  <r>
    <x v="14"/>
    <s v="gr24"/>
    <n v="1806"/>
    <n v="1806"/>
    <n v="0"/>
    <n v="0.37990000000000002"/>
    <s v="OPTIMAL"/>
    <n v="3"/>
    <n v="6"/>
    <n v="8"/>
    <n v="1.727294921875E-2"/>
  </r>
  <r>
    <x v="14"/>
    <s v="fri26"/>
    <n v="1283"/>
    <n v="1283"/>
    <n v="0"/>
    <n v="1.2548999999999999"/>
    <s v="OPTIMAL"/>
    <n v="1"/>
    <n v="95"/>
    <n v="22"/>
    <n v="4.8648357391357401E-2"/>
  </r>
  <r>
    <x v="14"/>
    <s v="bays29"/>
    <n v="2916"/>
    <n v="2916"/>
    <n v="0"/>
    <n v="11.5166"/>
    <s v="OPTIMAL"/>
    <n v="6"/>
    <n v="708"/>
    <n v="80"/>
    <n v="0.47311520576477001"/>
  </r>
  <r>
    <x v="14"/>
    <s v="gr48"/>
    <n v="7282"/>
    <n v="7281.74"/>
    <n v="3.5999999999999999E-3"/>
    <n v="88.959199999999996"/>
    <s v="OPTIMAL"/>
    <n v="6"/>
    <n v="1902"/>
    <n v="112"/>
    <n v="1.3702318668365401"/>
  </r>
  <r>
    <x v="14"/>
    <s v="eil51"/>
    <n v="628.51"/>
    <n v="628.51"/>
    <n v="0"/>
    <n v="4.0071000000000003"/>
    <s v="OPTIMAL"/>
    <n v="7"/>
    <n v="1"/>
    <n v="13"/>
    <n v="8.1737756729125893E-2"/>
  </r>
  <r>
    <x v="14"/>
    <s v="berlin52"/>
    <n v="11087.21"/>
    <n v="11087.21"/>
    <n v="0"/>
    <n v="25.5563"/>
    <s v="OPTIMAL"/>
    <n v="8"/>
    <n v="273"/>
    <n v="75"/>
    <n v="1.42347788810729"/>
  </r>
  <r>
    <x v="14"/>
    <s v="eil76"/>
    <n v="801.91"/>
    <n v="801.9"/>
    <n v="1.1999999999999999E-3"/>
    <n v="40.484999999999999"/>
    <s v="OPTIMAL"/>
    <n v="5"/>
    <n v="237"/>
    <n v="80"/>
    <n v="2.2689571380615199"/>
  </r>
  <r>
    <x v="14"/>
    <s v="eil101"/>
    <n v="945.32"/>
    <n v="945.23"/>
    <n v="8.9999999999999993E-3"/>
    <n v="270.9658"/>
    <s v="OPTIMAL"/>
    <n v="7"/>
    <n v="870"/>
    <n v="149"/>
    <n v="13.0150339603424"/>
  </r>
  <r>
    <x v="14"/>
    <n v="1"/>
    <n v="298"/>
    <n v="298"/>
    <n v="0"/>
    <n v="51.726999999999997"/>
    <s v="OPTIMAL"/>
    <n v="8"/>
    <n v="1503"/>
    <n v="77"/>
    <n v="1.18859910964965"/>
  </r>
  <r>
    <x v="14"/>
    <n v="2"/>
    <n v="267"/>
    <n v="267"/>
    <n v="0"/>
    <n v="1.7412000000000001"/>
    <s v="OPTIMAL"/>
    <n v="5"/>
    <n v="7"/>
    <n v="29"/>
    <n v="0.32560825347900302"/>
  </r>
  <r>
    <x v="14"/>
    <n v="3"/>
    <n v="280"/>
    <n v="280"/>
    <n v="0"/>
    <n v="16.802099999999999"/>
    <s v="OPTIMAL"/>
    <n v="7"/>
    <n v="268"/>
    <n v="91"/>
    <n v="1.6040389537811199"/>
  </r>
  <r>
    <x v="14"/>
    <n v="4"/>
    <n v="283"/>
    <n v="283"/>
    <n v="0"/>
    <n v="11.0467"/>
    <s v="OPTIMAL"/>
    <n v="7"/>
    <n v="127"/>
    <n v="46"/>
    <n v="0.89628791809081998"/>
  </r>
  <r>
    <x v="14"/>
    <n v="5"/>
    <n v="275"/>
    <n v="275"/>
    <n v="0"/>
    <n v="3.0524"/>
    <s v="OPTIMAL"/>
    <n v="6"/>
    <n v="12"/>
    <n v="39"/>
    <n v="0.44604444503784102"/>
  </r>
  <r>
    <x v="14"/>
    <n v="6"/>
    <n v="298"/>
    <n v="298"/>
    <n v="0"/>
    <n v="7.1058000000000003"/>
    <s v="OPTIMAL"/>
    <n v="6"/>
    <n v="151"/>
    <n v="49"/>
    <n v="0.72414016723632801"/>
  </r>
  <r>
    <x v="14"/>
    <n v="7"/>
    <n v="281"/>
    <n v="281"/>
    <n v="0"/>
    <n v="23.157699999999998"/>
    <s v="OPTIMAL"/>
    <n v="6"/>
    <n v="292"/>
    <n v="86"/>
    <n v="1.62237644195556"/>
  </r>
  <r>
    <x v="14"/>
    <n v="8"/>
    <n v="250"/>
    <n v="250"/>
    <n v="0"/>
    <n v="1.5373000000000001"/>
    <s v="OPTIMAL"/>
    <n v="4"/>
    <n v="1"/>
    <n v="29"/>
    <n v="0.34425425529479903"/>
  </r>
  <r>
    <x v="14"/>
    <n v="9"/>
    <n v="277"/>
    <n v="277"/>
    <n v="0"/>
    <n v="1.2628999999999999"/>
    <s v="OPTIMAL"/>
    <n v="1"/>
    <n v="1"/>
    <n v="12"/>
    <n v="1.2751579284667899E-2"/>
  </r>
  <r>
    <x v="14"/>
    <n v="10"/>
    <n v="308"/>
    <n v="308"/>
    <n v="0"/>
    <n v="2.5518999999999998"/>
    <s v="OPTIMAL"/>
    <n v="1"/>
    <n v="20"/>
    <n v="37"/>
    <n v="6.8571805953979395E-2"/>
  </r>
  <r>
    <x v="14"/>
    <n v="11"/>
    <n v="297"/>
    <n v="297"/>
    <n v="0"/>
    <n v="5.8672000000000004"/>
    <s v="OPTIMAL"/>
    <n v="9"/>
    <n v="71"/>
    <n v="43"/>
    <n v="0.288517236709594"/>
  </r>
  <r>
    <x v="14"/>
    <n v="12"/>
    <n v="280"/>
    <n v="280"/>
    <n v="0"/>
    <n v="4.6289999999999996"/>
    <s v="OPTIMAL"/>
    <n v="2"/>
    <n v="69"/>
    <n v="31"/>
    <n v="0.61874127388000399"/>
  </r>
  <r>
    <x v="14"/>
    <n v="13"/>
    <n v="263"/>
    <n v="263"/>
    <n v="0"/>
    <n v="3.8540999999999999"/>
    <s v="OPTIMAL"/>
    <n v="6"/>
    <n v="1"/>
    <n v="42"/>
    <n v="0.35515475273132302"/>
  </r>
  <r>
    <x v="14"/>
    <n v="14"/>
    <n v="266"/>
    <n v="266"/>
    <n v="0"/>
    <n v="2.3923000000000001"/>
    <s v="OPTIMAL"/>
    <n v="6"/>
    <n v="1"/>
    <n v="25"/>
    <n v="9.5156192779541002E-2"/>
  </r>
  <r>
    <x v="14"/>
    <n v="15"/>
    <n v="269"/>
    <n v="269"/>
    <n v="0"/>
    <n v="1.4457"/>
    <s v="OPTIMAL"/>
    <n v="2"/>
    <n v="4"/>
    <n v="25"/>
    <n v="0.11080288887023899"/>
  </r>
  <r>
    <x v="14"/>
    <n v="16"/>
    <n v="291"/>
    <n v="291"/>
    <n v="0"/>
    <n v="17.026700000000002"/>
    <s v="OPTIMAL"/>
    <n v="3"/>
    <n v="328"/>
    <n v="78"/>
    <n v="0.65102934837341297"/>
  </r>
  <r>
    <x v="14"/>
    <n v="17"/>
    <n v="260"/>
    <n v="260"/>
    <n v="0"/>
    <n v="5.2088999999999999"/>
    <s v="OPTIMAL"/>
    <n v="6"/>
    <n v="54"/>
    <n v="43"/>
    <n v="0.394624233245849"/>
  </r>
  <r>
    <x v="14"/>
    <n v="18"/>
    <n v="252"/>
    <n v="252"/>
    <n v="0"/>
    <n v="1.2882"/>
    <s v="OPTIMAL"/>
    <n v="6"/>
    <n v="1"/>
    <n v="25"/>
    <n v="0.13459420204162501"/>
  </r>
  <r>
    <x v="14"/>
    <n v="19"/>
    <n v="239"/>
    <n v="239"/>
    <n v="0"/>
    <n v="1.7985"/>
    <s v="OPTIMAL"/>
    <n v="3"/>
    <n v="1"/>
    <n v="37"/>
    <n v="0.27856469154357899"/>
  </r>
  <r>
    <x v="14"/>
    <n v="20"/>
    <n v="281"/>
    <n v="281"/>
    <n v="0"/>
    <n v="5.0408999999999997"/>
    <s v="OPTIMAL"/>
    <n v="3"/>
    <n v="48"/>
    <n v="56"/>
    <n v="0.766207695007324"/>
  </r>
  <r>
    <x v="14"/>
    <n v="21"/>
    <n v="284"/>
    <n v="284"/>
    <n v="0"/>
    <n v="1.0347999999999999"/>
    <s v="OPTIMAL"/>
    <n v="4"/>
    <n v="1"/>
    <n v="26"/>
    <n v="0.101669788360595"/>
  </r>
  <r>
    <x v="14"/>
    <n v="22"/>
    <n v="236"/>
    <n v="236"/>
    <n v="0"/>
    <n v="3.7576000000000001"/>
    <s v="OPTIMAL"/>
    <n v="3"/>
    <n v="29"/>
    <n v="29"/>
    <n v="0.32455372810363697"/>
  </r>
  <r>
    <x v="14"/>
    <n v="23"/>
    <n v="274"/>
    <n v="274"/>
    <n v="0"/>
    <n v="7.1599000000000004"/>
    <s v="OPTIMAL"/>
    <n v="4"/>
    <n v="159"/>
    <n v="50"/>
    <n v="0.53762793540954501"/>
  </r>
  <r>
    <x v="14"/>
    <n v="24"/>
    <n v="290"/>
    <n v="290"/>
    <n v="0"/>
    <n v="31.503"/>
    <s v="OPTIMAL"/>
    <n v="10"/>
    <n v="417"/>
    <n v="123"/>
    <n v="2.2267990112304599"/>
  </r>
  <r>
    <x v="14"/>
    <n v="25"/>
    <n v="238"/>
    <n v="238"/>
    <n v="0"/>
    <n v="0.98180000000000001"/>
    <s v="OPTIMAL"/>
    <n v="3"/>
    <n v="1"/>
    <n v="31"/>
    <n v="0.1326425075531"/>
  </r>
  <r>
    <x v="14"/>
    <n v="26"/>
    <n v="289"/>
    <n v="289"/>
    <n v="0"/>
    <n v="5.9743000000000004"/>
    <s v="OPTIMAL"/>
    <n v="8"/>
    <n v="107"/>
    <n v="51"/>
    <n v="0.75670027732849099"/>
  </r>
  <r>
    <x v="14"/>
    <n v="27"/>
    <n v="296"/>
    <n v="296"/>
    <n v="0"/>
    <n v="7.3022999999999998"/>
    <s v="OPTIMAL"/>
    <n v="5"/>
    <n v="104"/>
    <n v="40"/>
    <n v="0.81768107414245605"/>
  </r>
  <r>
    <x v="14"/>
    <n v="28"/>
    <n v="280"/>
    <n v="280"/>
    <n v="0"/>
    <n v="16.527899999999999"/>
    <s v="OPTIMAL"/>
    <n v="6"/>
    <n v="250"/>
    <n v="77"/>
    <n v="1.66063356399536"/>
  </r>
  <r>
    <x v="14"/>
    <n v="29"/>
    <n v="294"/>
    <n v="294"/>
    <n v="0"/>
    <n v="33.047899999999998"/>
    <s v="OPTIMAL"/>
    <n v="5"/>
    <n v="701"/>
    <n v="75"/>
    <n v="0.99382638931274403"/>
  </r>
  <r>
    <x v="14"/>
    <n v="30"/>
    <n v="296"/>
    <n v="296"/>
    <n v="0"/>
    <n v="4.6702000000000004"/>
    <s v="OPTIMAL"/>
    <n v="6"/>
    <n v="55"/>
    <n v="31"/>
    <n v="0.36327552795410101"/>
  </r>
  <r>
    <x v="14"/>
    <n v="31"/>
    <n v="258"/>
    <n v="258"/>
    <n v="0"/>
    <n v="10.043699999999999"/>
    <s v="OPTIMAL"/>
    <n v="7"/>
    <n v="264"/>
    <n v="61"/>
    <n v="0.43475174903869601"/>
  </r>
  <r>
    <x v="14"/>
    <n v="32"/>
    <n v="318"/>
    <n v="318"/>
    <n v="0"/>
    <n v="14.7819"/>
    <s v="OPTIMAL"/>
    <n v="6"/>
    <n v="389"/>
    <n v="69"/>
    <n v="1.05789923667907"/>
  </r>
  <r>
    <x v="14"/>
    <n v="33"/>
    <n v="304"/>
    <n v="304"/>
    <n v="0"/>
    <n v="6.1037999999999997"/>
    <s v="OPTIMAL"/>
    <n v="8"/>
    <n v="1"/>
    <n v="44"/>
    <n v="1.0116050243377599"/>
  </r>
  <r>
    <x v="14"/>
    <n v="34"/>
    <n v="293"/>
    <n v="293"/>
    <n v="0"/>
    <n v="1.6414"/>
    <s v="OPTIMAL"/>
    <n v="5"/>
    <n v="1"/>
    <n v="16"/>
    <n v="0.33677721023559498"/>
  </r>
  <r>
    <x v="14"/>
    <n v="35"/>
    <n v="280"/>
    <n v="280"/>
    <n v="0"/>
    <n v="1.1896"/>
    <s v="OPTIMAL"/>
    <n v="4"/>
    <n v="1"/>
    <n v="35"/>
    <n v="0.12625789642333901"/>
  </r>
  <r>
    <x v="14"/>
    <n v="36"/>
    <n v="263"/>
    <n v="263"/>
    <n v="0"/>
    <n v="204.67009999999999"/>
    <s v="OPTIMAL"/>
    <n v="7"/>
    <n v="5913"/>
    <n v="132"/>
    <n v="2.19121837615966"/>
  </r>
  <r>
    <x v="14"/>
    <n v="37"/>
    <n v="269"/>
    <n v="269"/>
    <n v="0"/>
    <n v="5.1688999999999998"/>
    <s v="OPTIMAL"/>
    <n v="7"/>
    <n v="33"/>
    <n v="37"/>
    <n v="0.58479189872741699"/>
  </r>
  <r>
    <x v="14"/>
    <n v="38"/>
    <n v="247"/>
    <n v="247"/>
    <n v="0"/>
    <n v="2.5017999999999998"/>
    <s v="OPTIMAL"/>
    <n v="5"/>
    <n v="29"/>
    <n v="31"/>
    <n v="0.22602581977844199"/>
  </r>
  <r>
    <x v="14"/>
    <n v="39"/>
    <n v="274"/>
    <n v="274"/>
    <n v="0"/>
    <n v="1.0177"/>
    <s v="OPTIMAL"/>
    <n v="4"/>
    <n v="1"/>
    <n v="24"/>
    <n v="3.2030582427978502E-2"/>
  </r>
  <r>
    <x v="14"/>
    <n v="40"/>
    <n v="254"/>
    <n v="254"/>
    <n v="0"/>
    <n v="2.7669000000000001"/>
    <s v="OPTIMAL"/>
    <n v="5"/>
    <n v="1"/>
    <n v="39"/>
    <n v="0.26620674133300698"/>
  </r>
  <r>
    <x v="14"/>
    <n v="41"/>
    <n v="282"/>
    <n v="282"/>
    <n v="0"/>
    <n v="3.03"/>
    <s v="OPTIMAL"/>
    <n v="2"/>
    <n v="81"/>
    <n v="33"/>
    <n v="0.50311183929443304"/>
  </r>
  <r>
    <x v="14"/>
    <n v="42"/>
    <n v="292"/>
    <n v="292"/>
    <n v="0"/>
    <n v="5.0095000000000001"/>
    <s v="OPTIMAL"/>
    <n v="7"/>
    <n v="53"/>
    <n v="48"/>
    <n v="1.19159030914306"/>
  </r>
  <r>
    <x v="14"/>
    <n v="43"/>
    <n v="291"/>
    <n v="290.98"/>
    <n v="6.4999999999999997E-3"/>
    <n v="20.225899999999999"/>
    <s v="OPTIMAL"/>
    <n v="6"/>
    <n v="349"/>
    <n v="81"/>
    <n v="2.1555383205413801"/>
  </r>
  <r>
    <x v="14"/>
    <n v="44"/>
    <n v="264"/>
    <n v="264"/>
    <n v="0"/>
    <n v="8.0975000000000001"/>
    <s v="OPTIMAL"/>
    <n v="9"/>
    <n v="140"/>
    <n v="53"/>
    <n v="0.35475611686706499"/>
  </r>
  <r>
    <x v="14"/>
    <n v="45"/>
    <n v="317"/>
    <n v="317"/>
    <n v="0"/>
    <n v="6.0221"/>
    <s v="OPTIMAL"/>
    <n v="5"/>
    <n v="27"/>
    <n v="62"/>
    <n v="1.0816679000854399"/>
  </r>
  <r>
    <x v="14"/>
    <n v="46"/>
    <n v="242"/>
    <n v="242"/>
    <n v="0"/>
    <n v="4.3181000000000003"/>
    <s v="OPTIMAL"/>
    <n v="2"/>
    <n v="116"/>
    <n v="19"/>
    <n v="0.179146528244018"/>
  </r>
  <r>
    <x v="14"/>
    <n v="47"/>
    <n v="314"/>
    <n v="314"/>
    <n v="6.9999999999999999E-4"/>
    <n v="124.72329999999999"/>
    <s v="OPTIMAL"/>
    <n v="2"/>
    <n v="3006"/>
    <n v="150"/>
    <n v="2.6428296566009499"/>
  </r>
  <r>
    <x v="14"/>
    <n v="48"/>
    <n v="294"/>
    <n v="294"/>
    <n v="0"/>
    <n v="2.0790000000000002"/>
    <s v="OPTIMAL"/>
    <n v="4"/>
    <n v="1"/>
    <n v="30"/>
    <n v="0.176412343978881"/>
  </r>
  <r>
    <x v="14"/>
    <n v="49"/>
    <n v="264"/>
    <n v="264"/>
    <n v="0"/>
    <n v="1.4609000000000001"/>
    <s v="OPTIMAL"/>
    <n v="3"/>
    <n v="1"/>
    <n v="46"/>
    <n v="0.21291160583495999"/>
  </r>
  <r>
    <x v="14"/>
    <n v="50"/>
    <n v="286"/>
    <n v="286"/>
    <n v="0"/>
    <n v="2.4256000000000002"/>
    <s v="OPTIMAL"/>
    <n v="4"/>
    <n v="12"/>
    <n v="19"/>
    <n v="2.5940656661987301E-2"/>
  </r>
  <r>
    <x v="14"/>
    <n v="51"/>
    <n v="273"/>
    <n v="273"/>
    <n v="1.1000000000000001E-3"/>
    <n v="5.2367999999999997"/>
    <s v="OPTIMAL"/>
    <n v="7"/>
    <n v="80"/>
    <n v="64"/>
    <n v="0.70014452934265103"/>
  </r>
  <r>
    <x v="14"/>
    <n v="52"/>
    <n v="334"/>
    <n v="334"/>
    <n v="0"/>
    <n v="5.3560999999999996"/>
    <s v="OPTIMAL"/>
    <n v="6"/>
    <n v="28"/>
    <n v="69"/>
    <n v="0.614305019378662"/>
  </r>
  <r>
    <x v="14"/>
    <n v="53"/>
    <n v="281"/>
    <n v="281"/>
    <n v="0"/>
    <n v="15.4072"/>
    <s v="OPTIMAL"/>
    <n v="5"/>
    <n v="225"/>
    <n v="90"/>
    <n v="1.0741386413574201"/>
  </r>
  <r>
    <x v="14"/>
    <n v="54"/>
    <n v="262"/>
    <n v="262"/>
    <n v="0"/>
    <n v="1.5967"/>
    <s v="OPTIMAL"/>
    <n v="4"/>
    <n v="7"/>
    <n v="18"/>
    <n v="0.17509031295776301"/>
  </r>
  <r>
    <x v="14"/>
    <n v="55"/>
    <n v="299"/>
    <n v="299"/>
    <n v="0"/>
    <n v="1.8072999999999999"/>
    <s v="OPTIMAL"/>
    <n v="9"/>
    <n v="1"/>
    <n v="41"/>
    <n v="0.14177680015563901"/>
  </r>
  <r>
    <x v="14"/>
    <n v="56"/>
    <n v="288"/>
    <n v="288"/>
    <n v="0"/>
    <n v="0.4667"/>
    <s v="OPTIMAL"/>
    <n v="2"/>
    <n v="1"/>
    <n v="24"/>
    <n v="8.0516338348388602E-3"/>
  </r>
  <r>
    <x v="14"/>
    <n v="57"/>
    <n v="254"/>
    <n v="254"/>
    <n v="0"/>
    <n v="9.6524999999999999"/>
    <s v="OPTIMAL"/>
    <n v="7"/>
    <n v="109"/>
    <n v="43"/>
    <n v="1.0122497081756501"/>
  </r>
  <r>
    <x v="14"/>
    <n v="58"/>
    <n v="331"/>
    <n v="331"/>
    <n v="0"/>
    <n v="0.59699999999999998"/>
    <s v="OPTIMAL"/>
    <n v="3"/>
    <n v="1"/>
    <n v="16"/>
    <n v="7.6436042785644503E-2"/>
  </r>
  <r>
    <x v="14"/>
    <n v="59"/>
    <n v="283"/>
    <n v="283"/>
    <n v="0"/>
    <n v="8.6547000000000001"/>
    <s v="OPTIMAL"/>
    <n v="5"/>
    <n v="97"/>
    <n v="72"/>
    <n v="1.00224089622497"/>
  </r>
  <r>
    <x v="14"/>
    <n v="60"/>
    <n v="254"/>
    <n v="254"/>
    <n v="0"/>
    <n v="4.4600999999999997"/>
    <s v="OPTIMAL"/>
    <n v="3"/>
    <n v="9"/>
    <n v="42"/>
    <n v="0.99843120574951105"/>
  </r>
  <r>
    <x v="14"/>
    <n v="61"/>
    <n v="305"/>
    <n v="305"/>
    <n v="0"/>
    <n v="8.4330999999999996"/>
    <s v="OPTIMAL"/>
    <n v="5"/>
    <n v="141"/>
    <n v="49"/>
    <n v="0.85733652114868097"/>
  </r>
  <r>
    <x v="14"/>
    <n v="62"/>
    <n v="289"/>
    <n v="289"/>
    <n v="0"/>
    <n v="1.2982"/>
    <s v="OPTIMAL"/>
    <n v="4"/>
    <n v="1"/>
    <n v="25"/>
    <n v="0.27648472785949701"/>
  </r>
  <r>
    <x v="14"/>
    <n v="63"/>
    <n v="272"/>
    <n v="272"/>
    <n v="0"/>
    <n v="1.5157"/>
    <s v="OPTIMAL"/>
    <n v="5"/>
    <n v="1"/>
    <n v="49"/>
    <n v="0.10656237602233801"/>
  </r>
  <r>
    <x v="14"/>
    <n v="64"/>
    <n v="283"/>
    <n v="283"/>
    <n v="0"/>
    <n v="1.5665"/>
    <s v="OPTIMAL"/>
    <n v="3"/>
    <n v="1"/>
    <n v="30"/>
    <n v="0.13485074043273901"/>
  </r>
  <r>
    <x v="14"/>
    <n v="65"/>
    <n v="266"/>
    <n v="266"/>
    <n v="0"/>
    <n v="4.7554999999999996"/>
    <s v="OPTIMAL"/>
    <n v="7"/>
    <n v="75"/>
    <n v="42"/>
    <n v="0.53069043159484797"/>
  </r>
  <r>
    <x v="14"/>
    <n v="66"/>
    <n v="284"/>
    <n v="284"/>
    <n v="0"/>
    <n v="7.4055999999999997"/>
    <s v="OPTIMAL"/>
    <n v="9"/>
    <n v="55"/>
    <n v="62"/>
    <n v="1.2473573684692301"/>
  </r>
  <r>
    <x v="14"/>
    <n v="67"/>
    <n v="318"/>
    <n v="318"/>
    <n v="0"/>
    <n v="1.2165999999999999"/>
    <s v="OPTIMAL"/>
    <n v="4"/>
    <n v="1"/>
    <n v="14"/>
    <n v="0.23741674423217701"/>
  </r>
  <r>
    <x v="14"/>
    <n v="68"/>
    <n v="295"/>
    <n v="295"/>
    <n v="0"/>
    <n v="13.162599999999999"/>
    <s v="OPTIMAL"/>
    <n v="9"/>
    <n v="158"/>
    <n v="63"/>
    <n v="1.0783278942108101"/>
  </r>
  <r>
    <x v="14"/>
    <n v="69"/>
    <n v="297"/>
    <n v="297"/>
    <n v="0"/>
    <n v="9.1285000000000007"/>
    <s v="OPTIMAL"/>
    <n v="4"/>
    <n v="116"/>
    <n v="77"/>
    <n v="1.3906011581420801"/>
  </r>
  <r>
    <x v="14"/>
    <n v="70"/>
    <n v="273"/>
    <n v="273"/>
    <n v="0"/>
    <n v="55.197200000000002"/>
    <s v="OPTIMAL"/>
    <n v="6"/>
    <n v="1577"/>
    <n v="102"/>
    <n v="1.72621321678161"/>
  </r>
  <r>
    <x v="14"/>
    <n v="71"/>
    <n v="292"/>
    <n v="292"/>
    <n v="0"/>
    <n v="2.0272000000000001"/>
    <s v="OPTIMAL"/>
    <n v="4"/>
    <n v="33"/>
    <n v="35"/>
    <n v="0.22306585311889601"/>
  </r>
  <r>
    <x v="14"/>
    <n v="72"/>
    <n v="254"/>
    <n v="254"/>
    <n v="0"/>
    <n v="36.8551"/>
    <s v="OPTIMAL"/>
    <n v="7"/>
    <n v="757"/>
    <n v="121"/>
    <n v="2.0279271602630602"/>
  </r>
  <r>
    <x v="14"/>
    <n v="73"/>
    <n v="273"/>
    <n v="273"/>
    <n v="0"/>
    <n v="4.3868999999999998"/>
    <s v="OPTIMAL"/>
    <n v="6"/>
    <n v="43"/>
    <n v="34"/>
    <n v="0.455612182617187"/>
  </r>
  <r>
    <x v="14"/>
    <n v="74"/>
    <n v="271"/>
    <n v="271"/>
    <n v="0"/>
    <n v="92.204300000000003"/>
    <s v="OPTIMAL"/>
    <n v="7"/>
    <n v="2162"/>
    <n v="77"/>
    <n v="1.3924372196197501"/>
  </r>
  <r>
    <x v="14"/>
    <n v="75"/>
    <n v="211"/>
    <n v="211"/>
    <n v="0"/>
    <n v="0.53790000000000004"/>
    <s v="OPTIMAL"/>
    <n v="4"/>
    <n v="1"/>
    <n v="29"/>
    <n v="4.7777175903320299E-2"/>
  </r>
  <r>
    <x v="14"/>
    <n v="76"/>
    <n v="293"/>
    <n v="293"/>
    <n v="0"/>
    <n v="10.718999999999999"/>
    <s v="OPTIMAL"/>
    <n v="3"/>
    <n v="208"/>
    <n v="56"/>
    <n v="0.42618584632873502"/>
  </r>
  <r>
    <x v="14"/>
    <n v="77"/>
    <n v="271"/>
    <n v="271"/>
    <n v="0"/>
    <n v="0.7409"/>
    <s v="OPTIMAL"/>
    <n v="3"/>
    <n v="1"/>
    <n v="24"/>
    <n v="1.28352642059326E-2"/>
  </r>
  <r>
    <x v="14"/>
    <n v="78"/>
    <n v="254"/>
    <n v="254"/>
    <n v="0"/>
    <n v="3.2223999999999999"/>
    <s v="OPTIMAL"/>
    <n v="5"/>
    <n v="1"/>
    <n v="21"/>
    <n v="0.41163897514343201"/>
  </r>
  <r>
    <x v="14"/>
    <n v="79"/>
    <n v="276"/>
    <n v="276"/>
    <n v="2.9999999999999997E-4"/>
    <n v="8.2421000000000006"/>
    <s v="OPTIMAL"/>
    <n v="5"/>
    <n v="116"/>
    <n v="48"/>
    <n v="0.71445083618163996"/>
  </r>
  <r>
    <x v="14"/>
    <n v="80"/>
    <n v="270"/>
    <n v="270"/>
    <n v="0"/>
    <n v="0.86980000000000002"/>
    <s v="OPTIMAL"/>
    <n v="4"/>
    <n v="1"/>
    <n v="26"/>
    <n v="3.5115480422973598E-2"/>
  </r>
  <r>
    <x v="14"/>
    <n v="81"/>
    <n v="259"/>
    <n v="258.98"/>
    <n v="8.5000000000000006E-3"/>
    <n v="88.48"/>
    <s v="OPTIMAL"/>
    <n v="5"/>
    <n v="2586"/>
    <n v="67"/>
    <n v="0.94849085807800204"/>
  </r>
  <r>
    <x v="14"/>
    <n v="82"/>
    <n v="337"/>
    <n v="337"/>
    <n v="0"/>
    <n v="2.4864999999999999"/>
    <s v="OPTIMAL"/>
    <n v="5"/>
    <n v="1"/>
    <n v="24"/>
    <n v="0.195643424987792"/>
  </r>
  <r>
    <x v="14"/>
    <n v="83"/>
    <n v="257"/>
    <n v="257"/>
    <n v="0"/>
    <n v="2.8212000000000002"/>
    <s v="OPTIMAL"/>
    <n v="7"/>
    <n v="1"/>
    <n v="35"/>
    <n v="0.37571477890014598"/>
  </r>
  <r>
    <x v="14"/>
    <n v="84"/>
    <n v="263"/>
    <n v="263"/>
    <n v="0"/>
    <n v="1.2842"/>
    <s v="OPTIMAL"/>
    <n v="3"/>
    <n v="10"/>
    <n v="32"/>
    <n v="0.18053340911865201"/>
  </r>
  <r>
    <x v="14"/>
    <n v="85"/>
    <n v="295"/>
    <n v="295"/>
    <n v="0"/>
    <n v="1.3695999999999999"/>
    <s v="OPTIMAL"/>
    <n v="5"/>
    <n v="1"/>
    <n v="52"/>
    <n v="0.111179113388061"/>
  </r>
  <r>
    <x v="14"/>
    <n v="86"/>
    <n v="330"/>
    <n v="330"/>
    <n v="0"/>
    <n v="18.896599999999999"/>
    <s v="OPTIMAL"/>
    <n v="6"/>
    <n v="386"/>
    <n v="65"/>
    <n v="0.84517288208007801"/>
  </r>
  <r>
    <x v="14"/>
    <n v="87"/>
    <n v="257"/>
    <n v="257"/>
    <n v="0"/>
    <n v="128.6027"/>
    <s v="OPTIMAL"/>
    <n v="6"/>
    <n v="3834"/>
    <n v="95"/>
    <n v="1.6556363105773899"/>
  </r>
  <r>
    <x v="14"/>
    <n v="88"/>
    <n v="294"/>
    <n v="294"/>
    <n v="0"/>
    <n v="5.4787999999999997"/>
    <s v="OPTIMAL"/>
    <n v="4"/>
    <n v="127"/>
    <n v="40"/>
    <n v="0.52380466461181596"/>
  </r>
  <r>
    <x v="14"/>
    <n v="89"/>
    <n v="285"/>
    <n v="285"/>
    <n v="0"/>
    <n v="2.9275000000000002"/>
    <s v="OPTIMAL"/>
    <n v="6"/>
    <n v="7"/>
    <n v="50"/>
    <n v="0.58312606811523404"/>
  </r>
  <r>
    <x v="14"/>
    <n v="90"/>
    <n v="311"/>
    <n v="311"/>
    <n v="0"/>
    <n v="11.2789"/>
    <s v="OPTIMAL"/>
    <n v="8"/>
    <n v="179"/>
    <n v="87"/>
    <n v="1.1600205898284901"/>
  </r>
  <r>
    <x v="14"/>
    <n v="91"/>
    <n v="273"/>
    <n v="273"/>
    <n v="0"/>
    <n v="1.988"/>
    <s v="OPTIMAL"/>
    <n v="6"/>
    <n v="16"/>
    <n v="49"/>
    <n v="0.32652258872985801"/>
  </r>
  <r>
    <x v="14"/>
    <n v="92"/>
    <n v="290"/>
    <n v="290"/>
    <n v="0"/>
    <n v="2.9138000000000002"/>
    <s v="OPTIMAL"/>
    <n v="6"/>
    <n v="46"/>
    <n v="33"/>
    <n v="0.211128234863281"/>
  </r>
  <r>
    <x v="14"/>
    <n v="93"/>
    <n v="295"/>
    <n v="295"/>
    <n v="0"/>
    <n v="1.9505999999999999"/>
    <s v="OPTIMAL"/>
    <n v="6"/>
    <n v="1"/>
    <n v="34"/>
    <n v="0.57434821128845204"/>
  </r>
  <r>
    <x v="14"/>
    <n v="94"/>
    <n v="303"/>
    <n v="303"/>
    <n v="0"/>
    <n v="7.9307999999999996"/>
    <s v="OPTIMAL"/>
    <n v="8"/>
    <n v="63"/>
    <n v="56"/>
    <n v="0.99548244476318304"/>
  </r>
  <r>
    <x v="14"/>
    <n v="95"/>
    <n v="256"/>
    <n v="256"/>
    <n v="0"/>
    <n v="4.4634999999999998"/>
    <s v="OPTIMAL"/>
    <n v="3"/>
    <n v="114"/>
    <n v="51"/>
    <n v="0.78391408920287997"/>
  </r>
  <r>
    <x v="14"/>
    <n v="96"/>
    <n v="263"/>
    <n v="263"/>
    <n v="0"/>
    <n v="15.2262"/>
    <s v="OPTIMAL"/>
    <n v="4"/>
    <n v="313"/>
    <n v="49"/>
    <n v="1.00543856620788"/>
  </r>
  <r>
    <x v="14"/>
    <n v="97"/>
    <n v="249"/>
    <n v="249"/>
    <n v="0"/>
    <n v="3.0571000000000002"/>
    <s v="OPTIMAL"/>
    <n v="6"/>
    <n v="54"/>
    <n v="45"/>
    <n v="0.71981143951416005"/>
  </r>
  <r>
    <x v="14"/>
    <n v="98"/>
    <n v="289"/>
    <n v="289"/>
    <n v="0"/>
    <n v="2.0005000000000002"/>
    <s v="OPTIMAL"/>
    <n v="4"/>
    <n v="4"/>
    <n v="30"/>
    <n v="0.20833468437194799"/>
  </r>
  <r>
    <x v="14"/>
    <n v="99"/>
    <n v="265"/>
    <n v="265"/>
    <n v="0"/>
    <n v="1.3028"/>
    <s v="OPTIMAL"/>
    <n v="3"/>
    <n v="1"/>
    <n v="30"/>
    <n v="0.12777256965637199"/>
  </r>
  <r>
    <x v="14"/>
    <n v="100"/>
    <n v="248"/>
    <n v="248"/>
    <n v="0"/>
    <n v="0.77039999999999997"/>
    <s v="OPTIMAL"/>
    <n v="4"/>
    <n v="1"/>
    <n v="22"/>
    <n v="2.29265689849853E-2"/>
  </r>
  <r>
    <x v="15"/>
    <s v="gr17"/>
    <n v="2760"/>
    <n v="2760"/>
    <n v="0"/>
    <n v="0.20780000000000001"/>
    <s v="OPTIMAL"/>
    <n v="6"/>
    <n v="467"/>
    <n v="0"/>
    <n v="4.98199462890625E-3"/>
  </r>
  <r>
    <x v="15"/>
    <s v="gr21"/>
    <n v="7788"/>
    <n v="7788"/>
    <n v="0"/>
    <n v="0.15690000000000001"/>
    <s v="OPTIMAL"/>
    <n v="2"/>
    <n v="157"/>
    <n v="0"/>
    <n v="1.80292129516601E-3"/>
  </r>
  <r>
    <x v="15"/>
    <s v="gr24"/>
    <n v="1806"/>
    <n v="1806"/>
    <n v="0"/>
    <n v="0.19320000000000001"/>
    <s v="OPTIMAL"/>
    <n v="4"/>
    <n v="1"/>
    <n v="0"/>
    <n v="4.0056705474853498E-3"/>
  </r>
  <r>
    <x v="15"/>
    <s v="fri26"/>
    <n v="1283"/>
    <n v="1283"/>
    <n v="0"/>
    <n v="2.0114999999999998"/>
    <s v="OPTIMAL"/>
    <n v="1"/>
    <n v="721"/>
    <n v="0"/>
    <n v="2.62975692749023E-3"/>
  </r>
  <r>
    <x v="15"/>
    <s v="bays29"/>
    <n v="2916"/>
    <n v="2915.72"/>
    <n v="9.7000000000000003E-3"/>
    <n v="7.7225000000000001"/>
    <s v="OPTIMAL"/>
    <n v="10"/>
    <n v="5601"/>
    <n v="0"/>
    <n v="2.6292324066162099E-2"/>
  </r>
  <r>
    <x v="15"/>
    <s v="gr48"/>
    <n v="7282"/>
    <n v="7281.28"/>
    <n v="9.9000000000000008E-3"/>
    <n v="55.2697"/>
    <s v="OPTIMAL"/>
    <n v="10"/>
    <n v="15223"/>
    <n v="0"/>
    <n v="0.104988098144531"/>
  </r>
  <r>
    <x v="15"/>
    <s v="eil51"/>
    <n v="628.51"/>
    <n v="628.51"/>
    <n v="0"/>
    <n v="12.101800000000001"/>
    <s v="OPTIMAL"/>
    <n v="9"/>
    <n v="613"/>
    <n v="0"/>
    <n v="3.5171985626220703E-2"/>
  </r>
  <r>
    <x v="15"/>
    <s v="berlin52"/>
    <n v="11087.21"/>
    <n v="11087.21"/>
    <n v="0"/>
    <n v="10.5329"/>
    <s v="OPTIMAL"/>
    <n v="10"/>
    <n v="1007"/>
    <n v="0"/>
    <n v="4.0952205657958901E-2"/>
  </r>
  <r>
    <x v="15"/>
    <s v="eil76"/>
    <n v="801.91"/>
    <n v="801.84"/>
    <n v="8.2000000000000007E-3"/>
    <n v="29.04"/>
    <s v="OPTIMAL"/>
    <n v="10"/>
    <n v="4067"/>
    <n v="0"/>
    <n v="0.119901418685913"/>
  </r>
  <r>
    <x v="15"/>
    <s v="eil101"/>
    <n v="945.32"/>
    <n v="945.22"/>
    <n v="0.01"/>
    <n v="387.74220000000003"/>
    <s v="OPTIMAL"/>
    <n v="10"/>
    <n v="12253"/>
    <n v="0"/>
    <n v="0.44236493110656699"/>
  </r>
  <r>
    <x v="15"/>
    <n v="1"/>
    <n v="298"/>
    <n v="297.98"/>
    <n v="8.0999999999999996E-3"/>
    <n v="31.326699999999999"/>
    <s v="OPTIMAL"/>
    <n v="9"/>
    <n v="14394"/>
    <n v="0"/>
    <n v="4.95810508728027E-2"/>
  </r>
  <r>
    <x v="15"/>
    <n v="2"/>
    <n v="267"/>
    <n v="267"/>
    <n v="8.0000000000000004E-4"/>
    <n v="10.9277"/>
    <s v="OPTIMAL"/>
    <n v="10"/>
    <n v="3421"/>
    <n v="0"/>
    <n v="3.4188747406005797E-2"/>
  </r>
  <r>
    <x v="15"/>
    <n v="3"/>
    <n v="280"/>
    <n v="279.97000000000003"/>
    <n v="9.1999999999999998E-3"/>
    <n v="32.3065"/>
    <s v="OPTIMAL"/>
    <n v="10"/>
    <n v="13841"/>
    <n v="0"/>
    <n v="4.9397468566894497E-2"/>
  </r>
  <r>
    <x v="15"/>
    <n v="4"/>
    <n v="283"/>
    <n v="282.98"/>
    <n v="5.5999999999999999E-3"/>
    <n v="120.6228"/>
    <s v="OPTIMAL"/>
    <n v="10"/>
    <n v="23290"/>
    <n v="0"/>
    <n v="0.114221096038818"/>
  </r>
  <r>
    <x v="15"/>
    <n v="5"/>
    <n v="275"/>
    <n v="274.98"/>
    <n v="7.7999999999999996E-3"/>
    <n v="20.566199999999998"/>
    <s v="OPTIMAL"/>
    <n v="10"/>
    <n v="5577"/>
    <n v="0"/>
    <n v="6.3084363937377902E-2"/>
  </r>
  <r>
    <x v="15"/>
    <n v="6"/>
    <n v="298"/>
    <n v="298"/>
    <n v="0"/>
    <n v="1.2426999999999999"/>
    <s v="OPTIMAL"/>
    <n v="6"/>
    <n v="413"/>
    <n v="0"/>
    <n v="1.487398147583E-2"/>
  </r>
  <r>
    <x v="15"/>
    <n v="7"/>
    <n v="281"/>
    <n v="280.98"/>
    <n v="7.4000000000000003E-3"/>
    <n v="56.065399999999997"/>
    <s v="OPTIMAL"/>
    <n v="10"/>
    <n v="15668"/>
    <n v="0"/>
    <n v="8.7640762329101493E-2"/>
  </r>
  <r>
    <x v="15"/>
    <n v="8"/>
    <n v="250"/>
    <n v="250"/>
    <n v="0"/>
    <n v="5.3285999999999998"/>
    <s v="OPTIMAL"/>
    <n v="10"/>
    <n v="1611"/>
    <n v="0"/>
    <n v="3.19561958312988E-2"/>
  </r>
  <r>
    <x v="15"/>
    <n v="9"/>
    <n v="277"/>
    <n v="277"/>
    <n v="0"/>
    <n v="4.7129000000000003"/>
    <s v="OPTIMAL"/>
    <n v="8"/>
    <n v="558"/>
    <n v="0"/>
    <n v="1.9962072372436499E-2"/>
  </r>
  <r>
    <x v="15"/>
    <n v="10"/>
    <n v="308"/>
    <n v="307.98"/>
    <n v="6.1999999999999998E-3"/>
    <n v="71.637799999999999"/>
    <s v="OPTIMAL"/>
    <n v="10"/>
    <n v="23118"/>
    <n v="0"/>
    <n v="6.7622900009155204E-2"/>
  </r>
  <r>
    <x v="15"/>
    <n v="11"/>
    <n v="297"/>
    <n v="296.98"/>
    <n v="7.1000000000000004E-3"/>
    <n v="13.958"/>
    <s v="OPTIMAL"/>
    <n v="8"/>
    <n v="4455"/>
    <n v="0"/>
    <n v="3.1962156295776298E-2"/>
  </r>
  <r>
    <x v="15"/>
    <n v="12"/>
    <n v="280"/>
    <n v="280"/>
    <n v="0"/>
    <n v="7.8792"/>
    <s v="OPTIMAL"/>
    <n v="5"/>
    <n v="815"/>
    <n v="0"/>
    <n v="1.86362266540527E-2"/>
  </r>
  <r>
    <x v="15"/>
    <n v="13"/>
    <n v="263"/>
    <n v="262.98"/>
    <n v="6.7999999999999996E-3"/>
    <n v="6.2855999999999996"/>
    <s v="OPTIMAL"/>
    <n v="10"/>
    <n v="2235"/>
    <n v="0"/>
    <n v="3.73730659484863E-2"/>
  </r>
  <r>
    <x v="15"/>
    <n v="14"/>
    <n v="266"/>
    <n v="266"/>
    <n v="0"/>
    <n v="12.604900000000001"/>
    <s v="OPTIMAL"/>
    <n v="9"/>
    <n v="3808"/>
    <n v="0"/>
    <n v="2.96721458435058E-2"/>
  </r>
  <r>
    <x v="15"/>
    <n v="15"/>
    <n v="269"/>
    <n v="269"/>
    <n v="0"/>
    <n v="0.97150000000000003"/>
    <s v="OPTIMAL"/>
    <n v="7"/>
    <n v="1"/>
    <n v="0"/>
    <n v="1.8331289291381801E-2"/>
  </r>
  <r>
    <x v="15"/>
    <n v="16"/>
    <n v="291"/>
    <n v="290.97000000000003"/>
    <n v="9.5999999999999992E-3"/>
    <n v="110.1473"/>
    <s v="OPTIMAL"/>
    <n v="10"/>
    <n v="37100"/>
    <n v="0"/>
    <n v="0.112307071685791"/>
  </r>
  <r>
    <x v="15"/>
    <n v="17"/>
    <n v="260"/>
    <n v="259.98"/>
    <n v="8.6999999999999994E-3"/>
    <n v="32.476100000000002"/>
    <s v="OPTIMAL"/>
    <n v="10"/>
    <n v="11742"/>
    <n v="0"/>
    <n v="5.6558370590209898E-2"/>
  </r>
  <r>
    <x v="15"/>
    <n v="18"/>
    <n v="252"/>
    <n v="252"/>
    <n v="0"/>
    <n v="2.5851999999999999"/>
    <s v="OPTIMAL"/>
    <n v="8"/>
    <n v="782"/>
    <n v="0"/>
    <n v="2.08830833435058E-2"/>
  </r>
  <r>
    <x v="15"/>
    <n v="19"/>
    <n v="239"/>
    <n v="238.99"/>
    <n v="6.0000000000000001E-3"/>
    <n v="20.773800000000001"/>
    <s v="OPTIMAL"/>
    <n v="10"/>
    <n v="7556"/>
    <n v="0"/>
    <n v="5.0225496292114202E-2"/>
  </r>
  <r>
    <x v="15"/>
    <n v="20"/>
    <n v="281"/>
    <n v="280.99"/>
    <n v="2.3999999999999998E-3"/>
    <n v="20.765000000000001"/>
    <s v="OPTIMAL"/>
    <n v="9"/>
    <n v="8026"/>
    <n v="0"/>
    <n v="3.86927127838134E-2"/>
  </r>
  <r>
    <x v="15"/>
    <n v="21"/>
    <n v="284"/>
    <n v="283.97000000000003"/>
    <n v="9.7000000000000003E-3"/>
    <n v="6.4862000000000002"/>
    <s v="OPTIMAL"/>
    <n v="9"/>
    <n v="1042"/>
    <n v="0"/>
    <n v="2.67181396484375E-2"/>
  </r>
  <r>
    <x v="15"/>
    <n v="22"/>
    <n v="236"/>
    <n v="235.99"/>
    <n v="4.4999999999999997E-3"/>
    <n v="5.7877999999999998"/>
    <s v="OPTIMAL"/>
    <n v="7"/>
    <n v="1574"/>
    <n v="0"/>
    <n v="1.8463850021362301E-2"/>
  </r>
  <r>
    <x v="15"/>
    <n v="23"/>
    <n v="274"/>
    <n v="273.98"/>
    <n v="7.7999999999999996E-3"/>
    <n v="33.081400000000002"/>
    <s v="OPTIMAL"/>
    <n v="4"/>
    <n v="18307"/>
    <n v="0"/>
    <n v="3.35526466369628E-2"/>
  </r>
  <r>
    <x v="15"/>
    <n v="24"/>
    <n v="290"/>
    <n v="290"/>
    <n v="0"/>
    <n v="89.655299999999997"/>
    <s v="OPTIMAL"/>
    <n v="10"/>
    <n v="19114"/>
    <n v="0"/>
    <n v="8.2861423492431599E-2"/>
  </r>
  <r>
    <x v="15"/>
    <n v="25"/>
    <n v="238"/>
    <n v="238"/>
    <n v="0"/>
    <n v="4.1787000000000001"/>
    <s v="OPTIMAL"/>
    <n v="10"/>
    <n v="998"/>
    <n v="0"/>
    <n v="3.5052537918090799E-2"/>
  </r>
  <r>
    <x v="15"/>
    <n v="26"/>
    <n v="289"/>
    <n v="289"/>
    <n v="0"/>
    <n v="4.9711999999999996"/>
    <s v="OPTIMAL"/>
    <n v="10"/>
    <n v="1682"/>
    <n v="0"/>
    <n v="2.53012180328369E-2"/>
  </r>
  <r>
    <x v="15"/>
    <n v="27"/>
    <n v="296"/>
    <n v="296"/>
    <n v="0"/>
    <n v="13.1799"/>
    <s v="OPTIMAL"/>
    <n v="10"/>
    <n v="3049"/>
    <n v="0"/>
    <n v="5.8589935302734299E-2"/>
  </r>
  <r>
    <x v="15"/>
    <n v="28"/>
    <n v="280"/>
    <n v="279.99"/>
    <n v="3.8999999999999998E-3"/>
    <n v="36.916400000000003"/>
    <s v="OPTIMAL"/>
    <n v="7"/>
    <n v="8968"/>
    <n v="0"/>
    <n v="3.9817810058593701E-2"/>
  </r>
  <r>
    <x v="15"/>
    <n v="29"/>
    <n v="294"/>
    <n v="293.97000000000003"/>
    <n v="8.8000000000000005E-3"/>
    <n v="27.781400000000001"/>
    <s v="OPTIMAL"/>
    <n v="10"/>
    <n v="10531"/>
    <n v="0"/>
    <n v="6.2699317932128906E-2"/>
  </r>
  <r>
    <x v="15"/>
    <n v="30"/>
    <n v="296"/>
    <n v="296"/>
    <n v="0"/>
    <n v="6.6148999999999996"/>
    <s v="OPTIMAL"/>
    <n v="7"/>
    <n v="623"/>
    <n v="0"/>
    <n v="2.55074501037597E-2"/>
  </r>
  <r>
    <x v="15"/>
    <n v="31"/>
    <n v="258"/>
    <n v="258"/>
    <n v="0"/>
    <n v="26.002800000000001"/>
    <s v="OPTIMAL"/>
    <n v="10"/>
    <n v="7724"/>
    <n v="0"/>
    <n v="4.5331954956054597E-2"/>
  </r>
  <r>
    <x v="15"/>
    <n v="32"/>
    <n v="318"/>
    <n v="318"/>
    <n v="0"/>
    <n v="1.5783"/>
    <s v="OPTIMAL"/>
    <n v="4"/>
    <n v="936"/>
    <n v="0"/>
    <n v="1.01540088653564E-2"/>
  </r>
  <r>
    <x v="15"/>
    <n v="33"/>
    <n v="304"/>
    <n v="303.99"/>
    <n v="3.0999999999999999E-3"/>
    <n v="4.5959000000000003"/>
    <s v="OPTIMAL"/>
    <n v="7"/>
    <n v="1155"/>
    <n v="0"/>
    <n v="2.6843070983886701E-2"/>
  </r>
  <r>
    <x v="15"/>
    <n v="34"/>
    <n v="293"/>
    <n v="292.98"/>
    <n v="8.5000000000000006E-3"/>
    <n v="2.0632000000000001"/>
    <s v="OPTIMAL"/>
    <n v="6"/>
    <n v="1484"/>
    <n v="0"/>
    <n v="2.0451307296752898E-2"/>
  </r>
  <r>
    <x v="15"/>
    <n v="35"/>
    <n v="280"/>
    <n v="279.99"/>
    <n v="4.7999999999999996E-3"/>
    <n v="18.453800000000001"/>
    <s v="OPTIMAL"/>
    <n v="10"/>
    <n v="4560"/>
    <n v="0"/>
    <n v="4.7197818756103502E-2"/>
  </r>
  <r>
    <x v="15"/>
    <n v="36"/>
    <n v="263"/>
    <n v="262.98"/>
    <n v="8.9999999999999993E-3"/>
    <n v="14.2624"/>
    <s v="OPTIMAL"/>
    <n v="10"/>
    <n v="7779"/>
    <n v="0"/>
    <n v="3.5309076309204102E-2"/>
  </r>
  <r>
    <x v="15"/>
    <n v="37"/>
    <n v="269"/>
    <n v="269"/>
    <n v="0"/>
    <n v="5.8616999999999999"/>
    <s v="OPTIMAL"/>
    <n v="8"/>
    <n v="1859"/>
    <n v="0"/>
    <n v="2.7060985565185498E-2"/>
  </r>
  <r>
    <x v="15"/>
    <n v="38"/>
    <n v="247"/>
    <n v="246.98"/>
    <n v="8.9999999999999993E-3"/>
    <n v="6.8383000000000003"/>
    <s v="OPTIMAL"/>
    <n v="10"/>
    <n v="3598"/>
    <n v="0"/>
    <n v="3.3525228500366197E-2"/>
  </r>
  <r>
    <x v="15"/>
    <n v="39"/>
    <n v="274"/>
    <n v="274"/>
    <n v="0"/>
    <n v="6.4996999999999998"/>
    <s v="OPTIMAL"/>
    <n v="9"/>
    <n v="1224"/>
    <n v="0"/>
    <n v="2.4533271789550701E-2"/>
  </r>
  <r>
    <x v="15"/>
    <n v="40"/>
    <n v="254"/>
    <n v="253.98"/>
    <n v="7.7000000000000002E-3"/>
    <n v="40.593400000000003"/>
    <s v="OPTIMAL"/>
    <n v="10"/>
    <n v="13632"/>
    <n v="0"/>
    <n v="7.4170112609863198E-2"/>
  </r>
  <r>
    <x v="15"/>
    <n v="41"/>
    <n v="282"/>
    <n v="282"/>
    <n v="0"/>
    <n v="3.9630000000000001"/>
    <s v="OPTIMAL"/>
    <n v="6"/>
    <n v="659"/>
    <n v="0"/>
    <n v="1.72371864318847E-2"/>
  </r>
  <r>
    <x v="15"/>
    <n v="42"/>
    <n v="292"/>
    <n v="291.97000000000003"/>
    <n v="8.6E-3"/>
    <n v="11.284700000000001"/>
    <s v="OPTIMAL"/>
    <n v="9"/>
    <n v="3041"/>
    <n v="0"/>
    <n v="3.3527612686157199E-2"/>
  </r>
  <r>
    <x v="15"/>
    <n v="43"/>
    <n v="291"/>
    <n v="290.97000000000003"/>
    <n v="9.9000000000000008E-3"/>
    <n v="575.38379999999995"/>
    <s v="OPTIMAL"/>
    <n v="8"/>
    <n v="508193"/>
    <n v="0"/>
    <n v="0.53466391563415505"/>
  </r>
  <r>
    <x v="15"/>
    <n v="44"/>
    <n v="264"/>
    <n v="263.98"/>
    <n v="5.7000000000000002E-3"/>
    <n v="19.8538"/>
    <s v="OPTIMAL"/>
    <n v="10"/>
    <n v="5749"/>
    <n v="0"/>
    <n v="3.8922309875488198E-2"/>
  </r>
  <r>
    <x v="15"/>
    <n v="45"/>
    <n v="317"/>
    <n v="316.98"/>
    <n v="5.4000000000000003E-3"/>
    <n v="45.864800000000002"/>
    <s v="OPTIMAL"/>
    <n v="10"/>
    <n v="7683"/>
    <n v="0"/>
    <n v="7.6672077178954995E-2"/>
  </r>
  <r>
    <x v="15"/>
    <n v="46"/>
    <n v="242"/>
    <n v="242"/>
    <n v="0"/>
    <n v="2.8313000000000001"/>
    <s v="OPTIMAL"/>
    <n v="2"/>
    <n v="670"/>
    <n v="0"/>
    <n v="8.2423686981201102E-3"/>
  </r>
  <r>
    <x v="15"/>
    <n v="47"/>
    <n v="314"/>
    <n v="313.97000000000003"/>
    <n v="9.4000000000000004E-3"/>
    <n v="18.670400000000001"/>
    <s v="OPTIMAL"/>
    <n v="7"/>
    <n v="10775"/>
    <n v="0"/>
    <n v="3.6510467529296799E-2"/>
  </r>
  <r>
    <x v="15"/>
    <n v="48"/>
    <n v="294"/>
    <n v="294"/>
    <n v="0"/>
    <n v="8.9870000000000001"/>
    <s v="OPTIMAL"/>
    <n v="10"/>
    <n v="1511"/>
    <n v="0"/>
    <n v="4.6360254287719699E-2"/>
  </r>
  <r>
    <x v="15"/>
    <n v="49"/>
    <n v="264"/>
    <n v="263.98"/>
    <n v="7.0000000000000001E-3"/>
    <n v="18.503499999999999"/>
    <s v="OPTIMAL"/>
    <n v="10"/>
    <n v="6549"/>
    <n v="0"/>
    <n v="4.6477317810058497E-2"/>
  </r>
  <r>
    <x v="15"/>
    <n v="50"/>
    <n v="286"/>
    <n v="286"/>
    <n v="0"/>
    <n v="12.3392"/>
    <s v="OPTIMAL"/>
    <n v="9"/>
    <n v="747"/>
    <n v="0"/>
    <n v="3.3893823623657199E-2"/>
  </r>
  <r>
    <x v="15"/>
    <n v="51"/>
    <n v="273"/>
    <n v="273"/>
    <n v="0"/>
    <n v="75.748800000000003"/>
    <s v="OPTIMAL"/>
    <n v="10"/>
    <n v="19627"/>
    <n v="0"/>
    <n v="8.6272954940795898E-2"/>
  </r>
  <r>
    <x v="15"/>
    <n v="52"/>
    <n v="334"/>
    <n v="333.99"/>
    <n v="3.0999999999999999E-3"/>
    <n v="15.4434"/>
    <s v="OPTIMAL"/>
    <n v="10"/>
    <n v="5911"/>
    <n v="0"/>
    <n v="5.2600860595703097E-2"/>
  </r>
  <r>
    <x v="15"/>
    <n v="53"/>
    <n v="281"/>
    <n v="280.97000000000003"/>
    <n v="9.7999999999999997E-3"/>
    <n v="155.87819999999999"/>
    <s v="OPTIMAL"/>
    <n v="10"/>
    <n v="61577"/>
    <n v="0"/>
    <n v="0.13163304328918399"/>
  </r>
  <r>
    <x v="15"/>
    <n v="54"/>
    <n v="262"/>
    <n v="262"/>
    <n v="0"/>
    <n v="3.4512999999999998"/>
    <s v="OPTIMAL"/>
    <n v="10"/>
    <n v="695"/>
    <n v="0"/>
    <n v="2.68292427062988E-2"/>
  </r>
  <r>
    <x v="15"/>
    <n v="55"/>
    <n v="299"/>
    <n v="298.98"/>
    <n v="7.9000000000000008E-3"/>
    <n v="9.0723000000000003"/>
    <s v="OPTIMAL"/>
    <n v="10"/>
    <n v="2292"/>
    <n v="0"/>
    <n v="3.0828237533569301E-2"/>
  </r>
  <r>
    <x v="15"/>
    <n v="56"/>
    <n v="288"/>
    <n v="288"/>
    <n v="0"/>
    <n v="4.9574999999999996"/>
    <s v="OPTIMAL"/>
    <n v="10"/>
    <n v="580"/>
    <n v="0"/>
    <n v="2.4368524551391602E-2"/>
  </r>
  <r>
    <x v="15"/>
    <n v="57"/>
    <n v="254"/>
    <n v="254"/>
    <n v="0"/>
    <n v="7.0484999999999998"/>
    <s v="OPTIMAL"/>
    <n v="6"/>
    <n v="2943"/>
    <n v="0"/>
    <n v="2.2876024246215799E-2"/>
  </r>
  <r>
    <x v="15"/>
    <n v="58"/>
    <n v="331"/>
    <n v="331"/>
    <n v="0"/>
    <n v="4.6276000000000002"/>
    <s v="OPTIMAL"/>
    <n v="10"/>
    <n v="549"/>
    <n v="0"/>
    <n v="2.9732465744018499E-2"/>
  </r>
  <r>
    <x v="15"/>
    <n v="59"/>
    <n v="283"/>
    <n v="282.97000000000003"/>
    <n v="9.4999999999999998E-3"/>
    <n v="15.601699999999999"/>
    <s v="OPTIMAL"/>
    <n v="10"/>
    <n v="7236"/>
    <n v="0"/>
    <n v="4.9418449401855399E-2"/>
  </r>
  <r>
    <x v="15"/>
    <n v="60"/>
    <n v="254"/>
    <n v="253.98"/>
    <n v="9.7999999999999997E-3"/>
    <n v="141.22149999999999"/>
    <s v="OPTIMAL"/>
    <n v="8"/>
    <n v="67905"/>
    <n v="0"/>
    <n v="0.102265119552612"/>
  </r>
  <r>
    <x v="15"/>
    <n v="61"/>
    <n v="305"/>
    <n v="305"/>
    <n v="0"/>
    <n v="21.226400000000002"/>
    <s v="OPTIMAL"/>
    <n v="9"/>
    <n v="6023"/>
    <n v="0"/>
    <n v="3.5471916198730399E-2"/>
  </r>
  <r>
    <x v="15"/>
    <n v="62"/>
    <n v="289"/>
    <n v="289"/>
    <n v="0"/>
    <n v="4.4307999999999996"/>
    <s v="OPTIMAL"/>
    <n v="9"/>
    <n v="638"/>
    <n v="0"/>
    <n v="2.8466224670410101E-2"/>
  </r>
  <r>
    <x v="15"/>
    <n v="63"/>
    <n v="272"/>
    <n v="272"/>
    <n v="0"/>
    <n v="48.212400000000002"/>
    <s v="OPTIMAL"/>
    <n v="10"/>
    <n v="18965"/>
    <n v="0"/>
    <n v="5.85174560546875E-2"/>
  </r>
  <r>
    <x v="15"/>
    <n v="64"/>
    <n v="283"/>
    <n v="283"/>
    <n v="0"/>
    <n v="3.5615999999999999"/>
    <s v="OPTIMAL"/>
    <n v="10"/>
    <n v="621"/>
    <n v="0"/>
    <n v="2.9725074768066399E-2"/>
  </r>
  <r>
    <x v="15"/>
    <n v="65"/>
    <n v="266"/>
    <n v="265.98"/>
    <n v="8.5000000000000006E-3"/>
    <n v="9.0580999999999996"/>
    <s v="OPTIMAL"/>
    <n v="10"/>
    <n v="3697"/>
    <n v="0"/>
    <n v="4.1088104248046799E-2"/>
  </r>
  <r>
    <x v="15"/>
    <n v="66"/>
    <n v="284"/>
    <n v="283.98"/>
    <n v="8.6E-3"/>
    <n v="12.7057"/>
    <s v="OPTIMAL"/>
    <n v="10"/>
    <n v="2368"/>
    <n v="0"/>
    <n v="3.6667108535766602E-2"/>
  </r>
  <r>
    <x v="15"/>
    <n v="67"/>
    <n v="318"/>
    <n v="318"/>
    <n v="0"/>
    <n v="0.79759999999999998"/>
    <s v="OPTIMAL"/>
    <n v="5"/>
    <n v="169"/>
    <n v="0"/>
    <n v="1.7017602920532199E-2"/>
  </r>
  <r>
    <x v="15"/>
    <n v="68"/>
    <n v="295"/>
    <n v="294.98"/>
    <n v="8.0999999999999996E-3"/>
    <n v="20.150700000000001"/>
    <s v="OPTIMAL"/>
    <n v="9"/>
    <n v="10181"/>
    <n v="0"/>
    <n v="4.0610790252685498E-2"/>
  </r>
  <r>
    <x v="15"/>
    <n v="69"/>
    <n v="297"/>
    <n v="297"/>
    <n v="0"/>
    <n v="30.7591"/>
    <s v="OPTIMAL"/>
    <n v="7"/>
    <n v="6325"/>
    <n v="0"/>
    <n v="3.4907341003417899E-2"/>
  </r>
  <r>
    <x v="15"/>
    <n v="70"/>
    <n v="273"/>
    <n v="272.98"/>
    <n v="7.3000000000000001E-3"/>
    <n v="11.1257"/>
    <s v="OPTIMAL"/>
    <n v="9"/>
    <n v="5581"/>
    <n v="0"/>
    <n v="3.0174970626830999E-2"/>
  </r>
  <r>
    <x v="15"/>
    <n v="71"/>
    <n v="292"/>
    <n v="292"/>
    <n v="0"/>
    <n v="3.8839999999999999"/>
    <s v="OPTIMAL"/>
    <n v="6"/>
    <n v="1049"/>
    <n v="0"/>
    <n v="1.8461942672729399E-2"/>
  </r>
  <r>
    <x v="15"/>
    <n v="72"/>
    <n v="255"/>
    <n v="250.32"/>
    <n v="1.8693"/>
    <n v="1800.0020999999999"/>
    <s v="TIME_LIMIT"/>
    <n v="10"/>
    <n v="1545226"/>
    <n v="0"/>
    <n v="1.3865838050842201"/>
  </r>
  <r>
    <x v="15"/>
    <n v="73"/>
    <n v="273"/>
    <n v="272.99"/>
    <n v="2.3E-3"/>
    <n v="10.194699999999999"/>
    <s v="OPTIMAL"/>
    <n v="10"/>
    <n v="4325"/>
    <n v="0"/>
    <n v="5.0828933715820299E-2"/>
  </r>
  <r>
    <x v="15"/>
    <n v="74"/>
    <n v="271"/>
    <n v="271"/>
    <n v="4.0000000000000002E-4"/>
    <n v="49.569600000000001"/>
    <s v="OPTIMAL"/>
    <n v="10"/>
    <n v="13367"/>
    <n v="0"/>
    <n v="6.1386823654174798E-2"/>
  </r>
  <r>
    <x v="15"/>
    <n v="75"/>
    <n v="211"/>
    <n v="211"/>
    <n v="0"/>
    <n v="7.1219999999999999"/>
    <s v="OPTIMAL"/>
    <n v="10"/>
    <n v="3770"/>
    <n v="0"/>
    <n v="3.64658832550048E-2"/>
  </r>
  <r>
    <x v="15"/>
    <n v="76"/>
    <n v="293"/>
    <n v="293"/>
    <n v="0"/>
    <n v="32.890599999999999"/>
    <s v="OPTIMAL"/>
    <n v="10"/>
    <n v="13487"/>
    <n v="0"/>
    <n v="5.6725025177001898E-2"/>
  </r>
  <r>
    <x v="15"/>
    <n v="77"/>
    <n v="271"/>
    <n v="271"/>
    <n v="0"/>
    <n v="15.0907"/>
    <s v="OPTIMAL"/>
    <n v="9"/>
    <n v="5965"/>
    <n v="0"/>
    <n v="2.9554605484008699E-2"/>
  </r>
  <r>
    <x v="15"/>
    <n v="78"/>
    <n v="254"/>
    <n v="254"/>
    <n v="0"/>
    <n v="2.0455999999999999"/>
    <s v="OPTIMAL"/>
    <n v="6"/>
    <n v="618"/>
    <n v="0"/>
    <n v="2.0184993743896401E-2"/>
  </r>
  <r>
    <x v="15"/>
    <n v="79"/>
    <n v="276"/>
    <n v="276"/>
    <n v="0"/>
    <n v="2.2185000000000001"/>
    <s v="OPTIMAL"/>
    <n v="5"/>
    <n v="1350"/>
    <n v="0"/>
    <n v="1.5870571136474599E-2"/>
  </r>
  <r>
    <x v="15"/>
    <n v="80"/>
    <n v="270"/>
    <n v="270"/>
    <n v="0"/>
    <n v="9.0559999999999992"/>
    <s v="OPTIMAL"/>
    <n v="10"/>
    <n v="4270"/>
    <n v="0"/>
    <n v="4.4008016586303697E-2"/>
  </r>
  <r>
    <x v="15"/>
    <n v="81"/>
    <n v="259"/>
    <n v="258.98"/>
    <n v="8.0000000000000002E-3"/>
    <n v="12.811400000000001"/>
    <s v="OPTIMAL"/>
    <n v="9"/>
    <n v="10466"/>
    <n v="0"/>
    <n v="3.1790971755981397E-2"/>
  </r>
  <r>
    <x v="15"/>
    <n v="82"/>
    <n v="337"/>
    <n v="337"/>
    <n v="0"/>
    <n v="8.516"/>
    <s v="OPTIMAL"/>
    <n v="10"/>
    <n v="959"/>
    <n v="0"/>
    <n v="3.9479970932006801E-2"/>
  </r>
  <r>
    <x v="15"/>
    <n v="83"/>
    <n v="257"/>
    <n v="256.99"/>
    <n v="5.5999999999999999E-3"/>
    <n v="36.424599999999998"/>
    <s v="OPTIMAL"/>
    <n v="10"/>
    <n v="15593"/>
    <n v="0"/>
    <n v="5.4978132247924798E-2"/>
  </r>
  <r>
    <x v="15"/>
    <n v="84"/>
    <n v="263"/>
    <n v="263"/>
    <n v="0"/>
    <n v="6.7436999999999996"/>
    <s v="OPTIMAL"/>
    <n v="10"/>
    <n v="1728"/>
    <n v="0"/>
    <n v="2.84497737884521E-2"/>
  </r>
  <r>
    <x v="15"/>
    <n v="85"/>
    <n v="295"/>
    <n v="294.97000000000003"/>
    <n v="9.1000000000000004E-3"/>
    <n v="52.859699999999997"/>
    <s v="OPTIMAL"/>
    <n v="10"/>
    <n v="15310"/>
    <n v="0"/>
    <n v="5.3474664688110303E-2"/>
  </r>
  <r>
    <x v="15"/>
    <n v="86"/>
    <n v="330"/>
    <n v="330"/>
    <n v="0"/>
    <n v="12.934100000000001"/>
    <s v="OPTIMAL"/>
    <n v="10"/>
    <n v="3450"/>
    <n v="0"/>
    <n v="3.3118247985839802E-2"/>
  </r>
  <r>
    <x v="15"/>
    <n v="87"/>
    <n v="257"/>
    <n v="256.99"/>
    <n v="3.0999999999999999E-3"/>
    <n v="35.548999999999999"/>
    <s v="OPTIMAL"/>
    <n v="10"/>
    <n v="14234"/>
    <n v="0"/>
    <n v="6.7199945449829102E-2"/>
  </r>
  <r>
    <x v="15"/>
    <n v="88"/>
    <n v="294"/>
    <n v="293.98"/>
    <n v="5.7000000000000002E-3"/>
    <n v="9.2583000000000002"/>
    <s v="OPTIMAL"/>
    <n v="10"/>
    <n v="4188"/>
    <n v="0"/>
    <n v="3.7098884582519497E-2"/>
  </r>
  <r>
    <x v="15"/>
    <n v="89"/>
    <n v="285"/>
    <n v="285"/>
    <n v="0"/>
    <n v="7.4297000000000004"/>
    <s v="OPTIMAL"/>
    <n v="7"/>
    <n v="2924"/>
    <n v="0"/>
    <n v="2.31719017028808E-2"/>
  </r>
  <r>
    <x v="15"/>
    <n v="90"/>
    <n v="311"/>
    <n v="310.97000000000003"/>
    <n v="8.6E-3"/>
    <n v="17.789100000000001"/>
    <s v="OPTIMAL"/>
    <n v="10"/>
    <n v="5147"/>
    <n v="0"/>
    <n v="3.6647558212280197E-2"/>
  </r>
  <r>
    <x v="15"/>
    <n v="91"/>
    <n v="273"/>
    <n v="273"/>
    <n v="0"/>
    <n v="12.9185"/>
    <s v="OPTIMAL"/>
    <n v="5"/>
    <n v="3997"/>
    <n v="0"/>
    <n v="1.96166038513183E-2"/>
  </r>
  <r>
    <x v="15"/>
    <n v="92"/>
    <n v="290"/>
    <n v="290"/>
    <n v="0"/>
    <n v="2.1261000000000001"/>
    <s v="OPTIMAL"/>
    <n v="9"/>
    <n v="1004"/>
    <n v="0"/>
    <n v="2.40862369537353E-2"/>
  </r>
  <r>
    <x v="15"/>
    <n v="93"/>
    <n v="295"/>
    <n v="295"/>
    <n v="0"/>
    <n v="5.6997999999999998"/>
    <s v="OPTIMAL"/>
    <n v="6"/>
    <n v="619"/>
    <n v="0"/>
    <n v="2.23052501678466E-2"/>
  </r>
  <r>
    <x v="15"/>
    <n v="94"/>
    <n v="303"/>
    <n v="302.97000000000003"/>
    <n v="0.01"/>
    <n v="121.5419"/>
    <s v="OPTIMAL"/>
    <n v="10"/>
    <n v="46908"/>
    <n v="0"/>
    <n v="9.6976995468139607E-2"/>
  </r>
  <r>
    <x v="15"/>
    <n v="95"/>
    <n v="256"/>
    <n v="256"/>
    <n v="0"/>
    <n v="11.5967"/>
    <s v="OPTIMAL"/>
    <n v="7"/>
    <n v="4987"/>
    <n v="0"/>
    <n v="2.4068832397460899E-2"/>
  </r>
  <r>
    <x v="15"/>
    <n v="96"/>
    <n v="263"/>
    <n v="263"/>
    <n v="0"/>
    <n v="7.1241000000000003"/>
    <s v="OPTIMAL"/>
    <n v="10"/>
    <n v="1055"/>
    <n v="0"/>
    <n v="4.0163993835449198E-2"/>
  </r>
  <r>
    <x v="15"/>
    <n v="97"/>
    <n v="249"/>
    <n v="249"/>
    <n v="0"/>
    <n v="20.977900000000002"/>
    <s v="OPTIMAL"/>
    <n v="7"/>
    <n v="13394"/>
    <n v="0"/>
    <n v="3.17304134368896E-2"/>
  </r>
  <r>
    <x v="15"/>
    <n v="98"/>
    <n v="289"/>
    <n v="289"/>
    <n v="0"/>
    <n v="4.6860999999999997"/>
    <s v="OPTIMAL"/>
    <n v="7"/>
    <n v="1924"/>
    <n v="0"/>
    <n v="2.0818471908569301E-2"/>
  </r>
  <r>
    <x v="15"/>
    <n v="99"/>
    <n v="265"/>
    <n v="265"/>
    <n v="0"/>
    <n v="9.6165000000000003"/>
    <s v="OPTIMAL"/>
    <n v="10"/>
    <n v="746"/>
    <n v="0"/>
    <n v="4.0832757949829102E-2"/>
  </r>
  <r>
    <x v="15"/>
    <n v="100"/>
    <n v="248"/>
    <n v="248"/>
    <n v="0"/>
    <n v="14.902699999999999"/>
    <s v="OPTIMAL"/>
    <n v="9"/>
    <n v="3875"/>
    <n v="0"/>
    <n v="2.7240991592407199E-2"/>
  </r>
  <r>
    <x v="16"/>
    <s v="gr17"/>
    <n v="2760"/>
    <n v="2760"/>
    <n v="0"/>
    <n v="0.16769999999999999"/>
    <s v="OPTIMAL"/>
    <n v="3"/>
    <n v="1"/>
    <n v="41"/>
    <n v="9.3390464782714802E-2"/>
  </r>
  <r>
    <x v="16"/>
    <s v="gr21"/>
    <n v="7788"/>
    <n v="7788"/>
    <n v="0"/>
    <n v="0.4763"/>
    <s v="OPTIMAL"/>
    <n v="2"/>
    <n v="18"/>
    <n v="84"/>
    <n v="0.33646392822265597"/>
  </r>
  <r>
    <x v="16"/>
    <s v="gr24"/>
    <n v="1806"/>
    <n v="1806"/>
    <n v="0"/>
    <n v="0.49990000000000001"/>
    <s v="OPTIMAL"/>
    <n v="7"/>
    <n v="1"/>
    <n v="56"/>
    <n v="0.33886384963989202"/>
  </r>
  <r>
    <x v="16"/>
    <s v="fri26"/>
    <n v="1283"/>
    <n v="1283"/>
    <n v="0"/>
    <n v="1.0259"/>
    <s v="OPTIMAL"/>
    <n v="1"/>
    <n v="55"/>
    <n v="83"/>
    <n v="0.87102365493774403"/>
  </r>
  <r>
    <x v="16"/>
    <s v="bays29"/>
    <n v="2916"/>
    <n v="2916"/>
    <n v="0"/>
    <n v="10.5725"/>
    <s v="OPTIMAL"/>
    <n v="10"/>
    <n v="487"/>
    <n v="526"/>
    <n v="9.2882697582244802"/>
  </r>
  <r>
    <x v="16"/>
    <s v="gr48"/>
    <n v="7282"/>
    <n v="7281.5"/>
    <n v="6.8999999999999999E-3"/>
    <n v="122.8704"/>
    <s v="OPTIMAL"/>
    <n v="5"/>
    <n v="2289"/>
    <n v="691"/>
    <n v="116.63201880455"/>
  </r>
  <r>
    <x v="16"/>
    <s v="eil51"/>
    <n v="628.51"/>
    <n v="628.51"/>
    <n v="0"/>
    <n v="3.6613000000000002"/>
    <s v="OPTIMAL"/>
    <n v="4"/>
    <n v="13"/>
    <n v="164"/>
    <n v="2.5333280563354399"/>
  </r>
  <r>
    <x v="16"/>
    <s v="berlin52"/>
    <n v="11087.21"/>
    <n v="11087.21"/>
    <n v="0"/>
    <n v="7.7178000000000004"/>
    <s v="OPTIMAL"/>
    <n v="3"/>
    <n v="57"/>
    <n v="258"/>
    <n v="5.78497314453125"/>
  </r>
  <r>
    <x v="16"/>
    <s v="eil76"/>
    <n v="801.91"/>
    <n v="801.91"/>
    <n v="0"/>
    <n v="45.161099999999998"/>
    <s v="OPTIMAL"/>
    <n v="2"/>
    <n v="224"/>
    <n v="772"/>
    <n v="42.046273469924898"/>
  </r>
  <r>
    <x v="16"/>
    <s v="eil101"/>
    <n v="945.32"/>
    <n v="945.22"/>
    <n v="0.01"/>
    <n v="415.0299"/>
    <s v="OPTIMAL"/>
    <n v="4"/>
    <n v="1007"/>
    <n v="1831"/>
    <n v="393.50794005393902"/>
  </r>
  <r>
    <x v="16"/>
    <n v="1"/>
    <n v="298"/>
    <n v="298"/>
    <n v="0"/>
    <n v="78.673299999999998"/>
    <s v="OPTIMAL"/>
    <n v="4"/>
    <n v="1876"/>
    <n v="882"/>
    <n v="75.138538122177096"/>
  </r>
  <r>
    <x v="16"/>
    <n v="2"/>
    <n v="267"/>
    <n v="267"/>
    <n v="0"/>
    <n v="2.1179000000000001"/>
    <s v="OPTIMAL"/>
    <n v="2"/>
    <n v="14"/>
    <n v="261"/>
    <n v="1.6253411769866899"/>
  </r>
  <r>
    <x v="16"/>
    <n v="3"/>
    <n v="280"/>
    <n v="280"/>
    <n v="0"/>
    <n v="2.3368000000000002"/>
    <s v="OPTIMAL"/>
    <n v="2"/>
    <n v="15"/>
    <n v="246"/>
    <n v="1.7684977054595901"/>
  </r>
  <r>
    <x v="16"/>
    <n v="4"/>
    <n v="283"/>
    <n v="283"/>
    <n v="0"/>
    <n v="21.774100000000001"/>
    <s v="OPTIMAL"/>
    <n v="6"/>
    <n v="311"/>
    <n v="423"/>
    <n v="19.765310525894101"/>
  </r>
  <r>
    <x v="16"/>
    <n v="5"/>
    <n v="275"/>
    <n v="275"/>
    <n v="0"/>
    <n v="11.557499999999999"/>
    <s v="OPTIMAL"/>
    <n v="5"/>
    <n v="109"/>
    <n v="281"/>
    <n v="10.277992248535099"/>
  </r>
  <r>
    <x v="16"/>
    <n v="6"/>
    <n v="298"/>
    <n v="298"/>
    <n v="0"/>
    <n v="7.9405000000000001"/>
    <s v="OPTIMAL"/>
    <n v="5"/>
    <n v="177"/>
    <n v="248"/>
    <n v="7.18554663658142"/>
  </r>
  <r>
    <x v="16"/>
    <n v="7"/>
    <n v="281"/>
    <n v="281"/>
    <n v="0"/>
    <n v="10.891400000000001"/>
    <s v="OPTIMAL"/>
    <n v="6"/>
    <n v="89"/>
    <n v="382"/>
    <n v="9.5893189907073904"/>
  </r>
  <r>
    <x v="16"/>
    <n v="8"/>
    <n v="250"/>
    <n v="250"/>
    <n v="0"/>
    <n v="2.7959000000000001"/>
    <s v="OPTIMAL"/>
    <n v="2"/>
    <n v="4"/>
    <n v="197"/>
    <n v="2.0924987792968701"/>
  </r>
  <r>
    <x v="16"/>
    <n v="9"/>
    <n v="277"/>
    <n v="277"/>
    <n v="0"/>
    <n v="0.64229999999999998"/>
    <s v="OPTIMAL"/>
    <n v="1"/>
    <n v="1"/>
    <n v="125"/>
    <n v="0.41477084159851002"/>
  </r>
  <r>
    <x v="16"/>
    <n v="10"/>
    <n v="308"/>
    <n v="308"/>
    <n v="0"/>
    <n v="10.699199999999999"/>
    <s v="OPTIMAL"/>
    <n v="6"/>
    <n v="109"/>
    <n v="442"/>
    <n v="9.5614652633666992"/>
  </r>
  <r>
    <x v="16"/>
    <n v="11"/>
    <n v="297"/>
    <n v="297"/>
    <n v="0"/>
    <n v="11.577400000000001"/>
    <s v="OPTIMAL"/>
    <n v="8"/>
    <n v="111"/>
    <n v="542"/>
    <n v="10.3566908836364"/>
  </r>
  <r>
    <x v="16"/>
    <n v="12"/>
    <n v="280"/>
    <n v="280"/>
    <n v="0"/>
    <n v="2.6539999999999999"/>
    <s v="OPTIMAL"/>
    <n v="2"/>
    <n v="9"/>
    <n v="332"/>
    <n v="2.1162042617797798"/>
  </r>
  <r>
    <x v="16"/>
    <n v="13"/>
    <n v="263"/>
    <n v="263"/>
    <n v="0"/>
    <n v="6.9573999999999998"/>
    <s v="OPTIMAL"/>
    <n v="6"/>
    <n v="43"/>
    <n v="396"/>
    <n v="5.8830921649932799"/>
  </r>
  <r>
    <x v="16"/>
    <n v="14"/>
    <n v="266"/>
    <n v="266"/>
    <n v="0"/>
    <n v="1.6611"/>
    <s v="OPTIMAL"/>
    <n v="3"/>
    <n v="1"/>
    <n v="150"/>
    <n v="1.22251772880554"/>
  </r>
  <r>
    <x v="16"/>
    <n v="15"/>
    <n v="269"/>
    <n v="269"/>
    <n v="0"/>
    <n v="3.0705"/>
    <s v="OPTIMAL"/>
    <n v="3"/>
    <n v="35"/>
    <n v="227"/>
    <n v="2.5856385231018"/>
  </r>
  <r>
    <x v="16"/>
    <n v="16"/>
    <n v="291"/>
    <n v="291"/>
    <n v="0"/>
    <n v="6.3822000000000001"/>
    <s v="OPTIMAL"/>
    <n v="2"/>
    <n v="71"/>
    <n v="400"/>
    <n v="5.3139193058013898"/>
  </r>
  <r>
    <x v="16"/>
    <n v="17"/>
    <n v="260"/>
    <n v="260"/>
    <n v="0"/>
    <n v="3.6324000000000001"/>
    <s v="OPTIMAL"/>
    <n v="2"/>
    <n v="38"/>
    <n v="203"/>
    <n v="2.9005568027496298"/>
  </r>
  <r>
    <x v="16"/>
    <n v="18"/>
    <n v="252"/>
    <n v="252"/>
    <n v="0"/>
    <n v="0.59089999999999998"/>
    <s v="OPTIMAL"/>
    <n v="1"/>
    <n v="1"/>
    <n v="144"/>
    <n v="0.44438433647155701"/>
  </r>
  <r>
    <x v="16"/>
    <n v="19"/>
    <n v="239"/>
    <n v="239"/>
    <n v="0"/>
    <n v="2.8877000000000002"/>
    <s v="OPTIMAL"/>
    <n v="3"/>
    <n v="23"/>
    <n v="274"/>
    <n v="2.30775618553161"/>
  </r>
  <r>
    <x v="16"/>
    <n v="20"/>
    <n v="281"/>
    <n v="281"/>
    <n v="0"/>
    <n v="26.898399999999999"/>
    <s v="OPTIMAL"/>
    <n v="8"/>
    <n v="317"/>
    <n v="425"/>
    <n v="25.092664957046502"/>
  </r>
  <r>
    <x v="16"/>
    <n v="21"/>
    <n v="284"/>
    <n v="284"/>
    <n v="0"/>
    <n v="0.77459999999999996"/>
    <s v="OPTIMAL"/>
    <n v="2"/>
    <n v="1"/>
    <n v="148"/>
    <n v="0.554590463638305"/>
  </r>
  <r>
    <x v="16"/>
    <n v="22"/>
    <n v="236"/>
    <n v="236"/>
    <n v="0"/>
    <n v="3.5488"/>
    <s v="OPTIMAL"/>
    <n v="3"/>
    <n v="16"/>
    <n v="295"/>
    <n v="2.9298861026763898"/>
  </r>
  <r>
    <x v="16"/>
    <n v="23"/>
    <n v="274"/>
    <n v="274"/>
    <n v="0"/>
    <n v="6.9702000000000002"/>
    <s v="OPTIMAL"/>
    <n v="2"/>
    <n v="90"/>
    <n v="354"/>
    <n v="6.1902539730072004"/>
  </r>
  <r>
    <x v="16"/>
    <n v="24"/>
    <n v="290"/>
    <n v="290"/>
    <n v="0"/>
    <n v="10.7959"/>
    <s v="OPTIMAL"/>
    <n v="3"/>
    <n v="120"/>
    <n v="512"/>
    <n v="9.7070839405059797"/>
  </r>
  <r>
    <x v="16"/>
    <n v="25"/>
    <n v="238"/>
    <n v="238"/>
    <n v="0"/>
    <n v="0.99429999999999996"/>
    <s v="OPTIMAL"/>
    <n v="1"/>
    <n v="1"/>
    <n v="147"/>
    <n v="0.59795165061950595"/>
  </r>
  <r>
    <x v="16"/>
    <n v="26"/>
    <n v="289"/>
    <n v="289"/>
    <n v="0"/>
    <n v="7.9589999999999996"/>
    <s v="OPTIMAL"/>
    <n v="5"/>
    <n v="122"/>
    <n v="309"/>
    <n v="7.0756304264068604"/>
  </r>
  <r>
    <x v="16"/>
    <n v="27"/>
    <n v="296"/>
    <n v="296"/>
    <n v="0"/>
    <n v="6.5174000000000003"/>
    <s v="OPTIMAL"/>
    <n v="5"/>
    <n v="58"/>
    <n v="258"/>
    <n v="5.69818091392517"/>
  </r>
  <r>
    <x v="16"/>
    <n v="28"/>
    <n v="280"/>
    <n v="280"/>
    <n v="0"/>
    <n v="16.213999999999999"/>
    <s v="OPTIMAL"/>
    <n v="3"/>
    <n v="186"/>
    <n v="623"/>
    <n v="14.82177734375"/>
  </r>
  <r>
    <x v="16"/>
    <n v="29"/>
    <n v="294"/>
    <n v="293.98"/>
    <n v="6.1000000000000004E-3"/>
    <n v="72.632999999999996"/>
    <s v="OPTIMAL"/>
    <n v="9"/>
    <n v="1282"/>
    <n v="658"/>
    <n v="68.946002006530705"/>
  </r>
  <r>
    <x v="16"/>
    <n v="30"/>
    <n v="296"/>
    <n v="296"/>
    <n v="0"/>
    <n v="3.8323999999999998"/>
    <s v="OPTIMAL"/>
    <n v="7"/>
    <n v="11"/>
    <n v="242"/>
    <n v="2.7353217601776101"/>
  </r>
  <r>
    <x v="16"/>
    <n v="31"/>
    <n v="258"/>
    <n v="258"/>
    <n v="0"/>
    <n v="5.9622999999999999"/>
    <s v="OPTIMAL"/>
    <n v="5"/>
    <n v="100"/>
    <n v="288"/>
    <n v="5.1661357879638601"/>
  </r>
  <r>
    <x v="16"/>
    <n v="32"/>
    <n v="318"/>
    <n v="317.98"/>
    <n v="6.6E-3"/>
    <n v="21.871200000000002"/>
    <s v="OPTIMAL"/>
    <n v="9"/>
    <n v="446"/>
    <n v="837"/>
    <n v="20.1610844135284"/>
  </r>
  <r>
    <x v="16"/>
    <n v="33"/>
    <n v="304"/>
    <n v="304"/>
    <n v="0"/>
    <n v="4.7001999999999997"/>
    <s v="OPTIMAL"/>
    <n v="7"/>
    <n v="1"/>
    <n v="252"/>
    <n v="3.3976356983184801"/>
  </r>
  <r>
    <x v="16"/>
    <n v="34"/>
    <n v="293"/>
    <n v="293"/>
    <n v="0"/>
    <n v="2.3536000000000001"/>
    <s v="OPTIMAL"/>
    <n v="5"/>
    <n v="3"/>
    <n v="84"/>
    <n v="1.82123970985412"/>
  </r>
  <r>
    <x v="16"/>
    <n v="35"/>
    <n v="280"/>
    <n v="280"/>
    <n v="0"/>
    <n v="2.0653000000000001"/>
    <s v="OPTIMAL"/>
    <n v="4"/>
    <n v="6"/>
    <n v="268"/>
    <n v="1.3891782760620099"/>
  </r>
  <r>
    <x v="16"/>
    <n v="36"/>
    <n v="263"/>
    <n v="262.98"/>
    <n v="7.6E-3"/>
    <n v="98.291200000000003"/>
    <s v="OPTIMAL"/>
    <n v="3"/>
    <n v="2388"/>
    <n v="981"/>
    <n v="92.933205127715993"/>
  </r>
  <r>
    <x v="16"/>
    <n v="37"/>
    <n v="269"/>
    <n v="269"/>
    <n v="0"/>
    <n v="4.6951999999999998"/>
    <s v="OPTIMAL"/>
    <n v="6"/>
    <n v="1"/>
    <n v="258"/>
    <n v="3.3748719692230198"/>
  </r>
  <r>
    <x v="16"/>
    <n v="38"/>
    <n v="247"/>
    <n v="247"/>
    <n v="0"/>
    <n v="7.0069999999999997"/>
    <s v="OPTIMAL"/>
    <n v="6"/>
    <n v="110"/>
    <n v="263"/>
    <n v="6.2201740741729701"/>
  </r>
  <r>
    <x v="16"/>
    <n v="39"/>
    <n v="274"/>
    <n v="274"/>
    <n v="0"/>
    <n v="3.2692000000000001"/>
    <s v="OPTIMAL"/>
    <n v="6"/>
    <n v="17"/>
    <n v="147"/>
    <n v="2.4257209300994802"/>
  </r>
  <r>
    <x v="16"/>
    <n v="40"/>
    <n v="254"/>
    <n v="254"/>
    <n v="0"/>
    <n v="4.6470000000000002"/>
    <s v="OPTIMAL"/>
    <n v="5"/>
    <n v="32"/>
    <n v="324"/>
    <n v="3.6980049610137899"/>
  </r>
  <r>
    <x v="16"/>
    <n v="41"/>
    <n v="282"/>
    <n v="282"/>
    <n v="0"/>
    <n v="2.8696999999999999"/>
    <s v="OPTIMAL"/>
    <n v="2"/>
    <n v="47"/>
    <n v="220"/>
    <n v="2.3236846923828098"/>
  </r>
  <r>
    <x v="16"/>
    <n v="42"/>
    <n v="292"/>
    <n v="292"/>
    <n v="0"/>
    <n v="15.686500000000001"/>
    <s v="OPTIMAL"/>
    <n v="4"/>
    <n v="198"/>
    <n v="351"/>
    <n v="14.4309136867523"/>
  </r>
  <r>
    <x v="16"/>
    <n v="43"/>
    <n v="291"/>
    <n v="291"/>
    <n v="0"/>
    <n v="36.3367"/>
    <s v="OPTIMAL"/>
    <n v="6"/>
    <n v="482"/>
    <n v="483"/>
    <n v="34.046124458312903"/>
  </r>
  <r>
    <x v="16"/>
    <n v="44"/>
    <n v="264"/>
    <n v="264"/>
    <n v="0"/>
    <n v="4.0471000000000004"/>
    <s v="OPTIMAL"/>
    <n v="5"/>
    <n v="41"/>
    <n v="329"/>
    <n v="3.3474647998809801"/>
  </r>
  <r>
    <x v="16"/>
    <n v="45"/>
    <n v="317"/>
    <n v="317"/>
    <n v="0"/>
    <n v="11.4413"/>
    <s v="OPTIMAL"/>
    <n v="5"/>
    <n v="107"/>
    <n v="604"/>
    <n v="10.0741231441497"/>
  </r>
  <r>
    <x v="16"/>
    <n v="46"/>
    <n v="242"/>
    <n v="242"/>
    <n v="0"/>
    <n v="4.0468999999999999"/>
    <s v="OPTIMAL"/>
    <n v="2"/>
    <n v="100"/>
    <n v="150"/>
    <n v="3.6501400470733598"/>
  </r>
  <r>
    <x v="16"/>
    <n v="47"/>
    <n v="314"/>
    <n v="313.97000000000003"/>
    <n v="8.2000000000000007E-3"/>
    <n v="73.702699999999993"/>
    <s v="OPTIMAL"/>
    <n v="6"/>
    <n v="1609"/>
    <n v="709"/>
    <n v="70.451963663101196"/>
  </r>
  <r>
    <x v="16"/>
    <n v="48"/>
    <n v="294"/>
    <n v="294"/>
    <n v="0"/>
    <n v="2.0247000000000002"/>
    <s v="OPTIMAL"/>
    <n v="2"/>
    <n v="1"/>
    <n v="218"/>
    <n v="1.4899876117706199"/>
  </r>
  <r>
    <x v="16"/>
    <n v="49"/>
    <n v="264"/>
    <n v="264"/>
    <n v="0"/>
    <n v="2.7581000000000002"/>
    <s v="OPTIMAL"/>
    <n v="3"/>
    <n v="1"/>
    <n v="366"/>
    <n v="2.0494601726531898"/>
  </r>
  <r>
    <x v="16"/>
    <n v="50"/>
    <n v="286"/>
    <n v="286"/>
    <n v="0"/>
    <n v="0.8327"/>
    <s v="OPTIMAL"/>
    <n v="1"/>
    <n v="1"/>
    <n v="132"/>
    <n v="0.58582258224487305"/>
  </r>
  <r>
    <x v="16"/>
    <n v="51"/>
    <n v="273"/>
    <n v="273"/>
    <n v="0"/>
    <n v="3.4285999999999999"/>
    <s v="OPTIMAL"/>
    <n v="5"/>
    <n v="18"/>
    <n v="222"/>
    <n v="2.7204449176788299"/>
  </r>
  <r>
    <x v="16"/>
    <n v="52"/>
    <n v="334"/>
    <n v="334"/>
    <n v="0"/>
    <n v="4.2507000000000001"/>
    <s v="OPTIMAL"/>
    <n v="5"/>
    <n v="1"/>
    <n v="380"/>
    <n v="3.0941002368927002"/>
  </r>
  <r>
    <x v="16"/>
    <n v="53"/>
    <n v="281"/>
    <n v="281"/>
    <n v="0"/>
    <n v="200.14279999999999"/>
    <s v="OPTIMAL"/>
    <n v="4"/>
    <n v="2327"/>
    <n v="1777"/>
    <n v="190.60339999198899"/>
  </r>
  <r>
    <x v="16"/>
    <n v="54"/>
    <n v="262"/>
    <n v="262"/>
    <n v="0"/>
    <n v="1.7705"/>
    <s v="OPTIMAL"/>
    <n v="6"/>
    <n v="1"/>
    <n v="156"/>
    <n v="1.2752478122711099"/>
  </r>
  <r>
    <x v="16"/>
    <n v="55"/>
    <n v="299"/>
    <n v="299"/>
    <n v="0"/>
    <n v="2.3161"/>
    <s v="OPTIMAL"/>
    <n v="6"/>
    <n v="1"/>
    <n v="263"/>
    <n v="1.6327769756317101"/>
  </r>
  <r>
    <x v="16"/>
    <n v="56"/>
    <n v="288"/>
    <n v="288"/>
    <n v="0"/>
    <n v="1.5325"/>
    <s v="OPTIMAL"/>
    <n v="3"/>
    <n v="12"/>
    <n v="157"/>
    <n v="1.2011587619781401"/>
  </r>
  <r>
    <x v="16"/>
    <n v="57"/>
    <n v="254"/>
    <n v="254"/>
    <n v="0"/>
    <n v="3.8839999999999999"/>
    <s v="OPTIMAL"/>
    <n v="6"/>
    <n v="11"/>
    <n v="248"/>
    <n v="2.8991904258728001"/>
  </r>
  <r>
    <x v="16"/>
    <n v="58"/>
    <n v="331"/>
    <n v="331"/>
    <n v="0"/>
    <n v="1.4799"/>
    <s v="OPTIMAL"/>
    <n v="3"/>
    <n v="1"/>
    <n v="257"/>
    <n v="1.05367708206176"/>
  </r>
  <r>
    <x v="16"/>
    <n v="59"/>
    <n v="283"/>
    <n v="283"/>
    <n v="0"/>
    <n v="57.439700000000002"/>
    <s v="OPTIMAL"/>
    <n v="7"/>
    <n v="591"/>
    <n v="837"/>
    <n v="51.777762413024902"/>
  </r>
  <r>
    <x v="16"/>
    <n v="60"/>
    <n v="254"/>
    <n v="254"/>
    <n v="0"/>
    <n v="3.3134000000000001"/>
    <s v="OPTIMAL"/>
    <n v="4"/>
    <n v="1"/>
    <n v="374"/>
    <n v="2.5461966991424498"/>
  </r>
  <r>
    <x v="16"/>
    <n v="61"/>
    <n v="305"/>
    <n v="305"/>
    <n v="0"/>
    <n v="23.5929"/>
    <s v="OPTIMAL"/>
    <n v="10"/>
    <n v="312"/>
    <n v="571"/>
    <n v="21.916443347930901"/>
  </r>
  <r>
    <x v="16"/>
    <n v="62"/>
    <n v="289"/>
    <n v="289"/>
    <n v="0"/>
    <n v="2.2915999999999999"/>
    <s v="OPTIMAL"/>
    <n v="5"/>
    <n v="1"/>
    <n v="149"/>
    <n v="1.7129883766174301"/>
  </r>
  <r>
    <x v="16"/>
    <n v="63"/>
    <n v="272"/>
    <n v="272"/>
    <n v="0"/>
    <n v="2.8826000000000001"/>
    <s v="OPTIMAL"/>
    <n v="4"/>
    <n v="13"/>
    <n v="236"/>
    <n v="2.2993392944335902"/>
  </r>
  <r>
    <x v="16"/>
    <n v="64"/>
    <n v="283"/>
    <n v="283"/>
    <n v="0"/>
    <n v="2.2246000000000001"/>
    <s v="OPTIMAL"/>
    <n v="4"/>
    <n v="4"/>
    <n v="187"/>
    <n v="1.7849493026733301"/>
  </r>
  <r>
    <x v="16"/>
    <n v="65"/>
    <n v="266"/>
    <n v="266"/>
    <n v="0"/>
    <n v="8.6813000000000002"/>
    <s v="OPTIMAL"/>
    <n v="2"/>
    <n v="136"/>
    <n v="298"/>
    <n v="7.8739662170410103"/>
  </r>
  <r>
    <x v="16"/>
    <n v="66"/>
    <n v="284"/>
    <n v="284"/>
    <n v="0"/>
    <n v="17.784300000000002"/>
    <s v="OPTIMAL"/>
    <n v="6"/>
    <n v="203"/>
    <n v="539"/>
    <n v="16.6438775062561"/>
  </r>
  <r>
    <x v="16"/>
    <n v="67"/>
    <n v="318"/>
    <n v="318"/>
    <n v="0"/>
    <n v="1.5484"/>
    <s v="OPTIMAL"/>
    <n v="3"/>
    <n v="1"/>
    <n v="109"/>
    <n v="1.09116911888122"/>
  </r>
  <r>
    <x v="16"/>
    <n v="68"/>
    <n v="295"/>
    <n v="295"/>
    <n v="0"/>
    <n v="17.587399999999999"/>
    <s v="OPTIMAL"/>
    <n v="3"/>
    <n v="205"/>
    <n v="580"/>
    <n v="16.147138595581001"/>
  </r>
  <r>
    <x v="16"/>
    <n v="69"/>
    <n v="297"/>
    <n v="297"/>
    <n v="0"/>
    <n v="3.8776000000000002"/>
    <s v="OPTIMAL"/>
    <n v="5"/>
    <n v="1"/>
    <n v="308"/>
    <n v="2.7888209819793701"/>
  </r>
  <r>
    <x v="16"/>
    <n v="70"/>
    <n v="273"/>
    <n v="273"/>
    <n v="0"/>
    <n v="36.448"/>
    <s v="OPTIMAL"/>
    <n v="5"/>
    <n v="1013"/>
    <n v="413"/>
    <n v="34.634831190109203"/>
  </r>
  <r>
    <x v="16"/>
    <n v="71"/>
    <n v="292"/>
    <n v="292"/>
    <n v="0"/>
    <n v="6.8811999999999998"/>
    <s v="OPTIMAL"/>
    <n v="6"/>
    <n v="81"/>
    <n v="210"/>
    <n v="6.0077242851257298"/>
  </r>
  <r>
    <x v="16"/>
    <n v="72"/>
    <n v="254"/>
    <n v="253.98"/>
    <n v="9.4999999999999998E-3"/>
    <n v="12.4"/>
    <s v="OPTIMAL"/>
    <n v="5"/>
    <n v="228"/>
    <n v="503"/>
    <n v="11.379902601242"/>
  </r>
  <r>
    <x v="16"/>
    <n v="73"/>
    <n v="273"/>
    <n v="273"/>
    <n v="0"/>
    <n v="2.9074"/>
    <s v="OPTIMAL"/>
    <n v="4"/>
    <n v="28"/>
    <n v="209"/>
    <n v="2.32066750526428"/>
  </r>
  <r>
    <x v="16"/>
    <n v="74"/>
    <n v="271"/>
    <n v="270.98"/>
    <n v="6.1999999999999998E-3"/>
    <n v="66.563500000000005"/>
    <s v="OPTIMAL"/>
    <n v="5"/>
    <n v="1442"/>
    <n v="380"/>
    <n v="63.8425612449646"/>
  </r>
  <r>
    <x v="16"/>
    <n v="75"/>
    <n v="211"/>
    <n v="211"/>
    <n v="0"/>
    <n v="1.7166999999999999"/>
    <s v="OPTIMAL"/>
    <n v="3"/>
    <n v="3"/>
    <n v="311"/>
    <n v="1.3361346721649101"/>
  </r>
  <r>
    <x v="16"/>
    <n v="76"/>
    <n v="293"/>
    <n v="293"/>
    <n v="0"/>
    <n v="18.841200000000001"/>
    <s v="OPTIMAL"/>
    <n v="3"/>
    <n v="473"/>
    <n v="457"/>
    <n v="17.692612886428801"/>
  </r>
  <r>
    <x v="16"/>
    <n v="77"/>
    <n v="271"/>
    <n v="271"/>
    <n v="0"/>
    <n v="1.7357"/>
    <s v="OPTIMAL"/>
    <n v="5"/>
    <n v="1"/>
    <n v="215"/>
    <n v="1.28718042373657"/>
  </r>
  <r>
    <x v="16"/>
    <n v="78"/>
    <n v="254"/>
    <n v="254"/>
    <n v="0"/>
    <n v="3.4072"/>
    <s v="OPTIMAL"/>
    <n v="5"/>
    <n v="1"/>
    <n v="297"/>
    <n v="2.4890499114990199"/>
  </r>
  <r>
    <x v="16"/>
    <n v="79"/>
    <n v="276"/>
    <n v="276"/>
    <n v="0"/>
    <n v="11.5451"/>
    <s v="OPTIMAL"/>
    <n v="4"/>
    <n v="176"/>
    <n v="409"/>
    <n v="10.604318857192901"/>
  </r>
  <r>
    <x v="16"/>
    <n v="80"/>
    <n v="270"/>
    <n v="270"/>
    <n v="0"/>
    <n v="1.8482000000000001"/>
    <s v="OPTIMAL"/>
    <n v="4"/>
    <n v="1"/>
    <n v="259"/>
    <n v="1.3278217315673799"/>
  </r>
  <r>
    <x v="16"/>
    <n v="81"/>
    <n v="259"/>
    <n v="259"/>
    <n v="0"/>
    <n v="67.755499999999998"/>
    <s v="OPTIMAL"/>
    <n v="2"/>
    <n v="1876"/>
    <n v="396"/>
    <n v="65.455286502838106"/>
  </r>
  <r>
    <x v="16"/>
    <n v="82"/>
    <n v="337"/>
    <n v="337"/>
    <n v="0"/>
    <n v="2.1480999999999999"/>
    <s v="OPTIMAL"/>
    <n v="4"/>
    <n v="1"/>
    <n v="197"/>
    <n v="1.6232225894927901"/>
  </r>
  <r>
    <x v="16"/>
    <n v="83"/>
    <n v="257"/>
    <n v="257"/>
    <n v="0"/>
    <n v="3.9618000000000002"/>
    <s v="OPTIMAL"/>
    <n v="4"/>
    <n v="28"/>
    <n v="257"/>
    <n v="3.1996448040008501"/>
  </r>
  <r>
    <x v="16"/>
    <n v="84"/>
    <n v="263"/>
    <n v="263"/>
    <n v="0"/>
    <n v="2.0516000000000001"/>
    <s v="OPTIMAL"/>
    <n v="3"/>
    <n v="1"/>
    <n v="241"/>
    <n v="1.50834655761718"/>
  </r>
  <r>
    <x v="16"/>
    <n v="85"/>
    <n v="295"/>
    <n v="295"/>
    <n v="0"/>
    <n v="1.5572999999999999"/>
    <s v="OPTIMAL"/>
    <n v="2"/>
    <n v="1"/>
    <n v="162"/>
    <n v="1.0860970020294101"/>
  </r>
  <r>
    <x v="16"/>
    <n v="86"/>
    <n v="330"/>
    <n v="330"/>
    <n v="0"/>
    <n v="15.1004"/>
    <s v="OPTIMAL"/>
    <n v="5"/>
    <n v="299"/>
    <n v="423"/>
    <n v="13.897188425064"/>
  </r>
  <r>
    <x v="16"/>
    <n v="87"/>
    <n v="257"/>
    <n v="257"/>
    <n v="0"/>
    <n v="136.42439999999999"/>
    <s v="OPTIMAL"/>
    <n v="5"/>
    <n v="4085"/>
    <n v="447"/>
    <n v="132.140720129013"/>
  </r>
  <r>
    <x v="16"/>
    <n v="88"/>
    <n v="294"/>
    <n v="294"/>
    <n v="0"/>
    <n v="8.907"/>
    <s v="OPTIMAL"/>
    <n v="1"/>
    <n v="190"/>
    <n v="347"/>
    <n v="8.3835022449493408"/>
  </r>
  <r>
    <x v="16"/>
    <n v="89"/>
    <n v="285"/>
    <n v="285"/>
    <n v="0"/>
    <n v="5.5034999999999998"/>
    <s v="OPTIMAL"/>
    <n v="6"/>
    <n v="28"/>
    <n v="279"/>
    <n v="4.3135173320770201"/>
  </r>
  <r>
    <x v="16"/>
    <n v="90"/>
    <n v="311"/>
    <n v="311"/>
    <n v="0"/>
    <n v="25.757300000000001"/>
    <s v="OPTIMAL"/>
    <n v="6"/>
    <n v="292"/>
    <n v="736"/>
    <n v="23.7910187244415"/>
  </r>
  <r>
    <x v="16"/>
    <n v="91"/>
    <n v="273"/>
    <n v="273"/>
    <n v="0"/>
    <n v="2.4241000000000001"/>
    <s v="OPTIMAL"/>
    <n v="5"/>
    <n v="20"/>
    <n v="243"/>
    <n v="1.8663737773895199"/>
  </r>
  <r>
    <x v="16"/>
    <n v="92"/>
    <n v="290"/>
    <n v="290"/>
    <n v="0"/>
    <n v="5.2081999999999997"/>
    <s v="OPTIMAL"/>
    <n v="6"/>
    <n v="76"/>
    <n v="185"/>
    <n v="4.4368391036987296"/>
  </r>
  <r>
    <x v="16"/>
    <n v="93"/>
    <n v="295"/>
    <n v="295"/>
    <n v="0"/>
    <n v="4.5578000000000003"/>
    <s v="OPTIMAL"/>
    <n v="5"/>
    <n v="12"/>
    <n v="384"/>
    <n v="3.4690566062927202"/>
  </r>
  <r>
    <x v="16"/>
    <n v="94"/>
    <n v="303"/>
    <n v="303"/>
    <n v="0"/>
    <n v="5.6824000000000003"/>
    <s v="OPTIMAL"/>
    <n v="5"/>
    <n v="1"/>
    <n v="332"/>
    <n v="4.1991455554962096"/>
  </r>
  <r>
    <x v="16"/>
    <n v="95"/>
    <n v="256"/>
    <n v="256"/>
    <n v="0"/>
    <n v="2.4298999999999999"/>
    <s v="OPTIMAL"/>
    <n v="2"/>
    <n v="22"/>
    <n v="236"/>
    <n v="1.9740514755248999"/>
  </r>
  <r>
    <x v="16"/>
    <n v="96"/>
    <n v="263"/>
    <n v="263"/>
    <n v="1.5E-3"/>
    <n v="44.573"/>
    <s v="OPTIMAL"/>
    <n v="4"/>
    <n v="590"/>
    <n v="390"/>
    <n v="42.415024995803797"/>
  </r>
  <r>
    <x v="16"/>
    <n v="97"/>
    <n v="249"/>
    <n v="249"/>
    <n v="0"/>
    <n v="9.7080000000000002"/>
    <s v="OPTIMAL"/>
    <n v="7"/>
    <n v="163"/>
    <n v="288"/>
    <n v="8.6990342140197701"/>
  </r>
  <r>
    <x v="16"/>
    <n v="98"/>
    <n v="289"/>
    <n v="289"/>
    <n v="0"/>
    <n v="3.3927"/>
    <s v="OPTIMAL"/>
    <n v="6"/>
    <n v="4"/>
    <n v="253"/>
    <n v="2.5056250095367401"/>
  </r>
  <r>
    <x v="16"/>
    <n v="99"/>
    <n v="265"/>
    <n v="265"/>
    <n v="0"/>
    <n v="1.9907999999999999"/>
    <s v="OPTIMAL"/>
    <n v="3"/>
    <n v="1"/>
    <n v="198"/>
    <n v="1.34661436080932"/>
  </r>
  <r>
    <x v="16"/>
    <n v="100"/>
    <n v="248"/>
    <n v="248"/>
    <n v="0"/>
    <n v="1.3202"/>
    <s v="OPTIMAL"/>
    <n v="3"/>
    <n v="9"/>
    <n v="226"/>
    <n v="1.0158042907714799"/>
  </r>
  <r>
    <x v="17"/>
    <s v="gr17"/>
    <n v="2760"/>
    <n v="2760"/>
    <n v="0"/>
    <n v="7.1099999999999997E-2"/>
    <s v="OPTIMAL"/>
    <n v="3"/>
    <n v="1"/>
    <n v="9"/>
    <n v="2.6655197143554601E-3"/>
  </r>
  <r>
    <x v="17"/>
    <s v="gr21"/>
    <n v="7788"/>
    <n v="7788"/>
    <n v="0"/>
    <n v="0.32950000000000002"/>
    <s v="OPTIMAL"/>
    <n v="2"/>
    <n v="24"/>
    <n v="20"/>
    <n v="3.7579536437988198E-2"/>
  </r>
  <r>
    <x v="17"/>
    <s v="gr24"/>
    <n v="1806"/>
    <n v="1806"/>
    <n v="0"/>
    <n v="0.30730000000000002"/>
    <s v="OPTIMAL"/>
    <n v="3"/>
    <n v="3"/>
    <n v="9"/>
    <n v="2.24604606628417E-2"/>
  </r>
  <r>
    <x v="17"/>
    <s v="fri26"/>
    <n v="1283"/>
    <n v="1283"/>
    <n v="0"/>
    <n v="1.2957000000000001"/>
    <s v="OPTIMAL"/>
    <n v="1"/>
    <n v="93"/>
    <n v="17"/>
    <n v="4.6260595321655197E-2"/>
  </r>
  <r>
    <x v="17"/>
    <s v="bays29"/>
    <n v="2916"/>
    <n v="2915.84"/>
    <n v="5.4999999999999997E-3"/>
    <n v="13.083600000000001"/>
    <s v="OPTIMAL"/>
    <n v="8"/>
    <n v="637"/>
    <n v="83"/>
    <n v="0.51880288124084395"/>
  </r>
  <r>
    <x v="17"/>
    <s v="gr48"/>
    <n v="7282"/>
    <n v="7281.75"/>
    <n v="3.5000000000000001E-3"/>
    <n v="450.60739999999998"/>
    <s v="OPTIMAL"/>
    <n v="4"/>
    <n v="2126"/>
    <n v="111"/>
    <n v="1.6151883602142301"/>
  </r>
  <r>
    <x v="17"/>
    <s v="eil51"/>
    <n v="628.51"/>
    <n v="628.51"/>
    <n v="0"/>
    <n v="2.8586999999999998"/>
    <s v="OPTIMAL"/>
    <n v="6"/>
    <n v="1"/>
    <n v="11"/>
    <n v="4.6262264251708901E-2"/>
  </r>
  <r>
    <x v="17"/>
    <s v="berlin52"/>
    <n v="11087.21"/>
    <n v="11086.54"/>
    <n v="6.0000000000000001E-3"/>
    <n v="10.071199999999999"/>
    <s v="OPTIMAL"/>
    <n v="5"/>
    <n v="79"/>
    <n v="60"/>
    <n v="1.16648769378662"/>
  </r>
  <r>
    <x v="17"/>
    <s v="eil76"/>
    <n v="801.91"/>
    <n v="801.86"/>
    <n v="6.1999999999999998E-3"/>
    <n v="145.1378"/>
    <s v="OPTIMAL"/>
    <n v="4"/>
    <n v="219"/>
    <n v="66"/>
    <n v="1.73892426490783"/>
  </r>
  <r>
    <x v="17"/>
    <s v="eil101"/>
    <n v="945.32"/>
    <n v="945.24"/>
    <n v="8.0999999999999996E-3"/>
    <n v="534.82799999999997"/>
    <s v="OPTIMAL"/>
    <n v="10"/>
    <n v="994"/>
    <n v="207"/>
    <n v="19.7623898983001"/>
  </r>
  <r>
    <x v="17"/>
    <n v="1"/>
    <n v="298"/>
    <n v="298"/>
    <n v="1.5E-3"/>
    <n v="53.418599999999998"/>
    <s v="OPTIMAL"/>
    <n v="5"/>
    <n v="1600"/>
    <n v="87"/>
    <n v="1.3073525428771899"/>
  </r>
  <r>
    <x v="17"/>
    <n v="2"/>
    <n v="267"/>
    <n v="267"/>
    <n v="0"/>
    <n v="1.8129999999999999"/>
    <s v="OPTIMAL"/>
    <n v="3"/>
    <n v="7"/>
    <n v="32"/>
    <n v="1.9688606262207E-2"/>
  </r>
  <r>
    <x v="17"/>
    <n v="3"/>
    <n v="280"/>
    <n v="280"/>
    <n v="0"/>
    <n v="8.5924999999999994"/>
    <s v="OPTIMAL"/>
    <n v="6"/>
    <n v="125"/>
    <n v="71"/>
    <n v="1.34002614021301"/>
  </r>
  <r>
    <x v="17"/>
    <n v="4"/>
    <n v="283"/>
    <n v="283"/>
    <n v="0"/>
    <n v="18.214500000000001"/>
    <s v="OPTIMAL"/>
    <n v="3"/>
    <n v="281"/>
    <n v="53"/>
    <n v="1.2456967830657899"/>
  </r>
  <r>
    <x v="17"/>
    <n v="5"/>
    <n v="275"/>
    <n v="275"/>
    <n v="0"/>
    <n v="5.7865000000000002"/>
    <s v="OPTIMAL"/>
    <n v="8"/>
    <n v="52"/>
    <n v="46"/>
    <n v="0.50877714157104403"/>
  </r>
  <r>
    <x v="17"/>
    <n v="6"/>
    <n v="298"/>
    <n v="297.98"/>
    <n v="7.4999999999999997E-3"/>
    <n v="6.5266999999999999"/>
    <s v="OPTIMAL"/>
    <n v="4"/>
    <n v="172"/>
    <n v="52"/>
    <n v="0.71330308914184504"/>
  </r>
  <r>
    <x v="17"/>
    <n v="7"/>
    <n v="281"/>
    <n v="281"/>
    <n v="0"/>
    <n v="11.3224"/>
    <s v="OPTIMAL"/>
    <n v="7"/>
    <n v="135"/>
    <n v="75"/>
    <n v="1.3567428588867101"/>
  </r>
  <r>
    <x v="17"/>
    <n v="8"/>
    <n v="250"/>
    <n v="250"/>
    <n v="0"/>
    <n v="1.9745999999999999"/>
    <s v="OPTIMAL"/>
    <n v="5"/>
    <n v="1"/>
    <n v="32"/>
    <n v="0.447636127471923"/>
  </r>
  <r>
    <x v="17"/>
    <n v="9"/>
    <n v="277"/>
    <n v="277"/>
    <n v="0"/>
    <n v="0.72519999999999996"/>
    <s v="OPTIMAL"/>
    <n v="1"/>
    <n v="1"/>
    <n v="15"/>
    <n v="1.48649215698242E-2"/>
  </r>
  <r>
    <x v="17"/>
    <n v="10"/>
    <n v="308"/>
    <n v="308"/>
    <n v="0"/>
    <n v="3.1251000000000002"/>
    <s v="OPTIMAL"/>
    <n v="4"/>
    <n v="22"/>
    <n v="37"/>
    <n v="0.15610408782958901"/>
  </r>
  <r>
    <x v="17"/>
    <n v="11"/>
    <n v="297"/>
    <n v="297"/>
    <n v="0"/>
    <n v="7.0519999999999996"/>
    <s v="OPTIMAL"/>
    <n v="10"/>
    <n v="81"/>
    <n v="43"/>
    <n v="0.41597342491149902"/>
  </r>
  <r>
    <x v="17"/>
    <n v="12"/>
    <n v="280"/>
    <n v="280"/>
    <n v="0"/>
    <n v="2.8361000000000001"/>
    <s v="OPTIMAL"/>
    <n v="5"/>
    <n v="16"/>
    <n v="33"/>
    <n v="0.47903633117675698"/>
  </r>
  <r>
    <x v="17"/>
    <n v="13"/>
    <n v="263"/>
    <n v="263"/>
    <n v="0"/>
    <n v="2.9590999999999998"/>
    <s v="OPTIMAL"/>
    <n v="3"/>
    <n v="1"/>
    <n v="38"/>
    <n v="0.36100602149963301"/>
  </r>
  <r>
    <x v="17"/>
    <n v="14"/>
    <n v="266"/>
    <n v="266"/>
    <n v="0"/>
    <n v="3.4575"/>
    <s v="OPTIMAL"/>
    <n v="4"/>
    <n v="36"/>
    <n v="34"/>
    <n v="0.297320365905761"/>
  </r>
  <r>
    <x v="17"/>
    <n v="15"/>
    <n v="269"/>
    <n v="269"/>
    <n v="0"/>
    <n v="1.7341"/>
    <s v="OPTIMAL"/>
    <n v="4"/>
    <n v="7"/>
    <n v="29"/>
    <n v="0.233342885971069"/>
  </r>
  <r>
    <x v="17"/>
    <n v="16"/>
    <n v="291"/>
    <n v="291"/>
    <n v="0"/>
    <n v="8.9745000000000008"/>
    <s v="OPTIMAL"/>
    <n v="5"/>
    <n v="126"/>
    <n v="66"/>
    <n v="0.46404695510864202"/>
  </r>
  <r>
    <x v="17"/>
    <n v="17"/>
    <n v="260"/>
    <n v="260"/>
    <n v="0"/>
    <n v="6.0023999999999997"/>
    <s v="OPTIMAL"/>
    <n v="7"/>
    <n v="82"/>
    <n v="58"/>
    <n v="0.68378162384033203"/>
  </r>
  <r>
    <x v="17"/>
    <n v="18"/>
    <n v="252"/>
    <n v="252"/>
    <n v="0"/>
    <n v="1.4056999999999999"/>
    <s v="OPTIMAL"/>
    <n v="4"/>
    <n v="2"/>
    <n v="25"/>
    <n v="0.120448350906372"/>
  </r>
  <r>
    <x v="17"/>
    <n v="19"/>
    <n v="239"/>
    <n v="239"/>
    <n v="0"/>
    <n v="4.1489000000000003"/>
    <s v="OPTIMAL"/>
    <n v="5"/>
    <n v="10"/>
    <n v="43"/>
    <n v="0.54121088981628396"/>
  </r>
  <r>
    <x v="17"/>
    <n v="20"/>
    <n v="281"/>
    <n v="281"/>
    <n v="0"/>
    <n v="6.0946999999999996"/>
    <s v="OPTIMAL"/>
    <n v="4"/>
    <n v="77"/>
    <n v="56"/>
    <n v="0.80937385559081998"/>
  </r>
  <r>
    <x v="17"/>
    <n v="21"/>
    <n v="284"/>
    <n v="284"/>
    <n v="0"/>
    <n v="0.74880000000000002"/>
    <s v="OPTIMAL"/>
    <n v="2"/>
    <n v="1"/>
    <n v="22"/>
    <n v="8.9859962463378906E-2"/>
  </r>
  <r>
    <x v="17"/>
    <n v="22"/>
    <n v="236"/>
    <n v="236"/>
    <n v="0"/>
    <n v="1.5740000000000001"/>
    <s v="OPTIMAL"/>
    <n v="6"/>
    <n v="1"/>
    <n v="24"/>
    <n v="0.15713357925415"/>
  </r>
  <r>
    <x v="17"/>
    <n v="23"/>
    <n v="274"/>
    <n v="274"/>
    <n v="0"/>
    <n v="7.5556999999999999"/>
    <s v="OPTIMAL"/>
    <n v="3"/>
    <n v="171"/>
    <n v="68"/>
    <n v="0.75409984588623002"/>
  </r>
  <r>
    <x v="17"/>
    <n v="24"/>
    <n v="290"/>
    <n v="290"/>
    <n v="0"/>
    <n v="21.136600000000001"/>
    <s v="OPTIMAL"/>
    <n v="5"/>
    <n v="212"/>
    <n v="84"/>
    <n v="1.9156677722930899"/>
  </r>
  <r>
    <x v="17"/>
    <n v="25"/>
    <n v="238"/>
    <n v="238"/>
    <n v="0"/>
    <n v="0.75290000000000001"/>
    <s v="OPTIMAL"/>
    <n v="1"/>
    <n v="1"/>
    <n v="27"/>
    <n v="0.109985589981079"/>
  </r>
  <r>
    <x v="17"/>
    <n v="26"/>
    <n v="289"/>
    <n v="289"/>
    <n v="0"/>
    <n v="1.9722999999999999"/>
    <s v="OPTIMAL"/>
    <n v="1"/>
    <n v="20"/>
    <n v="33"/>
    <n v="0.30472564697265597"/>
  </r>
  <r>
    <x v="17"/>
    <n v="27"/>
    <n v="296"/>
    <n v="296"/>
    <n v="0"/>
    <n v="6.4062000000000001"/>
    <s v="OPTIMAL"/>
    <n v="4"/>
    <n v="90"/>
    <n v="42"/>
    <n v="0.77655196189880304"/>
  </r>
  <r>
    <x v="17"/>
    <n v="28"/>
    <n v="280"/>
    <n v="279.99"/>
    <n v="2.5999999999999999E-3"/>
    <n v="10.116400000000001"/>
    <s v="OPTIMAL"/>
    <n v="5"/>
    <n v="163"/>
    <n v="64"/>
    <n v="1.01344943046569"/>
  </r>
  <r>
    <x v="17"/>
    <n v="29"/>
    <n v="294"/>
    <n v="293.98"/>
    <n v="7.4999999999999997E-3"/>
    <n v="36.113100000000003"/>
    <s v="OPTIMAL"/>
    <n v="6"/>
    <n v="740"/>
    <n v="83"/>
    <n v="1.6302011013030999"/>
  </r>
  <r>
    <x v="17"/>
    <n v="30"/>
    <n v="296"/>
    <n v="296"/>
    <n v="0"/>
    <n v="11.083600000000001"/>
    <s v="OPTIMAL"/>
    <n v="7"/>
    <n v="119"/>
    <n v="53"/>
    <n v="1.18838143348693"/>
  </r>
  <r>
    <x v="17"/>
    <n v="31"/>
    <n v="258"/>
    <n v="258"/>
    <n v="0"/>
    <n v="11.098599999999999"/>
    <s v="OPTIMAL"/>
    <n v="4"/>
    <n v="236"/>
    <n v="46"/>
    <n v="0.29433202743530201"/>
  </r>
  <r>
    <x v="17"/>
    <n v="32"/>
    <n v="318"/>
    <n v="317.98"/>
    <n v="4.8999999999999998E-3"/>
    <n v="18.419"/>
    <s v="OPTIMAL"/>
    <n v="7"/>
    <n v="509"/>
    <n v="91"/>
    <n v="1.5660922527313199"/>
  </r>
  <r>
    <x v="17"/>
    <n v="33"/>
    <n v="304"/>
    <n v="304"/>
    <n v="0"/>
    <n v="5.3003"/>
    <s v="OPTIMAL"/>
    <n v="8"/>
    <n v="12"/>
    <n v="50"/>
    <n v="1.4691691398620601"/>
  </r>
  <r>
    <x v="17"/>
    <n v="34"/>
    <n v="293"/>
    <n v="293"/>
    <n v="0"/>
    <n v="2.9272"/>
    <s v="OPTIMAL"/>
    <n v="5"/>
    <n v="1"/>
    <n v="13"/>
    <n v="0.32699823379516602"/>
  </r>
  <r>
    <x v="17"/>
    <n v="35"/>
    <n v="280"/>
    <n v="280"/>
    <n v="0"/>
    <n v="1.2431000000000001"/>
    <s v="OPTIMAL"/>
    <n v="3"/>
    <n v="1"/>
    <n v="29"/>
    <n v="0.135380029678344"/>
  </r>
  <r>
    <x v="17"/>
    <n v="36"/>
    <n v="263"/>
    <n v="263"/>
    <n v="1.2999999999999999E-3"/>
    <n v="43.932600000000001"/>
    <s v="OPTIMAL"/>
    <n v="7"/>
    <n v="1086"/>
    <n v="101"/>
    <n v="1.6648139953613199"/>
  </r>
  <r>
    <x v="17"/>
    <n v="37"/>
    <n v="269"/>
    <n v="269"/>
    <n v="0"/>
    <n v="1.6194999999999999"/>
    <s v="OPTIMAL"/>
    <n v="3"/>
    <n v="1"/>
    <n v="29"/>
    <n v="0.356396675109863"/>
  </r>
  <r>
    <x v="17"/>
    <n v="38"/>
    <n v="247"/>
    <n v="247"/>
    <n v="0"/>
    <n v="7.3693999999999997"/>
    <s v="OPTIMAL"/>
    <n v="6"/>
    <n v="106"/>
    <n v="33"/>
    <n v="0.35121870040893499"/>
  </r>
  <r>
    <x v="17"/>
    <n v="39"/>
    <n v="274"/>
    <n v="274"/>
    <n v="0"/>
    <n v="1.2146999999999999"/>
    <s v="OPTIMAL"/>
    <n v="6"/>
    <n v="1"/>
    <n v="27"/>
    <n v="0.13842344284057601"/>
  </r>
  <r>
    <x v="17"/>
    <n v="40"/>
    <n v="254"/>
    <n v="254"/>
    <n v="0"/>
    <n v="3.7850999999999999"/>
    <s v="OPTIMAL"/>
    <n v="6"/>
    <n v="22"/>
    <n v="43"/>
    <n v="0.461080312728881"/>
  </r>
  <r>
    <x v="17"/>
    <n v="41"/>
    <n v="282"/>
    <n v="282"/>
    <n v="0"/>
    <n v="2.9081000000000001"/>
    <s v="OPTIMAL"/>
    <n v="1"/>
    <n v="66"/>
    <n v="31"/>
    <n v="0.422628164291381"/>
  </r>
  <r>
    <x v="17"/>
    <n v="42"/>
    <n v="292"/>
    <n v="292"/>
    <n v="0"/>
    <n v="3.2833000000000001"/>
    <s v="OPTIMAL"/>
    <n v="2"/>
    <n v="4"/>
    <n v="44"/>
    <n v="0.92493891716003396"/>
  </r>
  <r>
    <x v="17"/>
    <n v="43"/>
    <n v="291"/>
    <n v="291"/>
    <n v="0"/>
    <n v="23.123799999999999"/>
    <s v="OPTIMAL"/>
    <n v="5"/>
    <n v="347"/>
    <n v="70"/>
    <n v="1.6457316875457699"/>
  </r>
  <r>
    <x v="17"/>
    <n v="44"/>
    <n v="264"/>
    <n v="264"/>
    <n v="0"/>
    <n v="5.2706"/>
    <s v="OPTIMAL"/>
    <n v="6"/>
    <n v="37"/>
    <n v="46"/>
    <n v="0.35757207870483398"/>
  </r>
  <r>
    <x v="17"/>
    <n v="45"/>
    <n v="317"/>
    <n v="316.98"/>
    <n v="5.1000000000000004E-3"/>
    <n v="9.1706000000000003"/>
    <s v="OPTIMAL"/>
    <n v="5"/>
    <n v="115"/>
    <n v="60"/>
    <n v="1.1742365360260001"/>
  </r>
  <r>
    <x v="17"/>
    <n v="46"/>
    <n v="242"/>
    <n v="242"/>
    <n v="0"/>
    <n v="2.3178000000000001"/>
    <s v="OPTIMAL"/>
    <n v="2"/>
    <n v="48"/>
    <n v="17"/>
    <n v="9.0486049652099595E-2"/>
  </r>
  <r>
    <x v="17"/>
    <n v="47"/>
    <n v="314"/>
    <n v="313.98"/>
    <n v="6.0000000000000001E-3"/>
    <n v="63.656999999999996"/>
    <s v="OPTIMAL"/>
    <n v="6"/>
    <n v="1728"/>
    <n v="105"/>
    <n v="2.0608334541320801"/>
  </r>
  <r>
    <x v="17"/>
    <n v="48"/>
    <n v="294"/>
    <n v="294"/>
    <n v="0"/>
    <n v="2.2349999999999999"/>
    <s v="OPTIMAL"/>
    <n v="2"/>
    <n v="7"/>
    <n v="32"/>
    <n v="0.200008153915405"/>
  </r>
  <r>
    <x v="17"/>
    <n v="49"/>
    <n v="264"/>
    <n v="264"/>
    <n v="0"/>
    <n v="4.0449999999999999"/>
    <s v="OPTIMAL"/>
    <n v="4"/>
    <n v="19"/>
    <n v="49"/>
    <n v="0.467617988586425"/>
  </r>
  <r>
    <x v="17"/>
    <n v="50"/>
    <n v="286"/>
    <n v="286"/>
    <n v="0"/>
    <n v="1.5654999999999999"/>
    <s v="OPTIMAL"/>
    <n v="3"/>
    <n v="1"/>
    <n v="27"/>
    <n v="0.22763872146606401"/>
  </r>
  <r>
    <x v="17"/>
    <n v="51"/>
    <n v="273"/>
    <n v="273"/>
    <n v="0"/>
    <n v="2.6415999999999999"/>
    <s v="OPTIMAL"/>
    <n v="3"/>
    <n v="5"/>
    <n v="47"/>
    <n v="0.237088918685913"/>
  </r>
  <r>
    <x v="17"/>
    <n v="52"/>
    <n v="334"/>
    <n v="334"/>
    <n v="0"/>
    <n v="8.9398999999999997"/>
    <s v="OPTIMAL"/>
    <n v="8"/>
    <n v="67"/>
    <n v="64"/>
    <n v="0.49670290946960399"/>
  </r>
  <r>
    <x v="17"/>
    <n v="53"/>
    <n v="281"/>
    <n v="281"/>
    <n v="0"/>
    <n v="7.3209"/>
    <s v="OPTIMAL"/>
    <n v="3"/>
    <n v="50"/>
    <n v="68"/>
    <n v="0.69102358818054199"/>
  </r>
  <r>
    <x v="17"/>
    <n v="54"/>
    <n v="262"/>
    <n v="262"/>
    <n v="0"/>
    <n v="1.2776000000000001"/>
    <s v="OPTIMAL"/>
    <n v="4"/>
    <n v="1"/>
    <n v="17"/>
    <n v="0.108554124832153"/>
  </r>
  <r>
    <x v="17"/>
    <n v="55"/>
    <n v="299"/>
    <n v="299"/>
    <n v="0"/>
    <n v="2.5038999999999998"/>
    <s v="OPTIMAL"/>
    <n v="7"/>
    <n v="32"/>
    <n v="52"/>
    <n v="0.22470474243163999"/>
  </r>
  <r>
    <x v="17"/>
    <n v="56"/>
    <n v="288"/>
    <n v="288"/>
    <n v="0"/>
    <n v="0.57579999999999998"/>
    <s v="OPTIMAL"/>
    <n v="2"/>
    <n v="1"/>
    <n v="26"/>
    <n v="1.47323608398437E-2"/>
  </r>
  <r>
    <x v="17"/>
    <n v="57"/>
    <n v="254"/>
    <n v="254"/>
    <n v="0"/>
    <n v="2.8148"/>
    <s v="OPTIMAL"/>
    <n v="4"/>
    <n v="1"/>
    <n v="31"/>
    <n v="0.50039839744567804"/>
  </r>
  <r>
    <x v="17"/>
    <n v="58"/>
    <n v="331"/>
    <n v="331"/>
    <n v="0"/>
    <n v="0.85329999999999995"/>
    <s v="OPTIMAL"/>
    <n v="4"/>
    <n v="1"/>
    <n v="17"/>
    <n v="0.13673067092895499"/>
  </r>
  <r>
    <x v="17"/>
    <n v="59"/>
    <n v="283"/>
    <n v="283"/>
    <n v="0"/>
    <n v="21.619800000000001"/>
    <s v="OPTIMAL"/>
    <n v="5"/>
    <n v="326"/>
    <n v="77"/>
    <n v="1.41800880432128"/>
  </r>
  <r>
    <x v="17"/>
    <n v="60"/>
    <n v="254"/>
    <n v="254"/>
    <n v="0"/>
    <n v="5.2422000000000004"/>
    <s v="OPTIMAL"/>
    <n v="5"/>
    <n v="8"/>
    <n v="46"/>
    <n v="0.93297123908996504"/>
  </r>
  <r>
    <x v="17"/>
    <n v="61"/>
    <n v="305"/>
    <n v="305"/>
    <n v="0"/>
    <n v="7.2298999999999998"/>
    <s v="OPTIMAL"/>
    <n v="3"/>
    <n v="110"/>
    <n v="44"/>
    <n v="0.71490287780761697"/>
  </r>
  <r>
    <x v="17"/>
    <n v="62"/>
    <n v="289"/>
    <n v="289"/>
    <n v="0"/>
    <n v="1.3237000000000001"/>
    <s v="OPTIMAL"/>
    <n v="4"/>
    <n v="1"/>
    <n v="24"/>
    <n v="0.28759694099426197"/>
  </r>
  <r>
    <x v="17"/>
    <n v="63"/>
    <n v="272"/>
    <n v="272"/>
    <n v="0"/>
    <n v="2.6480999999999999"/>
    <s v="OPTIMAL"/>
    <n v="6"/>
    <n v="1"/>
    <n v="51"/>
    <n v="0.202205419540405"/>
  </r>
  <r>
    <x v="17"/>
    <n v="64"/>
    <n v="283"/>
    <n v="283"/>
    <n v="0"/>
    <n v="0.85160000000000002"/>
    <s v="OPTIMAL"/>
    <n v="4"/>
    <n v="1"/>
    <n v="29"/>
    <n v="0.14899349212646401"/>
  </r>
  <r>
    <x v="17"/>
    <n v="65"/>
    <n v="266"/>
    <n v="266"/>
    <n v="0"/>
    <n v="5.2356999999999996"/>
    <s v="OPTIMAL"/>
    <n v="5"/>
    <n v="90"/>
    <n v="50"/>
    <n v="0.79090642929077104"/>
  </r>
  <r>
    <x v="17"/>
    <n v="66"/>
    <n v="284"/>
    <n v="284"/>
    <n v="0"/>
    <n v="14.2438"/>
    <s v="OPTIMAL"/>
    <n v="10"/>
    <n v="163"/>
    <n v="82"/>
    <n v="2.39242959022521"/>
  </r>
  <r>
    <x v="17"/>
    <n v="67"/>
    <n v="318"/>
    <n v="318"/>
    <n v="0"/>
    <n v="1.611"/>
    <s v="OPTIMAL"/>
    <n v="3"/>
    <n v="1"/>
    <n v="17"/>
    <n v="0.36364197731018"/>
  </r>
  <r>
    <x v="17"/>
    <n v="68"/>
    <n v="295"/>
    <n v="295"/>
    <n v="0"/>
    <n v="9.2097999999999995"/>
    <s v="OPTIMAL"/>
    <n v="4"/>
    <n v="137"/>
    <n v="55"/>
    <n v="1.2697169780731199"/>
  </r>
  <r>
    <x v="17"/>
    <n v="69"/>
    <n v="297"/>
    <n v="297"/>
    <n v="0"/>
    <n v="5.1048"/>
    <s v="OPTIMAL"/>
    <n v="6"/>
    <n v="10"/>
    <n v="59"/>
    <n v="1.3898787498474099"/>
  </r>
  <r>
    <x v="17"/>
    <n v="70"/>
    <n v="273"/>
    <n v="272.99"/>
    <n v="4.7999999999999996E-3"/>
    <n v="53.145400000000002"/>
    <s v="OPTIMAL"/>
    <n v="7"/>
    <n v="1468"/>
    <n v="92"/>
    <n v="1.4168522357940601"/>
  </r>
  <r>
    <x v="17"/>
    <n v="71"/>
    <n v="292"/>
    <n v="292"/>
    <n v="0"/>
    <n v="4.6227999999999998"/>
    <s v="OPTIMAL"/>
    <n v="6"/>
    <n v="60"/>
    <n v="46"/>
    <n v="0.42618012428283603"/>
  </r>
  <r>
    <x v="17"/>
    <n v="72"/>
    <n v="254"/>
    <n v="254"/>
    <n v="1.6000000000000001E-3"/>
    <n v="8.8546999999999993"/>
    <s v="OPTIMAL"/>
    <n v="6"/>
    <n v="245"/>
    <n v="63"/>
    <n v="0.64445877075195301"/>
  </r>
  <r>
    <x v="17"/>
    <n v="73"/>
    <n v="273"/>
    <n v="273"/>
    <n v="0"/>
    <n v="1.5849"/>
    <s v="OPTIMAL"/>
    <n v="3"/>
    <n v="26"/>
    <n v="29"/>
    <n v="0.208790779113769"/>
  </r>
  <r>
    <x v="17"/>
    <n v="74"/>
    <n v="271"/>
    <n v="271"/>
    <n v="0"/>
    <n v="77.341700000000003"/>
    <s v="OPTIMAL"/>
    <n v="6"/>
    <n v="1734"/>
    <n v="79"/>
    <n v="1.7704586982727"/>
  </r>
  <r>
    <x v="17"/>
    <n v="75"/>
    <n v="211"/>
    <n v="211"/>
    <n v="0"/>
    <n v="1.2479"/>
    <s v="OPTIMAL"/>
    <n v="4"/>
    <n v="6"/>
    <n v="34"/>
    <n v="0.15411210060119601"/>
  </r>
  <r>
    <x v="17"/>
    <n v="76"/>
    <n v="293"/>
    <n v="293"/>
    <n v="0"/>
    <n v="9.8242999999999991"/>
    <s v="OPTIMAL"/>
    <n v="4"/>
    <n v="196"/>
    <n v="47"/>
    <n v="0.29689407348632801"/>
  </r>
  <r>
    <x v="17"/>
    <n v="77"/>
    <n v="271"/>
    <n v="271"/>
    <n v="0"/>
    <n v="1.2168000000000001"/>
    <s v="OPTIMAL"/>
    <n v="6"/>
    <n v="1"/>
    <n v="28"/>
    <n v="5.0143241882324198E-2"/>
  </r>
  <r>
    <x v="17"/>
    <n v="78"/>
    <n v="254"/>
    <n v="254"/>
    <n v="0"/>
    <n v="8.3492999999999995"/>
    <s v="OPTIMAL"/>
    <n v="7"/>
    <n v="87"/>
    <n v="39"/>
    <n v="0.87890458106994596"/>
  </r>
  <r>
    <x v="17"/>
    <n v="79"/>
    <n v="276"/>
    <n v="276"/>
    <n v="0"/>
    <n v="5.6848999999999998"/>
    <s v="OPTIMAL"/>
    <n v="4"/>
    <n v="33"/>
    <n v="46"/>
    <n v="0.68158054351806596"/>
  </r>
  <r>
    <x v="17"/>
    <n v="80"/>
    <n v="270"/>
    <n v="270"/>
    <n v="0"/>
    <n v="0.67310000000000003"/>
    <s v="OPTIMAL"/>
    <n v="3"/>
    <n v="1"/>
    <n v="25"/>
    <n v="1.3250589370727499E-2"/>
  </r>
  <r>
    <x v="17"/>
    <n v="81"/>
    <n v="259"/>
    <n v="259"/>
    <n v="0"/>
    <n v="72.939599999999999"/>
    <s v="OPTIMAL"/>
    <n v="3"/>
    <n v="2032"/>
    <n v="79"/>
    <n v="1.4469201564788801"/>
  </r>
  <r>
    <x v="17"/>
    <n v="82"/>
    <n v="337"/>
    <n v="337"/>
    <n v="0"/>
    <n v="2.1362999999999999"/>
    <s v="OPTIMAL"/>
    <n v="3"/>
    <n v="1"/>
    <n v="24"/>
    <n v="0.21565580368041901"/>
  </r>
  <r>
    <x v="17"/>
    <n v="83"/>
    <n v="257"/>
    <n v="257"/>
    <n v="0"/>
    <n v="3.0794000000000001"/>
    <s v="OPTIMAL"/>
    <n v="8"/>
    <n v="1"/>
    <n v="40"/>
    <n v="0.349291801452636"/>
  </r>
  <r>
    <x v="17"/>
    <n v="84"/>
    <n v="263"/>
    <n v="263"/>
    <n v="0"/>
    <n v="1.1103000000000001"/>
    <s v="OPTIMAL"/>
    <n v="3"/>
    <n v="12"/>
    <n v="36"/>
    <n v="0.24120140075683499"/>
  </r>
  <r>
    <x v="17"/>
    <n v="85"/>
    <n v="295"/>
    <n v="295"/>
    <n v="0"/>
    <n v="1.7873000000000001"/>
    <s v="OPTIMAL"/>
    <n v="3"/>
    <n v="1"/>
    <n v="48"/>
    <n v="0.47414636611938399"/>
  </r>
  <r>
    <x v="17"/>
    <n v="86"/>
    <n v="330"/>
    <n v="330"/>
    <n v="0"/>
    <n v="21.3202"/>
    <s v="OPTIMAL"/>
    <n v="5"/>
    <n v="452"/>
    <n v="62"/>
    <n v="1.25150966644287"/>
  </r>
  <r>
    <x v="17"/>
    <n v="87"/>
    <n v="257"/>
    <n v="257"/>
    <n v="1.2999999999999999E-3"/>
    <n v="154.6568"/>
    <s v="OPTIMAL"/>
    <n v="6"/>
    <n v="4452"/>
    <n v="110"/>
    <n v="2.0741589069366402"/>
  </r>
  <r>
    <x v="17"/>
    <n v="88"/>
    <n v="294"/>
    <n v="294"/>
    <n v="0"/>
    <n v="6.0465"/>
    <s v="OPTIMAL"/>
    <n v="3"/>
    <n v="133"/>
    <n v="42"/>
    <n v="0.62752676010131803"/>
  </r>
  <r>
    <x v="17"/>
    <n v="89"/>
    <n v="285"/>
    <n v="285"/>
    <n v="0"/>
    <n v="2.2498999999999998"/>
    <s v="OPTIMAL"/>
    <n v="6"/>
    <n v="1"/>
    <n v="41"/>
    <n v="0.28607273101806602"/>
  </r>
  <r>
    <x v="17"/>
    <n v="90"/>
    <n v="311"/>
    <n v="311"/>
    <n v="0"/>
    <n v="12.614000000000001"/>
    <s v="OPTIMAL"/>
    <n v="5"/>
    <n v="146"/>
    <n v="51"/>
    <n v="0.97516274452209395"/>
  </r>
  <r>
    <x v="17"/>
    <n v="91"/>
    <n v="273"/>
    <n v="273"/>
    <n v="0"/>
    <n v="4.1722000000000001"/>
    <s v="OPTIMAL"/>
    <n v="6"/>
    <n v="36"/>
    <n v="60"/>
    <n v="0.371132612228393"/>
  </r>
  <r>
    <x v="17"/>
    <n v="92"/>
    <n v="290"/>
    <n v="290"/>
    <n v="0"/>
    <n v="3.9178999999999999"/>
    <s v="OPTIMAL"/>
    <n v="6"/>
    <n v="47"/>
    <n v="32"/>
    <n v="0.32190513610839799"/>
  </r>
  <r>
    <x v="17"/>
    <n v="93"/>
    <n v="295"/>
    <n v="295"/>
    <n v="0"/>
    <n v="2.0002"/>
    <s v="OPTIMAL"/>
    <n v="4"/>
    <n v="1"/>
    <n v="37"/>
    <n v="0.42359828948974598"/>
  </r>
  <r>
    <x v="17"/>
    <n v="94"/>
    <n v="303"/>
    <n v="303"/>
    <n v="0"/>
    <n v="9.4794"/>
    <s v="OPTIMAL"/>
    <n v="7"/>
    <n v="120"/>
    <n v="57"/>
    <n v="1.0134365558624201"/>
  </r>
  <r>
    <x v="17"/>
    <n v="95"/>
    <n v="256"/>
    <n v="256"/>
    <n v="0"/>
    <n v="3.8752"/>
    <s v="OPTIMAL"/>
    <n v="3"/>
    <n v="66"/>
    <n v="41"/>
    <n v="0.71888113021850497"/>
  </r>
  <r>
    <x v="17"/>
    <n v="96"/>
    <n v="263"/>
    <n v="263"/>
    <n v="0"/>
    <n v="16.601700000000001"/>
    <s v="OPTIMAL"/>
    <n v="3"/>
    <n v="327"/>
    <n v="53"/>
    <n v="1.0504288673400799"/>
  </r>
  <r>
    <x v="17"/>
    <n v="97"/>
    <n v="249"/>
    <n v="249"/>
    <n v="0"/>
    <n v="4.6284999999999998"/>
    <s v="OPTIMAL"/>
    <n v="7"/>
    <n v="31"/>
    <n v="44"/>
    <n v="1.0128591060638401"/>
  </r>
  <r>
    <x v="17"/>
    <n v="98"/>
    <n v="289"/>
    <n v="289"/>
    <n v="0"/>
    <n v="1.9829000000000001"/>
    <s v="OPTIMAL"/>
    <n v="5"/>
    <n v="5"/>
    <n v="29"/>
    <n v="0.23204135894775299"/>
  </r>
  <r>
    <x v="17"/>
    <n v="99"/>
    <n v="265"/>
    <n v="265"/>
    <n v="0"/>
    <n v="3.0857000000000001"/>
    <s v="OPTIMAL"/>
    <n v="6"/>
    <n v="24"/>
    <n v="36"/>
    <n v="0.26554346084594699"/>
  </r>
  <r>
    <x v="17"/>
    <n v="100"/>
    <n v="248"/>
    <n v="248"/>
    <n v="0"/>
    <n v="0.70189999999999997"/>
    <s v="OPTIMAL"/>
    <n v="4"/>
    <n v="1"/>
    <n v="23"/>
    <n v="3.9338827133178697E-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90">
  <r>
    <x v="0"/>
    <x v="0"/>
    <n v="1"/>
    <n v="13457"/>
    <n v="13467"/>
    <n v="7.4310767630229618E-2"/>
    <n v="13530.8"/>
    <n v="0.54841346511108913"/>
    <n v="15963"/>
    <n v="71426.460000000006"/>
    <n v="73.02"/>
    <n v="400.26"/>
    <n v="971.7"/>
    <n v="967.6"/>
  </r>
  <r>
    <x v="0"/>
    <x v="0"/>
    <n v="2"/>
    <n v="13988"/>
    <n v="13998"/>
    <n v="7.1489848441521314E-2"/>
    <n v="14063.6"/>
    <n v="0.54046325421790364"/>
    <n v="16565"/>
    <n v="72333.39"/>
    <n v="80.69"/>
    <n v="400.22"/>
    <n v="955.3"/>
    <n v="931"/>
  </r>
  <r>
    <x v="0"/>
    <x v="0"/>
    <n v="3"/>
    <n v="12874"/>
    <n v="12881"/>
    <n v="5.4373155196520119E-2"/>
    <n v="12897.5"/>
    <n v="0.18253844958831755"/>
    <n v="15098"/>
    <n v="62636.83"/>
    <n v="61.49"/>
    <n v="400.18"/>
    <n v="1142.2"/>
    <n v="899.6"/>
  </r>
  <r>
    <x v="0"/>
    <x v="0"/>
    <n v="4"/>
    <n v="13194"/>
    <n v="13195"/>
    <n v="7.5792026678793397E-3"/>
    <n v="13224.2"/>
    <n v="0.22889192056996158"/>
    <n v="15602"/>
    <n v="63276.78"/>
    <n v="71.569999999999993"/>
    <n v="400.16"/>
    <n v="1044.0999999999999"/>
    <n v="954.8"/>
  </r>
  <r>
    <x v="0"/>
    <x v="0"/>
    <n v="5"/>
    <n v="13419"/>
    <n v="13421"/>
    <n v="1.4904240256352933E-2"/>
    <n v="13449.6"/>
    <n v="0.22803487592220256"/>
    <n v="15967"/>
    <n v="70113.710000000006"/>
    <n v="75.41"/>
    <n v="400.17"/>
    <n v="988.4"/>
    <n v="971.4"/>
  </r>
  <r>
    <x v="0"/>
    <x v="0"/>
    <n v="6"/>
    <n v="13753"/>
    <n v="13784"/>
    <n v="0.2254053661019414"/>
    <n v="13861.5"/>
    <n v="0.78891878135679483"/>
    <n v="16296"/>
    <n v="69342.66"/>
    <n v="80.62"/>
    <n v="400.17"/>
    <n v="933.8"/>
    <n v="929"/>
  </r>
  <r>
    <x v="0"/>
    <x v="0"/>
    <n v="7"/>
    <n v="13255"/>
    <n v="13263"/>
    <n v="6.0354583176159944E-2"/>
    <n v="13289.3"/>
    <n v="0.25877027536778024"/>
    <n v="15615"/>
    <n v="67778.600000000006"/>
    <n v="73.400000000000006"/>
    <n v="400.23"/>
    <n v="1008.9"/>
    <n v="975.1"/>
  </r>
  <r>
    <x v="0"/>
    <x v="0"/>
    <n v="8"/>
    <n v="13320"/>
    <n v="13324"/>
    <n v="3.003003003003003E-2"/>
    <n v="13350.8"/>
    <n v="0.23123123123122577"/>
    <n v="15850"/>
    <n v="65418.46"/>
    <n v="62.04"/>
    <n v="400.2"/>
    <n v="1116.8"/>
    <n v="995.7"/>
  </r>
  <r>
    <x v="0"/>
    <x v="0"/>
    <n v="9"/>
    <n v="13571"/>
    <n v="13586"/>
    <n v="0.11052980620440646"/>
    <n v="13652.7"/>
    <n v="0.60201901112667244"/>
    <n v="16010"/>
    <n v="70902.83"/>
    <n v="76.23"/>
    <n v="400.2"/>
    <n v="983.3"/>
    <n v="961.9"/>
  </r>
  <r>
    <x v="0"/>
    <x v="0"/>
    <n v="10"/>
    <n v="13241"/>
    <n v="13241"/>
    <n v="0"/>
    <n v="13256.7"/>
    <n v="0.11857110490144798"/>
    <n v="15678"/>
    <n v="66461.55"/>
    <n v="66.27"/>
    <n v="400.18"/>
    <n v="1086.5"/>
    <n v="904.8"/>
  </r>
  <r>
    <x v="0"/>
    <x v="0"/>
    <n v="11"/>
    <n v="12739"/>
    <n v="12739"/>
    <n v="0"/>
    <n v="12765.8"/>
    <n v="0.2103775806578167"/>
    <n v="15132"/>
    <n v="60469.99"/>
    <n v="61.35"/>
    <n v="400.21"/>
    <n v="1172.8"/>
    <n v="888.1"/>
  </r>
  <r>
    <x v="0"/>
    <x v="0"/>
    <n v="12"/>
    <n v="13125"/>
    <n v="13129"/>
    <n v="3.0476190476190473E-2"/>
    <n v="13158.4"/>
    <n v="0.25447619047618769"/>
    <n v="15559"/>
    <n v="68761.570000000007"/>
    <n v="73.33"/>
    <n v="400.16"/>
    <n v="1030.8"/>
    <n v="969.1"/>
  </r>
  <r>
    <x v="0"/>
    <x v="0"/>
    <n v="13"/>
    <n v="12747"/>
    <n v="12751"/>
    <n v="3.1379932533145055E-2"/>
    <n v="12768.9"/>
    <n v="0.17180513061896632"/>
    <n v="14997"/>
    <n v="58572.39"/>
    <n v="60.34"/>
    <n v="400.16"/>
    <n v="1191.4000000000001"/>
    <n v="920.6"/>
  </r>
  <r>
    <x v="0"/>
    <x v="0"/>
    <n v="14"/>
    <n v="13504"/>
    <n v="13566"/>
    <n v="0.45912322274881512"/>
    <n v="13674.6"/>
    <n v="1.2633293838862585"/>
    <n v="16144"/>
    <n v="64448.57"/>
    <n v="82.39"/>
    <n v="400.23"/>
    <n v="923.8"/>
    <n v="922.7"/>
  </r>
  <r>
    <x v="0"/>
    <x v="0"/>
    <n v="15"/>
    <n v="13177"/>
    <n v="13179"/>
    <n v="1.5177961599757152E-2"/>
    <n v="13191.6"/>
    <n v="0.11079911967822997"/>
    <n v="15709"/>
    <n v="62989.83"/>
    <n v="63.53"/>
    <n v="400.12"/>
    <n v="1130.8"/>
    <n v="1015.7"/>
  </r>
  <r>
    <x v="0"/>
    <x v="0"/>
    <n v="16"/>
    <n v="12903"/>
    <n v="12906"/>
    <n v="2.3250406882120437E-2"/>
    <n v="12924.2"/>
    <n v="0.16430287530032339"/>
    <n v="15256"/>
    <n v="58930.1"/>
    <n v="59.8"/>
    <n v="400.17"/>
    <n v="1221.7"/>
    <n v="850.2"/>
  </r>
  <r>
    <x v="0"/>
    <x v="0"/>
    <n v="17"/>
    <n v="12862"/>
    <n v="12865"/>
    <n v="2.3324521847302132E-2"/>
    <n v="12877.1"/>
    <n v="0.1174000932980902"/>
    <n v="15279"/>
    <n v="64236.94"/>
    <n v="62.48"/>
    <n v="400.15"/>
    <n v="1151.5"/>
    <n v="959"/>
  </r>
  <r>
    <x v="0"/>
    <x v="0"/>
    <n v="18"/>
    <n v="13288"/>
    <n v="13293"/>
    <n v="3.7627934978928357E-2"/>
    <n v="13332.8"/>
    <n v="0.33714629741119262"/>
    <n v="15809"/>
    <n v="63247.99"/>
    <n v="67.489999999999995"/>
    <n v="400.15"/>
    <n v="1040.5"/>
    <n v="1013.8"/>
  </r>
  <r>
    <x v="0"/>
    <x v="0"/>
    <n v="19"/>
    <n v="13566"/>
    <n v="13620"/>
    <n v="0.39805395842547547"/>
    <n v="13731.1"/>
    <n v="1.2170131210378914"/>
    <n v="16164"/>
    <n v="69513.87"/>
    <n v="80.34"/>
    <n v="400.2"/>
    <n v="930.7"/>
    <n v="928.2"/>
  </r>
  <r>
    <x v="0"/>
    <x v="0"/>
    <n v="20"/>
    <n v="13627"/>
    <n v="13644"/>
    <n v="0.1247523299332208"/>
    <n v="13703.8"/>
    <n v="0.56358699640419219"/>
    <n v="16220"/>
    <n v="68472.55"/>
    <n v="75.45"/>
    <n v="400.2"/>
    <n v="963.9"/>
    <n v="962.2"/>
  </r>
  <r>
    <x v="0"/>
    <x v="0"/>
    <n v="21"/>
    <n v="13041"/>
    <n v="13041"/>
    <n v="0"/>
    <n v="13067.8"/>
    <n v="0.20550571275208396"/>
    <n v="15440"/>
    <n v="65174.01"/>
    <n v="67.14"/>
    <n v="400.18"/>
    <n v="1075.4000000000001"/>
    <n v="935.1"/>
  </r>
  <r>
    <x v="0"/>
    <x v="0"/>
    <n v="22"/>
    <n v="13494"/>
    <n v="13497"/>
    <n v="2.2232103156958647E-2"/>
    <n v="13554.9"/>
    <n v="0.45131169408625788"/>
    <n v="16086"/>
    <n v="65860.259999999995"/>
    <n v="72.099999999999994"/>
    <n v="400.2"/>
    <n v="1043.5999999999999"/>
    <n v="995.6"/>
  </r>
  <r>
    <x v="0"/>
    <x v="0"/>
    <n v="23"/>
    <n v="12922"/>
    <n v="12922"/>
    <n v="0"/>
    <n v="12944.7"/>
    <n v="0.17566940102151934"/>
    <n v="15396"/>
    <n v="63870.14"/>
    <n v="63.77"/>
    <n v="400.19"/>
    <n v="1146.0999999999999"/>
    <n v="949.8"/>
  </r>
  <r>
    <x v="0"/>
    <x v="0"/>
    <n v="24"/>
    <n v="13588"/>
    <n v="13593"/>
    <n v="3.6797173977038564E-2"/>
    <n v="13649.7"/>
    <n v="0.45407712687666124"/>
    <n v="16185"/>
    <n v="62228.46"/>
    <n v="71.36"/>
    <n v="400.19"/>
    <n v="1003.2"/>
    <n v="990.8"/>
  </r>
  <r>
    <x v="0"/>
    <x v="0"/>
    <n v="25"/>
    <n v="13794"/>
    <n v="13817"/>
    <n v="0.16673916195447297"/>
    <n v="13918.7"/>
    <n v="0.90401623894447392"/>
    <n v="16380"/>
    <n v="68551.23"/>
    <n v="78.02"/>
    <n v="400.21"/>
    <n v="958.8"/>
    <n v="956.4"/>
  </r>
  <r>
    <x v="0"/>
    <x v="0"/>
    <n v="26"/>
    <n v="13671"/>
    <n v="13676"/>
    <n v="3.6573769292663302E-2"/>
    <n v="13710.4"/>
    <n v="0.28820130202618416"/>
    <n v="16157"/>
    <n v="72021.649999999994"/>
    <n v="74.599999999999994"/>
    <n v="400.18"/>
    <n v="981.7"/>
    <n v="964.4"/>
  </r>
  <r>
    <x v="0"/>
    <x v="0"/>
    <n v="27"/>
    <n v="12846"/>
    <n v="12841"/>
    <n v="-3.8922621827806321E-2"/>
    <n v="12864.1"/>
    <n v="0.1408998910166617"/>
    <n v="15260"/>
    <n v="58924.72"/>
    <n v="58.83"/>
    <n v="400.18"/>
    <n v="1183.3"/>
    <n v="952.6"/>
  </r>
  <r>
    <x v="0"/>
    <x v="0"/>
    <n v="28"/>
    <n v="13210"/>
    <n v="13213"/>
    <n v="2.2710068130204389E-2"/>
    <n v="13227.5"/>
    <n v="0.13247539742619227"/>
    <n v="15643"/>
    <n v="64958.87"/>
    <n v="63.68"/>
    <n v="400.11"/>
    <n v="1117.0999999999999"/>
    <n v="987"/>
  </r>
  <r>
    <x v="0"/>
    <x v="0"/>
    <n v="29"/>
    <n v="13013"/>
    <n v="13016"/>
    <n v="2.305386920771536E-2"/>
    <n v="13027.7"/>
    <n v="0.11296395911781086"/>
    <n v="15437"/>
    <n v="64689.09"/>
    <n v="60.53"/>
    <n v="400.16"/>
    <n v="1145.5"/>
    <n v="944.5"/>
  </r>
  <r>
    <x v="0"/>
    <x v="0"/>
    <n v="30"/>
    <n v="13166"/>
    <n v="13166"/>
    <n v="0"/>
    <n v="13179.8"/>
    <n v="0.10481543369283967"/>
    <n v="15672"/>
    <n v="65602.34"/>
    <n v="67.22"/>
    <n v="400.17"/>
    <n v="1092.2"/>
    <n v="1002.2"/>
  </r>
  <r>
    <x v="0"/>
    <x v="0"/>
    <n v="31"/>
    <n v="13261"/>
    <n v="13261"/>
    <n v="0"/>
    <n v="13279.2"/>
    <n v="0.13724455169293964"/>
    <n v="15658"/>
    <n v="64961.08"/>
    <n v="65.94"/>
    <n v="400.11"/>
    <n v="1082.8"/>
    <n v="886.7"/>
  </r>
  <r>
    <x v="0"/>
    <x v="0"/>
    <n v="32"/>
    <n v="13287"/>
    <n v="13290"/>
    <n v="2.2578460149017838E-2"/>
    <n v="13315.9"/>
    <n v="0.21750583276886909"/>
    <n v="15734"/>
    <n v="64343.08"/>
    <n v="76.17"/>
    <n v="400.16"/>
    <n v="1015.1"/>
    <n v="925.6"/>
  </r>
  <r>
    <x v="0"/>
    <x v="0"/>
    <n v="33"/>
    <n v="13327"/>
    <n v="13327"/>
    <n v="0"/>
    <n v="13353.8"/>
    <n v="0.20109552037217132"/>
    <n v="15767"/>
    <n v="67577.86"/>
    <n v="73.3"/>
    <n v="400.19"/>
    <n v="1012.2"/>
    <n v="926.4"/>
  </r>
  <r>
    <x v="0"/>
    <x v="0"/>
    <n v="34"/>
    <n v="13846"/>
    <n v="13875"/>
    <n v="0.20944677163079592"/>
    <n v="13927.9"/>
    <n v="0.59150657229524506"/>
    <n v="16398"/>
    <n v="67396.95"/>
    <n v="83.85"/>
    <n v="400.27"/>
    <n v="938.8"/>
    <n v="936.9"/>
  </r>
  <r>
    <x v="0"/>
    <x v="0"/>
    <n v="35"/>
    <n v="12368"/>
    <n v="12368"/>
    <n v="0"/>
    <n v="12381.4"/>
    <n v="0.10834411384217041"/>
    <n v="14654"/>
    <n v="64983.82"/>
    <n v="57.84"/>
    <n v="400.16"/>
    <n v="1203.9000000000001"/>
    <n v="945.1"/>
  </r>
  <r>
    <x v="0"/>
    <x v="0"/>
    <n v="36"/>
    <n v="13428"/>
    <n v="13429"/>
    <n v="7.4471254095918975E-3"/>
    <n v="13452.4"/>
    <n v="0.18170985999403957"/>
    <n v="15965"/>
    <n v="64596.62"/>
    <n v="67.5"/>
    <n v="400.15"/>
    <n v="1062.0999999999999"/>
    <n v="924.1"/>
  </r>
  <r>
    <x v="0"/>
    <x v="0"/>
    <n v="37"/>
    <n v="13263"/>
    <n v="13264"/>
    <n v="7.5397722988765738E-3"/>
    <n v="13294.2"/>
    <n v="0.2352408957249546"/>
    <n v="15652"/>
    <n v="65889.03"/>
    <n v="72.47"/>
    <n v="400.27"/>
    <n v="1034.9000000000001"/>
    <n v="975.4"/>
  </r>
  <r>
    <x v="0"/>
    <x v="0"/>
    <n v="38"/>
    <n v="13213"/>
    <n v="13236"/>
    <n v="0.17407099069098614"/>
    <n v="13308.1"/>
    <n v="0.71974570498751511"/>
    <n v="15690"/>
    <n v="70450.039999999994"/>
    <n v="77.52"/>
    <n v="400.16"/>
    <n v="947.2"/>
    <n v="938"/>
  </r>
  <r>
    <x v="0"/>
    <x v="0"/>
    <n v="39"/>
    <n v="13746"/>
    <n v="13773"/>
    <n v="0.19642077695329552"/>
    <n v="13848.8"/>
    <n v="0.74785392114069016"/>
    <n v="16338"/>
    <n v="72043.88"/>
    <n v="81.099999999999994"/>
    <n v="400.15"/>
    <n v="931.5"/>
    <n v="929.4"/>
  </r>
  <r>
    <x v="0"/>
    <x v="0"/>
    <n v="40"/>
    <n v="13483"/>
    <n v="13493"/>
    <n v="7.416747014759327E-2"/>
    <n v="13565.7"/>
    <n v="0.61336497812060176"/>
    <n v="16021"/>
    <n v="73584.88"/>
    <n v="82.24"/>
    <n v="400.21"/>
    <n v="959.4"/>
    <n v="944.1"/>
  </r>
  <r>
    <x v="0"/>
    <x v="0"/>
    <n v="41"/>
    <n v="13081"/>
    <n v="13089"/>
    <n v="6.1157403868205791E-2"/>
    <n v="13118.8"/>
    <n v="0.2889687332772668"/>
    <n v="15597"/>
    <n v="67726.789999999994"/>
    <n v="71.349999999999994"/>
    <n v="400.14"/>
    <n v="1025.7"/>
    <n v="990.1"/>
  </r>
  <r>
    <x v="0"/>
    <x v="0"/>
    <n v="42"/>
    <n v="13482"/>
    <n v="13487"/>
    <n v="3.7086485684616526E-2"/>
    <n v="13534.3"/>
    <n v="0.38792464026108348"/>
    <n v="16068"/>
    <n v="69658.759999999995"/>
    <n v="73.66"/>
    <n v="400.15"/>
    <n v="1002"/>
    <n v="987.5"/>
  </r>
  <r>
    <x v="0"/>
    <x v="0"/>
    <n v="43"/>
    <n v="13250"/>
    <n v="13250"/>
    <n v="0"/>
    <n v="13264.8"/>
    <n v="0.11169811320754168"/>
    <n v="15813"/>
    <n v="64141.67"/>
    <n v="62.24"/>
    <n v="400.18"/>
    <n v="1117.5999999999999"/>
    <n v="986.7"/>
  </r>
  <r>
    <x v="0"/>
    <x v="0"/>
    <n v="44"/>
    <n v="12510"/>
    <n v="12514"/>
    <n v="3.1974420463629097E-2"/>
    <n v="12522"/>
    <n v="9.5923261390887291E-2"/>
    <n v="14926"/>
    <n v="59720.94"/>
    <n v="59.21"/>
    <n v="400.14"/>
    <n v="1187.5"/>
    <n v="940.3"/>
  </r>
  <r>
    <x v="0"/>
    <x v="0"/>
    <n v="45"/>
    <n v="12826"/>
    <n v="12827"/>
    <n v="7.7966630282239203E-3"/>
    <n v="12840.5"/>
    <n v="0.11305161390924685"/>
    <n v="15088"/>
    <n v="60350.19"/>
    <n v="66.569999999999993"/>
    <n v="400.16"/>
    <n v="1141.4000000000001"/>
    <n v="950.9"/>
  </r>
  <r>
    <x v="0"/>
    <x v="0"/>
    <n v="46"/>
    <n v="13374"/>
    <n v="13415"/>
    <n v="0.30656497682069689"/>
    <n v="13460.2"/>
    <n v="0.64453417077912911"/>
    <n v="15976"/>
    <n v="66580.850000000006"/>
    <n v="73.150000000000006"/>
    <n v="400.14"/>
    <n v="1016.9"/>
    <n v="1014"/>
  </r>
  <r>
    <x v="0"/>
    <x v="0"/>
    <n v="47"/>
    <n v="14166"/>
    <n v="14193"/>
    <n v="0.19059720457433291"/>
    <n v="14305.1"/>
    <n v="0.98192856134406581"/>
    <n v="16837"/>
    <n v="74355.33"/>
    <n v="77.989999999999995"/>
    <n v="400.21"/>
    <n v="951.7"/>
    <n v="950.6"/>
  </r>
  <r>
    <x v="0"/>
    <x v="0"/>
    <n v="48"/>
    <n v="13655"/>
    <n v="13698"/>
    <n v="0.31490296594653977"/>
    <n v="13770.8"/>
    <n v="0.84804101061881565"/>
    <n v="16279"/>
    <n v="73690.91"/>
    <n v="83.34"/>
    <n v="400.23"/>
    <n v="942"/>
    <n v="940.6"/>
  </r>
  <r>
    <x v="0"/>
    <x v="0"/>
    <n v="49"/>
    <n v="13813"/>
    <n v="13825"/>
    <n v="8.6874683269383912E-2"/>
    <n v="13932.2"/>
    <n v="0.86295518714255215"/>
    <n v="16435"/>
    <n v="67052.570000000007"/>
    <n v="83.58"/>
    <n v="400.17"/>
    <n v="929.8"/>
    <n v="924.6"/>
  </r>
  <r>
    <x v="0"/>
    <x v="0"/>
    <n v="50"/>
    <n v="13468"/>
    <n v="13486"/>
    <n v="0.13365013365013365"/>
    <n v="13538.5"/>
    <n v="0.52346302346302354"/>
    <n v="16027"/>
    <n v="75693.84"/>
    <n v="73.97"/>
    <n v="400.19"/>
    <n v="972.2"/>
    <n v="948.1"/>
  </r>
  <r>
    <x v="0"/>
    <x v="0"/>
    <n v="51"/>
    <n v="13665"/>
    <n v="13667"/>
    <n v="1.4635931211123308E-2"/>
    <n v="13737.6"/>
    <n v="0.53128430296377871"/>
    <n v="16190"/>
    <n v="70508.19"/>
    <n v="76.83"/>
    <n v="400.27"/>
    <n v="951.8"/>
    <n v="947.2"/>
  </r>
  <r>
    <x v="0"/>
    <x v="0"/>
    <n v="52"/>
    <n v="13437"/>
    <n v="13448"/>
    <n v="8.1863511200416766E-2"/>
    <n v="13495.1"/>
    <n v="0.43238818188584027"/>
    <n v="15968"/>
    <n v="69018.92"/>
    <n v="83.05"/>
    <n v="400.21"/>
    <n v="931"/>
    <n v="897.6"/>
  </r>
  <r>
    <x v="0"/>
    <x v="0"/>
    <n v="53"/>
    <n v="13500"/>
    <n v="13502"/>
    <n v="1.4814814814814815E-2"/>
    <n v="13554.6"/>
    <n v="0.4044444444444471"/>
    <n v="16030"/>
    <n v="69150.009999999995"/>
    <n v="75.459999999999994"/>
    <n v="400.18"/>
    <n v="976.8"/>
    <n v="971.1"/>
  </r>
  <r>
    <x v="0"/>
    <x v="0"/>
    <n v="54"/>
    <n v="13350"/>
    <n v="13352"/>
    <n v="1.4981273408239701E-2"/>
    <n v="13385.2"/>
    <n v="0.26367041198502417"/>
    <n v="15936"/>
    <n v="63686.54"/>
    <n v="70.03"/>
    <n v="400.17"/>
    <n v="1046.8"/>
    <n v="984.6"/>
  </r>
  <r>
    <x v="0"/>
    <x v="0"/>
    <n v="55"/>
    <n v="13306"/>
    <n v="13309"/>
    <n v="2.25462197504885E-2"/>
    <n v="13348.4"/>
    <n v="0.31865323914023475"/>
    <n v="15726"/>
    <n v="63858.82"/>
    <n v="72.319999999999993"/>
    <n v="400.14"/>
    <n v="997.7"/>
    <n v="954.4"/>
  </r>
  <r>
    <x v="0"/>
    <x v="0"/>
    <n v="56"/>
    <n v="13339"/>
    <n v="13342"/>
    <n v="2.2490441562336008E-2"/>
    <n v="13377.3"/>
    <n v="0.28712797061248424"/>
    <n v="15920"/>
    <n v="68327.38"/>
    <n v="72.11"/>
    <n v="400.23"/>
    <n v="1048.7"/>
    <n v="1015.8"/>
  </r>
  <r>
    <x v="0"/>
    <x v="0"/>
    <n v="57"/>
    <n v="13389"/>
    <n v="13389"/>
    <n v="0"/>
    <n v="13415.6"/>
    <n v="0.19867055045186618"/>
    <n v="15893"/>
    <n v="63249.67"/>
    <n v="69.25"/>
    <n v="400.14"/>
    <n v="1038.3"/>
    <n v="914"/>
  </r>
  <r>
    <x v="0"/>
    <x v="0"/>
    <n v="58"/>
    <n v="13885"/>
    <n v="13885"/>
    <n v="0"/>
    <n v="13933.4"/>
    <n v="0.34857760172848135"/>
    <n v="16544"/>
    <n v="73448.960000000006"/>
    <n v="77.239999999999995"/>
    <n v="400.15"/>
    <n v="972.2"/>
    <n v="968.5"/>
  </r>
  <r>
    <x v="0"/>
    <x v="0"/>
    <n v="59"/>
    <n v="13181"/>
    <n v="13181"/>
    <n v="0"/>
    <n v="13202.4"/>
    <n v="0.16235490478719092"/>
    <n v="15668"/>
    <n v="64758.1"/>
    <n v="63.35"/>
    <n v="400.14"/>
    <n v="1126.8"/>
    <n v="952.5"/>
  </r>
  <r>
    <x v="0"/>
    <x v="0"/>
    <n v="60"/>
    <n v="13273"/>
    <n v="13273"/>
    <n v="0"/>
    <n v="13325.6"/>
    <n v="0.39629322685150581"/>
    <n v="15763"/>
    <n v="67626.48"/>
    <n v="69.45"/>
    <n v="400.11"/>
    <n v="1056.2"/>
    <n v="981.5"/>
  </r>
  <r>
    <x v="0"/>
    <x v="0"/>
    <n v="61"/>
    <n v="13134"/>
    <n v="13134"/>
    <n v="0"/>
    <n v="13153.8"/>
    <n v="0.15075376884421557"/>
    <n v="15565"/>
    <n v="64395.81"/>
    <n v="64.78"/>
    <n v="400.12"/>
    <n v="1115.4000000000001"/>
    <n v="931.6"/>
  </r>
  <r>
    <x v="0"/>
    <x v="0"/>
    <n v="62"/>
    <n v="13159"/>
    <n v="13161"/>
    <n v="1.5198723307242193E-2"/>
    <n v="13180.2"/>
    <n v="0.16110646705677276"/>
    <n v="15681"/>
    <n v="61898.52"/>
    <n v="59.44"/>
    <n v="400.19"/>
    <n v="1154.9000000000001"/>
    <n v="1015.6"/>
  </r>
  <r>
    <x v="0"/>
    <x v="0"/>
    <n v="63"/>
    <n v="13458"/>
    <n v="13472"/>
    <n v="0.10402734433050972"/>
    <n v="13510.3"/>
    <n v="0.38861643632039883"/>
    <n v="15881"/>
    <n v="69824.210000000006"/>
    <n v="77.5"/>
    <n v="400.16"/>
    <n v="968.7"/>
    <n v="933"/>
  </r>
  <r>
    <x v="0"/>
    <x v="0"/>
    <n v="64"/>
    <n v="12763"/>
    <n v="12763"/>
    <n v="0"/>
    <n v="12776.4"/>
    <n v="0.10499098957924967"/>
    <n v="15132"/>
    <n v="59135.1"/>
    <n v="64.38"/>
    <n v="400.2"/>
    <n v="1132.8"/>
    <n v="849.1"/>
  </r>
  <r>
    <x v="0"/>
    <x v="0"/>
    <n v="65"/>
    <n v="13255"/>
    <n v="13255"/>
    <n v="0"/>
    <n v="13283.5"/>
    <n v="0.21501320256506981"/>
    <n v="15762"/>
    <n v="61253.86"/>
    <n v="72.78"/>
    <n v="400.2"/>
    <n v="1046.4000000000001"/>
    <n v="996.4"/>
  </r>
  <r>
    <x v="0"/>
    <x v="0"/>
    <n v="66"/>
    <n v="13936"/>
    <n v="13986"/>
    <n v="0.3587830080367394"/>
    <n v="14070.1"/>
    <n v="0.96225602755453765"/>
    <n v="16601"/>
    <n v="76510.149999999994"/>
    <n v="75.180000000000007"/>
    <n v="400.23"/>
    <n v="948.6"/>
    <n v="946.7"/>
  </r>
  <r>
    <x v="0"/>
    <x v="0"/>
    <n v="67"/>
    <n v="13218"/>
    <n v="13222"/>
    <n v="3.0261764260856409E-2"/>
    <n v="13238.8"/>
    <n v="0.15736117415644782"/>
    <n v="15662"/>
    <n v="69209.95"/>
    <n v="69.36"/>
    <n v="400.22"/>
    <n v="1068.5999999999999"/>
    <n v="958.5"/>
  </r>
  <r>
    <x v="0"/>
    <x v="0"/>
    <n v="68"/>
    <n v="12963"/>
    <n v="12967"/>
    <n v="3.0857054694129443E-2"/>
    <n v="12986.8"/>
    <n v="0.18359947543006458"/>
    <n v="15292"/>
    <n v="67423.23"/>
    <n v="67.22"/>
    <n v="400.14"/>
    <n v="1137.8"/>
    <n v="906.4"/>
  </r>
  <r>
    <x v="0"/>
    <x v="0"/>
    <n v="69"/>
    <n v="13256"/>
    <n v="13265"/>
    <n v="6.7893783946891967E-2"/>
    <n v="13305"/>
    <n v="0.36964393482196739"/>
    <n v="15776"/>
    <n v="68086.64"/>
    <n v="69.010000000000005"/>
    <n v="400.14"/>
    <n v="1049"/>
    <n v="1041.2"/>
  </r>
  <r>
    <x v="0"/>
    <x v="0"/>
    <n v="70"/>
    <n v="13269"/>
    <n v="13270"/>
    <n v="7.5363629512397315E-3"/>
    <n v="13304.2"/>
    <n v="0.26527997588364405"/>
    <n v="15773"/>
    <n v="69183.09"/>
    <n v="80.45"/>
    <n v="400.16"/>
    <n v="990.6"/>
    <n v="950.7"/>
  </r>
  <r>
    <x v="0"/>
    <x v="0"/>
    <n v="71"/>
    <n v="13072"/>
    <n v="13072"/>
    <n v="0"/>
    <n v="13083.8"/>
    <n v="9.026927784577167E-2"/>
    <n v="15487"/>
    <n v="66456.5"/>
    <n v="62.35"/>
    <n v="400.17"/>
    <n v="1115.0999999999999"/>
    <n v="899"/>
  </r>
  <r>
    <x v="0"/>
    <x v="0"/>
    <n v="72"/>
    <n v="13383"/>
    <n v="13407"/>
    <n v="0.17933198834342076"/>
    <n v="13469"/>
    <n v="0.64260629156392435"/>
    <n v="15916"/>
    <n v="68318.759999999995"/>
    <n v="74.61"/>
    <n v="400.2"/>
    <n v="964.5"/>
    <n v="958.8"/>
  </r>
  <r>
    <x v="0"/>
    <x v="0"/>
    <n v="73"/>
    <n v="13679"/>
    <n v="13689"/>
    <n v="7.3104759119818702E-2"/>
    <n v="13747.5"/>
    <n v="0.50076759997075815"/>
    <n v="16348"/>
    <n v="67900.73"/>
    <n v="73.040000000000006"/>
    <n v="400.15"/>
    <n v="1016.2"/>
    <n v="1004.6"/>
  </r>
  <r>
    <x v="0"/>
    <x v="0"/>
    <n v="74"/>
    <n v="13732"/>
    <n v="13733"/>
    <n v="7.282260413632391E-3"/>
    <n v="13806.1"/>
    <n v="0.53961549665016295"/>
    <n v="16338"/>
    <n v="73163.240000000005"/>
    <n v="72.08"/>
    <n v="400.21"/>
    <n v="1012"/>
    <n v="1009.9"/>
  </r>
  <r>
    <x v="0"/>
    <x v="0"/>
    <n v="75"/>
    <n v="13204"/>
    <n v="13204"/>
    <n v="0"/>
    <n v="13222.9"/>
    <n v="0.14313844289608935"/>
    <n v="15611"/>
    <n v="62242.07"/>
    <n v="68.63"/>
    <n v="400.18"/>
    <n v="1064.4000000000001"/>
    <n v="936.4"/>
  </r>
  <r>
    <x v="0"/>
    <x v="0"/>
    <n v="76"/>
    <n v="13524"/>
    <n v="13560"/>
    <n v="0.26619343389529726"/>
    <n v="13595"/>
    <n v="0.52499260573794737"/>
    <n v="16125"/>
    <n v="70941.27"/>
    <n v="79.86"/>
    <n v="400.25"/>
    <n v="957.4"/>
    <n v="951.3"/>
  </r>
  <r>
    <x v="0"/>
    <x v="0"/>
    <n v="77"/>
    <n v="12868"/>
    <n v="12872"/>
    <n v="3.1084861672365557E-2"/>
    <n v="12887.8"/>
    <n v="0.15387006527820385"/>
    <n v="15254"/>
    <n v="60462.93"/>
    <n v="61.33"/>
    <n v="400.1"/>
    <n v="1181.7"/>
    <n v="937"/>
  </r>
  <r>
    <x v="0"/>
    <x v="0"/>
    <n v="78"/>
    <n v="13706"/>
    <n v="13723"/>
    <n v="0.12403327010068582"/>
    <n v="13824.6"/>
    <n v="0.86531446082008145"/>
    <n v="16283"/>
    <n v="70366.679999999993"/>
    <n v="84.56"/>
    <n v="400.16"/>
    <n v="915.5"/>
    <n v="913.2"/>
  </r>
  <r>
    <x v="0"/>
    <x v="0"/>
    <n v="79"/>
    <n v="13210"/>
    <n v="13216"/>
    <n v="4.5420136260408778E-2"/>
    <n v="13228.5"/>
    <n v="0.1400454201362604"/>
    <n v="15674"/>
    <n v="66366.559999999998"/>
    <n v="69.09"/>
    <n v="400.2"/>
    <n v="1064.2"/>
    <n v="959.9"/>
  </r>
  <r>
    <x v="0"/>
    <x v="0"/>
    <n v="80"/>
    <n v="13183"/>
    <n v="13184"/>
    <n v="7.5855268148372901E-3"/>
    <n v="13196.9"/>
    <n v="0.10543882272623557"/>
    <n v="15510"/>
    <n v="65196.62"/>
    <n v="65.819999999999993"/>
    <n v="400.16"/>
    <n v="1093.5999999999999"/>
    <n v="891.5"/>
  </r>
  <r>
    <x v="0"/>
    <x v="0"/>
    <n v="81"/>
    <n v="12686"/>
    <n v="12688"/>
    <n v="1.5765410688948447E-2"/>
    <n v="12703.4"/>
    <n v="0.13715907299384861"/>
    <n v="15153"/>
    <n v="60743.62"/>
    <n v="60.14"/>
    <n v="400.1"/>
    <n v="1198.5"/>
    <n v="944.6"/>
  </r>
  <r>
    <x v="0"/>
    <x v="0"/>
    <n v="82"/>
    <n v="13495"/>
    <n v="13526"/>
    <n v="0.22971470915153763"/>
    <n v="13565.7"/>
    <n v="0.52389773990367339"/>
    <n v="16039"/>
    <n v="71486.850000000006"/>
    <n v="78.12"/>
    <n v="400.12"/>
    <n v="946.7"/>
    <n v="943.5"/>
  </r>
  <r>
    <x v="0"/>
    <x v="0"/>
    <n v="83"/>
    <n v="12755"/>
    <n v="12755"/>
    <n v="0"/>
    <n v="12781.1"/>
    <n v="0.20462563700509886"/>
    <n v="15128"/>
    <n v="62087.86"/>
    <n v="56.98"/>
    <n v="400.14"/>
    <n v="1170.5999999999999"/>
    <n v="931"/>
  </r>
  <r>
    <x v="0"/>
    <x v="0"/>
    <n v="84"/>
    <n v="13278"/>
    <n v="13278"/>
    <n v="0"/>
    <n v="13301.3"/>
    <n v="0.1754782346738912"/>
    <n v="15715"/>
    <n v="67237.33"/>
    <n v="70.099999999999994"/>
    <n v="400.16"/>
    <n v="1026.5"/>
    <n v="952.1"/>
  </r>
  <r>
    <x v="0"/>
    <x v="0"/>
    <n v="85"/>
    <n v="12740"/>
    <n v="12740"/>
    <n v="0"/>
    <n v="12763.4"/>
    <n v="0.18367346938775225"/>
    <n v="15035"/>
    <n v="63666.69"/>
    <n v="64.959999999999994"/>
    <n v="400.13"/>
    <n v="1161.5999999999999"/>
    <n v="994.5"/>
  </r>
  <r>
    <x v="0"/>
    <x v="0"/>
    <n v="86"/>
    <n v="13941"/>
    <n v="13959"/>
    <n v="0.12911555842479017"/>
    <n v="14044.4"/>
    <n v="0.74169715228462552"/>
    <n v="16381"/>
    <n v="65964.73"/>
    <n v="85.71"/>
    <n v="400.18"/>
    <n v="893.3"/>
    <n v="891.1"/>
  </r>
  <r>
    <x v="0"/>
    <x v="0"/>
    <n v="87"/>
    <n v="12671"/>
    <n v="12671"/>
    <n v="0"/>
    <n v="12692.9"/>
    <n v="0.17283560887064664"/>
    <n v="15029"/>
    <n v="66426.7"/>
    <n v="62.09"/>
    <n v="400.22"/>
    <n v="1172.9000000000001"/>
    <n v="911.4"/>
  </r>
  <r>
    <x v="0"/>
    <x v="0"/>
    <n v="88"/>
    <n v="13066"/>
    <n v="13066"/>
    <n v="0"/>
    <n v="13079"/>
    <n v="9.949487218735649E-2"/>
    <n v="15557"/>
    <n v="63159.29"/>
    <n v="61.56"/>
    <n v="400.16"/>
    <n v="1158.4000000000001"/>
    <n v="947.1"/>
  </r>
  <r>
    <x v="0"/>
    <x v="0"/>
    <n v="89"/>
    <n v="12988"/>
    <n v="12989"/>
    <n v="7.6994148444718205E-3"/>
    <n v="13020.1"/>
    <n v="0.24715121650754823"/>
    <n v="15339"/>
    <n v="63226.65"/>
    <n v="62.09"/>
    <n v="400.14"/>
    <n v="1133.7"/>
    <n v="1013"/>
  </r>
  <r>
    <x v="0"/>
    <x v="0"/>
    <n v="90"/>
    <n v="13594"/>
    <n v="13594"/>
    <n v="0"/>
    <n v="13621.2"/>
    <n v="0.20008827423864003"/>
    <n v="16204"/>
    <n v="65203.41"/>
    <n v="72.760000000000005"/>
    <n v="400.11"/>
    <n v="1012.6"/>
    <n v="926.2"/>
  </r>
  <r>
    <x v="0"/>
    <x v="0"/>
    <n v="91"/>
    <n v="13628"/>
    <n v="13629"/>
    <n v="7.3378338714411503E-3"/>
    <n v="13674.2"/>
    <n v="0.33900792486058651"/>
    <n v="16189"/>
    <n v="69196.23"/>
    <n v="78.66"/>
    <n v="400.14"/>
    <n v="955.4"/>
    <n v="953.3"/>
  </r>
  <r>
    <x v="0"/>
    <x v="0"/>
    <n v="92"/>
    <n v="13172"/>
    <n v="13180"/>
    <n v="6.073489219556636E-2"/>
    <n v="13200.6"/>
    <n v="0.21712723959915248"/>
    <n v="15643"/>
    <n v="58749.68"/>
    <n v="72.08"/>
    <n v="400.19"/>
    <n v="1046"/>
    <n v="972.4"/>
  </r>
  <r>
    <x v="0"/>
    <x v="0"/>
    <n v="93"/>
    <n v="13288"/>
    <n v="13294"/>
    <n v="4.5153521974714027E-2"/>
    <n v="13312.2"/>
    <n v="0.18211920529801873"/>
    <n v="15713"/>
    <n v="63218.13"/>
    <n v="63.15"/>
    <n v="400.13"/>
    <n v="1121.9000000000001"/>
    <n v="945.9"/>
  </r>
  <r>
    <x v="0"/>
    <x v="0"/>
    <n v="94"/>
    <n v="13321"/>
    <n v="13326"/>
    <n v="3.7534719615644474E-2"/>
    <n v="13392.2"/>
    <n v="0.53449440732678277"/>
    <n v="15871"/>
    <n v="70092.23"/>
    <n v="73.95"/>
    <n v="400.1"/>
    <n v="990.5"/>
    <n v="976.6"/>
  </r>
  <r>
    <x v="0"/>
    <x v="0"/>
    <n v="95"/>
    <n v="13447"/>
    <n v="13447"/>
    <n v="0"/>
    <n v="13468.8"/>
    <n v="0.16211794452293651"/>
    <n v="16041"/>
    <n v="68007.509999999995"/>
    <n v="66.47"/>
    <n v="400.19"/>
    <n v="1060"/>
    <n v="999.5"/>
  </r>
  <r>
    <x v="0"/>
    <x v="0"/>
    <n v="96"/>
    <n v="13069"/>
    <n v="13077"/>
    <n v="6.121355880327492E-2"/>
    <n v="13092.5"/>
    <n v="0.17981482898462009"/>
    <n v="15516"/>
    <n v="59107.59"/>
    <n v="59.47"/>
    <n v="400.16"/>
    <n v="1225"/>
    <n v="933.3"/>
  </r>
  <r>
    <x v="0"/>
    <x v="0"/>
    <n v="97"/>
    <n v="12795"/>
    <n v="12795"/>
    <n v="0"/>
    <n v="12813.5"/>
    <n v="0.14458772958186791"/>
    <n v="15212"/>
    <n v="66358.31"/>
    <n v="58.86"/>
    <n v="400.16"/>
    <n v="1180.8"/>
    <n v="960.6"/>
  </r>
  <r>
    <x v="0"/>
    <x v="0"/>
    <n v="98"/>
    <n v="13145"/>
    <n v="13152"/>
    <n v="5.3252187143400534E-2"/>
    <n v="13173.6"/>
    <n v="0.21757322175732494"/>
    <n v="15585"/>
    <n v="58651.32"/>
    <n v="56.58"/>
    <n v="400.09"/>
    <n v="1220.5"/>
    <n v="977.9"/>
  </r>
  <r>
    <x v="0"/>
    <x v="0"/>
    <n v="99"/>
    <n v="14453"/>
    <n v="14455"/>
    <n v="1.3837957517470422E-2"/>
    <n v="14484.9"/>
    <n v="0.22071542240365069"/>
    <n v="17218"/>
    <n v="78024.38"/>
    <n v="69.989999999999995"/>
    <n v="400.13"/>
    <n v="1060.3"/>
    <n v="1044.8"/>
  </r>
  <r>
    <x v="0"/>
    <x v="0"/>
    <n v="100"/>
    <n v="12800"/>
    <n v="12800"/>
    <n v="0"/>
    <n v="12813.9"/>
    <n v="0.10859374999999714"/>
    <n v="15216"/>
    <n v="69191.12"/>
    <n v="53.14"/>
    <n v="400.1"/>
    <n v="1317.6"/>
    <n v="1011.5"/>
  </r>
  <r>
    <x v="1"/>
    <x v="0"/>
    <n v="1"/>
    <n v="13457"/>
    <n v="13464"/>
    <n v="5.2017537341160727E-2"/>
    <n v="13546.3"/>
    <n v="0.66359515493794508"/>
    <n v="15963"/>
    <n v="71426.460000000006"/>
    <n v="77.3"/>
    <n v="400.13"/>
    <n v="1029.7"/>
    <n v="1022.4"/>
  </r>
  <r>
    <x v="1"/>
    <x v="0"/>
    <n v="2"/>
    <n v="13988"/>
    <n v="13989"/>
    <n v="7.1489848441521307E-3"/>
    <n v="14049.1"/>
    <n v="0.43680297397769774"/>
    <n v="16565"/>
    <n v="72333.39"/>
    <n v="78.790000000000006"/>
    <n v="400.21"/>
    <n v="1040.2"/>
    <n v="1036.0999999999999"/>
  </r>
  <r>
    <x v="1"/>
    <x v="0"/>
    <n v="3"/>
    <n v="12874"/>
    <n v="12876"/>
    <n v="1.5535187199005747E-2"/>
    <n v="12897.5"/>
    <n v="0.18253844958831755"/>
    <n v="15098"/>
    <n v="62636.83"/>
    <n v="64.5"/>
    <n v="400.15"/>
    <n v="1167.5999999999999"/>
    <n v="957"/>
  </r>
  <r>
    <x v="1"/>
    <x v="0"/>
    <n v="4"/>
    <n v="13194"/>
    <n v="13194"/>
    <n v="0"/>
    <n v="13219.1"/>
    <n v="0.19023798696377417"/>
    <n v="15602"/>
    <n v="63276.78"/>
    <n v="66.53"/>
    <n v="400.1"/>
    <n v="1164.2"/>
    <n v="1061.9000000000001"/>
  </r>
  <r>
    <x v="1"/>
    <x v="0"/>
    <n v="5"/>
    <n v="13419"/>
    <n v="13421"/>
    <n v="1.4904240256352933E-2"/>
    <n v="13448.4"/>
    <n v="0.21909233176838541"/>
    <n v="15967"/>
    <n v="70113.710000000006"/>
    <n v="78.099999999999994"/>
    <n v="400.28"/>
    <n v="1044.8"/>
    <n v="1027.5"/>
  </r>
  <r>
    <x v="1"/>
    <x v="0"/>
    <n v="6"/>
    <n v="13753"/>
    <n v="13765"/>
    <n v="8.7253690103977308E-2"/>
    <n v="13821"/>
    <n v="0.4944375772558714"/>
    <n v="16296"/>
    <n v="69342.66"/>
    <n v="78.650000000000006"/>
    <n v="400.27"/>
    <n v="1017.4"/>
    <n v="1011.9"/>
  </r>
  <r>
    <x v="1"/>
    <x v="0"/>
    <n v="7"/>
    <n v="13255"/>
    <n v="13275"/>
    <n v="0.15088645794039984"/>
    <n v="13292.4"/>
    <n v="0.28215767634854499"/>
    <n v="15615"/>
    <n v="67778.61"/>
    <n v="72.19"/>
    <n v="400.15"/>
    <n v="1082.7"/>
    <n v="1062.4000000000001"/>
  </r>
  <r>
    <x v="1"/>
    <x v="0"/>
    <n v="8"/>
    <n v="13320"/>
    <n v="13336"/>
    <n v="0.12012012012012012"/>
    <n v="13354.7"/>
    <n v="0.26051051051051599"/>
    <n v="15850"/>
    <n v="65418.46"/>
    <n v="61.26"/>
    <n v="400.21"/>
    <n v="1186.5"/>
    <n v="1059.2"/>
  </r>
  <r>
    <x v="1"/>
    <x v="0"/>
    <n v="9"/>
    <n v="13571"/>
    <n v="13594"/>
    <n v="0.16947903618008989"/>
    <n v="13638.4"/>
    <n v="0.49664726254513031"/>
    <n v="16010"/>
    <n v="70902.83"/>
    <n v="75.150000000000006"/>
    <n v="400.21"/>
    <n v="1083.5999999999999"/>
    <n v="1061.5999999999999"/>
  </r>
  <r>
    <x v="1"/>
    <x v="0"/>
    <n v="10"/>
    <n v="13241"/>
    <n v="13249"/>
    <n v="6.0418397402008911E-2"/>
    <n v="13264.5"/>
    <n v="0.17747904236840117"/>
    <n v="15678"/>
    <n v="66461.55"/>
    <n v="66.31"/>
    <n v="400.13"/>
    <n v="1196.0999999999999"/>
    <n v="984.4"/>
  </r>
  <r>
    <x v="1"/>
    <x v="0"/>
    <n v="11"/>
    <n v="12739"/>
    <n v="12741"/>
    <n v="1.56998194520763E-2"/>
    <n v="12763.8"/>
    <n v="0.1946777612057404"/>
    <n v="15132"/>
    <n v="60469.99"/>
    <n v="63.12"/>
    <n v="400.12"/>
    <n v="1253.4000000000001"/>
    <n v="957.4"/>
  </r>
  <r>
    <x v="1"/>
    <x v="0"/>
    <n v="12"/>
    <n v="13125"/>
    <n v="13130"/>
    <n v="3.8095238095238099E-2"/>
    <n v="13183.6"/>
    <n v="0.44647619047619325"/>
    <n v="15559"/>
    <n v="68761.570000000007"/>
    <n v="76.84"/>
    <n v="400.17"/>
    <n v="1051.2"/>
    <n v="1027.3"/>
  </r>
  <r>
    <x v="1"/>
    <x v="0"/>
    <n v="13"/>
    <n v="12747"/>
    <n v="12749"/>
    <n v="1.5689966266572528E-2"/>
    <n v="12769.2"/>
    <n v="0.17415862555896075"/>
    <n v="14997"/>
    <n v="58572.39"/>
    <n v="59.29"/>
    <n v="400.12"/>
    <n v="1249.5999999999999"/>
    <n v="1014.5"/>
  </r>
  <r>
    <x v="1"/>
    <x v="0"/>
    <n v="14"/>
    <n v="13504"/>
    <n v="13570"/>
    <n v="0.48874407582938389"/>
    <n v="13660.1"/>
    <n v="1.1559537914691971"/>
    <n v="16144"/>
    <n v="64448.57"/>
    <n v="82.96"/>
    <n v="400.18"/>
    <n v="988.1"/>
    <n v="986.9"/>
  </r>
  <r>
    <x v="1"/>
    <x v="0"/>
    <n v="15"/>
    <n v="13177"/>
    <n v="13186"/>
    <n v="6.8300827198907191E-2"/>
    <n v="13200"/>
    <n v="0.17454655839720726"/>
    <n v="15709"/>
    <n v="62989.83"/>
    <n v="62.32"/>
    <n v="400.2"/>
    <n v="1182.5"/>
    <n v="1064.9000000000001"/>
  </r>
  <r>
    <x v="1"/>
    <x v="0"/>
    <n v="16"/>
    <n v="12903"/>
    <n v="12904"/>
    <n v="7.7501356273734787E-3"/>
    <n v="12927.3"/>
    <n v="0.1883282957451699"/>
    <n v="15256"/>
    <n v="58930.1"/>
    <n v="62.47"/>
    <n v="400.17"/>
    <n v="1325.3"/>
    <n v="912.6"/>
  </r>
  <r>
    <x v="1"/>
    <x v="0"/>
    <n v="17"/>
    <n v="12862"/>
    <n v="12862"/>
    <n v="0"/>
    <n v="12877.6"/>
    <n v="0.1212875136059739"/>
    <n v="15279"/>
    <n v="64236.94"/>
    <n v="60.47"/>
    <n v="400.11"/>
    <n v="1284.5999999999999"/>
    <n v="1029.5"/>
  </r>
  <r>
    <x v="1"/>
    <x v="0"/>
    <n v="18"/>
    <n v="13288"/>
    <n v="13289"/>
    <n v="7.5255869957856717E-3"/>
    <n v="13339.8"/>
    <n v="0.38982540638169227"/>
    <n v="15809"/>
    <n v="63247.99"/>
    <n v="66.88"/>
    <n v="400.11"/>
    <n v="1114.7"/>
    <n v="1081.0999999999999"/>
  </r>
  <r>
    <x v="1"/>
    <x v="0"/>
    <n v="19"/>
    <n v="13566"/>
    <n v="13623"/>
    <n v="0.42016806722689076"/>
    <n v="13701.2"/>
    <n v="0.99660916998378835"/>
    <n v="16164"/>
    <n v="69513.87"/>
    <n v="75.430000000000007"/>
    <n v="400.17"/>
    <n v="1034.3"/>
    <n v="1032.7"/>
  </r>
  <r>
    <x v="1"/>
    <x v="0"/>
    <n v="20"/>
    <n v="13627"/>
    <n v="13655"/>
    <n v="0.20547442577236369"/>
    <n v="13746.5"/>
    <n v="0.8769354957070522"/>
    <n v="16220"/>
    <n v="68472.55"/>
    <n v="81.19"/>
    <n v="400.13"/>
    <n v="990.2"/>
    <n v="988.4"/>
  </r>
  <r>
    <x v="1"/>
    <x v="0"/>
    <n v="21"/>
    <n v="13041"/>
    <n v="13041"/>
    <n v="0"/>
    <n v="13061.7"/>
    <n v="0.1587301587301643"/>
    <n v="15440"/>
    <n v="65174.01"/>
    <n v="69.72"/>
    <n v="400.17"/>
    <n v="1131.5"/>
    <n v="1010.5"/>
  </r>
  <r>
    <x v="1"/>
    <x v="0"/>
    <n v="22"/>
    <n v="13494"/>
    <n v="13499"/>
    <n v="3.7053505261597744E-2"/>
    <n v="13535"/>
    <n v="0.30383874314510151"/>
    <n v="16086"/>
    <n v="65860.259999999995"/>
    <n v="69.28"/>
    <n v="400.11"/>
    <n v="1120.5"/>
    <n v="1075.5"/>
  </r>
  <r>
    <x v="1"/>
    <x v="0"/>
    <n v="23"/>
    <n v="12922"/>
    <n v="12924"/>
    <n v="1.5477480266212661E-2"/>
    <n v="12942"/>
    <n v="0.15477480266212659"/>
    <n v="15396"/>
    <n v="63870.14"/>
    <n v="61.62"/>
    <n v="400.18"/>
    <n v="1217.5999999999999"/>
    <n v="1014.6"/>
  </r>
  <r>
    <x v="1"/>
    <x v="0"/>
    <n v="24"/>
    <n v="13588"/>
    <n v="13601"/>
    <n v="9.5672652340300271E-2"/>
    <n v="13642.5"/>
    <n v="0.4010891963497204"/>
    <n v="16185"/>
    <n v="62228.46"/>
    <n v="72.739999999999995"/>
    <n v="400.2"/>
    <n v="1095.0999999999999"/>
    <n v="1085.8"/>
  </r>
  <r>
    <x v="1"/>
    <x v="0"/>
    <n v="25"/>
    <n v="13794"/>
    <n v="13876"/>
    <n v="0.59446136001159922"/>
    <n v="13941.7"/>
    <n v="1.0707554008989468"/>
    <n v="16380"/>
    <n v="68551.23"/>
    <n v="79.37"/>
    <n v="400.18"/>
    <n v="1005.2"/>
    <n v="1001.8"/>
  </r>
  <r>
    <x v="1"/>
    <x v="0"/>
    <n v="26"/>
    <n v="13671"/>
    <n v="13685"/>
    <n v="0.10240655401945725"/>
    <n v="13726.3"/>
    <n v="0.40450588837685081"/>
    <n v="16157"/>
    <n v="72021.649999999994"/>
    <n v="77.63"/>
    <n v="400.19"/>
    <n v="1043"/>
    <n v="1014.8"/>
  </r>
  <r>
    <x v="1"/>
    <x v="0"/>
    <n v="27"/>
    <n v="12846"/>
    <n v="12847"/>
    <n v="7.7845243655612637E-3"/>
    <n v="12868.5"/>
    <n v="0.17515179822512844"/>
    <n v="15260"/>
    <n v="58924.72"/>
    <n v="57.21"/>
    <n v="400.14"/>
    <n v="1288.2"/>
    <n v="1038.4000000000001"/>
  </r>
  <r>
    <x v="1"/>
    <x v="0"/>
    <n v="28"/>
    <n v="13210"/>
    <n v="13215"/>
    <n v="3.7850113550340653E-2"/>
    <n v="13226.8"/>
    <n v="0.12717638152913907"/>
    <n v="15643"/>
    <n v="64958.87"/>
    <n v="63.64"/>
    <n v="400.17"/>
    <n v="1202"/>
    <n v="1082.3"/>
  </r>
  <r>
    <x v="1"/>
    <x v="0"/>
    <n v="29"/>
    <n v="13013"/>
    <n v="13019"/>
    <n v="4.610773841543072E-2"/>
    <n v="13033.8"/>
    <n v="0.15984015984015423"/>
    <n v="15437"/>
    <n v="64689.09"/>
    <n v="64.290000000000006"/>
    <n v="400.17"/>
    <n v="1206.0999999999999"/>
    <n v="1029.9000000000001"/>
  </r>
  <r>
    <x v="1"/>
    <x v="0"/>
    <n v="30"/>
    <n v="13166"/>
    <n v="13175"/>
    <n v="6.8357891538812082E-2"/>
    <n v="13194.7"/>
    <n v="0.21798572079599521"/>
    <n v="15672"/>
    <n v="65602.34"/>
    <n v="67.47"/>
    <n v="400.16"/>
    <n v="1217.3"/>
    <n v="1043.0999999999999"/>
  </r>
  <r>
    <x v="1"/>
    <x v="0"/>
    <n v="31"/>
    <n v="13261"/>
    <n v="13270"/>
    <n v="6.7868184903099316E-2"/>
    <n v="13284.3"/>
    <n v="0.17570318980468497"/>
    <n v="15658"/>
    <n v="64961.08"/>
    <n v="66.62"/>
    <n v="400.24"/>
    <n v="1188.7"/>
    <n v="975.7"/>
  </r>
  <r>
    <x v="1"/>
    <x v="0"/>
    <n v="32"/>
    <n v="13287"/>
    <n v="13292"/>
    <n v="3.7630766915029729E-2"/>
    <n v="13319.9"/>
    <n v="0.24761044630089288"/>
    <n v="15734"/>
    <n v="64343.08"/>
    <n v="75.290000000000006"/>
    <n v="400.15"/>
    <n v="1082.2"/>
    <n v="983"/>
  </r>
  <r>
    <x v="1"/>
    <x v="0"/>
    <n v="33"/>
    <n v="13327"/>
    <n v="13336"/>
    <n v="6.7532077736925045E-2"/>
    <n v="13371.2"/>
    <n v="0.33165753733023734"/>
    <n v="15767"/>
    <n v="67577.86"/>
    <n v="78.73"/>
    <n v="400.1"/>
    <n v="1059.0999999999999"/>
    <n v="1020.6"/>
  </r>
  <r>
    <x v="1"/>
    <x v="0"/>
    <n v="34"/>
    <n v="13846"/>
    <n v="13866"/>
    <n v="0.14444604940054889"/>
    <n v="13975.9"/>
    <n v="0.93817709085656253"/>
    <n v="16398"/>
    <n v="67396.95"/>
    <n v="81.75"/>
    <n v="400.21"/>
    <n v="982"/>
    <n v="980.1"/>
  </r>
  <r>
    <x v="1"/>
    <x v="0"/>
    <n v="35"/>
    <n v="12368"/>
    <n v="12372"/>
    <n v="3.2341526520051747E-2"/>
    <n v="12391.3"/>
    <n v="0.18838939197929552"/>
    <n v="14654"/>
    <n v="64983.82"/>
    <n v="57.2"/>
    <n v="400.15"/>
    <n v="1265.9000000000001"/>
    <n v="1043"/>
  </r>
  <r>
    <x v="1"/>
    <x v="0"/>
    <n v="36"/>
    <n v="13428"/>
    <n v="13432"/>
    <n v="2.978850163836759E-2"/>
    <n v="13456"/>
    <n v="0.20851951146857312"/>
    <n v="15965"/>
    <n v="64596.62"/>
    <n v="70.53"/>
    <n v="400.11"/>
    <n v="1147.5999999999999"/>
    <n v="1020.9"/>
  </r>
  <r>
    <x v="1"/>
    <x v="0"/>
    <n v="37"/>
    <n v="13263"/>
    <n v="13283"/>
    <n v="0.15079544597753147"/>
    <n v="13309.2"/>
    <n v="0.34833748020810318"/>
    <n v="15652"/>
    <n v="65889.03"/>
    <n v="70.900000000000006"/>
    <n v="400.16"/>
    <n v="1084.3"/>
    <n v="1046.8"/>
  </r>
  <r>
    <x v="1"/>
    <x v="0"/>
    <n v="38"/>
    <n v="13213"/>
    <n v="13216"/>
    <n v="2.2704911829259062E-2"/>
    <n v="13272.9"/>
    <n v="0.45334140619086988"/>
    <n v="15690"/>
    <n v="70450.039999999994"/>
    <n v="79.8"/>
    <n v="400.23"/>
    <n v="1033.8"/>
    <n v="1029.2"/>
  </r>
  <r>
    <x v="1"/>
    <x v="0"/>
    <n v="39"/>
    <n v="13746"/>
    <n v="13778"/>
    <n v="0.23279499490760946"/>
    <n v="13832.3"/>
    <n v="0.62781900189145401"/>
    <n v="16338"/>
    <n v="72043.88"/>
    <n v="80.02"/>
    <n v="400.13"/>
    <n v="999.7"/>
    <n v="998.9"/>
  </r>
  <r>
    <x v="1"/>
    <x v="0"/>
    <n v="40"/>
    <n v="13483"/>
    <n v="13503"/>
    <n v="0.14833494029518654"/>
    <n v="13560.6"/>
    <n v="0.57553956834532649"/>
    <n v="16021"/>
    <n v="73584.88"/>
    <n v="79.19"/>
    <n v="400.17"/>
    <n v="1044.7"/>
    <n v="1038.5"/>
  </r>
  <r>
    <x v="1"/>
    <x v="0"/>
    <n v="41"/>
    <n v="13081"/>
    <n v="13087"/>
    <n v="4.5868052901154345E-2"/>
    <n v="13129.5"/>
    <n v="0.37076676095099764"/>
    <n v="15597"/>
    <n v="67726.789999999994"/>
    <n v="70.55"/>
    <n v="400.2"/>
    <n v="1092"/>
    <n v="1071.5"/>
  </r>
  <r>
    <x v="1"/>
    <x v="0"/>
    <n v="42"/>
    <n v="13482"/>
    <n v="13484"/>
    <n v="1.483459427384661E-2"/>
    <n v="13521.5"/>
    <n v="0.29298323690847056"/>
    <n v="16068"/>
    <n v="69658.759999999995"/>
    <n v="77.55"/>
    <n v="400.16"/>
    <n v="1080.5999999999999"/>
    <n v="1042.7"/>
  </r>
  <r>
    <x v="1"/>
    <x v="0"/>
    <n v="43"/>
    <n v="13250"/>
    <n v="13255"/>
    <n v="3.7735849056603772E-2"/>
    <n v="13275.2"/>
    <n v="0.19018867924528851"/>
    <n v="15813"/>
    <n v="64141.66"/>
    <n v="64.38"/>
    <n v="400.16"/>
    <n v="1169.7"/>
    <n v="1035.8"/>
  </r>
  <r>
    <x v="1"/>
    <x v="0"/>
    <n v="44"/>
    <n v="12510"/>
    <n v="12510"/>
    <n v="0"/>
    <n v="12521.4"/>
    <n v="9.1127098321340014E-2"/>
    <n v="14926"/>
    <n v="59720.94"/>
    <n v="60.82"/>
    <n v="400.17"/>
    <n v="1264.5999999999999"/>
    <n v="1039"/>
  </r>
  <r>
    <x v="1"/>
    <x v="0"/>
    <n v="45"/>
    <n v="12826"/>
    <n v="12826"/>
    <n v="0"/>
    <n v="12847"/>
    <n v="0.16372992359270233"/>
    <n v="15088"/>
    <n v="60350.19"/>
    <n v="61.64"/>
    <n v="400.15"/>
    <n v="1269.0999999999999"/>
    <n v="1018.2"/>
  </r>
  <r>
    <x v="1"/>
    <x v="0"/>
    <n v="46"/>
    <n v="13374"/>
    <n v="13384"/>
    <n v="7.4771945566023637E-2"/>
    <n v="13459.9"/>
    <n v="0.64229101241214026"/>
    <n v="15976"/>
    <n v="66580.850000000006"/>
    <n v="73.61"/>
    <n v="400.12"/>
    <n v="1061.5999999999999"/>
    <n v="1046.9000000000001"/>
  </r>
  <r>
    <x v="1"/>
    <x v="0"/>
    <n v="47"/>
    <n v="14166"/>
    <n v="14236"/>
    <n v="0.49414090074827055"/>
    <n v="14285.7"/>
    <n v="0.84498094027954762"/>
    <n v="16837"/>
    <n v="74355.33"/>
    <n v="75.959999999999994"/>
    <n v="400.17"/>
    <n v="1025.9000000000001"/>
    <n v="1024.8"/>
  </r>
  <r>
    <x v="1"/>
    <x v="0"/>
    <n v="48"/>
    <n v="13655"/>
    <n v="13711"/>
    <n v="0.41010618820944711"/>
    <n v="13756.6"/>
    <n v="0.7440497986085709"/>
    <n v="16279"/>
    <n v="73690.91"/>
    <n v="84.65"/>
    <n v="400.17"/>
    <n v="1005.6"/>
    <n v="1002.5"/>
  </r>
  <r>
    <x v="1"/>
    <x v="0"/>
    <n v="49"/>
    <n v="13813"/>
    <n v="13853"/>
    <n v="0.28958227756461302"/>
    <n v="13919.4"/>
    <n v="0.77028885832186811"/>
    <n v="16435"/>
    <n v="67052.570000000007"/>
    <n v="83.18"/>
    <n v="400.18"/>
    <n v="994.7"/>
    <n v="992.9"/>
  </r>
  <r>
    <x v="1"/>
    <x v="0"/>
    <n v="50"/>
    <n v="13468"/>
    <n v="13471"/>
    <n v="2.2275022275022274E-2"/>
    <n v="13533.7"/>
    <n v="0.48782298782299321"/>
    <n v="16027"/>
    <n v="75693.84"/>
    <n v="75.89"/>
    <n v="400.17"/>
    <n v="1038.7"/>
    <n v="1017.5"/>
  </r>
  <r>
    <x v="1"/>
    <x v="0"/>
    <n v="51"/>
    <n v="13665"/>
    <n v="13667"/>
    <n v="1.4635931211123308E-2"/>
    <n v="13712.8"/>
    <n v="0.3497987559458417"/>
    <n v="16190"/>
    <n v="70508.19"/>
    <n v="80.010000000000005"/>
    <n v="400.16"/>
    <n v="1022.6"/>
    <n v="1002.9"/>
  </r>
  <r>
    <x v="1"/>
    <x v="0"/>
    <n v="52"/>
    <n v="13437"/>
    <n v="13451"/>
    <n v="0.10418992334598498"/>
    <n v="13502.9"/>
    <n v="0.49043685346431226"/>
    <n v="15968"/>
    <n v="69018.92"/>
    <n v="79.84"/>
    <n v="400.18"/>
    <n v="1006.3"/>
    <n v="1001.8"/>
  </r>
  <r>
    <x v="1"/>
    <x v="0"/>
    <n v="53"/>
    <n v="13500"/>
    <n v="13514"/>
    <n v="0.1037037037037037"/>
    <n v="13573.6"/>
    <n v="0.54518518518518788"/>
    <n v="16030"/>
    <n v="69150.009999999995"/>
    <n v="74.56"/>
    <n v="400.15"/>
    <n v="1037.2"/>
    <n v="1034"/>
  </r>
  <r>
    <x v="1"/>
    <x v="0"/>
    <n v="54"/>
    <n v="13350"/>
    <n v="13359"/>
    <n v="6.741573033707865E-2"/>
    <n v="13380.4"/>
    <n v="0.22771535580524074"/>
    <n v="15936"/>
    <n v="63686.54"/>
    <n v="70.72"/>
    <n v="400.22"/>
    <n v="1099.5"/>
    <n v="1046.8"/>
  </r>
  <r>
    <x v="1"/>
    <x v="0"/>
    <n v="55"/>
    <n v="13306"/>
    <n v="13309"/>
    <n v="2.25462197504885E-2"/>
    <n v="13346.3"/>
    <n v="0.30287088531489009"/>
    <n v="15726"/>
    <n v="63858.82"/>
    <n v="70.290000000000006"/>
    <n v="400.18"/>
    <n v="1079.9000000000001"/>
    <n v="1043.2"/>
  </r>
  <r>
    <x v="1"/>
    <x v="0"/>
    <n v="56"/>
    <n v="13339"/>
    <n v="13341"/>
    <n v="1.4993627708224006E-2"/>
    <n v="13374.2"/>
    <n v="0.26388784766474793"/>
    <n v="15920"/>
    <n v="68327.38"/>
    <n v="66.77"/>
    <n v="400.16"/>
    <n v="1120.0999999999999"/>
    <n v="1060.4000000000001"/>
  </r>
  <r>
    <x v="1"/>
    <x v="0"/>
    <n v="57"/>
    <n v="13389"/>
    <n v="13389"/>
    <n v="0"/>
    <n v="13411.8"/>
    <n v="0.17028904324444896"/>
    <n v="15893"/>
    <n v="63249.67"/>
    <n v="66.92"/>
    <n v="400.16"/>
    <n v="1146.0999999999999"/>
    <n v="995.1"/>
  </r>
  <r>
    <x v="1"/>
    <x v="0"/>
    <n v="58"/>
    <n v="13885"/>
    <n v="13888"/>
    <n v="2.1606049693914296E-2"/>
    <n v="13962.2"/>
    <n v="0.55599567879006639"/>
    <n v="16544"/>
    <n v="73448.960000000006"/>
    <n v="80.41"/>
    <n v="400.11"/>
    <n v="1037.5"/>
    <n v="1020"/>
  </r>
  <r>
    <x v="1"/>
    <x v="0"/>
    <n v="59"/>
    <n v="13181"/>
    <n v="13185"/>
    <n v="3.0346711175176389E-2"/>
    <n v="13214.1"/>
    <n v="0.25111903497458737"/>
    <n v="15668"/>
    <n v="64758.1"/>
    <n v="62.82"/>
    <n v="400.13"/>
    <n v="1210.7"/>
    <n v="1055.5999999999999"/>
  </r>
  <r>
    <x v="1"/>
    <x v="0"/>
    <n v="60"/>
    <n v="13273"/>
    <n v="13278"/>
    <n v="3.7670458826188503E-2"/>
    <n v="13303.6"/>
    <n v="0.23054320801627637"/>
    <n v="15763"/>
    <n v="67626.48"/>
    <n v="66.67"/>
    <n v="400.15"/>
    <n v="1136.5"/>
    <n v="1064.9000000000001"/>
  </r>
  <r>
    <x v="1"/>
    <x v="0"/>
    <n v="61"/>
    <n v="13134"/>
    <n v="13141"/>
    <n v="5.329678696512867E-2"/>
    <n v="13155.9"/>
    <n v="0.16674280493375693"/>
    <n v="15565"/>
    <n v="64395.81"/>
    <n v="60.85"/>
    <n v="400.16"/>
    <n v="1217.5999999999999"/>
    <n v="1000.7"/>
  </r>
  <r>
    <x v="1"/>
    <x v="0"/>
    <n v="62"/>
    <n v="13159"/>
    <n v="13171"/>
    <n v="9.1192339843453152E-2"/>
    <n v="13207.5"/>
    <n v="0.36856904020062314"/>
    <n v="15681"/>
    <n v="61898.52"/>
    <n v="59.48"/>
    <n v="400.1"/>
    <n v="1245.2"/>
    <n v="1051.9000000000001"/>
  </r>
  <r>
    <x v="1"/>
    <x v="0"/>
    <n v="63"/>
    <n v="13458"/>
    <n v="13458"/>
    <n v="0"/>
    <n v="13505.8"/>
    <n v="0.35517907564273493"/>
    <n v="15881"/>
    <n v="69824.210000000006"/>
    <n v="77.209999999999994"/>
    <n v="400.12"/>
    <n v="1043.9000000000001"/>
    <n v="988.6"/>
  </r>
  <r>
    <x v="1"/>
    <x v="0"/>
    <n v="64"/>
    <n v="12763"/>
    <n v="12768"/>
    <n v="3.917574238031811E-2"/>
    <n v="12788.3"/>
    <n v="0.19822925644440392"/>
    <n v="15132"/>
    <n v="59135.1"/>
    <n v="62.82"/>
    <n v="400.08"/>
    <n v="1226"/>
    <n v="933.3"/>
  </r>
  <r>
    <x v="1"/>
    <x v="0"/>
    <n v="65"/>
    <n v="13255"/>
    <n v="13261"/>
    <n v="4.5265937382119953E-2"/>
    <n v="13285.7"/>
    <n v="0.23161071293851926"/>
    <n v="15762"/>
    <n v="61253.86"/>
    <n v="74.430000000000007"/>
    <n v="400.23"/>
    <n v="1119.5999999999999"/>
    <n v="1047.5"/>
  </r>
  <r>
    <x v="1"/>
    <x v="0"/>
    <n v="66"/>
    <n v="13936"/>
    <n v="13964"/>
    <n v="0.20091848450057406"/>
    <n v="14076.9"/>
    <n v="1.011050516647529"/>
    <n v="16601"/>
    <n v="76510.149999999994"/>
    <n v="78.86"/>
    <n v="400.17"/>
    <n v="1019.6"/>
    <n v="1012"/>
  </r>
  <r>
    <x v="1"/>
    <x v="0"/>
    <n v="67"/>
    <n v="13218"/>
    <n v="13219"/>
    <n v="7.5654410652141024E-3"/>
    <n v="13245.2"/>
    <n v="0.20577999697382909"/>
    <n v="15662"/>
    <n v="69209.95"/>
    <n v="67.319999999999993"/>
    <n v="400.15"/>
    <n v="1157.2"/>
    <n v="1092.4000000000001"/>
  </r>
  <r>
    <x v="1"/>
    <x v="0"/>
    <n v="68"/>
    <n v="12963"/>
    <n v="12963"/>
    <n v="0"/>
    <n v="12989.3"/>
    <n v="0.20288513461389551"/>
    <n v="15292"/>
    <n v="67423.23"/>
    <n v="65.98"/>
    <n v="400.16"/>
    <n v="1237.9000000000001"/>
    <n v="969.3"/>
  </r>
  <r>
    <x v="1"/>
    <x v="0"/>
    <n v="69"/>
    <n v="13256"/>
    <n v="13264"/>
    <n v="6.0350030175015092E-2"/>
    <n v="13296.3"/>
    <n v="0.304013277006633"/>
    <n v="15776"/>
    <n v="68086.64"/>
    <n v="67.91"/>
    <n v="400.14"/>
    <n v="1122.3"/>
    <n v="1104.7"/>
  </r>
  <r>
    <x v="1"/>
    <x v="0"/>
    <n v="70"/>
    <n v="13269"/>
    <n v="13282"/>
    <n v="9.7972718366116512E-2"/>
    <n v="13319"/>
    <n v="0.37681814756198656"/>
    <n v="15773"/>
    <n v="69183.09"/>
    <n v="75.849999999999994"/>
    <n v="400.15"/>
    <n v="1050.3"/>
    <n v="1025.0999999999999"/>
  </r>
  <r>
    <x v="1"/>
    <x v="0"/>
    <n v="71"/>
    <n v="13072"/>
    <n v="13072"/>
    <n v="0"/>
    <n v="13091.4"/>
    <n v="0.14840881272949538"/>
    <n v="15487"/>
    <n v="66456.5"/>
    <n v="63.5"/>
    <n v="400.11"/>
    <n v="1210.2"/>
    <n v="1006"/>
  </r>
  <r>
    <x v="1"/>
    <x v="0"/>
    <n v="72"/>
    <n v="13383"/>
    <n v="13400"/>
    <n v="0.12702682507658969"/>
    <n v="13466.3"/>
    <n v="0.62243144287528418"/>
    <n v="15916"/>
    <n v="68318.759999999995"/>
    <n v="74.98"/>
    <n v="400.1"/>
    <n v="1048"/>
    <n v="1028.5"/>
  </r>
  <r>
    <x v="1"/>
    <x v="0"/>
    <n v="73"/>
    <n v="13679"/>
    <n v="13705"/>
    <n v="0.1900723737115286"/>
    <n v="13733.4"/>
    <n v="0.39768988961181106"/>
    <n v="16348"/>
    <n v="67900.73"/>
    <n v="71.39"/>
    <n v="400.15"/>
    <n v="1124.9000000000001"/>
    <n v="1102.8"/>
  </r>
  <r>
    <x v="1"/>
    <x v="0"/>
    <n v="74"/>
    <n v="13732"/>
    <n v="13747"/>
    <n v="0.10923390620448588"/>
    <n v="13821.2"/>
    <n v="0.64957762889601467"/>
    <n v="16338"/>
    <n v="73163.240000000005"/>
    <n v="76.849999999999994"/>
    <n v="400.16"/>
    <n v="1077"/>
    <n v="1066.9000000000001"/>
  </r>
  <r>
    <x v="1"/>
    <x v="0"/>
    <n v="75"/>
    <n v="13204"/>
    <n v="13204"/>
    <n v="0"/>
    <n v="13229.8"/>
    <n v="0.19539533474704085"/>
    <n v="15611"/>
    <n v="62242.07"/>
    <n v="68.39"/>
    <n v="400.18"/>
    <n v="1124"/>
    <n v="992.8"/>
  </r>
  <r>
    <x v="1"/>
    <x v="0"/>
    <n v="76"/>
    <n v="13524"/>
    <n v="13530"/>
    <n v="4.4365572315882874E-2"/>
    <n v="13599.6"/>
    <n v="0.55900621118012694"/>
    <n v="16125"/>
    <n v="70941.27"/>
    <n v="81.45"/>
    <n v="400.17"/>
    <n v="1031.7"/>
    <n v="1000.2"/>
  </r>
  <r>
    <x v="1"/>
    <x v="0"/>
    <n v="77"/>
    <n v="12868"/>
    <n v="12870"/>
    <n v="1.5542430836182779E-2"/>
    <n v="12890.5"/>
    <n v="0.17485234690705626"/>
    <n v="15254"/>
    <n v="60462.93"/>
    <n v="59.76"/>
    <n v="400.08"/>
    <n v="1272.8"/>
    <n v="999"/>
  </r>
  <r>
    <x v="1"/>
    <x v="0"/>
    <n v="78"/>
    <n v="13706"/>
    <n v="13731"/>
    <n v="0.18240186779512621"/>
    <n v="13816.9"/>
    <n v="0.80913468553917722"/>
    <n v="16283"/>
    <n v="70366.679999999993"/>
    <n v="82.51"/>
    <n v="400.12"/>
    <n v="982.8"/>
    <n v="979.6"/>
  </r>
  <r>
    <x v="1"/>
    <x v="0"/>
    <n v="79"/>
    <n v="13210"/>
    <n v="13214"/>
    <n v="3.0280090840272521E-2"/>
    <n v="13238.2"/>
    <n v="0.21347464042392678"/>
    <n v="15674"/>
    <n v="66366.559999999998"/>
    <n v="67.45"/>
    <n v="400.15"/>
    <n v="1166.5"/>
    <n v="1010"/>
  </r>
  <r>
    <x v="1"/>
    <x v="0"/>
    <n v="80"/>
    <n v="13183"/>
    <n v="13183"/>
    <n v="0"/>
    <n v="13198.8"/>
    <n v="0.11985132367442367"/>
    <n v="15510"/>
    <n v="65196.62"/>
    <n v="65.16"/>
    <n v="400.17"/>
    <n v="1185.0999999999999"/>
    <n v="995.6"/>
  </r>
  <r>
    <x v="1"/>
    <x v="0"/>
    <n v="81"/>
    <n v="12686"/>
    <n v="12692"/>
    <n v="4.7296232066845342E-2"/>
    <n v="12705.7"/>
    <n v="0.15528929528614793"/>
    <n v="15153"/>
    <n v="60743.62"/>
    <n v="60.67"/>
    <n v="400.13"/>
    <n v="1256.9000000000001"/>
    <n v="1072.7"/>
  </r>
  <r>
    <x v="1"/>
    <x v="0"/>
    <n v="82"/>
    <n v="13495"/>
    <n v="13500"/>
    <n v="3.7050759540570584E-2"/>
    <n v="13548.9"/>
    <n v="0.39940718784734813"/>
    <n v="16039"/>
    <n v="71486.850000000006"/>
    <n v="76.709999999999994"/>
    <n v="400.14"/>
    <n v="1034.0999999999999"/>
    <n v="1021.2"/>
  </r>
  <r>
    <x v="1"/>
    <x v="0"/>
    <n v="83"/>
    <n v="12755"/>
    <n v="12758"/>
    <n v="2.3520188161505293E-2"/>
    <n v="12778.4"/>
    <n v="0.18345746765973842"/>
    <n v="15128"/>
    <n v="62087.86"/>
    <n v="56.51"/>
    <n v="400.11"/>
    <n v="1258.4000000000001"/>
    <n v="989.5"/>
  </r>
  <r>
    <x v="1"/>
    <x v="0"/>
    <n v="84"/>
    <n v="13278"/>
    <n v="13283"/>
    <n v="3.765627353517096E-2"/>
    <n v="13305.4"/>
    <n v="0.20635637897273412"/>
    <n v="15715"/>
    <n v="67237.33"/>
    <n v="68.91"/>
    <n v="400.14"/>
    <n v="1138.5"/>
    <n v="1009"/>
  </r>
  <r>
    <x v="1"/>
    <x v="0"/>
    <n v="85"/>
    <n v="12740"/>
    <n v="12742"/>
    <n v="1.5698587127158554E-2"/>
    <n v="12764.6"/>
    <n v="0.19309262166405308"/>
    <n v="15035"/>
    <n v="63666.69"/>
    <n v="61.48"/>
    <n v="400.12"/>
    <n v="1238"/>
    <n v="1033.3"/>
  </r>
  <r>
    <x v="1"/>
    <x v="0"/>
    <n v="86"/>
    <n v="13941"/>
    <n v="13964"/>
    <n v="0.16498099132056523"/>
    <n v="14010.7"/>
    <n v="0.49996413456710942"/>
    <n v="16381"/>
    <n v="65964.73"/>
    <n v="82.69"/>
    <n v="400.17"/>
    <n v="1008.8"/>
    <n v="1003.5"/>
  </r>
  <r>
    <x v="1"/>
    <x v="0"/>
    <n v="87"/>
    <n v="12671"/>
    <n v="12677"/>
    <n v="4.7352221608397131E-2"/>
    <n v="12691.7"/>
    <n v="0.16336516454897582"/>
    <n v="15029"/>
    <n v="66426.7"/>
    <n v="58.93"/>
    <n v="400.16"/>
    <n v="1303.2"/>
    <n v="999.4"/>
  </r>
  <r>
    <x v="1"/>
    <x v="0"/>
    <n v="88"/>
    <n v="13066"/>
    <n v="13079"/>
    <n v="9.949487218735649E-2"/>
    <n v="13088.5"/>
    <n v="0.17220266340119392"/>
    <n v="15557"/>
    <n v="63159.29"/>
    <n v="59.99"/>
    <n v="400.12"/>
    <n v="1228"/>
    <n v="1009.7"/>
  </r>
  <r>
    <x v="1"/>
    <x v="0"/>
    <n v="89"/>
    <n v="12988"/>
    <n v="12989"/>
    <n v="7.6994148444718205E-3"/>
    <n v="13008.9"/>
    <n v="0.16091777024945822"/>
    <n v="15339"/>
    <n v="63226.65"/>
    <n v="61.62"/>
    <n v="400.13"/>
    <n v="1223.3"/>
    <n v="1093.5"/>
  </r>
  <r>
    <x v="1"/>
    <x v="0"/>
    <n v="90"/>
    <n v="13594"/>
    <n v="13594"/>
    <n v="0"/>
    <n v="13619.3"/>
    <n v="0.18611151978813648"/>
    <n v="16204"/>
    <n v="65203.41"/>
    <n v="67.55"/>
    <n v="400.14"/>
    <n v="1144"/>
    <n v="1045.7"/>
  </r>
  <r>
    <x v="1"/>
    <x v="0"/>
    <n v="91"/>
    <n v="13628"/>
    <n v="13638"/>
    <n v="7.3378338714411503E-2"/>
    <n v="13686.4"/>
    <n v="0.42852949809216057"/>
    <n v="16189"/>
    <n v="69196.23"/>
    <n v="77.34"/>
    <n v="400.2"/>
    <n v="1038.5999999999999"/>
    <n v="1019.5"/>
  </r>
  <r>
    <x v="1"/>
    <x v="0"/>
    <n v="92"/>
    <n v="13172"/>
    <n v="13189"/>
    <n v="0.1290616459155785"/>
    <n v="13214.3"/>
    <n v="0.32113574248405158"/>
    <n v="15643"/>
    <n v="58749.68"/>
    <n v="68.430000000000007"/>
    <n v="400.2"/>
    <n v="1145.7"/>
    <n v="1048.3"/>
  </r>
  <r>
    <x v="1"/>
    <x v="0"/>
    <n v="93"/>
    <n v="13288"/>
    <n v="13288"/>
    <n v="0"/>
    <n v="13307.4"/>
    <n v="0.14599638771823928"/>
    <n v="15713"/>
    <n v="63218.13"/>
    <n v="61.82"/>
    <n v="400.14"/>
    <n v="1185.3"/>
    <n v="1013.2"/>
  </r>
  <r>
    <x v="1"/>
    <x v="0"/>
    <n v="94"/>
    <n v="13321"/>
    <n v="13324"/>
    <n v="2.2520831769386684E-2"/>
    <n v="13373.1"/>
    <n v="0.39111177839501809"/>
    <n v="15871"/>
    <n v="70092.23"/>
    <n v="70.42"/>
    <n v="400.14"/>
    <n v="1087"/>
    <n v="1053.3"/>
  </r>
  <r>
    <x v="1"/>
    <x v="0"/>
    <n v="95"/>
    <n v="13447"/>
    <n v="13447"/>
    <n v="0"/>
    <n v="13470.6"/>
    <n v="0.17550382985052698"/>
    <n v="16041"/>
    <n v="68007.509999999995"/>
    <n v="66.2"/>
    <n v="400.11"/>
    <n v="1166.5"/>
    <n v="1089.0999999999999"/>
  </r>
  <r>
    <x v="1"/>
    <x v="0"/>
    <n v="96"/>
    <n v="13069"/>
    <n v="13077"/>
    <n v="6.121355880327492E-2"/>
    <n v="13099.6"/>
    <n v="0.23414186242252938"/>
    <n v="15516"/>
    <n v="59107.59"/>
    <n v="57.36"/>
    <n v="400.11"/>
    <n v="1346.4"/>
    <n v="975"/>
  </r>
  <r>
    <x v="1"/>
    <x v="0"/>
    <n v="97"/>
    <n v="12795"/>
    <n v="12797"/>
    <n v="1.5631105900742476E-2"/>
    <n v="12818.9"/>
    <n v="0.18679171551386978"/>
    <n v="15212"/>
    <n v="66358.31"/>
    <n v="60.1"/>
    <n v="400.14"/>
    <n v="1241.2"/>
    <n v="1025.5"/>
  </r>
  <r>
    <x v="1"/>
    <x v="0"/>
    <n v="98"/>
    <n v="13145"/>
    <n v="13150"/>
    <n v="3.8037276531000384E-2"/>
    <n v="13166.9"/>
    <n v="0.16660327120577889"/>
    <n v="15585"/>
    <n v="58651.32"/>
    <n v="56.1"/>
    <n v="400.11"/>
    <n v="1310.4000000000001"/>
    <n v="1036.0999999999999"/>
  </r>
  <r>
    <x v="1"/>
    <x v="0"/>
    <n v="99"/>
    <n v="14453"/>
    <n v="14474"/>
    <n v="0.14529855393343941"/>
    <n v="14496.6"/>
    <n v="0.30166747388085768"/>
    <n v="17218"/>
    <n v="78024.38"/>
    <n v="69.900000000000006"/>
    <n v="400.07"/>
    <n v="1140.9000000000001"/>
    <n v="1122.5"/>
  </r>
  <r>
    <x v="1"/>
    <x v="0"/>
    <n v="100"/>
    <n v="12800"/>
    <n v="12801"/>
    <n v="7.8125E-3"/>
    <n v="12819.8"/>
    <n v="0.15468749999999432"/>
    <n v="15216"/>
    <n v="69191.12"/>
    <n v="52.76"/>
    <n v="400.15"/>
    <n v="1418.1"/>
    <n v="1099.2"/>
  </r>
  <r>
    <x v="2"/>
    <x v="0"/>
    <n v="1"/>
    <n v="13457"/>
    <n v="13457"/>
    <n v="0"/>
    <n v="13457"/>
    <n v="0"/>
    <n v="15963"/>
    <n v="71426.460000000006"/>
    <n v="72.900000000000006"/>
    <n v="400.38"/>
    <n v="669.1"/>
    <n v="408.1"/>
  </r>
  <r>
    <x v="2"/>
    <x v="0"/>
    <n v="2"/>
    <n v="13988"/>
    <n v="13989"/>
    <n v="7.1489848441521307E-3"/>
    <n v="13989"/>
    <n v="7.1489848441521307E-3"/>
    <n v="16565"/>
    <n v="72333.38"/>
    <n v="78.78"/>
    <n v="400.38"/>
    <n v="647"/>
    <n v="412.2"/>
  </r>
  <r>
    <x v="2"/>
    <x v="0"/>
    <n v="3"/>
    <n v="12874"/>
    <n v="12874"/>
    <n v="0"/>
    <n v="12874"/>
    <n v="0"/>
    <n v="15098"/>
    <n v="62636.83"/>
    <n v="59.42"/>
    <n v="400.31"/>
    <n v="749.4"/>
    <n v="346.9"/>
  </r>
  <r>
    <x v="2"/>
    <x v="0"/>
    <n v="4"/>
    <n v="13194"/>
    <n v="13194"/>
    <n v="0"/>
    <n v="13194"/>
    <n v="0"/>
    <n v="15602"/>
    <n v="63276.78"/>
    <n v="66.790000000000006"/>
    <n v="400.27"/>
    <n v="724.8"/>
    <n v="379"/>
  </r>
  <r>
    <x v="2"/>
    <x v="0"/>
    <n v="5"/>
    <n v="13419"/>
    <n v="13419"/>
    <n v="0"/>
    <n v="13419"/>
    <n v="0"/>
    <n v="15967"/>
    <n v="70113.710000000006"/>
    <n v="73.16"/>
    <n v="400.36"/>
    <n v="676.6"/>
    <n v="400.8"/>
  </r>
  <r>
    <x v="2"/>
    <x v="0"/>
    <n v="6"/>
    <n v="13753"/>
    <n v="13753"/>
    <n v="0"/>
    <n v="13753"/>
    <n v="0"/>
    <n v="16296"/>
    <n v="69342.66"/>
    <n v="77.08"/>
    <n v="400.32"/>
    <n v="644.5"/>
    <n v="411.9"/>
  </r>
  <r>
    <x v="2"/>
    <x v="0"/>
    <n v="7"/>
    <n v="13255"/>
    <n v="13255"/>
    <n v="0"/>
    <n v="13255"/>
    <n v="0"/>
    <n v="15615"/>
    <n v="67778.600000000006"/>
    <n v="68.45"/>
    <n v="400.27"/>
    <n v="692.4"/>
    <n v="383.1"/>
  </r>
  <r>
    <x v="2"/>
    <x v="0"/>
    <n v="8"/>
    <n v="13320"/>
    <n v="13320"/>
    <n v="0"/>
    <n v="13320"/>
    <n v="0"/>
    <n v="15850"/>
    <n v="65418.46"/>
    <n v="64.86"/>
    <n v="400.36"/>
    <n v="729.8"/>
    <n v="385.4"/>
  </r>
  <r>
    <x v="2"/>
    <x v="0"/>
    <n v="9"/>
    <n v="13571"/>
    <n v="13571"/>
    <n v="0"/>
    <n v="13571"/>
    <n v="0"/>
    <n v="16010"/>
    <n v="70902.83"/>
    <n v="71.489999999999995"/>
    <n v="400.17"/>
    <n v="680.5"/>
    <n v="410.1"/>
  </r>
  <r>
    <x v="2"/>
    <x v="0"/>
    <n v="10"/>
    <n v="13241"/>
    <n v="13241"/>
    <n v="0"/>
    <n v="13241"/>
    <n v="0"/>
    <n v="15678"/>
    <n v="66461.55"/>
    <n v="66.23"/>
    <n v="400.22"/>
    <n v="714.1"/>
    <n v="352.3"/>
  </r>
  <r>
    <x v="2"/>
    <x v="0"/>
    <n v="11"/>
    <n v="12739"/>
    <n v="12739"/>
    <n v="0"/>
    <n v="12739"/>
    <n v="0"/>
    <n v="15132"/>
    <n v="60469.99"/>
    <n v="57.66"/>
    <n v="400.22"/>
    <n v="801.8"/>
    <n v="353.6"/>
  </r>
  <r>
    <x v="2"/>
    <x v="0"/>
    <n v="12"/>
    <n v="13125"/>
    <n v="13125"/>
    <n v="0"/>
    <n v="13125"/>
    <n v="0"/>
    <n v="15559"/>
    <n v="68761.570000000007"/>
    <n v="74.33"/>
    <n v="400.38"/>
    <n v="682.7"/>
    <n v="394.1"/>
  </r>
  <r>
    <x v="2"/>
    <x v="0"/>
    <n v="13"/>
    <n v="12747"/>
    <n v="12747"/>
    <n v="0"/>
    <n v="12747"/>
    <n v="0"/>
    <n v="14997"/>
    <n v="58572.39"/>
    <n v="58.61"/>
    <n v="400.23"/>
    <n v="806"/>
    <n v="352"/>
  </r>
  <r>
    <x v="2"/>
    <x v="0"/>
    <n v="14"/>
    <n v="13504"/>
    <n v="13504"/>
    <n v="0"/>
    <n v="13504"/>
    <n v="0"/>
    <n v="16144"/>
    <n v="64448.57"/>
    <n v="80.89"/>
    <n v="400.36"/>
    <n v="638.29999999999995"/>
    <n v="438.1"/>
  </r>
  <r>
    <x v="2"/>
    <x v="0"/>
    <n v="15"/>
    <n v="13177"/>
    <n v="13177"/>
    <n v="0"/>
    <n v="13177"/>
    <n v="0"/>
    <n v="15709"/>
    <n v="62989.83"/>
    <n v="60.91"/>
    <n v="400.25"/>
    <n v="755.6"/>
    <n v="386.4"/>
  </r>
  <r>
    <x v="2"/>
    <x v="0"/>
    <n v="16"/>
    <n v="12903"/>
    <n v="12903"/>
    <n v="0"/>
    <n v="12903"/>
    <n v="0"/>
    <n v="15256"/>
    <n v="58930.1"/>
    <n v="57.94"/>
    <n v="400.29"/>
    <n v="810.3"/>
    <n v="338.4"/>
  </r>
  <r>
    <x v="2"/>
    <x v="0"/>
    <n v="17"/>
    <n v="12862"/>
    <n v="12862"/>
    <n v="0"/>
    <n v="12862"/>
    <n v="0"/>
    <n v="15279"/>
    <n v="64236.94"/>
    <n v="59.58"/>
    <n v="400.34"/>
    <n v="802.4"/>
    <n v="354.9"/>
  </r>
  <r>
    <x v="2"/>
    <x v="0"/>
    <n v="18"/>
    <n v="13288"/>
    <n v="13288"/>
    <n v="0"/>
    <n v="13288"/>
    <n v="0"/>
    <n v="15809"/>
    <n v="63247.99"/>
    <n v="65.17"/>
    <n v="400.33"/>
    <n v="710.5"/>
    <n v="401.5"/>
  </r>
  <r>
    <x v="2"/>
    <x v="0"/>
    <n v="19"/>
    <n v="13566"/>
    <n v="13566"/>
    <n v="0"/>
    <n v="13566"/>
    <n v="0"/>
    <n v="16164"/>
    <n v="69513.87"/>
    <n v="76.02"/>
    <n v="400.47"/>
    <n v="654.20000000000005"/>
    <n v="441.1"/>
  </r>
  <r>
    <x v="2"/>
    <x v="0"/>
    <n v="20"/>
    <n v="13627"/>
    <n v="13627"/>
    <n v="0"/>
    <n v="13627"/>
    <n v="0"/>
    <n v="16220"/>
    <n v="68472.55"/>
    <n v="78.23"/>
    <n v="400.3"/>
    <n v="645"/>
    <n v="418.1"/>
  </r>
  <r>
    <x v="2"/>
    <x v="0"/>
    <n v="21"/>
    <n v="13041"/>
    <n v="13041"/>
    <n v="0"/>
    <n v="13041"/>
    <n v="0"/>
    <n v="15440"/>
    <n v="65174.01"/>
    <n v="66.81"/>
    <n v="400.18"/>
    <n v="721.5"/>
    <n v="355.8"/>
  </r>
  <r>
    <x v="2"/>
    <x v="0"/>
    <n v="22"/>
    <n v="13494"/>
    <n v="13494"/>
    <n v="0"/>
    <n v="13494"/>
    <n v="0"/>
    <n v="16086"/>
    <n v="65860.259999999995"/>
    <n v="68.31"/>
    <n v="400.22"/>
    <n v="726.4"/>
    <n v="415.5"/>
  </r>
  <r>
    <x v="2"/>
    <x v="0"/>
    <n v="23"/>
    <n v="12922"/>
    <n v="12922"/>
    <n v="0"/>
    <n v="12922"/>
    <n v="0"/>
    <n v="15396"/>
    <n v="63870.14"/>
    <n v="60.99"/>
    <n v="400.27"/>
    <n v="756.4"/>
    <n v="346.6"/>
  </r>
  <r>
    <x v="2"/>
    <x v="0"/>
    <n v="24"/>
    <n v="13588"/>
    <n v="13588"/>
    <n v="0"/>
    <n v="13588"/>
    <n v="0"/>
    <n v="16185"/>
    <n v="62228.46"/>
    <n v="72.040000000000006"/>
    <n v="400.29"/>
    <n v="690.9"/>
    <n v="415"/>
  </r>
  <r>
    <x v="2"/>
    <x v="0"/>
    <n v="25"/>
    <n v="13794"/>
    <n v="13794"/>
    <n v="0"/>
    <n v="13794"/>
    <n v="0"/>
    <n v="16380"/>
    <n v="68551.23"/>
    <n v="77.3"/>
    <n v="400.33"/>
    <n v="647.6"/>
    <n v="438.9"/>
  </r>
  <r>
    <x v="2"/>
    <x v="0"/>
    <n v="26"/>
    <n v="13671"/>
    <n v="13671"/>
    <n v="0"/>
    <n v="13671"/>
    <n v="0"/>
    <n v="16157"/>
    <n v="72021.649999999994"/>
    <n v="74.3"/>
    <n v="400.24"/>
    <n v="654.79999999999995"/>
    <n v="387.9"/>
  </r>
  <r>
    <x v="2"/>
    <x v="0"/>
    <n v="27"/>
    <n v="12846"/>
    <n v="12846"/>
    <n v="0"/>
    <n v="12846"/>
    <n v="0"/>
    <n v="15260"/>
    <n v="58924.72"/>
    <n v="56.54"/>
    <n v="400.16"/>
    <n v="801.5"/>
    <n v="360.2"/>
  </r>
  <r>
    <x v="2"/>
    <x v="0"/>
    <n v="28"/>
    <n v="13210"/>
    <n v="13210"/>
    <n v="0"/>
    <n v="13210"/>
    <n v="0"/>
    <n v="15643"/>
    <n v="64958.87"/>
    <n v="60.51"/>
    <n v="400.35"/>
    <n v="764.9"/>
    <n v="377.3"/>
  </r>
  <r>
    <x v="2"/>
    <x v="0"/>
    <n v="29"/>
    <n v="13013"/>
    <n v="13013"/>
    <n v="0"/>
    <n v="13013"/>
    <n v="0"/>
    <n v="15437"/>
    <n v="64689.09"/>
    <n v="62.49"/>
    <n v="400.28"/>
    <n v="763.7"/>
    <n v="376.9"/>
  </r>
  <r>
    <x v="2"/>
    <x v="0"/>
    <n v="30"/>
    <n v="13166"/>
    <n v="13166"/>
    <n v="0"/>
    <n v="13166"/>
    <n v="0"/>
    <n v="15672"/>
    <n v="65602.34"/>
    <n v="64.17"/>
    <n v="400.29"/>
    <n v="764.5"/>
    <n v="377.7"/>
  </r>
  <r>
    <x v="2"/>
    <x v="0"/>
    <n v="31"/>
    <n v="13261"/>
    <n v="13261"/>
    <n v="0"/>
    <n v="13261"/>
    <n v="0"/>
    <n v="15658"/>
    <n v="64961.08"/>
    <n v="66.25"/>
    <n v="400.29"/>
    <n v="739.1"/>
    <n v="334.6"/>
  </r>
  <r>
    <x v="2"/>
    <x v="0"/>
    <n v="32"/>
    <n v="13287"/>
    <n v="13287"/>
    <n v="0"/>
    <n v="13287"/>
    <n v="0"/>
    <n v="15734"/>
    <n v="64343.08"/>
    <n v="71.62"/>
    <n v="400.21"/>
    <n v="683.4"/>
    <n v="368.1"/>
  </r>
  <r>
    <x v="2"/>
    <x v="0"/>
    <n v="33"/>
    <n v="13327"/>
    <n v="13327"/>
    <n v="0"/>
    <n v="13327"/>
    <n v="0"/>
    <n v="15767"/>
    <n v="67577.86"/>
    <n v="75.430000000000007"/>
    <n v="400.38"/>
    <n v="678"/>
    <n v="368.6"/>
  </r>
  <r>
    <x v="2"/>
    <x v="0"/>
    <n v="34"/>
    <n v="13846"/>
    <n v="13846"/>
    <n v="0"/>
    <n v="13846"/>
    <n v="0"/>
    <n v="16398"/>
    <n v="67396.95"/>
    <n v="80.540000000000006"/>
    <n v="400.18"/>
    <n v="633.20000000000005"/>
    <n v="410.1"/>
  </r>
  <r>
    <x v="2"/>
    <x v="0"/>
    <n v="35"/>
    <n v="12368"/>
    <n v="12368"/>
    <n v="0"/>
    <n v="12368"/>
    <n v="0"/>
    <n v="14654"/>
    <n v="64983.82"/>
    <n v="56.35"/>
    <n v="400.32"/>
    <n v="797.9"/>
    <n v="361.6"/>
  </r>
  <r>
    <x v="2"/>
    <x v="0"/>
    <n v="36"/>
    <n v="13428"/>
    <n v="13428"/>
    <n v="0"/>
    <n v="13428"/>
    <n v="0"/>
    <n v="15965"/>
    <n v="64596.62"/>
    <n v="69.150000000000006"/>
    <n v="400.22"/>
    <n v="720.8"/>
    <n v="371.1"/>
  </r>
  <r>
    <x v="2"/>
    <x v="0"/>
    <n v="37"/>
    <n v="13263"/>
    <n v="13263"/>
    <n v="0"/>
    <n v="13263"/>
    <n v="0"/>
    <n v="15652"/>
    <n v="65889.03"/>
    <n v="70.930000000000007"/>
    <n v="400.32"/>
    <n v="691.9"/>
    <n v="371.9"/>
  </r>
  <r>
    <x v="2"/>
    <x v="0"/>
    <n v="38"/>
    <n v="13213"/>
    <n v="13213"/>
    <n v="0"/>
    <n v="13213"/>
    <n v="0"/>
    <n v="15690"/>
    <n v="70450.039999999994"/>
    <n v="75.14"/>
    <n v="400.33"/>
    <n v="659.2"/>
    <n v="396.7"/>
  </r>
  <r>
    <x v="2"/>
    <x v="0"/>
    <n v="39"/>
    <n v="13746"/>
    <n v="13746"/>
    <n v="0"/>
    <n v="13746"/>
    <n v="0"/>
    <n v="16338"/>
    <n v="72043.88"/>
    <n v="81.209999999999994"/>
    <n v="400.28"/>
    <n v="637.29999999999995"/>
    <n v="415.2"/>
  </r>
  <r>
    <x v="2"/>
    <x v="0"/>
    <n v="40"/>
    <n v="13483"/>
    <n v="13483"/>
    <n v="0"/>
    <n v="13483"/>
    <n v="0"/>
    <n v="16021"/>
    <n v="73584.88"/>
    <n v="79.959999999999994"/>
    <n v="400.35"/>
    <n v="655.8"/>
    <n v="402"/>
  </r>
  <r>
    <x v="2"/>
    <x v="0"/>
    <n v="41"/>
    <n v="13081"/>
    <n v="13081"/>
    <n v="0"/>
    <n v="13081"/>
    <n v="0"/>
    <n v="15597"/>
    <n v="67726.789999999994"/>
    <n v="68.55"/>
    <n v="400.3"/>
    <n v="696.3"/>
    <n v="389.5"/>
  </r>
  <r>
    <x v="2"/>
    <x v="0"/>
    <n v="42"/>
    <n v="13482"/>
    <n v="13482"/>
    <n v="0"/>
    <n v="13482"/>
    <n v="0"/>
    <n v="16068"/>
    <n v="69658.759999999995"/>
    <n v="72.3"/>
    <n v="400.28"/>
    <n v="682.5"/>
    <n v="399.6"/>
  </r>
  <r>
    <x v="2"/>
    <x v="0"/>
    <n v="43"/>
    <n v="13250"/>
    <n v="13250"/>
    <n v="0"/>
    <n v="13250"/>
    <n v="0"/>
    <n v="15813"/>
    <n v="64141.67"/>
    <n v="61.82"/>
    <n v="400.21"/>
    <n v="755.8"/>
    <n v="376.2"/>
  </r>
  <r>
    <x v="2"/>
    <x v="0"/>
    <n v="44"/>
    <n v="12510"/>
    <n v="12510"/>
    <n v="0"/>
    <n v="12510"/>
    <n v="0"/>
    <n v="14926"/>
    <n v="59720.94"/>
    <n v="58.35"/>
    <n v="400.25"/>
    <n v="792.9"/>
    <n v="367"/>
  </r>
  <r>
    <x v="2"/>
    <x v="0"/>
    <n v="45"/>
    <n v="12826"/>
    <n v="12826"/>
    <n v="0"/>
    <n v="12826"/>
    <n v="0"/>
    <n v="15088"/>
    <n v="60350.19"/>
    <n v="60.79"/>
    <n v="400.21"/>
    <n v="785.6"/>
    <n v="351"/>
  </r>
  <r>
    <x v="2"/>
    <x v="0"/>
    <n v="46"/>
    <n v="13374"/>
    <n v="13374"/>
    <n v="0"/>
    <n v="13374"/>
    <n v="0"/>
    <n v="15976"/>
    <n v="66580.850000000006"/>
    <n v="75.92"/>
    <n v="400.29"/>
    <n v="678.5"/>
    <n v="432.7"/>
  </r>
  <r>
    <x v="2"/>
    <x v="0"/>
    <n v="47"/>
    <n v="14166"/>
    <n v="14166"/>
    <n v="0"/>
    <n v="14166"/>
    <n v="0"/>
    <n v="16837"/>
    <n v="74355.33"/>
    <n v="75.819999999999993"/>
    <n v="400.22"/>
    <n v="656.1"/>
    <n v="425.2"/>
  </r>
  <r>
    <x v="2"/>
    <x v="0"/>
    <n v="48"/>
    <n v="13655"/>
    <n v="13655"/>
    <n v="0"/>
    <n v="13655"/>
    <n v="0"/>
    <n v="16279"/>
    <n v="73690.91"/>
    <n v="84.12"/>
    <n v="400.31"/>
    <n v="645.1"/>
    <n v="427.9"/>
  </r>
  <r>
    <x v="2"/>
    <x v="0"/>
    <n v="49"/>
    <n v="13813"/>
    <n v="13813"/>
    <n v="0"/>
    <n v="13813"/>
    <n v="0"/>
    <n v="16435"/>
    <n v="67052.570000000007"/>
    <n v="81.84"/>
    <n v="400.28"/>
    <n v="624.20000000000005"/>
    <n v="402.8"/>
  </r>
  <r>
    <x v="2"/>
    <x v="0"/>
    <n v="50"/>
    <n v="13468"/>
    <n v="13468"/>
    <n v="0"/>
    <n v="13468"/>
    <n v="0"/>
    <n v="16027"/>
    <n v="75693.84"/>
    <n v="73.849999999999994"/>
    <n v="400.32"/>
    <n v="662.7"/>
    <n v="394.1"/>
  </r>
  <r>
    <x v="2"/>
    <x v="0"/>
    <n v="51"/>
    <n v="13665"/>
    <n v="13665"/>
    <n v="0"/>
    <n v="13665"/>
    <n v="0"/>
    <n v="16190"/>
    <n v="70508.19"/>
    <n v="76.64"/>
    <n v="400.27"/>
    <n v="638.1"/>
    <n v="373"/>
  </r>
  <r>
    <x v="2"/>
    <x v="0"/>
    <n v="52"/>
    <n v="13437"/>
    <n v="13437"/>
    <n v="0"/>
    <n v="13437"/>
    <n v="0"/>
    <n v="15968"/>
    <n v="69018.92"/>
    <n v="75.3"/>
    <n v="400.28"/>
    <n v="659.2"/>
    <n v="380.1"/>
  </r>
  <r>
    <x v="2"/>
    <x v="0"/>
    <n v="53"/>
    <n v="13500"/>
    <n v="13500"/>
    <n v="0"/>
    <n v="13500"/>
    <n v="0"/>
    <n v="16030"/>
    <n v="69150.009999999995"/>
    <n v="74.86"/>
    <n v="400.25"/>
    <n v="672.5"/>
    <n v="394.3"/>
  </r>
  <r>
    <x v="2"/>
    <x v="0"/>
    <n v="54"/>
    <n v="13350"/>
    <n v="13350"/>
    <n v="0"/>
    <n v="13350"/>
    <n v="0"/>
    <n v="15936"/>
    <n v="63686.54"/>
    <n v="68.66"/>
    <n v="400.3"/>
    <n v="706"/>
    <n v="403.5"/>
  </r>
  <r>
    <x v="2"/>
    <x v="0"/>
    <n v="55"/>
    <n v="13306"/>
    <n v="13306"/>
    <n v="0"/>
    <n v="13306"/>
    <n v="0"/>
    <n v="15726"/>
    <n v="63858.82"/>
    <n v="71.86"/>
    <n v="400.23"/>
    <n v="680.9"/>
    <n v="384.6"/>
  </r>
  <r>
    <x v="2"/>
    <x v="0"/>
    <n v="56"/>
    <n v="13339"/>
    <n v="13339"/>
    <n v="0"/>
    <n v="13339"/>
    <n v="0"/>
    <n v="15920"/>
    <n v="68327.38"/>
    <n v="64.06"/>
    <n v="400.25"/>
    <n v="721.2"/>
    <n v="401.9"/>
  </r>
  <r>
    <x v="2"/>
    <x v="0"/>
    <n v="57"/>
    <n v="13389"/>
    <n v="13389"/>
    <n v="0"/>
    <n v="13389"/>
    <n v="0"/>
    <n v="15893"/>
    <n v="63249.67"/>
    <n v="64.37"/>
    <n v="400.31"/>
    <n v="717.3"/>
    <n v="349"/>
  </r>
  <r>
    <x v="2"/>
    <x v="0"/>
    <n v="58"/>
    <n v="13885"/>
    <n v="13885"/>
    <n v="0"/>
    <n v="13885"/>
    <n v="0"/>
    <n v="16544"/>
    <n v="73448.960000000006"/>
    <n v="78.790000000000006"/>
    <n v="400.36"/>
    <n v="663.1"/>
    <n v="390.6"/>
  </r>
  <r>
    <x v="2"/>
    <x v="0"/>
    <n v="59"/>
    <n v="13181"/>
    <n v="13181"/>
    <n v="0"/>
    <n v="13181"/>
    <n v="0"/>
    <n v="15668"/>
    <n v="64758.1"/>
    <n v="60.59"/>
    <n v="400.23"/>
    <n v="762.1"/>
    <n v="361"/>
  </r>
  <r>
    <x v="2"/>
    <x v="0"/>
    <n v="60"/>
    <n v="13273"/>
    <n v="13273"/>
    <n v="0"/>
    <n v="13273"/>
    <n v="0"/>
    <n v="15763"/>
    <n v="67626.48"/>
    <n v="71.819999999999993"/>
    <n v="400.31"/>
    <n v="700.5"/>
    <n v="393.4"/>
  </r>
  <r>
    <x v="2"/>
    <x v="0"/>
    <n v="61"/>
    <n v="13134"/>
    <n v="13134"/>
    <n v="0"/>
    <n v="13134"/>
    <n v="0"/>
    <n v="15565"/>
    <n v="64395.81"/>
    <n v="63.85"/>
    <n v="400.25"/>
    <n v="758.4"/>
    <n v="368.9"/>
  </r>
  <r>
    <x v="2"/>
    <x v="0"/>
    <n v="62"/>
    <n v="13159"/>
    <n v="13159"/>
    <n v="0"/>
    <n v="13159"/>
    <n v="0"/>
    <n v="15681"/>
    <n v="61898.52"/>
    <n v="58.01"/>
    <n v="400.25"/>
    <n v="782.4"/>
    <n v="386.4"/>
  </r>
  <r>
    <x v="2"/>
    <x v="0"/>
    <n v="63"/>
    <n v="13458"/>
    <n v="13458"/>
    <n v="0"/>
    <n v="13458"/>
    <n v="0"/>
    <n v="15881"/>
    <n v="69824.210000000006"/>
    <n v="77.61"/>
    <n v="400.18"/>
    <n v="651.1"/>
    <n v="376.8"/>
  </r>
  <r>
    <x v="2"/>
    <x v="0"/>
    <n v="64"/>
    <n v="12763"/>
    <n v="12763"/>
    <n v="0"/>
    <n v="12763"/>
    <n v="0"/>
    <n v="15132"/>
    <n v="59135.1"/>
    <n v="59.53"/>
    <n v="400.21"/>
    <n v="803.7"/>
    <n v="320"/>
  </r>
  <r>
    <x v="2"/>
    <x v="0"/>
    <n v="65"/>
    <n v="13255"/>
    <n v="13255"/>
    <n v="0"/>
    <n v="13255"/>
    <n v="0"/>
    <n v="15762"/>
    <n v="61253.86"/>
    <n v="70.72"/>
    <n v="400.26"/>
    <n v="701.7"/>
    <n v="377.4"/>
  </r>
  <r>
    <x v="2"/>
    <x v="0"/>
    <n v="66"/>
    <n v="13936"/>
    <n v="13936"/>
    <n v="0"/>
    <n v="13936"/>
    <n v="0"/>
    <n v="16601"/>
    <n v="76510.149999999994"/>
    <n v="74.81"/>
    <n v="400.26"/>
    <n v="671.1"/>
    <n v="429.2"/>
  </r>
  <r>
    <x v="2"/>
    <x v="0"/>
    <n v="67"/>
    <n v="13218"/>
    <n v="13218"/>
    <n v="0"/>
    <n v="13218"/>
    <n v="0"/>
    <n v="15662"/>
    <n v="69209.95"/>
    <n v="68.06"/>
    <n v="400.26"/>
    <n v="735"/>
    <n v="378.5"/>
  </r>
  <r>
    <x v="2"/>
    <x v="0"/>
    <n v="68"/>
    <n v="12963"/>
    <n v="12963"/>
    <n v="0"/>
    <n v="12963"/>
    <n v="0"/>
    <n v="15292"/>
    <n v="67423.23"/>
    <n v="64.05"/>
    <n v="400.21"/>
    <n v="769.3"/>
    <n v="334.8"/>
  </r>
  <r>
    <x v="2"/>
    <x v="0"/>
    <n v="69"/>
    <n v="13256"/>
    <n v="13256"/>
    <n v="0"/>
    <n v="13256"/>
    <n v="0"/>
    <n v="15776"/>
    <n v="68086.64"/>
    <n v="65.61"/>
    <n v="400.26"/>
    <n v="714.4"/>
    <n v="410.6"/>
  </r>
  <r>
    <x v="2"/>
    <x v="0"/>
    <n v="70"/>
    <n v="13269"/>
    <n v="13269"/>
    <n v="0"/>
    <n v="13269"/>
    <n v="0"/>
    <n v="15773"/>
    <n v="69183.09"/>
    <n v="75.58"/>
    <n v="400.29"/>
    <n v="669.6"/>
    <n v="386.1"/>
  </r>
  <r>
    <x v="2"/>
    <x v="0"/>
    <n v="71"/>
    <n v="13072"/>
    <n v="13072"/>
    <n v="0"/>
    <n v="13072"/>
    <n v="0"/>
    <n v="15487"/>
    <n v="66456.5"/>
    <n v="60.38"/>
    <n v="400.26"/>
    <n v="772.6"/>
    <n v="350.1"/>
  </r>
  <r>
    <x v="2"/>
    <x v="0"/>
    <n v="72"/>
    <n v="13383"/>
    <n v="13383"/>
    <n v="0"/>
    <n v="13383"/>
    <n v="0"/>
    <n v="15916"/>
    <n v="68318.759999999995"/>
    <n v="72.25"/>
    <n v="400.21"/>
    <n v="679.6"/>
    <n v="420.1"/>
  </r>
  <r>
    <x v="2"/>
    <x v="0"/>
    <n v="73"/>
    <n v="13679"/>
    <n v="13679"/>
    <n v="0"/>
    <n v="13679"/>
    <n v="0"/>
    <n v="16348"/>
    <n v="67900.73"/>
    <n v="67.319999999999993"/>
    <n v="400.28"/>
    <n v="725.1"/>
    <n v="424.2"/>
  </r>
  <r>
    <x v="2"/>
    <x v="0"/>
    <n v="74"/>
    <n v="13732"/>
    <n v="13732"/>
    <n v="0"/>
    <n v="13732"/>
    <n v="0"/>
    <n v="16338"/>
    <n v="73163.240000000005"/>
    <n v="71.88"/>
    <n v="400.23"/>
    <n v="681.2"/>
    <n v="434.6"/>
  </r>
  <r>
    <x v="2"/>
    <x v="0"/>
    <n v="75"/>
    <n v="13204"/>
    <n v="13204"/>
    <n v="0"/>
    <n v="13204"/>
    <n v="0"/>
    <n v="15611"/>
    <n v="62242.07"/>
    <n v="66.5"/>
    <n v="400.37"/>
    <n v="704"/>
    <n v="355.1"/>
  </r>
  <r>
    <x v="2"/>
    <x v="0"/>
    <n v="76"/>
    <n v="13524"/>
    <n v="13524"/>
    <n v="0"/>
    <n v="13524"/>
    <n v="0"/>
    <n v="16125"/>
    <n v="70941.27"/>
    <n v="78.86"/>
    <n v="400.3"/>
    <n v="646"/>
    <n v="406.9"/>
  </r>
  <r>
    <x v="2"/>
    <x v="0"/>
    <n v="77"/>
    <n v="12868"/>
    <n v="12868"/>
    <n v="0"/>
    <n v="12868"/>
    <n v="0"/>
    <n v="15254"/>
    <n v="60462.93"/>
    <n v="63.53"/>
    <n v="400.26"/>
    <n v="775.6"/>
    <n v="351.5"/>
  </r>
  <r>
    <x v="2"/>
    <x v="0"/>
    <n v="78"/>
    <n v="13706"/>
    <n v="13706"/>
    <n v="0"/>
    <n v="13706"/>
    <n v="0"/>
    <n v="16283"/>
    <n v="70366.679999999993"/>
    <n v="83"/>
    <n v="400.27"/>
    <n v="631.1"/>
    <n v="409.9"/>
  </r>
  <r>
    <x v="2"/>
    <x v="0"/>
    <n v="79"/>
    <n v="13210"/>
    <n v="13210"/>
    <n v="0"/>
    <n v="13210"/>
    <n v="0"/>
    <n v="15674"/>
    <n v="66366.559999999998"/>
    <n v="68.62"/>
    <n v="400.36"/>
    <n v="707.4"/>
    <n v="364.5"/>
  </r>
  <r>
    <x v="2"/>
    <x v="0"/>
    <n v="80"/>
    <n v="13183"/>
    <n v="13183"/>
    <n v="0"/>
    <n v="13183"/>
    <n v="0"/>
    <n v="15510"/>
    <n v="65196.62"/>
    <n v="66.94"/>
    <n v="400.31"/>
    <n v="715.9"/>
    <n v="341"/>
  </r>
  <r>
    <x v="2"/>
    <x v="0"/>
    <n v="81"/>
    <n v="12686"/>
    <n v="12686"/>
    <n v="0"/>
    <n v="12686"/>
    <n v="0"/>
    <n v="15153"/>
    <n v="60743.62"/>
    <n v="60.18"/>
    <n v="400.28"/>
    <n v="803.1"/>
    <n v="368.4"/>
  </r>
  <r>
    <x v="2"/>
    <x v="0"/>
    <n v="82"/>
    <n v="13495"/>
    <n v="13495"/>
    <n v="0"/>
    <n v="13495"/>
    <n v="0"/>
    <n v="16039"/>
    <n v="71486.850000000006"/>
    <n v="74.52"/>
    <n v="400.24"/>
    <n v="661.3"/>
    <n v="389.4"/>
  </r>
  <r>
    <x v="2"/>
    <x v="0"/>
    <n v="83"/>
    <n v="12755"/>
    <n v="12755"/>
    <n v="0"/>
    <n v="12755"/>
    <n v="0"/>
    <n v="15128"/>
    <n v="62087.86"/>
    <n v="55.78"/>
    <n v="400.26"/>
    <n v="798.7"/>
    <n v="378.3"/>
  </r>
  <r>
    <x v="2"/>
    <x v="0"/>
    <n v="84"/>
    <n v="13278"/>
    <n v="13278"/>
    <n v="0"/>
    <n v="13278"/>
    <n v="0"/>
    <n v="15715"/>
    <n v="67237.33"/>
    <n v="71.12"/>
    <n v="400.22"/>
    <n v="695.5"/>
    <n v="369.2"/>
  </r>
  <r>
    <x v="2"/>
    <x v="0"/>
    <n v="85"/>
    <n v="12740"/>
    <n v="12740"/>
    <n v="0"/>
    <n v="12740"/>
    <n v="0"/>
    <n v="15035"/>
    <n v="63666.69"/>
    <n v="59.28"/>
    <n v="400.25"/>
    <n v="798.5"/>
    <n v="387.5"/>
  </r>
  <r>
    <x v="2"/>
    <x v="0"/>
    <n v="86"/>
    <n v="13941"/>
    <n v="13941"/>
    <n v="0"/>
    <n v="13941"/>
    <n v="0"/>
    <n v="16381"/>
    <n v="65964.73"/>
    <n v="81.31"/>
    <n v="400.38"/>
    <n v="650.20000000000005"/>
    <n v="412.3"/>
  </r>
  <r>
    <x v="2"/>
    <x v="0"/>
    <n v="87"/>
    <n v="12671"/>
    <n v="12671"/>
    <n v="0"/>
    <n v="12671"/>
    <n v="0"/>
    <n v="15029"/>
    <n v="66426.7"/>
    <n v="58.86"/>
    <n v="400.26"/>
    <n v="799.3"/>
    <n v="348.2"/>
  </r>
  <r>
    <x v="2"/>
    <x v="0"/>
    <n v="88"/>
    <n v="13066"/>
    <n v="13066"/>
    <n v="0"/>
    <n v="13066"/>
    <n v="0"/>
    <n v="15557"/>
    <n v="63159.29"/>
    <n v="59.87"/>
    <n v="400.16"/>
    <n v="773.3"/>
    <n v="358.6"/>
  </r>
  <r>
    <x v="2"/>
    <x v="0"/>
    <n v="89"/>
    <n v="12988"/>
    <n v="12988"/>
    <n v="0"/>
    <n v="12988"/>
    <n v="0"/>
    <n v="15339"/>
    <n v="63226.65"/>
    <n v="59.68"/>
    <n v="400.23"/>
    <n v="786.2"/>
    <n v="400.1"/>
  </r>
  <r>
    <x v="2"/>
    <x v="0"/>
    <n v="90"/>
    <n v="13594"/>
    <n v="13594"/>
    <n v="0"/>
    <n v="13594"/>
    <n v="0"/>
    <n v="16204"/>
    <n v="65203.41"/>
    <n v="68.489999999999995"/>
    <n v="400.21"/>
    <n v="720.2"/>
    <n v="365.3"/>
  </r>
  <r>
    <x v="2"/>
    <x v="0"/>
    <n v="91"/>
    <n v="13628"/>
    <n v="13628"/>
    <n v="0"/>
    <n v="13628"/>
    <n v="0"/>
    <n v="16189"/>
    <n v="69196.23"/>
    <n v="77.099999999999994"/>
    <n v="400.24"/>
    <n v="663.4"/>
    <n v="375.1"/>
  </r>
  <r>
    <x v="2"/>
    <x v="0"/>
    <n v="92"/>
    <n v="13172"/>
    <n v="13172"/>
    <n v="0"/>
    <n v="13172"/>
    <n v="0"/>
    <n v="15643"/>
    <n v="58749.68"/>
    <n v="66.89"/>
    <n v="400.37"/>
    <n v="725"/>
    <n v="368.8"/>
  </r>
  <r>
    <x v="2"/>
    <x v="0"/>
    <n v="93"/>
    <n v="13288"/>
    <n v="13288"/>
    <n v="0"/>
    <n v="13288"/>
    <n v="0"/>
    <n v="15713"/>
    <n v="63218.13"/>
    <n v="61.77"/>
    <n v="400.2"/>
    <n v="758.9"/>
    <n v="374.1"/>
  </r>
  <r>
    <x v="2"/>
    <x v="0"/>
    <n v="94"/>
    <n v="13321"/>
    <n v="13321"/>
    <n v="0"/>
    <n v="13321"/>
    <n v="0"/>
    <n v="15871"/>
    <n v="70092.23"/>
    <n v="68.7"/>
    <n v="400.37"/>
    <n v="721.3"/>
    <n v="401.7"/>
  </r>
  <r>
    <x v="2"/>
    <x v="0"/>
    <n v="95"/>
    <n v="13447"/>
    <n v="13447"/>
    <n v="0"/>
    <n v="13447"/>
    <n v="0"/>
    <n v="16041"/>
    <n v="68007.509999999995"/>
    <n v="66.16"/>
    <n v="400.34"/>
    <n v="726.7"/>
    <n v="386.6"/>
  </r>
  <r>
    <x v="2"/>
    <x v="0"/>
    <n v="96"/>
    <n v="13069"/>
    <n v="13069"/>
    <n v="0"/>
    <n v="13069"/>
    <n v="0"/>
    <n v="15516"/>
    <n v="59107.59"/>
    <n v="58.7"/>
    <n v="400.29"/>
    <n v="821.9"/>
    <n v="349.2"/>
  </r>
  <r>
    <x v="2"/>
    <x v="0"/>
    <n v="97"/>
    <n v="12795"/>
    <n v="12795"/>
    <n v="0"/>
    <n v="12795"/>
    <n v="0"/>
    <n v="15212"/>
    <n v="66358.31"/>
    <n v="60.08"/>
    <n v="400.15"/>
    <n v="804.6"/>
    <n v="370"/>
  </r>
  <r>
    <x v="2"/>
    <x v="0"/>
    <n v="98"/>
    <n v="13145"/>
    <n v="13145"/>
    <n v="0"/>
    <n v="13145"/>
    <n v="0"/>
    <n v="15585"/>
    <n v="58651.32"/>
    <n v="56.31"/>
    <n v="400.23"/>
    <n v="827.5"/>
    <n v="372.3"/>
  </r>
  <r>
    <x v="2"/>
    <x v="0"/>
    <n v="99"/>
    <n v="14453"/>
    <n v="14453"/>
    <n v="0"/>
    <n v="14453"/>
    <n v="0"/>
    <n v="17218"/>
    <n v="78024.38"/>
    <n v="69.33"/>
    <n v="400.18"/>
    <n v="737.5"/>
    <n v="424"/>
  </r>
  <r>
    <x v="2"/>
    <x v="0"/>
    <n v="100"/>
    <n v="12800"/>
    <n v="12800"/>
    <n v="0"/>
    <n v="12800"/>
    <n v="0"/>
    <n v="15216"/>
    <n v="69191.12"/>
    <n v="53.74"/>
    <n v="400.16"/>
    <n v="887.1"/>
    <n v="387"/>
  </r>
  <r>
    <x v="3"/>
    <x v="0"/>
    <n v="1"/>
    <n v="13457"/>
    <n v="13460"/>
    <n v="2.2293230289068888E-2"/>
    <n v="13472.2"/>
    <n v="0.11295236679795442"/>
    <n v="15963"/>
    <n v="71426.460000000006"/>
    <n v="73.489999999999995"/>
    <n v="400.24"/>
    <n v="809.9"/>
    <n v="597.1"/>
  </r>
  <r>
    <x v="3"/>
    <x v="0"/>
    <n v="2"/>
    <n v="13988"/>
    <n v="13988"/>
    <n v="0"/>
    <n v="14002.2"/>
    <n v="0.10151558478696544"/>
    <n v="16565"/>
    <n v="72333.39"/>
    <n v="77.91"/>
    <n v="400.22"/>
    <n v="795.9"/>
    <n v="647"/>
  </r>
  <r>
    <x v="3"/>
    <x v="0"/>
    <n v="3"/>
    <n v="12874"/>
    <n v="12874"/>
    <n v="0"/>
    <n v="12881.1"/>
    <n v="5.5149914556473237E-2"/>
    <n v="15098"/>
    <n v="62636.83"/>
    <n v="60.69"/>
    <n v="400.19"/>
    <n v="923.5"/>
    <n v="619.70000000000005"/>
  </r>
  <r>
    <x v="3"/>
    <x v="0"/>
    <n v="4"/>
    <n v="13194"/>
    <n v="13194"/>
    <n v="0"/>
    <n v="13205.5"/>
    <n v="8.7160830680612394E-2"/>
    <n v="15602"/>
    <n v="63276.78"/>
    <n v="66.400000000000006"/>
    <n v="400.18"/>
    <n v="900"/>
    <n v="649.1"/>
  </r>
  <r>
    <x v="3"/>
    <x v="0"/>
    <n v="5"/>
    <n v="13419"/>
    <n v="13419"/>
    <n v="0"/>
    <n v="13430.7"/>
    <n v="8.7189805499670078E-2"/>
    <n v="15967"/>
    <n v="70113.710000000006"/>
    <n v="73.87"/>
    <n v="400.27"/>
    <n v="819.9"/>
    <n v="620.20000000000005"/>
  </r>
  <r>
    <x v="3"/>
    <x v="0"/>
    <n v="6"/>
    <n v="13753"/>
    <n v="13753"/>
    <n v="0"/>
    <n v="13762.1"/>
    <n v="6.6167381662185443E-2"/>
    <n v="16296"/>
    <n v="69342.66"/>
    <n v="76.7"/>
    <n v="400.24"/>
    <n v="790.3"/>
    <n v="631"/>
  </r>
  <r>
    <x v="3"/>
    <x v="0"/>
    <n v="7"/>
    <n v="13255"/>
    <n v="13255"/>
    <n v="0"/>
    <n v="13262.1"/>
    <n v="5.3564692568844691E-2"/>
    <n v="15615"/>
    <n v="67778.600000000006"/>
    <n v="73.45"/>
    <n v="400.22"/>
    <n v="836.2"/>
    <n v="642.9"/>
  </r>
  <r>
    <x v="3"/>
    <x v="0"/>
    <n v="8"/>
    <n v="13320"/>
    <n v="13320"/>
    <n v="0"/>
    <n v="13332"/>
    <n v="9.0090090090090086E-2"/>
    <n v="15850"/>
    <n v="65418.46"/>
    <n v="62.63"/>
    <n v="400.24"/>
    <n v="902.9"/>
    <n v="658.1"/>
  </r>
  <r>
    <x v="3"/>
    <x v="0"/>
    <n v="9"/>
    <n v="13571"/>
    <n v="13571"/>
    <n v="0"/>
    <n v="13580.6"/>
    <n v="7.073907597082281E-2"/>
    <n v="16010"/>
    <n v="70902.83"/>
    <n v="73.94"/>
    <n v="400.19"/>
    <n v="821.3"/>
    <n v="630.9"/>
  </r>
  <r>
    <x v="3"/>
    <x v="0"/>
    <n v="10"/>
    <n v="13241"/>
    <n v="13241"/>
    <n v="0"/>
    <n v="13251.6"/>
    <n v="8.005437655766455E-2"/>
    <n v="15678"/>
    <n v="66461.55"/>
    <n v="67.84"/>
    <n v="400.18"/>
    <n v="882.6"/>
    <n v="589.6"/>
  </r>
  <r>
    <x v="3"/>
    <x v="0"/>
    <n v="11"/>
    <n v="12739"/>
    <n v="12744"/>
    <n v="3.9249548630190749E-2"/>
    <n v="12755.7"/>
    <n v="0.13109349242484281"/>
    <n v="15132"/>
    <n v="60469.99"/>
    <n v="61.23"/>
    <n v="400.18"/>
    <n v="957.6"/>
    <n v="611.79999999999995"/>
  </r>
  <r>
    <x v="3"/>
    <x v="0"/>
    <n v="12"/>
    <n v="13125"/>
    <n v="13125"/>
    <n v="0"/>
    <n v="13133"/>
    <n v="6.0952380952380945E-2"/>
    <n v="15559"/>
    <n v="68761.570000000007"/>
    <n v="75.33"/>
    <n v="400.26"/>
    <n v="826.2"/>
    <n v="629.29999999999995"/>
  </r>
  <r>
    <x v="3"/>
    <x v="0"/>
    <n v="13"/>
    <n v="12747"/>
    <n v="12749"/>
    <n v="1.5689966266572528E-2"/>
    <n v="12762.4"/>
    <n v="0.12081274025260562"/>
    <n v="14997"/>
    <n v="58572.39"/>
    <n v="59.9"/>
    <n v="400.21"/>
    <n v="964.1"/>
    <n v="564.4"/>
  </r>
  <r>
    <x v="3"/>
    <x v="0"/>
    <n v="14"/>
    <n v="13504"/>
    <n v="13505"/>
    <n v="7.4052132701421802E-3"/>
    <n v="13524.2"/>
    <n v="0.14958530805687742"/>
    <n v="16144"/>
    <n v="64448.57"/>
    <n v="80.69"/>
    <n v="400.24"/>
    <n v="787.9"/>
    <n v="654"/>
  </r>
  <r>
    <x v="3"/>
    <x v="0"/>
    <n v="15"/>
    <n v="13177"/>
    <n v="13178"/>
    <n v="7.5889807998785761E-3"/>
    <n v="13187.7"/>
    <n v="8.1202094558706292E-2"/>
    <n v="15709"/>
    <n v="62989.83"/>
    <n v="62.87"/>
    <n v="400.18"/>
    <n v="931.9"/>
    <n v="596.20000000000005"/>
  </r>
  <r>
    <x v="3"/>
    <x v="0"/>
    <n v="16"/>
    <n v="12903"/>
    <n v="12903"/>
    <n v="0"/>
    <n v="12915.9"/>
    <n v="9.9976749593115061E-2"/>
    <n v="15256"/>
    <n v="58930.1"/>
    <n v="57.7"/>
    <n v="400.26"/>
    <n v="976.8"/>
    <n v="510.5"/>
  </r>
  <r>
    <x v="3"/>
    <x v="0"/>
    <n v="17"/>
    <n v="12862"/>
    <n v="12864"/>
    <n v="1.5549681231534752E-2"/>
    <n v="12875.5"/>
    <n v="0.10496034831285958"/>
    <n v="15279"/>
    <n v="64236.94"/>
    <n v="57.47"/>
    <n v="400.17"/>
    <n v="1006.7"/>
    <n v="583.20000000000005"/>
  </r>
  <r>
    <x v="3"/>
    <x v="0"/>
    <n v="18"/>
    <n v="13288"/>
    <n v="13288"/>
    <n v="0"/>
    <n v="13297"/>
    <n v="6.7730282962071037E-2"/>
    <n v="15809"/>
    <n v="63247.99"/>
    <n v="65.959999999999994"/>
    <n v="400.19"/>
    <n v="880.8"/>
    <n v="625.6"/>
  </r>
  <r>
    <x v="3"/>
    <x v="0"/>
    <n v="19"/>
    <n v="13566"/>
    <n v="13566"/>
    <n v="0"/>
    <n v="13582.6"/>
    <n v="0.12236473536783403"/>
    <n v="16164"/>
    <n v="69513.87"/>
    <n v="77.3"/>
    <n v="400.19"/>
    <n v="786.9"/>
    <n v="691.1"/>
  </r>
  <r>
    <x v="3"/>
    <x v="0"/>
    <n v="20"/>
    <n v="13627"/>
    <n v="13628"/>
    <n v="7.3383723490129896E-3"/>
    <n v="13638.7"/>
    <n v="8.5858956483457316E-2"/>
    <n v="16220"/>
    <n v="68472.55"/>
    <n v="79.55"/>
    <n v="400.23"/>
    <n v="792.5"/>
    <n v="656.9"/>
  </r>
  <r>
    <x v="3"/>
    <x v="0"/>
    <n v="21"/>
    <n v="13041"/>
    <n v="13042"/>
    <n v="7.6681236101525949E-3"/>
    <n v="13055.8"/>
    <n v="0.11348822943025283"/>
    <n v="15440"/>
    <n v="65174.01"/>
    <n v="67.260000000000005"/>
    <n v="400.28"/>
    <n v="886"/>
    <n v="587.70000000000005"/>
  </r>
  <r>
    <x v="3"/>
    <x v="0"/>
    <n v="22"/>
    <n v="13494"/>
    <n v="13494"/>
    <n v="0"/>
    <n v="13512.4"/>
    <n v="0.13635689936267703"/>
    <n v="16086"/>
    <n v="65860.259999999995"/>
    <n v="68.989999999999995"/>
    <n v="400.21"/>
    <n v="898.1"/>
    <n v="645"/>
  </r>
  <r>
    <x v="3"/>
    <x v="0"/>
    <n v="23"/>
    <n v="12922"/>
    <n v="12924"/>
    <n v="1.5477480266212661E-2"/>
    <n v="12932.4"/>
    <n v="8.0482897384303032E-2"/>
    <n v="15396"/>
    <n v="63870.14"/>
    <n v="63.38"/>
    <n v="400.26"/>
    <n v="923.8"/>
    <n v="579.79999999999995"/>
  </r>
  <r>
    <x v="3"/>
    <x v="0"/>
    <n v="24"/>
    <n v="13588"/>
    <n v="13588"/>
    <n v="0"/>
    <n v="13599.7"/>
    <n v="8.6105387106275591E-2"/>
    <n v="16185"/>
    <n v="62228.46"/>
    <n v="70.78"/>
    <n v="400.23"/>
    <n v="857.7"/>
    <n v="641"/>
  </r>
  <r>
    <x v="3"/>
    <x v="0"/>
    <n v="25"/>
    <n v="13794"/>
    <n v="13794"/>
    <n v="0"/>
    <n v="13810.7"/>
    <n v="0.12106713063651389"/>
    <n v="16380"/>
    <n v="68551.23"/>
    <n v="75.849999999999994"/>
    <n v="400.25"/>
    <n v="804.9"/>
    <n v="654.1"/>
  </r>
  <r>
    <x v="3"/>
    <x v="0"/>
    <n v="26"/>
    <n v="13671"/>
    <n v="13673"/>
    <n v="1.462950771706532E-2"/>
    <n v="13687.9"/>
    <n v="0.12361934020919929"/>
    <n v="16157"/>
    <n v="72021.649999999994"/>
    <n v="77.38"/>
    <n v="400.25"/>
    <n v="795.1"/>
    <n v="554.29999999999995"/>
  </r>
  <r>
    <x v="3"/>
    <x v="0"/>
    <n v="27"/>
    <n v="12846"/>
    <n v="12846"/>
    <n v="0"/>
    <n v="12859.9"/>
    <n v="0.10820488868129874"/>
    <n v="15260"/>
    <n v="58924.72"/>
    <n v="56.09"/>
    <n v="400.19"/>
    <n v="996.3"/>
    <n v="592"/>
  </r>
  <r>
    <x v="3"/>
    <x v="0"/>
    <n v="28"/>
    <n v="13210"/>
    <n v="13210"/>
    <n v="0"/>
    <n v="13222.8"/>
    <n v="9.6896290688866557E-2"/>
    <n v="15643"/>
    <n v="64958.87"/>
    <n v="60.6"/>
    <n v="400.19"/>
    <n v="945.6"/>
    <n v="635.79999999999995"/>
  </r>
  <r>
    <x v="3"/>
    <x v="0"/>
    <n v="29"/>
    <n v="13013"/>
    <n v="13013"/>
    <n v="0"/>
    <n v="13023.3"/>
    <n v="7.9151617613150482E-2"/>
    <n v="15437"/>
    <n v="64689.09"/>
    <n v="61.48"/>
    <n v="400.2"/>
    <n v="937.1"/>
    <n v="590.5"/>
  </r>
  <r>
    <x v="3"/>
    <x v="0"/>
    <n v="30"/>
    <n v="13166"/>
    <n v="13166"/>
    <n v="0"/>
    <n v="13174.5"/>
    <n v="6.4560230897766968E-2"/>
    <n v="15672"/>
    <n v="65602.34"/>
    <n v="65.77"/>
    <n v="400.18"/>
    <n v="942.3"/>
    <n v="691.9"/>
  </r>
  <r>
    <x v="3"/>
    <x v="0"/>
    <n v="31"/>
    <n v="13261"/>
    <n v="13261"/>
    <n v="0"/>
    <n v="13274.4"/>
    <n v="0.10104818641127845"/>
    <n v="15658"/>
    <n v="64961.08"/>
    <n v="67.08"/>
    <n v="400.29"/>
    <n v="896.5"/>
    <n v="554.4"/>
  </r>
  <r>
    <x v="3"/>
    <x v="0"/>
    <n v="32"/>
    <n v="13287"/>
    <n v="13287"/>
    <n v="0"/>
    <n v="13304.5"/>
    <n v="0.13170768420260404"/>
    <n v="15734"/>
    <n v="64343.08"/>
    <n v="71.650000000000006"/>
    <n v="400.26"/>
    <n v="846.5"/>
    <n v="595.79999999999995"/>
  </r>
  <r>
    <x v="3"/>
    <x v="0"/>
    <n v="33"/>
    <n v="13327"/>
    <n v="13327"/>
    <n v="0"/>
    <n v="13343.2"/>
    <n v="0.12155773992647054"/>
    <n v="15767"/>
    <n v="67577.86"/>
    <n v="72.5"/>
    <n v="400.22"/>
    <n v="824.6"/>
    <n v="599.70000000000005"/>
  </r>
  <r>
    <x v="3"/>
    <x v="0"/>
    <n v="34"/>
    <n v="13846"/>
    <n v="13846"/>
    <n v="0"/>
    <n v="13854.1"/>
    <n v="5.8500650007224937E-2"/>
    <n v="16398"/>
    <n v="67396.95"/>
    <n v="81.010000000000005"/>
    <n v="400.16"/>
    <n v="782.5"/>
    <n v="655.6"/>
  </r>
  <r>
    <x v="3"/>
    <x v="0"/>
    <n v="35"/>
    <n v="12368"/>
    <n v="12368"/>
    <n v="0"/>
    <n v="12380.9"/>
    <n v="0.10430142302716393"/>
    <n v="14654"/>
    <n v="64983.82"/>
    <n v="56.78"/>
    <n v="400.25"/>
    <n v="993.6"/>
    <n v="589.29999999999995"/>
  </r>
  <r>
    <x v="3"/>
    <x v="0"/>
    <n v="36"/>
    <n v="13428"/>
    <n v="13431"/>
    <n v="2.2341376228775692E-2"/>
    <n v="13442.2"/>
    <n v="0.10574918081621036"/>
    <n v="15965"/>
    <n v="64596.62"/>
    <n v="69.09"/>
    <n v="400.21"/>
    <n v="877.1"/>
    <n v="589.5"/>
  </r>
  <r>
    <x v="3"/>
    <x v="0"/>
    <n v="37"/>
    <n v="13263"/>
    <n v="13263"/>
    <n v="0"/>
    <n v="13276.4"/>
    <n v="0.10103294880494335"/>
    <n v="15652"/>
    <n v="65889.03"/>
    <n v="72.52"/>
    <n v="400.23"/>
    <n v="847"/>
    <n v="625.5"/>
  </r>
  <r>
    <x v="3"/>
    <x v="0"/>
    <n v="38"/>
    <n v="13213"/>
    <n v="13218"/>
    <n v="3.7841519715431773E-2"/>
    <n v="13229.3"/>
    <n v="0.12336335427230206"/>
    <n v="15690"/>
    <n v="70450.039999999994"/>
    <n v="78.44"/>
    <n v="400.17"/>
    <n v="798.6"/>
    <n v="630.6"/>
  </r>
  <r>
    <x v="3"/>
    <x v="0"/>
    <n v="39"/>
    <n v="13746"/>
    <n v="13747"/>
    <n v="7.2748435908627958E-3"/>
    <n v="13770.6"/>
    <n v="0.17896115233522744"/>
    <n v="16338"/>
    <n v="72043.88"/>
    <n v="82.8"/>
    <n v="400.26"/>
    <n v="772.3"/>
    <n v="651.6"/>
  </r>
  <r>
    <x v="3"/>
    <x v="0"/>
    <n v="40"/>
    <n v="13483"/>
    <n v="13488"/>
    <n v="3.7083735073796635E-2"/>
    <n v="13508.1"/>
    <n v="0.18616035007046181"/>
    <n v="16021"/>
    <n v="73584.88"/>
    <n v="80"/>
    <n v="400.24"/>
    <n v="813.5"/>
    <n v="616.79999999999995"/>
  </r>
  <r>
    <x v="3"/>
    <x v="0"/>
    <n v="41"/>
    <n v="13081"/>
    <n v="13081"/>
    <n v="0"/>
    <n v="13091.4"/>
    <n v="7.9504625028664747E-2"/>
    <n v="15597"/>
    <n v="67726.789999999994"/>
    <n v="69.62"/>
    <n v="400.22"/>
    <n v="846.3"/>
    <n v="640.1"/>
  </r>
  <r>
    <x v="3"/>
    <x v="0"/>
    <n v="42"/>
    <n v="13482"/>
    <n v="13482"/>
    <n v="0"/>
    <n v="13494.4"/>
    <n v="9.1974484497846287E-2"/>
    <n v="16068"/>
    <n v="69658.759999999995"/>
    <n v="74.489999999999995"/>
    <n v="400.19"/>
    <n v="840"/>
    <n v="652.4"/>
  </r>
  <r>
    <x v="3"/>
    <x v="0"/>
    <n v="43"/>
    <n v="13250"/>
    <n v="13250"/>
    <n v="0"/>
    <n v="13269.2"/>
    <n v="0.14490566037736399"/>
    <n v="15813"/>
    <n v="64141.67"/>
    <n v="61.27"/>
    <n v="400.13"/>
    <n v="946.2"/>
    <n v="568.6"/>
  </r>
  <r>
    <x v="3"/>
    <x v="0"/>
    <n v="44"/>
    <n v="12510"/>
    <n v="12510"/>
    <n v="0"/>
    <n v="12523.6"/>
    <n v="0.10871302957634182"/>
    <n v="14926"/>
    <n v="59720.94"/>
    <n v="58.08"/>
    <n v="400.23"/>
    <n v="967.2"/>
    <n v="632.4"/>
  </r>
  <r>
    <x v="3"/>
    <x v="0"/>
    <n v="45"/>
    <n v="12826"/>
    <n v="12826"/>
    <n v="0"/>
    <n v="12842.8"/>
    <n v="0.13098393887415619"/>
    <n v="15088"/>
    <n v="60350.19"/>
    <n v="63.5"/>
    <n v="400.25"/>
    <n v="982.2"/>
    <n v="593.70000000000005"/>
  </r>
  <r>
    <x v="3"/>
    <x v="0"/>
    <n v="46"/>
    <n v="13374"/>
    <n v="13376"/>
    <n v="1.4954389113204725E-2"/>
    <n v="13395.9"/>
    <n v="0.16375056078958902"/>
    <n v="15976"/>
    <n v="66580.850000000006"/>
    <n v="76.14"/>
    <n v="400.23"/>
    <n v="826.6"/>
    <n v="636.5"/>
  </r>
  <r>
    <x v="3"/>
    <x v="0"/>
    <n v="47"/>
    <n v="14166"/>
    <n v="14166"/>
    <n v="0"/>
    <n v="14182"/>
    <n v="0.1129464915996047"/>
    <n v="16837"/>
    <n v="74355.33"/>
    <n v="76.72"/>
    <n v="400.24"/>
    <n v="792.6"/>
    <n v="656.3"/>
  </r>
  <r>
    <x v="3"/>
    <x v="0"/>
    <n v="48"/>
    <n v="13655"/>
    <n v="13660"/>
    <n v="3.661662394727206E-2"/>
    <n v="13669.6"/>
    <n v="0.10692054192603709"/>
    <n v="16279"/>
    <n v="73690.92"/>
    <n v="83.47"/>
    <n v="400.27"/>
    <n v="797.4"/>
    <n v="657.4"/>
  </r>
  <r>
    <x v="3"/>
    <x v="0"/>
    <n v="49"/>
    <n v="13813"/>
    <n v="13813"/>
    <n v="0"/>
    <n v="13833.4"/>
    <n v="0.14768696155795003"/>
    <n v="16435"/>
    <n v="67052.570000000007"/>
    <n v="82.48"/>
    <n v="400.28"/>
    <n v="778.7"/>
    <n v="631"/>
  </r>
  <r>
    <x v="3"/>
    <x v="0"/>
    <n v="50"/>
    <n v="13468"/>
    <n v="13468"/>
    <n v="0"/>
    <n v="13486"/>
    <n v="0.13365013365013365"/>
    <n v="16027"/>
    <n v="75693.84"/>
    <n v="76.459999999999994"/>
    <n v="400.21"/>
    <n v="799.9"/>
    <n v="682.9"/>
  </r>
  <r>
    <x v="3"/>
    <x v="0"/>
    <n v="51"/>
    <n v="13665"/>
    <n v="13665"/>
    <n v="0"/>
    <n v="13672.7"/>
    <n v="5.6348335162830061E-2"/>
    <n v="16190"/>
    <n v="70508.19"/>
    <n v="79"/>
    <n v="400.22"/>
    <n v="786.8"/>
    <n v="579.29999999999995"/>
  </r>
  <r>
    <x v="3"/>
    <x v="0"/>
    <n v="52"/>
    <n v="13437"/>
    <n v="13441"/>
    <n v="2.9768549527424273E-2"/>
    <n v="13452.3"/>
    <n v="0.11386470194239245"/>
    <n v="15968"/>
    <n v="69018.92"/>
    <n v="76.11"/>
    <n v="400.3"/>
    <n v="807.9"/>
    <n v="626"/>
  </r>
  <r>
    <x v="3"/>
    <x v="0"/>
    <n v="53"/>
    <n v="13500"/>
    <n v="13504"/>
    <n v="2.9629629629629631E-2"/>
    <n v="13514.8"/>
    <n v="0.10962962962962423"/>
    <n v="16030"/>
    <n v="69150.009999999995"/>
    <n v="75.91"/>
    <n v="400.3"/>
    <n v="814"/>
    <n v="630.70000000000005"/>
  </r>
  <r>
    <x v="3"/>
    <x v="0"/>
    <n v="54"/>
    <n v="13350"/>
    <n v="13352"/>
    <n v="1.4981273408239701E-2"/>
    <n v="13363.1"/>
    <n v="9.8127340823972758E-2"/>
    <n v="15936"/>
    <n v="63686.54"/>
    <n v="69.75"/>
    <n v="400.19"/>
    <n v="860.9"/>
    <n v="627"/>
  </r>
  <r>
    <x v="3"/>
    <x v="0"/>
    <n v="55"/>
    <n v="13306"/>
    <n v="13306"/>
    <n v="0"/>
    <n v="13310.1"/>
    <n v="3.0813166992337021E-2"/>
    <n v="15726"/>
    <n v="63858.82"/>
    <n v="70.680000000000007"/>
    <n v="400.19"/>
    <n v="838.7"/>
    <n v="591.4"/>
  </r>
  <r>
    <x v="3"/>
    <x v="0"/>
    <n v="56"/>
    <n v="13339"/>
    <n v="13341"/>
    <n v="1.4993627708224006E-2"/>
    <n v="13356.6"/>
    <n v="0.13194392383237397"/>
    <n v="15920"/>
    <n v="68327.38"/>
    <n v="67"/>
    <n v="400.2"/>
    <n v="890.6"/>
    <n v="637.6"/>
  </r>
  <r>
    <x v="3"/>
    <x v="0"/>
    <n v="57"/>
    <n v="13389"/>
    <n v="13391"/>
    <n v="1.4937635372320563E-2"/>
    <n v="13417.8"/>
    <n v="0.21510194936141067"/>
    <n v="15893"/>
    <n v="63249.67"/>
    <n v="66.209999999999994"/>
    <n v="400.27"/>
    <n v="867.1"/>
    <n v="557.70000000000005"/>
  </r>
  <r>
    <x v="3"/>
    <x v="0"/>
    <n v="58"/>
    <n v="13885"/>
    <n v="13885"/>
    <n v="0"/>
    <n v="13896.8"/>
    <n v="8.4983795462724318E-2"/>
    <n v="16544"/>
    <n v="73448.960000000006"/>
    <n v="77.900000000000006"/>
    <n v="400.19"/>
    <n v="814.2"/>
    <n v="597.4"/>
  </r>
  <r>
    <x v="3"/>
    <x v="0"/>
    <n v="59"/>
    <n v="13181"/>
    <n v="13181"/>
    <n v="0"/>
    <n v="13187.5"/>
    <n v="4.9313405659661635E-2"/>
    <n v="15668"/>
    <n v="64758.1"/>
    <n v="62.26"/>
    <n v="400.12"/>
    <n v="933.7"/>
    <n v="609.4"/>
  </r>
  <r>
    <x v="3"/>
    <x v="0"/>
    <n v="60"/>
    <n v="13273"/>
    <n v="13281"/>
    <n v="6.0272734121901608E-2"/>
    <n v="13292"/>
    <n v="0.14314774353951631"/>
    <n v="15763"/>
    <n v="67626.48"/>
    <n v="67.86"/>
    <n v="400.17"/>
    <n v="870.4"/>
    <n v="609.5"/>
  </r>
  <r>
    <x v="3"/>
    <x v="0"/>
    <n v="61"/>
    <n v="13134"/>
    <n v="13135"/>
    <n v="7.6138267093040961E-3"/>
    <n v="13150.3"/>
    <n v="0.12410537536165123"/>
    <n v="15565"/>
    <n v="64395.81"/>
    <n v="63.64"/>
    <n v="400.2"/>
    <n v="929.9"/>
    <n v="534"/>
  </r>
  <r>
    <x v="3"/>
    <x v="0"/>
    <n v="62"/>
    <n v="13159"/>
    <n v="13159"/>
    <n v="0"/>
    <n v="13173.2"/>
    <n v="0.10791093548142508"/>
    <n v="15681"/>
    <n v="61898.52"/>
    <n v="56.62"/>
    <n v="400.25"/>
    <n v="977.6"/>
    <n v="637.29999999999995"/>
  </r>
  <r>
    <x v="3"/>
    <x v="0"/>
    <n v="63"/>
    <n v="13458"/>
    <n v="13458"/>
    <n v="0"/>
    <n v="13466.6"/>
    <n v="6.3902511517315824E-2"/>
    <n v="15881"/>
    <n v="69824.210000000006"/>
    <n v="77.209999999999994"/>
    <n v="400.25"/>
    <n v="791.9"/>
    <n v="594.4"/>
  </r>
  <r>
    <x v="3"/>
    <x v="0"/>
    <n v="64"/>
    <n v="12763"/>
    <n v="12763"/>
    <n v="0"/>
    <n v="12771.7"/>
    <n v="6.8165791741759213E-2"/>
    <n v="15132"/>
    <n v="59135.1"/>
    <n v="60.88"/>
    <n v="400.27"/>
    <n v="990.9"/>
    <n v="584.79999999999995"/>
  </r>
  <r>
    <x v="3"/>
    <x v="0"/>
    <n v="65"/>
    <n v="13255"/>
    <n v="13258"/>
    <n v="2.2632968691059976E-2"/>
    <n v="13271.7"/>
    <n v="0.12599019238023937"/>
    <n v="15762"/>
    <n v="61253.86"/>
    <n v="71.64"/>
    <n v="400.25"/>
    <n v="852"/>
    <n v="568.70000000000005"/>
  </r>
  <r>
    <x v="3"/>
    <x v="0"/>
    <n v="66"/>
    <n v="13936"/>
    <n v="13936"/>
    <n v="0"/>
    <n v="13950.9"/>
    <n v="0.10691733639494573"/>
    <n v="16601"/>
    <n v="76510.149999999994"/>
    <n v="75.430000000000007"/>
    <n v="400.34"/>
    <n v="797.6"/>
    <n v="644.20000000000005"/>
  </r>
  <r>
    <x v="3"/>
    <x v="0"/>
    <n v="67"/>
    <n v="13218"/>
    <n v="13218"/>
    <n v="0"/>
    <n v="13228.2"/>
    <n v="7.7167498865189338E-2"/>
    <n v="15662"/>
    <n v="69209.95"/>
    <n v="70.540000000000006"/>
    <n v="400.25"/>
    <n v="872.7"/>
    <n v="607.70000000000005"/>
  </r>
  <r>
    <x v="3"/>
    <x v="0"/>
    <n v="68"/>
    <n v="12963"/>
    <n v="12963"/>
    <n v="0"/>
    <n v="12975.4"/>
    <n v="9.5656869551798474E-2"/>
    <n v="15292"/>
    <n v="67423.23"/>
    <n v="66.16"/>
    <n v="400.25"/>
    <n v="956.1"/>
    <n v="572.20000000000005"/>
  </r>
  <r>
    <x v="3"/>
    <x v="0"/>
    <n v="69"/>
    <n v="13256"/>
    <n v="13259"/>
    <n v="2.2631261315630657E-2"/>
    <n v="13265.6"/>
    <n v="7.2420036210020841E-2"/>
    <n v="15776"/>
    <n v="68086.64"/>
    <n v="68.55"/>
    <n v="400.28"/>
    <n v="856.1"/>
    <n v="699.2"/>
  </r>
  <r>
    <x v="3"/>
    <x v="0"/>
    <n v="70"/>
    <n v="13269"/>
    <n v="13269"/>
    <n v="0"/>
    <n v="13281.9"/>
    <n v="9.7219082070989796E-2"/>
    <n v="15773"/>
    <n v="69183.09"/>
    <n v="77.98"/>
    <n v="400.2"/>
    <n v="818.4"/>
    <n v="564.1"/>
  </r>
  <r>
    <x v="3"/>
    <x v="0"/>
    <n v="71"/>
    <n v="13072"/>
    <n v="13075"/>
    <n v="2.294981640146879E-2"/>
    <n v="13091.2"/>
    <n v="0.14687882496940582"/>
    <n v="15487"/>
    <n v="66456.5"/>
    <n v="60.34"/>
    <n v="400.2"/>
    <n v="945.9"/>
    <n v="582.70000000000005"/>
  </r>
  <r>
    <x v="3"/>
    <x v="0"/>
    <n v="72"/>
    <n v="13383"/>
    <n v="13383"/>
    <n v="0"/>
    <n v="13396.3"/>
    <n v="9.9379810206973562E-2"/>
    <n v="15916"/>
    <n v="68318.759999999995"/>
    <n v="72.739999999999995"/>
    <n v="400.2"/>
    <n v="841.8"/>
    <n v="658.3"/>
  </r>
  <r>
    <x v="3"/>
    <x v="0"/>
    <n v="73"/>
    <n v="13679"/>
    <n v="13679"/>
    <n v="0"/>
    <n v="13690.8"/>
    <n v="8.6263615761380752E-2"/>
    <n v="16348"/>
    <n v="67900.73"/>
    <n v="69.06"/>
    <n v="400.25"/>
    <n v="865.6"/>
    <n v="613.9"/>
  </r>
  <r>
    <x v="3"/>
    <x v="0"/>
    <n v="74"/>
    <n v="13732"/>
    <n v="13732"/>
    <n v="0"/>
    <n v="13742.3"/>
    <n v="7.5007282260408328E-2"/>
    <n v="16338"/>
    <n v="73163.240000000005"/>
    <n v="71.88"/>
    <n v="400.29"/>
    <n v="838"/>
    <n v="647.70000000000005"/>
  </r>
  <r>
    <x v="3"/>
    <x v="0"/>
    <n v="75"/>
    <n v="13204"/>
    <n v="13204"/>
    <n v="0"/>
    <n v="13213.8"/>
    <n v="7.4219933353523726E-2"/>
    <n v="15611"/>
    <n v="62242.07"/>
    <n v="68.290000000000006"/>
    <n v="400.34"/>
    <n v="861.1"/>
    <n v="574"/>
  </r>
  <r>
    <x v="3"/>
    <x v="0"/>
    <n v="76"/>
    <n v="13524"/>
    <n v="13529"/>
    <n v="3.6971310263235732E-2"/>
    <n v="13541.4"/>
    <n v="0.12866015971605765"/>
    <n v="16125"/>
    <n v="70941.27"/>
    <n v="82.07"/>
    <n v="400.22"/>
    <n v="792.7"/>
    <n v="607.79999999999995"/>
  </r>
  <r>
    <x v="3"/>
    <x v="0"/>
    <n v="77"/>
    <n v="12868"/>
    <n v="12868"/>
    <n v="0"/>
    <n v="12879.2"/>
    <n v="8.7037612682629217E-2"/>
    <n v="15254"/>
    <n v="60462.93"/>
    <n v="60.14"/>
    <n v="400.19"/>
    <n v="974.3"/>
    <n v="572.9"/>
  </r>
  <r>
    <x v="3"/>
    <x v="0"/>
    <n v="78"/>
    <n v="13706"/>
    <n v="13706"/>
    <n v="0"/>
    <n v="13723.1"/>
    <n v="0.124762877571869"/>
    <n v="16283"/>
    <n v="70366.679999999993"/>
    <n v="82.29"/>
    <n v="400.23"/>
    <n v="777.9"/>
    <n v="666"/>
  </r>
  <r>
    <x v="3"/>
    <x v="0"/>
    <n v="79"/>
    <n v="13210"/>
    <n v="13210"/>
    <n v="0"/>
    <n v="13223.2"/>
    <n v="9.9924299772904832E-2"/>
    <n v="15674"/>
    <n v="66366.559999999998"/>
    <n v="68.42"/>
    <n v="400.2"/>
    <n v="872.7"/>
    <n v="614.29999999999995"/>
  </r>
  <r>
    <x v="3"/>
    <x v="0"/>
    <n v="80"/>
    <n v="13183"/>
    <n v="13186"/>
    <n v="2.2756580444511874E-2"/>
    <n v="13200.4"/>
    <n v="0.13198816657816609"/>
    <n v="15510"/>
    <n v="65196.62"/>
    <n v="66.39"/>
    <n v="400.17"/>
    <n v="888.8"/>
    <n v="576.70000000000005"/>
  </r>
  <r>
    <x v="3"/>
    <x v="0"/>
    <n v="81"/>
    <n v="12686"/>
    <n v="12686"/>
    <n v="0"/>
    <n v="12701.8"/>
    <n v="0.124546744442687"/>
    <n v="15153"/>
    <n v="60743.62"/>
    <n v="61.47"/>
    <n v="400.17"/>
    <n v="973.7"/>
    <n v="590"/>
  </r>
  <r>
    <x v="3"/>
    <x v="0"/>
    <n v="82"/>
    <n v="13495"/>
    <n v="13495"/>
    <n v="0"/>
    <n v="13510"/>
    <n v="0.11115227862171174"/>
    <n v="16039"/>
    <n v="71486.850000000006"/>
    <n v="77.27"/>
    <n v="400.17"/>
    <n v="808"/>
    <n v="592.79999999999995"/>
  </r>
  <r>
    <x v="3"/>
    <x v="0"/>
    <n v="83"/>
    <n v="12755"/>
    <n v="12755"/>
    <n v="0"/>
    <n v="12767.3"/>
    <n v="9.6432771462166E-2"/>
    <n v="15128"/>
    <n v="62087.86"/>
    <n v="56.4"/>
    <n v="400.2"/>
    <n v="962.6"/>
    <n v="618.5"/>
  </r>
  <r>
    <x v="3"/>
    <x v="0"/>
    <n v="84"/>
    <n v="13278"/>
    <n v="13278"/>
    <n v="0"/>
    <n v="13290.6"/>
    <n v="9.4893809308633559E-2"/>
    <n v="15715"/>
    <n v="67237.33"/>
    <n v="69.69"/>
    <n v="400.21"/>
    <n v="853.7"/>
    <n v="551.20000000000005"/>
  </r>
  <r>
    <x v="3"/>
    <x v="0"/>
    <n v="85"/>
    <n v="12740"/>
    <n v="12740"/>
    <n v="0"/>
    <n v="12754.4"/>
    <n v="0.11302982731553875"/>
    <n v="15035"/>
    <n v="63666.7"/>
    <n v="63.66"/>
    <n v="400.14"/>
    <n v="950"/>
    <n v="593.9"/>
  </r>
  <r>
    <x v="3"/>
    <x v="0"/>
    <n v="86"/>
    <n v="13941"/>
    <n v="13943"/>
    <n v="1.434617315831002E-2"/>
    <n v="13953.8"/>
    <n v="9.1815508213178909E-2"/>
    <n v="16381"/>
    <n v="65964.73"/>
    <n v="82.44"/>
    <n v="400.29"/>
    <n v="784.9"/>
    <n v="612.70000000000005"/>
  </r>
  <r>
    <x v="3"/>
    <x v="0"/>
    <n v="87"/>
    <n v="12671"/>
    <n v="12671"/>
    <n v="0"/>
    <n v="12682.4"/>
    <n v="8.9969221055951662E-2"/>
    <n v="15029"/>
    <n v="66426.7"/>
    <n v="59.38"/>
    <n v="400.17"/>
    <n v="963"/>
    <n v="601.79999999999995"/>
  </r>
  <r>
    <x v="3"/>
    <x v="0"/>
    <n v="88"/>
    <n v="13066"/>
    <n v="13066"/>
    <n v="0"/>
    <n v="13072.7"/>
    <n v="5.1278126435027757E-2"/>
    <n v="15557"/>
    <n v="63159.29"/>
    <n v="59.93"/>
    <n v="400.21"/>
    <n v="955.6"/>
    <n v="540.79999999999995"/>
  </r>
  <r>
    <x v="3"/>
    <x v="0"/>
    <n v="89"/>
    <n v="12988"/>
    <n v="12988"/>
    <n v="0"/>
    <n v="13001.3"/>
    <n v="0.1024022174314696"/>
    <n v="15339"/>
    <n v="63226.65"/>
    <n v="62.7"/>
    <n v="400.18"/>
    <n v="932.4"/>
    <n v="639.20000000000005"/>
  </r>
  <r>
    <x v="3"/>
    <x v="0"/>
    <n v="90"/>
    <n v="13594"/>
    <n v="13594"/>
    <n v="0"/>
    <n v="13602.4"/>
    <n v="6.1791967044281575E-2"/>
    <n v="16204"/>
    <n v="65203.41"/>
    <n v="68.88"/>
    <n v="400.23"/>
    <n v="858.8"/>
    <n v="580.4"/>
  </r>
  <r>
    <x v="3"/>
    <x v="0"/>
    <n v="91"/>
    <n v="13628"/>
    <n v="13628"/>
    <n v="0"/>
    <n v="13640.9"/>
    <n v="9.4658056941588173E-2"/>
    <n v="16189"/>
    <n v="69196.23"/>
    <n v="76.73"/>
    <n v="400.34"/>
    <n v="805.5"/>
    <n v="626.79999999999995"/>
  </r>
  <r>
    <x v="3"/>
    <x v="0"/>
    <n v="92"/>
    <n v="13172"/>
    <n v="13172"/>
    <n v="0"/>
    <n v="13189.5"/>
    <n v="0.1328575766778014"/>
    <n v="15643"/>
    <n v="58749.68"/>
    <n v="70.680000000000007"/>
    <n v="400.15"/>
    <n v="865.5"/>
    <n v="546.70000000000005"/>
  </r>
  <r>
    <x v="3"/>
    <x v="0"/>
    <n v="93"/>
    <n v="13288"/>
    <n v="13288"/>
    <n v="0"/>
    <n v="13299.2"/>
    <n v="8.4286574352804997E-2"/>
    <n v="15713"/>
    <n v="63218.13"/>
    <n v="61.24"/>
    <n v="400.19"/>
    <n v="932.2"/>
    <n v="645.4"/>
  </r>
  <r>
    <x v="3"/>
    <x v="0"/>
    <n v="94"/>
    <n v="13321"/>
    <n v="13321"/>
    <n v="0"/>
    <n v="13329.8"/>
    <n v="6.6061106523528812E-2"/>
    <n v="15871"/>
    <n v="70092.23"/>
    <n v="71.099999999999994"/>
    <n v="400.21"/>
    <n v="841.7"/>
    <n v="650.6"/>
  </r>
  <r>
    <x v="3"/>
    <x v="0"/>
    <n v="95"/>
    <n v="13447"/>
    <n v="13451"/>
    <n v="2.974641183907191E-2"/>
    <n v="13466"/>
    <n v="0.14129545623559159"/>
    <n v="16041"/>
    <n v="68007.509999999995"/>
    <n v="66.239999999999995"/>
    <n v="400.25"/>
    <n v="894.3"/>
    <n v="628.6"/>
  </r>
  <r>
    <x v="3"/>
    <x v="0"/>
    <n v="96"/>
    <n v="13069"/>
    <n v="13069"/>
    <n v="0"/>
    <n v="13085.5"/>
    <n v="0.12625296503175454"/>
    <n v="15516"/>
    <n v="59107.59"/>
    <n v="60.98"/>
    <n v="400.2"/>
    <n v="978.1"/>
    <n v="589.20000000000005"/>
  </r>
  <r>
    <x v="3"/>
    <x v="0"/>
    <n v="97"/>
    <n v="12795"/>
    <n v="12795"/>
    <n v="0"/>
    <n v="12804.7"/>
    <n v="7.58108636186067E-2"/>
    <n v="15212"/>
    <n v="66358.31"/>
    <n v="61.07"/>
    <n v="400.14"/>
    <n v="963.3"/>
    <n v="636.70000000000005"/>
  </r>
  <r>
    <x v="3"/>
    <x v="0"/>
    <n v="98"/>
    <n v="13145"/>
    <n v="13149"/>
    <n v="3.0429821224800303E-2"/>
    <n v="13155.3"/>
    <n v="7.8356789653855244E-2"/>
    <n v="15585"/>
    <n v="58651.32"/>
    <n v="56.47"/>
    <n v="400.1"/>
    <n v="1007.7"/>
    <n v="579.9"/>
  </r>
  <r>
    <x v="3"/>
    <x v="0"/>
    <n v="99"/>
    <n v="14453"/>
    <n v="14453"/>
    <n v="0"/>
    <n v="14462.9"/>
    <n v="6.8497889711476065E-2"/>
    <n v="17218"/>
    <n v="78024.38"/>
    <n v="70.099999999999994"/>
    <n v="400.15"/>
    <n v="894.9"/>
    <n v="646.70000000000005"/>
  </r>
  <r>
    <x v="3"/>
    <x v="0"/>
    <n v="100"/>
    <n v="12800"/>
    <n v="12800"/>
    <n v="0"/>
    <n v="12812.7"/>
    <n v="9.9218750000005684E-2"/>
    <n v="15216"/>
    <n v="69191.12"/>
    <n v="53.25"/>
    <n v="400.16"/>
    <n v="1087.2"/>
    <n v="728.1"/>
  </r>
  <r>
    <x v="4"/>
    <x v="0"/>
    <n v="1"/>
    <n v="13457"/>
    <n v="15663"/>
    <n v="16.392955339228653"/>
    <n v="15732.1"/>
    <n v="16.906442743553544"/>
    <n v="15963"/>
    <n v="71426.460000000006"/>
    <n v="73.87"/>
    <n v="420.38"/>
    <n v="8.3000000000000007"/>
    <n v="8.1999999999999993"/>
  </r>
  <r>
    <x v="4"/>
    <x v="0"/>
    <n v="2"/>
    <n v="13988"/>
    <n v="16226"/>
    <n v="15.99942808121247"/>
    <n v="16318.6"/>
    <n v="16.661424077780957"/>
    <n v="16565"/>
    <n v="72333.38"/>
    <n v="75.73"/>
    <n v="427.54"/>
    <n v="10.1"/>
    <n v="10"/>
  </r>
  <r>
    <x v="4"/>
    <x v="0"/>
    <n v="3"/>
    <n v="12874"/>
    <n v="14850"/>
    <n v="15.34876495261768"/>
    <n v="14956.3"/>
    <n v="16.17446015224483"/>
    <n v="15098"/>
    <n v="62636.83"/>
    <n v="61.48"/>
    <n v="417.31"/>
    <n v="9.9"/>
    <n v="9.8000000000000007"/>
  </r>
  <r>
    <x v="4"/>
    <x v="0"/>
    <n v="4"/>
    <n v="13194"/>
    <n v="15342"/>
    <n v="16.28012733060482"/>
    <n v="15371.3"/>
    <n v="16.502197968773679"/>
    <n v="15602"/>
    <n v="63276.78"/>
    <n v="66.180000000000007"/>
    <n v="415.86"/>
    <n v="9.9"/>
    <n v="9.5"/>
  </r>
  <r>
    <x v="4"/>
    <x v="0"/>
    <n v="5"/>
    <n v="13419"/>
    <n v="15631"/>
    <n v="16.484089723526342"/>
    <n v="15724.9"/>
    <n v="17.183843803562109"/>
    <n v="15967"/>
    <n v="70113.710000000006"/>
    <n v="73.33"/>
    <n v="420.29"/>
    <n v="8.9"/>
    <n v="8.5"/>
  </r>
  <r>
    <x v="4"/>
    <x v="0"/>
    <n v="6"/>
    <n v="13753"/>
    <n v="16007"/>
    <n v="16.389151457863736"/>
    <n v="16109.3"/>
    <n v="17.13298916600014"/>
    <n v="16296"/>
    <n v="69342.66"/>
    <n v="76.53"/>
    <n v="426.52"/>
    <n v="8.1"/>
    <n v="7.9"/>
  </r>
  <r>
    <x v="4"/>
    <x v="0"/>
    <n v="7"/>
    <n v="13255"/>
    <n v="15251"/>
    <n v="15.058468502451905"/>
    <n v="15485"/>
    <n v="16.823840060354584"/>
    <n v="15615"/>
    <n v="67778.600000000006"/>
    <n v="73.790000000000006"/>
    <n v="418.2"/>
    <n v="8.6999999999999993"/>
    <n v="8.1"/>
  </r>
  <r>
    <x v="4"/>
    <x v="0"/>
    <n v="8"/>
    <n v="13320"/>
    <n v="15427"/>
    <n v="15.818318318318319"/>
    <n v="15531.9"/>
    <n v="16.605855855855854"/>
    <n v="15850"/>
    <n v="65418.46"/>
    <n v="60.55"/>
    <n v="419.07"/>
    <n v="9.8000000000000007"/>
    <n v="9.5"/>
  </r>
  <r>
    <x v="4"/>
    <x v="0"/>
    <n v="9"/>
    <n v="13571"/>
    <n v="15830"/>
    <n v="16.645788814383611"/>
    <n v="15935.9"/>
    <n v="17.426129246186719"/>
    <n v="16010"/>
    <n v="70902.83"/>
    <n v="71.98"/>
    <n v="418.27"/>
    <n v="8.5"/>
    <n v="8.4"/>
  </r>
  <r>
    <x v="4"/>
    <x v="0"/>
    <n v="10"/>
    <n v="13241"/>
    <n v="15217"/>
    <n v="14.923344158296201"/>
    <n v="15380.6"/>
    <n v="16.158900385167286"/>
    <n v="15678"/>
    <n v="66461.55"/>
    <n v="64.66"/>
    <n v="419.47"/>
    <n v="10.3"/>
    <n v="9.9"/>
  </r>
  <r>
    <x v="4"/>
    <x v="0"/>
    <n v="11"/>
    <n v="12739"/>
    <n v="14570"/>
    <n v="14.373184708375852"/>
    <n v="14773.7"/>
    <n v="15.972211319569832"/>
    <n v="15132"/>
    <n v="60470"/>
    <n v="59.63"/>
    <n v="418.61"/>
    <n v="11.3"/>
    <n v="11"/>
  </r>
  <r>
    <x v="4"/>
    <x v="0"/>
    <n v="12"/>
    <n v="13125"/>
    <n v="15221"/>
    <n v="15.969523809523809"/>
    <n v="15340.4"/>
    <n v="16.87923809523809"/>
    <n v="15559"/>
    <n v="68761.570000000007"/>
    <n v="74.84"/>
    <n v="415.8"/>
    <n v="8.6999999999999993"/>
    <n v="8.5"/>
  </r>
  <r>
    <x v="4"/>
    <x v="0"/>
    <n v="13"/>
    <n v="12747"/>
    <n v="14636"/>
    <n v="14.819173138777753"/>
    <n v="14774.8"/>
    <n v="15.90805679767788"/>
    <n v="14997"/>
    <n v="58572.39"/>
    <n v="57.85"/>
    <n v="415.98"/>
    <n v="11.5"/>
    <n v="11.3"/>
  </r>
  <r>
    <x v="4"/>
    <x v="0"/>
    <n v="14"/>
    <n v="13504"/>
    <n v="15790"/>
    <n v="16.928317535545023"/>
    <n v="15858.7"/>
    <n v="17.437055687203799"/>
    <n v="16144"/>
    <n v="64448.57"/>
    <n v="81.92"/>
    <n v="427.45"/>
    <n v="7.8"/>
    <n v="7.5"/>
  </r>
  <r>
    <x v="4"/>
    <x v="0"/>
    <n v="15"/>
    <n v="13177"/>
    <n v="15373"/>
    <n v="16.665401836533352"/>
    <n v="15428.7"/>
    <n v="17.088108067086598"/>
    <n v="15709"/>
    <n v="62989.83"/>
    <n v="60.49"/>
    <n v="420.57"/>
    <n v="10.8"/>
    <n v="10.5"/>
  </r>
  <r>
    <x v="4"/>
    <x v="0"/>
    <n v="16"/>
    <n v="12903"/>
    <n v="14781"/>
    <n v="14.554754708207392"/>
    <n v="14947.2"/>
    <n v="15.842827249476871"/>
    <n v="15256"/>
    <n v="58930.1"/>
    <n v="59.41"/>
    <n v="413.78"/>
    <n v="11.5"/>
    <n v="11.1"/>
  </r>
  <r>
    <x v="4"/>
    <x v="0"/>
    <n v="17"/>
    <n v="12862"/>
    <n v="14864"/>
    <n v="15.565230912766289"/>
    <n v="14953.3"/>
    <n v="16.259524179754308"/>
    <n v="15279"/>
    <n v="64236.94"/>
    <n v="58.95"/>
    <n v="413.39"/>
    <n v="11.7"/>
    <n v="11.2"/>
  </r>
  <r>
    <x v="4"/>
    <x v="0"/>
    <n v="18"/>
    <n v="13288"/>
    <n v="15457"/>
    <n v="16.322998193859121"/>
    <n v="15536.8"/>
    <n v="16.923540036122812"/>
    <n v="15809"/>
    <n v="63247.99"/>
    <n v="66.040000000000006"/>
    <n v="426.86"/>
    <n v="9.5"/>
    <n v="9.3000000000000007"/>
  </r>
  <r>
    <x v="4"/>
    <x v="0"/>
    <n v="19"/>
    <n v="13566"/>
    <n v="15854"/>
    <n v="16.865693645879404"/>
    <n v="15919.7"/>
    <n v="17.349992628630407"/>
    <n v="16164"/>
    <n v="69513.87"/>
    <n v="77.31"/>
    <n v="426.63"/>
    <n v="7.8"/>
    <n v="7.8"/>
  </r>
  <r>
    <x v="4"/>
    <x v="0"/>
    <n v="20"/>
    <n v="13627"/>
    <n v="15823"/>
    <n v="16.115065678432526"/>
    <n v="15960.9"/>
    <n v="17.127027225361413"/>
    <n v="16220"/>
    <n v="68472.55"/>
    <n v="73.87"/>
    <n v="424.9"/>
    <n v="8.3000000000000007"/>
    <n v="7.8"/>
  </r>
  <r>
    <x v="4"/>
    <x v="0"/>
    <n v="21"/>
    <n v="13041"/>
    <n v="15087"/>
    <n v="15.68898090637221"/>
    <n v="15173.7"/>
    <n v="16.353807223372446"/>
    <n v="15440"/>
    <n v="65174.01"/>
    <n v="72.72"/>
    <n v="416.05"/>
    <n v="9.3000000000000007"/>
    <n v="9.1999999999999993"/>
  </r>
  <r>
    <x v="4"/>
    <x v="0"/>
    <n v="22"/>
    <n v="13494"/>
    <n v="15657"/>
    <n v="16.029346376167187"/>
    <n v="15806.6"/>
    <n v="17.137987253594194"/>
    <n v="16086"/>
    <n v="65860.259999999995"/>
    <n v="68.25"/>
    <n v="415.09"/>
    <n v="9.5"/>
    <n v="9"/>
  </r>
  <r>
    <x v="4"/>
    <x v="0"/>
    <n v="23"/>
    <n v="12922"/>
    <n v="14938"/>
    <n v="15.601300108342361"/>
    <n v="15010.1"/>
    <n v="16.159263271939331"/>
    <n v="15396"/>
    <n v="63870.14"/>
    <n v="61.05"/>
    <n v="413.07"/>
    <n v="10.3"/>
    <n v="10"/>
  </r>
  <r>
    <x v="4"/>
    <x v="0"/>
    <n v="24"/>
    <n v="13588"/>
    <n v="15890"/>
    <n v="16.941418899028555"/>
    <n v="15952"/>
    <n v="17.397703856343831"/>
    <n v="16185"/>
    <n v="62228.46"/>
    <n v="73.069999999999993"/>
    <n v="420.31"/>
    <n v="8.9"/>
    <n v="8.5"/>
  </r>
  <r>
    <x v="4"/>
    <x v="0"/>
    <n v="25"/>
    <n v="13794"/>
    <n v="16113"/>
    <n v="16.811657242279253"/>
    <n v="16181.2"/>
    <n v="17.306075105118175"/>
    <n v="16380"/>
    <n v="68551.23"/>
    <n v="78.5"/>
    <n v="419.18"/>
    <n v="8.1"/>
    <n v="7.8"/>
  </r>
  <r>
    <x v="4"/>
    <x v="0"/>
    <n v="26"/>
    <n v="13671"/>
    <n v="15843"/>
    <n v="15.887645380732938"/>
    <n v="15965.6"/>
    <n v="16.784434203789043"/>
    <n v="16157"/>
    <n v="72021.649999999994"/>
    <n v="74.489999999999995"/>
    <n v="421.75"/>
    <n v="8.1"/>
    <n v="7.6"/>
  </r>
  <r>
    <x v="4"/>
    <x v="0"/>
    <n v="27"/>
    <n v="12846"/>
    <n v="14892"/>
    <n v="15.927136851938348"/>
    <n v="14957.1"/>
    <n v="16.433909388136389"/>
    <n v="15260"/>
    <n v="58924.72"/>
    <n v="57.39"/>
    <n v="412.22"/>
    <n v="11"/>
    <n v="10.6"/>
  </r>
  <r>
    <x v="4"/>
    <x v="0"/>
    <n v="28"/>
    <n v="13210"/>
    <n v="15344"/>
    <n v="16.154428463285388"/>
    <n v="15407"/>
    <n v="16.631339894019682"/>
    <n v="15643"/>
    <n v="64958.87"/>
    <n v="60.16"/>
    <n v="417.59"/>
    <n v="10.4"/>
    <n v="10.1"/>
  </r>
  <r>
    <x v="4"/>
    <x v="0"/>
    <n v="29"/>
    <n v="13013"/>
    <n v="14998"/>
    <n v="15.253976792438332"/>
    <n v="15124.5"/>
    <n v="16.226081610696998"/>
    <n v="15437"/>
    <n v="64689.09"/>
    <n v="60.06"/>
    <n v="410.16"/>
    <n v="10.199999999999999"/>
    <n v="9.6"/>
  </r>
  <r>
    <x v="4"/>
    <x v="0"/>
    <n v="30"/>
    <n v="13166"/>
    <n v="15165"/>
    <n v="15.183047242898375"/>
    <n v="15292.3"/>
    <n v="16.149931642108456"/>
    <n v="15672"/>
    <n v="65602.34"/>
    <n v="64.680000000000007"/>
    <n v="420.57"/>
    <n v="11.1"/>
    <n v="11"/>
  </r>
  <r>
    <x v="4"/>
    <x v="0"/>
    <n v="31"/>
    <n v="13261"/>
    <n v="15345"/>
    <n v="15.71525525978433"/>
    <n v="15389.9"/>
    <n v="16.053842093356458"/>
    <n v="15658"/>
    <n v="64961.08"/>
    <n v="66.17"/>
    <n v="416.2"/>
    <n v="10.3"/>
    <n v="10.199999999999999"/>
  </r>
  <r>
    <x v="4"/>
    <x v="0"/>
    <n v="32"/>
    <n v="13287"/>
    <n v="15394"/>
    <n v="15.857605177993527"/>
    <n v="15465.6"/>
    <n v="16.396477760216758"/>
    <n v="15734"/>
    <n v="64343.08"/>
    <n v="70.87"/>
    <n v="420.26"/>
    <n v="9"/>
    <n v="8.6999999999999993"/>
  </r>
  <r>
    <x v="4"/>
    <x v="0"/>
    <n v="33"/>
    <n v="13327"/>
    <n v="15325"/>
    <n v="14.992121257597359"/>
    <n v="15547.4"/>
    <n v="16.660913934118703"/>
    <n v="15767"/>
    <n v="67577.86"/>
    <n v="75.33"/>
    <n v="423.37"/>
    <n v="8.8000000000000007"/>
    <n v="8.4"/>
  </r>
  <r>
    <x v="4"/>
    <x v="0"/>
    <n v="34"/>
    <n v="13846"/>
    <n v="16138"/>
    <n v="16.553517261302904"/>
    <n v="16289.7"/>
    <n v="17.649140546006073"/>
    <n v="16398"/>
    <n v="67396.95"/>
    <n v="83.36"/>
    <n v="424.05"/>
    <n v="7.8"/>
    <n v="7.6"/>
  </r>
  <r>
    <x v="4"/>
    <x v="0"/>
    <n v="35"/>
    <n v="12368"/>
    <n v="14330"/>
    <n v="15.863518758085382"/>
    <n v="14380.6"/>
    <n v="16.27263906856404"/>
    <n v="14654"/>
    <n v="64983.82"/>
    <n v="56.98"/>
    <n v="419.8"/>
    <n v="12.1"/>
    <n v="11.7"/>
  </r>
  <r>
    <x v="4"/>
    <x v="0"/>
    <n v="36"/>
    <n v="13428"/>
    <n v="15469"/>
    <n v="15.199582960977063"/>
    <n v="15601.2"/>
    <n v="16.184092940125115"/>
    <n v="15965"/>
    <n v="64596.62"/>
    <n v="68.489999999999995"/>
    <n v="417.18"/>
    <n v="9.9"/>
    <n v="9.8000000000000007"/>
  </r>
  <r>
    <x v="4"/>
    <x v="0"/>
    <n v="37"/>
    <n v="13263"/>
    <n v="15281"/>
    <n v="15.215260499132926"/>
    <n v="15449.1"/>
    <n v="16.482696222574081"/>
    <n v="15652"/>
    <n v="65889.03"/>
    <n v="73.53"/>
    <n v="421.17"/>
    <n v="8.6999999999999993"/>
    <n v="8.6999999999999993"/>
  </r>
  <r>
    <x v="4"/>
    <x v="0"/>
    <n v="38"/>
    <n v="13213"/>
    <n v="15329"/>
    <n v="16.014531143570725"/>
    <n v="15473"/>
    <n v="17.104366911375159"/>
    <n v="15690"/>
    <n v="70450.039999999994"/>
    <n v="79.400000000000006"/>
    <n v="417.89"/>
    <n v="7.7"/>
    <n v="7"/>
  </r>
  <r>
    <x v="4"/>
    <x v="0"/>
    <n v="39"/>
    <n v="13746"/>
    <n v="15987"/>
    <n v="16.302924487123526"/>
    <n v="16068.8"/>
    <n v="16.8980066928561"/>
    <n v="16338"/>
    <n v="72043.88"/>
    <n v="81.75"/>
    <n v="413.99"/>
    <n v="7.8"/>
    <n v="7.4"/>
  </r>
  <r>
    <x v="4"/>
    <x v="0"/>
    <n v="40"/>
    <n v="13483"/>
    <n v="15692"/>
    <n v="16.383594155603355"/>
    <n v="15758.5"/>
    <n v="16.876807832084847"/>
    <n v="16021"/>
    <n v="73584.88"/>
    <n v="80.58"/>
    <n v="416.85"/>
    <n v="8.3000000000000007"/>
    <n v="8.3000000000000007"/>
  </r>
  <r>
    <x v="4"/>
    <x v="0"/>
    <n v="41"/>
    <n v="13081"/>
    <n v="15160"/>
    <n v="15.893280330249981"/>
    <n v="15263.7"/>
    <n v="16.686033177891606"/>
    <n v="15597"/>
    <n v="67726.789999999994"/>
    <n v="70.8"/>
    <n v="414.59"/>
    <n v="8.6999999999999993"/>
    <n v="8.6"/>
  </r>
  <r>
    <x v="4"/>
    <x v="0"/>
    <n v="42"/>
    <n v="13482"/>
    <n v="15745"/>
    <n v="16.785343420857441"/>
    <n v="15786.1"/>
    <n v="17.090194333184989"/>
    <n v="16068"/>
    <n v="69658.759999999995"/>
    <n v="73.760000000000005"/>
    <n v="427.25"/>
    <n v="8.8000000000000007"/>
    <n v="8.6"/>
  </r>
  <r>
    <x v="4"/>
    <x v="0"/>
    <n v="43"/>
    <n v="13250"/>
    <n v="15273"/>
    <n v="15.267924528301888"/>
    <n v="15446.3"/>
    <n v="16.575849056603769"/>
    <n v="15813"/>
    <n v="64141.66"/>
    <n v="61.11"/>
    <n v="422.41"/>
    <n v="10.6"/>
    <n v="10.4"/>
  </r>
  <r>
    <x v="4"/>
    <x v="0"/>
    <n v="44"/>
    <n v="12510"/>
    <n v="14465"/>
    <n v="15.627498001598722"/>
    <n v="14580"/>
    <n v="16.546762589928058"/>
    <n v="14926"/>
    <n v="59720.94"/>
    <n v="60.31"/>
    <n v="414.27"/>
    <n v="11.1"/>
    <n v="10.8"/>
  </r>
  <r>
    <x v="4"/>
    <x v="0"/>
    <n v="45"/>
    <n v="12826"/>
    <n v="14710"/>
    <n v="14.688913145173865"/>
    <n v="14834.9"/>
    <n v="15.662716357399031"/>
    <n v="15088"/>
    <n v="60350.19"/>
    <n v="60.16"/>
    <n v="424.78"/>
    <n v="11.6"/>
    <n v="11.3"/>
  </r>
  <r>
    <x v="4"/>
    <x v="0"/>
    <n v="46"/>
    <n v="13374"/>
    <n v="15424"/>
    <n v="15.328248841034844"/>
    <n v="15640"/>
    <n v="16.943322865260953"/>
    <n v="15976"/>
    <n v="66580.850000000006"/>
    <n v="80.09"/>
    <n v="421.82"/>
    <n v="8.4"/>
    <n v="8.1999999999999993"/>
  </r>
  <r>
    <x v="4"/>
    <x v="0"/>
    <n v="47"/>
    <n v="14166"/>
    <n v="16597"/>
    <n v="17.160807567414938"/>
    <n v="16658.7"/>
    <n v="17.596357475645917"/>
    <n v="16837"/>
    <n v="74355.33"/>
    <n v="76.3"/>
    <n v="425.71"/>
    <n v="8.1999999999999993"/>
    <n v="7.9"/>
  </r>
  <r>
    <x v="4"/>
    <x v="0"/>
    <n v="48"/>
    <n v="13655"/>
    <n v="15962"/>
    <n v="16.89491028927133"/>
    <n v="16069.3"/>
    <n v="17.680703039179782"/>
    <n v="16279"/>
    <n v="73690.92"/>
    <n v="84.17"/>
    <n v="424.8"/>
    <n v="8"/>
    <n v="7.2"/>
  </r>
  <r>
    <x v="4"/>
    <x v="0"/>
    <n v="49"/>
    <n v="13813"/>
    <n v="16037"/>
    <n v="16.100774632592486"/>
    <n v="16197.2"/>
    <n v="17.260551654238764"/>
    <n v="16435"/>
    <n v="67052.570000000007"/>
    <n v="80.95"/>
    <n v="425.81"/>
    <n v="7.9"/>
    <n v="7.4"/>
  </r>
  <r>
    <x v="4"/>
    <x v="0"/>
    <n v="50"/>
    <n v="13468"/>
    <n v="15628"/>
    <n v="16.038016038016035"/>
    <n v="15741"/>
    <n v="16.877041877041876"/>
    <n v="16027"/>
    <n v="75693.84"/>
    <n v="74.989999999999995"/>
    <n v="426.66"/>
    <n v="8.5"/>
    <n v="8.4"/>
  </r>
  <r>
    <x v="4"/>
    <x v="0"/>
    <n v="51"/>
    <n v="13665"/>
    <n v="15849"/>
    <n v="15.982436882546653"/>
    <n v="15892.8"/>
    <n v="16.302963776070246"/>
    <n v="16190"/>
    <n v="70508.19"/>
    <n v="83.42"/>
    <n v="429.24"/>
    <n v="8"/>
    <n v="7.6"/>
  </r>
  <r>
    <x v="4"/>
    <x v="0"/>
    <n v="52"/>
    <n v="13437"/>
    <n v="15585"/>
    <n v="15.985711096226837"/>
    <n v="15703.1"/>
    <n v="16.86462752102404"/>
    <n v="15968"/>
    <n v="69018.92"/>
    <n v="75.849999999999994"/>
    <n v="425.54"/>
    <n v="8.3000000000000007"/>
    <n v="7.7"/>
  </r>
  <r>
    <x v="4"/>
    <x v="0"/>
    <n v="53"/>
    <n v="13500"/>
    <n v="15567"/>
    <n v="15.311111111111112"/>
    <n v="15776.1"/>
    <n v="16.860000000000003"/>
    <n v="16030"/>
    <n v="69150.009999999995"/>
    <n v="76.930000000000007"/>
    <n v="418.51"/>
    <n v="8.1999999999999993"/>
    <n v="8.1"/>
  </r>
  <r>
    <x v="4"/>
    <x v="0"/>
    <n v="54"/>
    <n v="13350"/>
    <n v="15524"/>
    <n v="16.284644194756552"/>
    <n v="15624.2"/>
    <n v="17.035205992509368"/>
    <n v="15936"/>
    <n v="63686.54"/>
    <n v="69.099999999999994"/>
    <n v="418.8"/>
    <n v="8.9"/>
    <n v="8.5"/>
  </r>
  <r>
    <x v="4"/>
    <x v="0"/>
    <n v="55"/>
    <n v="13306"/>
    <n v="15351"/>
    <n v="15.369006463249663"/>
    <n v="15532.1"/>
    <n v="16.730046595520818"/>
    <n v="15726"/>
    <n v="63858.82"/>
    <n v="70.5"/>
    <n v="426.11"/>
    <n v="9.1999999999999993"/>
    <n v="9.1"/>
  </r>
  <r>
    <x v="4"/>
    <x v="0"/>
    <n v="56"/>
    <n v="13339"/>
    <n v="15486"/>
    <n v="16.095659344778468"/>
    <n v="15597.3"/>
    <n v="16.93005472674113"/>
    <n v="15920"/>
    <n v="68327.38"/>
    <n v="67.44"/>
    <n v="415.48"/>
    <n v="9.5"/>
    <n v="9.4"/>
  </r>
  <r>
    <x v="4"/>
    <x v="0"/>
    <n v="57"/>
    <n v="13389"/>
    <n v="15509"/>
    <n v="15.833893494659796"/>
    <n v="15601.1"/>
    <n v="16.521771603555159"/>
    <n v="15893"/>
    <n v="63249.67"/>
    <n v="64.56"/>
    <n v="420.42"/>
    <n v="9.5"/>
    <n v="9.3000000000000007"/>
  </r>
  <r>
    <x v="4"/>
    <x v="0"/>
    <n v="58"/>
    <n v="13885"/>
    <n v="16101"/>
    <n v="15.959668707238025"/>
    <n v="16249.2"/>
    <n v="17.027007562117401"/>
    <n v="16544"/>
    <n v="73448.960000000006"/>
    <n v="76.930000000000007"/>
    <n v="418.41"/>
    <n v="7.9"/>
    <n v="7.7"/>
  </r>
  <r>
    <x v="4"/>
    <x v="0"/>
    <n v="59"/>
    <n v="13181"/>
    <n v="15324"/>
    <n v="16.258250512100751"/>
    <n v="15363.8"/>
    <n v="16.56020028829375"/>
    <n v="15668"/>
    <n v="64758.1"/>
    <n v="62.73"/>
    <n v="417.05"/>
    <n v="10.5"/>
    <n v="10.199999999999999"/>
  </r>
  <r>
    <x v="4"/>
    <x v="0"/>
    <n v="60"/>
    <n v="13273"/>
    <n v="15361"/>
    <n v="15.731183605816318"/>
    <n v="15494"/>
    <n v="16.733217810592933"/>
    <n v="15763"/>
    <n v="67626.48"/>
    <n v="66.53"/>
    <n v="419.62"/>
    <n v="9.6"/>
    <n v="9.3000000000000007"/>
  </r>
  <r>
    <x v="4"/>
    <x v="0"/>
    <n v="61"/>
    <n v="13134"/>
    <n v="15204"/>
    <n v="15.760621288259479"/>
    <n v="15257.9"/>
    <n v="16.171006547890968"/>
    <n v="15565"/>
    <n v="64395.81"/>
    <n v="61.77"/>
    <n v="415.56"/>
    <n v="10.199999999999999"/>
    <n v="9.8000000000000007"/>
  </r>
  <r>
    <x v="4"/>
    <x v="0"/>
    <n v="62"/>
    <n v="13159"/>
    <n v="15203"/>
    <n v="15.533095220001519"/>
    <n v="15346.4"/>
    <n v="16.622843681130782"/>
    <n v="15681"/>
    <n v="61898.52"/>
    <n v="60.06"/>
    <n v="414.92"/>
    <n v="10.4"/>
    <n v="10.3"/>
  </r>
  <r>
    <x v="4"/>
    <x v="0"/>
    <n v="63"/>
    <n v="13458"/>
    <n v="15536"/>
    <n v="15.440630108485658"/>
    <n v="15698.2"/>
    <n v="16.645861197800571"/>
    <n v="15881"/>
    <n v="69824.210000000006"/>
    <n v="75.430000000000007"/>
    <n v="421.44"/>
    <n v="8.4"/>
    <n v="8"/>
  </r>
  <r>
    <x v="4"/>
    <x v="0"/>
    <n v="64"/>
    <n v="12763"/>
    <n v="14647"/>
    <n v="14.761419728903864"/>
    <n v="14732.7"/>
    <n v="15.432891953302521"/>
    <n v="15132"/>
    <n v="59135.1"/>
    <n v="60.62"/>
    <n v="416.81"/>
    <n v="11.3"/>
    <n v="10.8"/>
  </r>
  <r>
    <x v="4"/>
    <x v="0"/>
    <n v="65"/>
    <n v="13255"/>
    <n v="15252"/>
    <n v="15.066012825348926"/>
    <n v="15421"/>
    <n v="16.341003394945304"/>
    <n v="15762"/>
    <n v="61253.86"/>
    <n v="72.33"/>
    <n v="420.38"/>
    <n v="9.1999999999999993"/>
    <n v="8.6"/>
  </r>
  <r>
    <x v="4"/>
    <x v="0"/>
    <n v="66"/>
    <n v="13936"/>
    <n v="16281"/>
    <n v="16.826923076923077"/>
    <n v="16358.6"/>
    <n v="17.383754305396099"/>
    <n v="16601"/>
    <n v="76510.149999999994"/>
    <n v="76.040000000000006"/>
    <n v="419.99"/>
    <n v="8.1"/>
    <n v="7.8"/>
  </r>
  <r>
    <x v="4"/>
    <x v="0"/>
    <n v="67"/>
    <n v="13218"/>
    <n v="15353"/>
    <n v="16.152216674232108"/>
    <n v="15423"/>
    <n v="16.681797548797096"/>
    <n v="15662"/>
    <n v="69209.95"/>
    <n v="69.55"/>
    <n v="419.88"/>
    <n v="9.1999999999999993"/>
    <n v="8.9"/>
  </r>
  <r>
    <x v="4"/>
    <x v="0"/>
    <n v="68"/>
    <n v="12963"/>
    <n v="14751"/>
    <n v="13.793103448275861"/>
    <n v="14996.7"/>
    <n v="15.688498032862769"/>
    <n v="15292"/>
    <n v="67423.23"/>
    <n v="65.540000000000006"/>
    <n v="418.05"/>
    <n v="11.1"/>
    <n v="10.6"/>
  </r>
  <r>
    <x v="4"/>
    <x v="0"/>
    <n v="69"/>
    <n v="13256"/>
    <n v="15336"/>
    <n v="15.691007845503924"/>
    <n v="15476.8"/>
    <n v="16.753168376584181"/>
    <n v="15776"/>
    <n v="68086.64"/>
    <n v="67.58"/>
    <n v="421.83"/>
    <n v="9.4"/>
    <n v="9.1999999999999993"/>
  </r>
  <r>
    <x v="4"/>
    <x v="0"/>
    <n v="70"/>
    <n v="13269"/>
    <n v="15365"/>
    <n v="15.796216745798478"/>
    <n v="15495"/>
    <n v="16.775943929459643"/>
    <n v="15773"/>
    <n v="69183.09"/>
    <n v="78.2"/>
    <n v="418.5"/>
    <n v="8.3000000000000007"/>
    <n v="7.8"/>
  </r>
  <r>
    <x v="4"/>
    <x v="0"/>
    <n v="71"/>
    <n v="13072"/>
    <n v="15033"/>
    <n v="15.001529987760097"/>
    <n v="15171.8"/>
    <n v="16.063341493268048"/>
    <n v="15487"/>
    <n v="66456.5"/>
    <n v="60.47"/>
    <n v="414.68"/>
    <n v="9.9"/>
    <n v="9.5"/>
  </r>
  <r>
    <x v="4"/>
    <x v="0"/>
    <n v="72"/>
    <n v="13383"/>
    <n v="15572"/>
    <n v="16.356571770156165"/>
    <n v="15676.7"/>
    <n v="17.138907569304347"/>
    <n v="15916"/>
    <n v="68318.759999999995"/>
    <n v="74.56"/>
    <n v="422.85"/>
    <n v="8.6999999999999993"/>
    <n v="8.6"/>
  </r>
  <r>
    <x v="4"/>
    <x v="0"/>
    <n v="73"/>
    <n v="13679"/>
    <n v="15926"/>
    <n v="16.426639374223264"/>
    <n v="16031.8"/>
    <n v="17.20008772571094"/>
    <n v="16348"/>
    <n v="67900.73"/>
    <n v="70.09"/>
    <n v="422.35"/>
    <n v="9.6999999999999993"/>
    <n v="9.3000000000000007"/>
  </r>
  <r>
    <x v="4"/>
    <x v="0"/>
    <n v="74"/>
    <n v="13732"/>
    <n v="16012"/>
    <n v="16.603553743081854"/>
    <n v="16032.6"/>
    <n v="16.753568307602681"/>
    <n v="16338"/>
    <n v="73163.240000000005"/>
    <n v="72.150000000000006"/>
    <n v="416.21"/>
    <n v="8.6999999999999993"/>
    <n v="8.5"/>
  </r>
  <r>
    <x v="4"/>
    <x v="0"/>
    <n v="75"/>
    <n v="13204"/>
    <n v="15314"/>
    <n v="15.980006058770069"/>
    <n v="15392.7"/>
    <n v="16.576037564374438"/>
    <n v="15611"/>
    <n v="62242.07"/>
    <n v="71.41"/>
    <n v="421.8"/>
    <n v="9.3000000000000007"/>
    <n v="8.6999999999999993"/>
  </r>
  <r>
    <x v="4"/>
    <x v="0"/>
    <n v="76"/>
    <n v="13524"/>
    <n v="15744"/>
    <n v="16.415261756876664"/>
    <n v="15849.9"/>
    <n v="17.198314108251996"/>
    <n v="16125"/>
    <n v="70941.27"/>
    <n v="82.4"/>
    <n v="423.54"/>
    <n v="8.3000000000000007"/>
    <n v="8.3000000000000007"/>
  </r>
  <r>
    <x v="4"/>
    <x v="0"/>
    <n v="77"/>
    <n v="12868"/>
    <n v="14860"/>
    <n v="15.480261112838049"/>
    <n v="14950.6"/>
    <n v="16.184333229717129"/>
    <n v="15254"/>
    <n v="60462.93"/>
    <n v="59.12"/>
    <n v="414.02"/>
    <n v="11.3"/>
    <n v="10.9"/>
  </r>
  <r>
    <x v="4"/>
    <x v="0"/>
    <n v="78"/>
    <n v="13706"/>
    <n v="15948"/>
    <n v="16.357799503866918"/>
    <n v="16052.7"/>
    <n v="17.121698526192912"/>
    <n v="16283"/>
    <n v="70366.679999999993"/>
    <n v="80.86"/>
    <n v="421.15"/>
    <n v="7.8"/>
    <n v="7.7"/>
  </r>
  <r>
    <x v="4"/>
    <x v="0"/>
    <n v="79"/>
    <n v="13210"/>
    <n v="15326"/>
    <n v="16.018168054504166"/>
    <n v="15416.6"/>
    <n v="16.704012112036342"/>
    <n v="15674"/>
    <n v="66366.559999999998"/>
    <n v="67.22"/>
    <n v="415.94"/>
    <n v="9.9"/>
    <n v="9.8000000000000007"/>
  </r>
  <r>
    <x v="4"/>
    <x v="0"/>
    <n v="80"/>
    <n v="13183"/>
    <n v="15226"/>
    <n v="15.497231282712583"/>
    <n v="15308.9"/>
    <n v="16.126071455662593"/>
    <n v="15510"/>
    <n v="65196.62"/>
    <n v="67.62"/>
    <n v="419.92"/>
    <n v="9.6"/>
    <n v="9.3000000000000007"/>
  </r>
  <r>
    <x v="4"/>
    <x v="0"/>
    <n v="81"/>
    <n v="12686"/>
    <n v="14670"/>
    <n v="15.63928740343686"/>
    <n v="14756.2"/>
    <n v="16.318776604130544"/>
    <n v="15153"/>
    <n v="60743.62"/>
    <n v="62.18"/>
    <n v="420.78"/>
    <n v="11.6"/>
    <n v="11.5"/>
  </r>
  <r>
    <x v="4"/>
    <x v="0"/>
    <n v="82"/>
    <n v="13495"/>
    <n v="15670"/>
    <n v="16.117080400148204"/>
    <n v="15757.6"/>
    <n v="16.766209707299002"/>
    <n v="16039"/>
    <n v="71486.850000000006"/>
    <n v="78.349999999999994"/>
    <n v="418.83"/>
    <n v="8.1"/>
    <n v="7.9"/>
  </r>
  <r>
    <x v="4"/>
    <x v="0"/>
    <n v="83"/>
    <n v="12755"/>
    <n v="14705"/>
    <n v="15.28812230497844"/>
    <n v="14809.2"/>
    <n v="16.105056840454729"/>
    <n v="15128"/>
    <n v="62087.86"/>
    <n v="58.5"/>
    <n v="423.94"/>
    <n v="11.1"/>
    <n v="11"/>
  </r>
  <r>
    <x v="4"/>
    <x v="0"/>
    <n v="84"/>
    <n v="13278"/>
    <n v="15391"/>
    <n v="15.913541195963246"/>
    <n v="15520.7"/>
    <n v="16.890344931465588"/>
    <n v="15715"/>
    <n v="67237.33"/>
    <n v="70.31"/>
    <n v="425.45"/>
    <n v="9"/>
    <n v="8.8000000000000007"/>
  </r>
  <r>
    <x v="4"/>
    <x v="0"/>
    <n v="85"/>
    <n v="12740"/>
    <n v="14725"/>
    <n v="15.580847723704865"/>
    <n v="14852.6"/>
    <n v="16.582417582417584"/>
    <n v="15035"/>
    <n v="63666.7"/>
    <n v="62.98"/>
    <n v="418.14"/>
    <n v="10.8"/>
    <n v="10.199999999999999"/>
  </r>
  <r>
    <x v="4"/>
    <x v="0"/>
    <n v="86"/>
    <n v="13941"/>
    <n v="16143"/>
    <n v="15.795136647299332"/>
    <n v="16242.7"/>
    <n v="16.510293379241091"/>
    <n v="16381"/>
    <n v="65964.73"/>
    <n v="81.66"/>
    <n v="427.89"/>
    <n v="7.8"/>
    <n v="7.8"/>
  </r>
  <r>
    <x v="4"/>
    <x v="0"/>
    <n v="87"/>
    <n v="12671"/>
    <n v="14695"/>
    <n v="15.973482755899299"/>
    <n v="14763.2"/>
    <n v="16.511719674848084"/>
    <n v="15029"/>
    <n v="66426.7"/>
    <n v="59.48"/>
    <n v="419.25"/>
    <n v="11.3"/>
    <n v="11"/>
  </r>
  <r>
    <x v="4"/>
    <x v="0"/>
    <n v="88"/>
    <n v="13066"/>
    <n v="15061"/>
    <n v="15.268636154905863"/>
    <n v="15182"/>
    <n v="16.19470381141895"/>
    <n v="15557"/>
    <n v="63159.29"/>
    <n v="59.55"/>
    <n v="423.07"/>
    <n v="10.9"/>
    <n v="10.6"/>
  </r>
  <r>
    <x v="4"/>
    <x v="0"/>
    <n v="89"/>
    <n v="12988"/>
    <n v="14978"/>
    <n v="15.32183554049892"/>
    <n v="15140"/>
    <n v="16.569140745303358"/>
    <n v="15339"/>
    <n v="63226.65"/>
    <n v="62.62"/>
    <n v="415.88"/>
    <n v="10.199999999999999"/>
    <n v="10"/>
  </r>
  <r>
    <x v="4"/>
    <x v="0"/>
    <n v="90"/>
    <n v="13594"/>
    <n v="15774"/>
    <n v="16.036486685302339"/>
    <n v="15894.1"/>
    <n v="16.91996469030455"/>
    <n v="16204"/>
    <n v="65203.41"/>
    <n v="68.8"/>
    <n v="424.49"/>
    <n v="9.5"/>
    <n v="8.9"/>
  </r>
  <r>
    <x v="4"/>
    <x v="0"/>
    <n v="91"/>
    <n v="13628"/>
    <n v="15819"/>
    <n v="16.07719401232756"/>
    <n v="15908.2"/>
    <n v="16.731728793660118"/>
    <n v="16189"/>
    <n v="69196.23"/>
    <n v="77.34"/>
    <n v="422.37"/>
    <n v="8.3000000000000007"/>
    <n v="7.9"/>
  </r>
  <r>
    <x v="4"/>
    <x v="0"/>
    <n v="92"/>
    <n v="13172"/>
    <n v="15275"/>
    <n v="15.965684785909506"/>
    <n v="15355.5"/>
    <n v="16.576829638627391"/>
    <n v="15643"/>
    <n v="58749.68"/>
    <n v="70.510000000000005"/>
    <n v="413.42"/>
    <n v="9.1"/>
    <n v="9"/>
  </r>
  <r>
    <x v="4"/>
    <x v="0"/>
    <n v="93"/>
    <n v="13288"/>
    <n v="15402"/>
    <n v="15.909090909090908"/>
    <n v="15499"/>
    <n v="16.639072847682119"/>
    <n v="15713"/>
    <n v="63218.13"/>
    <n v="63.12"/>
    <n v="419.64"/>
    <n v="10.199999999999999"/>
    <n v="9.9"/>
  </r>
  <r>
    <x v="4"/>
    <x v="0"/>
    <n v="94"/>
    <n v="13321"/>
    <n v="15533"/>
    <n v="16.605359957961113"/>
    <n v="15663.6"/>
    <n v="17.585766834321749"/>
    <n v="15871"/>
    <n v="70092.23"/>
    <n v="71.06"/>
    <n v="421.4"/>
    <n v="9.1"/>
    <n v="8.6999999999999993"/>
  </r>
  <r>
    <x v="4"/>
    <x v="0"/>
    <n v="95"/>
    <n v="13447"/>
    <n v="15705"/>
    <n v="16.791849483156092"/>
    <n v="15769.6"/>
    <n v="17.272254034357111"/>
    <n v="16041"/>
    <n v="68007.509999999995"/>
    <n v="67.290000000000006"/>
    <n v="414.56"/>
    <n v="9.4"/>
    <n v="9.1"/>
  </r>
  <r>
    <x v="4"/>
    <x v="0"/>
    <n v="96"/>
    <n v="13069"/>
    <n v="15042"/>
    <n v="15.096793939857678"/>
    <n v="15145.8"/>
    <n v="15.891039865330164"/>
    <n v="15516"/>
    <n v="59107.59"/>
    <n v="59.78"/>
    <n v="415.97"/>
    <n v="11.5"/>
    <n v="11.4"/>
  </r>
  <r>
    <x v="4"/>
    <x v="0"/>
    <n v="97"/>
    <n v="12795"/>
    <n v="14798"/>
    <n v="15.65455255959359"/>
    <n v="14878.2"/>
    <n v="16.281359906213368"/>
    <n v="15212"/>
    <n v="66358.31"/>
    <n v="61.52"/>
    <n v="413.6"/>
    <n v="10.6"/>
    <n v="10.4"/>
  </r>
  <r>
    <x v="4"/>
    <x v="0"/>
    <n v="98"/>
    <n v="13145"/>
    <n v="15155"/>
    <n v="15.290985165462153"/>
    <n v="15299.2"/>
    <n v="16.38798022061621"/>
    <n v="15585"/>
    <n v="58651.32"/>
    <n v="60.68"/>
    <n v="411.06"/>
    <n v="10.7"/>
    <n v="10.5"/>
  </r>
  <r>
    <x v="4"/>
    <x v="0"/>
    <n v="99"/>
    <n v="14453"/>
    <n v="16744"/>
    <n v="15.85138033626237"/>
    <n v="16935.599999999999"/>
    <n v="17.177056666436023"/>
    <n v="17218"/>
    <n v="78024.38"/>
    <n v="73.81"/>
    <n v="420.9"/>
    <n v="8.9"/>
    <n v="8.5"/>
  </r>
  <r>
    <x v="4"/>
    <x v="0"/>
    <n v="100"/>
    <n v="12800"/>
    <n v="14852"/>
    <n v="16.03125"/>
    <n v="14922.2"/>
    <n v="16.579687500000006"/>
    <n v="15216"/>
    <n v="69191.12"/>
    <n v="56.51"/>
    <n v="410.96"/>
    <n v="13.1"/>
    <n v="12.7"/>
  </r>
  <r>
    <x v="5"/>
    <x v="0"/>
    <n v="1"/>
    <n v="13457"/>
    <n v="14514"/>
    <n v="7.8546481385152704"/>
    <n v="14727.1"/>
    <n v="9.4382105967154661"/>
    <n v="15963"/>
    <n v="71426.460000000006"/>
    <n v="76.290000000000006"/>
    <n v="401.42"/>
    <n v="106"/>
    <n v="105.3"/>
  </r>
  <r>
    <x v="5"/>
    <x v="0"/>
    <n v="2"/>
    <n v="13988"/>
    <n v="15098"/>
    <n v="7.9353731770088647"/>
    <n v="15197.4"/>
    <n v="8.6459822705175835"/>
    <n v="16565"/>
    <n v="72333.39"/>
    <n v="79.09"/>
    <n v="403.03"/>
    <n v="121.5"/>
    <n v="121.4"/>
  </r>
  <r>
    <x v="5"/>
    <x v="0"/>
    <n v="3"/>
    <n v="12874"/>
    <n v="13616"/>
    <n v="5.7635544508311325"/>
    <n v="13757.1"/>
    <n v="6.8595619077209902"/>
    <n v="15098"/>
    <n v="62636.83"/>
    <n v="62.57"/>
    <n v="401.73"/>
    <n v="132.69999999999999"/>
    <n v="132.6"/>
  </r>
  <r>
    <x v="5"/>
    <x v="0"/>
    <n v="4"/>
    <n v="13194"/>
    <n v="13952"/>
    <n v="5.7450356222525389"/>
    <n v="14171.9"/>
    <n v="7.4117022889192032"/>
    <n v="15602"/>
    <n v="63276.78"/>
    <n v="69.150000000000006"/>
    <n v="402.09"/>
    <n v="132.9"/>
    <n v="132.4"/>
  </r>
  <r>
    <x v="5"/>
    <x v="0"/>
    <n v="5"/>
    <n v="13419"/>
    <n v="14505"/>
    <n v="8.0930024591996421"/>
    <n v="14588.8"/>
    <n v="8.7174901259408237"/>
    <n v="15967"/>
    <n v="70113.710000000006"/>
    <n v="73.430000000000007"/>
    <n v="401.59"/>
    <n v="116.9"/>
    <n v="116.6"/>
  </r>
  <r>
    <x v="5"/>
    <x v="0"/>
    <n v="6"/>
    <n v="13753"/>
    <n v="14924"/>
    <n v="8.5145059259797851"/>
    <n v="15031.7"/>
    <n v="9.2976077946629871"/>
    <n v="16296"/>
    <n v="69342.66"/>
    <n v="80.75"/>
    <n v="403.39"/>
    <n v="103.6"/>
    <n v="103"/>
  </r>
  <r>
    <x v="5"/>
    <x v="0"/>
    <n v="7"/>
    <n v="13255"/>
    <n v="14087"/>
    <n v="6.2768766503206344"/>
    <n v="14252.1"/>
    <n v="7.5224443606186364"/>
    <n v="15615"/>
    <n v="67778.61"/>
    <n v="72.89"/>
    <n v="402.34"/>
    <n v="121"/>
    <n v="120.7"/>
  </r>
  <r>
    <x v="5"/>
    <x v="0"/>
    <n v="8"/>
    <n v="13320"/>
    <n v="14329"/>
    <n v="7.5750750750750742"/>
    <n v="14377.5"/>
    <n v="7.9391891891891886"/>
    <n v="15850"/>
    <n v="65418.46"/>
    <n v="61.54"/>
    <n v="402.47"/>
    <n v="128.30000000000001"/>
    <n v="128.1"/>
  </r>
  <r>
    <x v="5"/>
    <x v="0"/>
    <n v="9"/>
    <n v="13571"/>
    <n v="14702"/>
    <n v="8.3339473878122465"/>
    <n v="14871.2"/>
    <n v="9.5807236017979562"/>
    <n v="16010"/>
    <n v="70902.83"/>
    <n v="75.16"/>
    <n v="401.93"/>
    <n v="111"/>
    <n v="110.7"/>
  </r>
  <r>
    <x v="5"/>
    <x v="0"/>
    <n v="10"/>
    <n v="13241"/>
    <n v="14063"/>
    <n v="6.2079903330564159"/>
    <n v="14160.5"/>
    <n v="6.9443395513933996"/>
    <n v="15678"/>
    <n v="66461.55"/>
    <n v="68.25"/>
    <n v="402.13"/>
    <n v="136.19999999999999"/>
    <n v="135.9"/>
  </r>
  <r>
    <x v="5"/>
    <x v="0"/>
    <n v="11"/>
    <n v="12739"/>
    <n v="13464"/>
    <n v="5.6911845513776598"/>
    <n v="13540.8"/>
    <n v="6.2940576183373826"/>
    <n v="15132"/>
    <n v="60469.99"/>
    <n v="60.88"/>
    <n v="402.41"/>
    <n v="149.69999999999999"/>
    <n v="149.30000000000001"/>
  </r>
  <r>
    <x v="5"/>
    <x v="0"/>
    <n v="12"/>
    <n v="13125"/>
    <n v="14041"/>
    <n v="6.9790476190476198"/>
    <n v="14215.9"/>
    <n v="8.311619047619045"/>
    <n v="15559"/>
    <n v="68761.570000000007"/>
    <n v="75.48"/>
    <n v="402.46"/>
    <n v="119.3"/>
    <n v="118.9"/>
  </r>
  <r>
    <x v="5"/>
    <x v="0"/>
    <n v="13"/>
    <n v="12747"/>
    <n v="13456"/>
    <n v="5.5620930414999608"/>
    <n v="13589.9"/>
    <n v="6.612536283046988"/>
    <n v="14997"/>
    <n v="58572.39"/>
    <n v="60.98"/>
    <n v="401.7"/>
    <n v="152"/>
    <n v="151.19999999999999"/>
  </r>
  <r>
    <x v="5"/>
    <x v="0"/>
    <n v="14"/>
    <n v="13504"/>
    <n v="14750"/>
    <n v="9.2268957345971572"/>
    <n v="14821.7"/>
    <n v="9.7578495260663569"/>
    <n v="16144"/>
    <n v="64448.57"/>
    <n v="82.23"/>
    <n v="402.59"/>
    <n v="106.6"/>
    <n v="106.3"/>
  </r>
  <r>
    <x v="5"/>
    <x v="0"/>
    <n v="15"/>
    <n v="13177"/>
    <n v="14041"/>
    <n v="6.5568794110950899"/>
    <n v="14135.4"/>
    <n v="7.2732791986036247"/>
    <n v="15709"/>
    <n v="62989.83"/>
    <n v="62.73"/>
    <n v="401.56"/>
    <n v="144"/>
    <n v="143.6"/>
  </r>
  <r>
    <x v="5"/>
    <x v="0"/>
    <n v="16"/>
    <n v="12903"/>
    <n v="13543"/>
    <n v="4.9600868015190267"/>
    <n v="13645.5"/>
    <n v="5.7544757033248084"/>
    <n v="15256"/>
    <n v="58930.1"/>
    <n v="59.9"/>
    <n v="400.94"/>
    <n v="158.19999999999999"/>
    <n v="157.69999999999999"/>
  </r>
  <r>
    <x v="5"/>
    <x v="0"/>
    <n v="17"/>
    <n v="12862"/>
    <n v="13607"/>
    <n v="5.7922562587466953"/>
    <n v="13670.9"/>
    <n v="6.2890685740942285"/>
    <n v="15279"/>
    <n v="64236.94"/>
    <n v="59.02"/>
    <n v="401.3"/>
    <n v="153.69999999999999"/>
    <n v="153.4"/>
  </r>
  <r>
    <x v="5"/>
    <x v="0"/>
    <n v="18"/>
    <n v="13288"/>
    <n v="14292"/>
    <n v="7.5556893437688135"/>
    <n v="14414"/>
    <n v="8.4738109572546652"/>
    <n v="15809"/>
    <n v="63247.99"/>
    <n v="69.290000000000006"/>
    <n v="402"/>
    <n v="121.8"/>
    <n v="121.3"/>
  </r>
  <r>
    <x v="5"/>
    <x v="0"/>
    <n v="19"/>
    <n v="13566"/>
    <n v="14705"/>
    <n v="8.3959899749373434"/>
    <n v="14891"/>
    <n v="9.7670647206250916"/>
    <n v="16164"/>
    <n v="69513.87"/>
    <n v="79.569999999999993"/>
    <n v="401.98"/>
    <n v="103.1"/>
    <n v="102.9"/>
  </r>
  <r>
    <x v="5"/>
    <x v="0"/>
    <n v="20"/>
    <n v="13627"/>
    <n v="14799"/>
    <n v="8.6005723930432225"/>
    <n v="14931.2"/>
    <n v="9.570705217582745"/>
    <n v="16220"/>
    <n v="68472.55"/>
    <n v="79.02"/>
    <n v="402.76"/>
    <n v="112.6"/>
    <n v="112.6"/>
  </r>
  <r>
    <x v="5"/>
    <x v="0"/>
    <n v="21"/>
    <n v="13041"/>
    <n v="13963"/>
    <n v="7.0700099685606936"/>
    <n v="14065.1"/>
    <n v="7.8529253891572752"/>
    <n v="15440"/>
    <n v="65174.01"/>
    <n v="71.38"/>
    <n v="402.32"/>
    <n v="125"/>
    <n v="124.9"/>
  </r>
  <r>
    <x v="5"/>
    <x v="0"/>
    <n v="22"/>
    <n v="13494"/>
    <n v="14430"/>
    <n v="6.9364161849710975"/>
    <n v="14621.6"/>
    <n v="8.3563065065955264"/>
    <n v="16086"/>
    <n v="65860.259999999995"/>
    <n v="69.59"/>
    <n v="402.45"/>
    <n v="125.2"/>
    <n v="124.8"/>
  </r>
  <r>
    <x v="5"/>
    <x v="0"/>
    <n v="23"/>
    <n v="12922"/>
    <n v="13665"/>
    <n v="5.7498839188980035"/>
    <n v="13786.7"/>
    <n v="6.6916885930970489"/>
    <n v="15396"/>
    <n v="63870.14"/>
    <n v="61.81"/>
    <n v="401.51"/>
    <n v="143.4"/>
    <n v="142.80000000000001"/>
  </r>
  <r>
    <x v="5"/>
    <x v="0"/>
    <n v="24"/>
    <n v="13588"/>
    <n v="14582"/>
    <n v="7.3152781866352674"/>
    <n v="14749.3"/>
    <n v="8.5465116279069715"/>
    <n v="16185"/>
    <n v="62228.46"/>
    <n v="73.41"/>
    <n v="403.07"/>
    <n v="122.2"/>
    <n v="122"/>
  </r>
  <r>
    <x v="5"/>
    <x v="0"/>
    <n v="25"/>
    <n v="13794"/>
    <n v="14960"/>
    <n v="8.4529505582137165"/>
    <n v="15133"/>
    <n v="9.7071190372625775"/>
    <n v="16380"/>
    <n v="68551.23"/>
    <n v="77.2"/>
    <n v="402.6"/>
    <n v="107.6"/>
    <n v="107.2"/>
  </r>
  <r>
    <x v="5"/>
    <x v="0"/>
    <n v="26"/>
    <n v="13671"/>
    <n v="14621"/>
    <n v="6.949016165606027"/>
    <n v="14826.7"/>
    <n v="8.4536610343062009"/>
    <n v="16157"/>
    <n v="72021.649999999994"/>
    <n v="76.650000000000006"/>
    <n v="402.95"/>
    <n v="110"/>
    <n v="109.7"/>
  </r>
  <r>
    <x v="5"/>
    <x v="0"/>
    <n v="27"/>
    <n v="12846"/>
    <n v="13496"/>
    <n v="5.0599408376148212"/>
    <n v="13674.6"/>
    <n v="6.4502568893040664"/>
    <n v="15260"/>
    <n v="58924.72"/>
    <n v="58.49"/>
    <n v="401.7"/>
    <n v="154.5"/>
    <n v="154.1"/>
  </r>
  <r>
    <x v="5"/>
    <x v="0"/>
    <n v="28"/>
    <n v="13210"/>
    <n v="13981"/>
    <n v="5.8364875094625281"/>
    <n v="14165.7"/>
    <n v="7.2346707040121183"/>
    <n v="15643"/>
    <n v="64958.87"/>
    <n v="61.96"/>
    <n v="402.38"/>
    <n v="144.19999999999999"/>
    <n v="143.9"/>
  </r>
  <r>
    <x v="5"/>
    <x v="0"/>
    <n v="29"/>
    <n v="13013"/>
    <n v="13787"/>
    <n v="5.9478982555905633"/>
    <n v="13938.5"/>
    <n v="7.1121186505801886"/>
    <n v="15437"/>
    <n v="64689.09"/>
    <n v="61.82"/>
    <n v="402.47"/>
    <n v="141.4"/>
    <n v="141.19999999999999"/>
  </r>
  <r>
    <x v="5"/>
    <x v="0"/>
    <n v="30"/>
    <n v="13166"/>
    <n v="13947"/>
    <n v="5.9319459213124714"/>
    <n v="14040.5"/>
    <n v="6.6421084611879078"/>
    <n v="15672"/>
    <n v="65602.34"/>
    <n v="65.319999999999993"/>
    <n v="401.12"/>
    <n v="148"/>
    <n v="147.6"/>
  </r>
  <r>
    <x v="5"/>
    <x v="0"/>
    <n v="31"/>
    <n v="13261"/>
    <n v="13968"/>
    <n v="5.3314229696101352"/>
    <n v="14115.6"/>
    <n v="6.4444612020209666"/>
    <n v="15658"/>
    <n v="64961.08"/>
    <n v="66.569999999999993"/>
    <n v="402.2"/>
    <n v="140.19999999999999"/>
    <n v="139.4"/>
  </r>
  <r>
    <x v="5"/>
    <x v="0"/>
    <n v="32"/>
    <n v="13287"/>
    <n v="14160"/>
    <n v="6.57033190336419"/>
    <n v="14297.6"/>
    <n v="7.6059306088658118"/>
    <n v="15734"/>
    <n v="64343.08"/>
    <n v="74.5"/>
    <n v="403.1"/>
    <n v="120.1"/>
    <n v="119.7"/>
  </r>
  <r>
    <x v="5"/>
    <x v="0"/>
    <n v="33"/>
    <n v="13327"/>
    <n v="14335"/>
    <n v="7.563592706535605"/>
    <n v="14484.2"/>
    <n v="8.6831244841299675"/>
    <n v="15767"/>
    <n v="67577.86"/>
    <n v="76.12"/>
    <n v="402.35"/>
    <n v="109.8"/>
    <n v="109.5"/>
  </r>
  <r>
    <x v="5"/>
    <x v="0"/>
    <n v="34"/>
    <n v="13846"/>
    <n v="14989"/>
    <n v="8.2550917232413692"/>
    <n v="15127.9"/>
    <n v="9.2582695363281786"/>
    <n v="16398"/>
    <n v="67396.95"/>
    <n v="82.51"/>
    <n v="402.66"/>
    <n v="104.3"/>
    <n v="104.1"/>
  </r>
  <r>
    <x v="5"/>
    <x v="0"/>
    <n v="35"/>
    <n v="12368"/>
    <n v="13060"/>
    <n v="5.5950840879689521"/>
    <n v="13178.8"/>
    <n v="6.5556274256144826"/>
    <n v="14654"/>
    <n v="64983.82"/>
    <n v="58.94"/>
    <n v="401.54"/>
    <n v="152.5"/>
    <n v="151.9"/>
  </r>
  <r>
    <x v="5"/>
    <x v="0"/>
    <n v="36"/>
    <n v="13428"/>
    <n v="14113"/>
    <n v="5.1012809055704498"/>
    <n v="14354.8"/>
    <n v="6.9019958296097652"/>
    <n v="15965"/>
    <n v="64596.62"/>
    <n v="68.72"/>
    <n v="402.08"/>
    <n v="141.19999999999999"/>
    <n v="140.9"/>
  </r>
  <r>
    <x v="5"/>
    <x v="0"/>
    <n v="37"/>
    <n v="13263"/>
    <n v="14207"/>
    <n v="7.1175450501394861"/>
    <n v="14388.7"/>
    <n v="8.4875216768453647"/>
    <n v="15652"/>
    <n v="65889.03"/>
    <n v="75.98"/>
    <n v="401.31"/>
    <n v="115.8"/>
    <n v="115.3"/>
  </r>
  <r>
    <x v="5"/>
    <x v="0"/>
    <n v="38"/>
    <n v="13213"/>
    <n v="14288"/>
    <n v="8.1359267388178313"/>
    <n v="14415"/>
    <n v="9.0971013395897984"/>
    <n v="15690"/>
    <n v="70450.039999999994"/>
    <n v="80.489999999999995"/>
    <n v="402.65"/>
    <n v="108.4"/>
    <n v="107.9"/>
  </r>
  <r>
    <x v="5"/>
    <x v="0"/>
    <n v="39"/>
    <n v="13746"/>
    <n v="15006"/>
    <n v="9.1663029244871232"/>
    <n v="15157.9"/>
    <n v="10.27135166593918"/>
    <n v="16338"/>
    <n v="72043.88"/>
    <n v="82.74"/>
    <n v="401.72"/>
    <n v="105.9"/>
    <n v="105.7"/>
  </r>
  <r>
    <x v="5"/>
    <x v="0"/>
    <n v="40"/>
    <n v="13483"/>
    <n v="14491"/>
    <n v="7.4760809908774011"/>
    <n v="14604.1"/>
    <n v="8.314915078246683"/>
    <n v="16021"/>
    <n v="73584.88"/>
    <n v="80.22"/>
    <n v="402.48"/>
    <n v="109.8"/>
    <n v="109.5"/>
  </r>
  <r>
    <x v="5"/>
    <x v="0"/>
    <n v="41"/>
    <n v="13081"/>
    <n v="14004"/>
    <n v="7.0560354712942432"/>
    <n v="14148"/>
    <n v="8.1568687409219471"/>
    <n v="15597"/>
    <n v="67726.789999999994"/>
    <n v="70.66"/>
    <n v="402.49"/>
    <n v="116.9"/>
    <n v="116.6"/>
  </r>
  <r>
    <x v="5"/>
    <x v="0"/>
    <n v="42"/>
    <n v="13482"/>
    <n v="14513"/>
    <n v="7.6472333481679273"/>
    <n v="14664"/>
    <n v="8.7672452158433476"/>
    <n v="16068"/>
    <n v="69658.759999999995"/>
    <n v="75.760000000000005"/>
    <n v="403.66"/>
    <n v="117"/>
    <n v="116.5"/>
  </r>
  <r>
    <x v="5"/>
    <x v="0"/>
    <n v="43"/>
    <n v="13250"/>
    <n v="14149"/>
    <n v="6.7849056603773592"/>
    <n v="14268.1"/>
    <n v="7.6837735849056639"/>
    <n v="15813"/>
    <n v="64141.66"/>
    <n v="62.98"/>
    <n v="401.31"/>
    <n v="139.4"/>
    <n v="139.19999999999999"/>
  </r>
  <r>
    <x v="5"/>
    <x v="0"/>
    <n v="44"/>
    <n v="12510"/>
    <n v="13188"/>
    <n v="5.4196642685851319"/>
    <n v="13334"/>
    <n v="6.5867306155075935"/>
    <n v="14926"/>
    <n v="59720.94"/>
    <n v="59.33"/>
    <n v="401.79"/>
    <n v="150.4"/>
    <n v="149.80000000000001"/>
  </r>
  <r>
    <x v="5"/>
    <x v="0"/>
    <n v="45"/>
    <n v="12826"/>
    <n v="13542"/>
    <n v="5.5824107282083268"/>
    <n v="13627.4"/>
    <n v="6.2482457508186471"/>
    <n v="15088"/>
    <n v="60350.19"/>
    <n v="64.650000000000006"/>
    <n v="401.57"/>
    <n v="151.4"/>
    <n v="150.9"/>
  </r>
  <r>
    <x v="5"/>
    <x v="0"/>
    <n v="46"/>
    <n v="13374"/>
    <n v="14516"/>
    <n v="8.5389561836398986"/>
    <n v="14658.7"/>
    <n v="9.6059518468670611"/>
    <n v="15976"/>
    <n v="66580.850000000006"/>
    <n v="78.260000000000005"/>
    <n v="403.05"/>
    <n v="115.1"/>
    <n v="114.6"/>
  </r>
  <r>
    <x v="5"/>
    <x v="0"/>
    <n v="47"/>
    <n v="14166"/>
    <n v="15342"/>
    <n v="8.3015671325709448"/>
    <n v="15565.5"/>
    <n v="9.8792884371029217"/>
    <n v="16837"/>
    <n v="74355.33"/>
    <n v="76.08"/>
    <n v="403.47"/>
    <n v="104.9"/>
    <n v="104.8"/>
  </r>
  <r>
    <x v="5"/>
    <x v="0"/>
    <n v="48"/>
    <n v="13655"/>
    <n v="14759"/>
    <n v="8.0849505675576712"/>
    <n v="14925.1"/>
    <n v="9.3013548150860519"/>
    <n v="16279"/>
    <n v="73690.91"/>
    <n v="86.08"/>
    <n v="402.71"/>
    <n v="105.4"/>
    <n v="105.3"/>
  </r>
  <r>
    <x v="5"/>
    <x v="0"/>
    <n v="49"/>
    <n v="13813"/>
    <n v="14899"/>
    <n v="7.8621588358792449"/>
    <n v="15108.6"/>
    <n v="9.379569970317819"/>
    <n v="16435"/>
    <n v="67052.570000000007"/>
    <n v="81.14"/>
    <n v="402.33"/>
    <n v="105.1"/>
    <n v="105"/>
  </r>
  <r>
    <x v="5"/>
    <x v="0"/>
    <n v="50"/>
    <n v="13468"/>
    <n v="14559"/>
    <n v="8.100683100683101"/>
    <n v="14668.5"/>
    <n v="8.9137214137214134"/>
    <n v="16027"/>
    <n v="75693.84"/>
    <n v="74.760000000000005"/>
    <n v="402.59"/>
    <n v="109.1"/>
    <n v="108.9"/>
  </r>
  <r>
    <x v="5"/>
    <x v="0"/>
    <n v="51"/>
    <n v="13665"/>
    <n v="14714"/>
    <n v="7.676545920234175"/>
    <n v="14821.9"/>
    <n v="8.4661544090742744"/>
    <n v="16190"/>
    <n v="70508.19"/>
    <n v="81.31"/>
    <n v="402.03"/>
    <n v="105.3"/>
    <n v="104.8"/>
  </r>
  <r>
    <x v="5"/>
    <x v="0"/>
    <n v="52"/>
    <n v="13437"/>
    <n v="14483"/>
    <n v="7.7844757014214476"/>
    <n v="14603.1"/>
    <n v="8.6782764009823659"/>
    <n v="15968"/>
    <n v="69018.92"/>
    <n v="79.540000000000006"/>
    <n v="402.28"/>
    <n v="107.4"/>
    <n v="107"/>
  </r>
  <r>
    <x v="5"/>
    <x v="0"/>
    <n v="53"/>
    <n v="13500"/>
    <n v="14604"/>
    <n v="8.1777777777777789"/>
    <n v="14725.1"/>
    <n v="9.0748148148148182"/>
    <n v="16030"/>
    <n v="69150.009999999995"/>
    <n v="77.900000000000006"/>
    <n v="402.13"/>
    <n v="109.9"/>
    <n v="109.6"/>
  </r>
  <r>
    <x v="5"/>
    <x v="0"/>
    <n v="54"/>
    <n v="13350"/>
    <n v="14402"/>
    <n v="7.880149812734083"/>
    <n v="14475.4"/>
    <n v="8.4299625468164763"/>
    <n v="15936"/>
    <n v="63686.54"/>
    <n v="70.569999999999993"/>
    <n v="402.89"/>
    <n v="119.5"/>
    <n v="119.4"/>
  </r>
  <r>
    <x v="5"/>
    <x v="0"/>
    <n v="55"/>
    <n v="13306"/>
    <n v="14269"/>
    <n v="7.237336539906809"/>
    <n v="14419.5"/>
    <n v="8.3684052307229813"/>
    <n v="15726"/>
    <n v="63858.82"/>
    <n v="72.73"/>
    <n v="402.11"/>
    <n v="120"/>
    <n v="119.8"/>
  </r>
  <r>
    <x v="5"/>
    <x v="0"/>
    <n v="56"/>
    <n v="13339"/>
    <n v="14252"/>
    <n v="6.8445910488042578"/>
    <n v="14410.5"/>
    <n v="8.0328360446810105"/>
    <n v="15920"/>
    <n v="68327.38"/>
    <n v="68.2"/>
    <n v="401.83"/>
    <n v="128.30000000000001"/>
    <n v="128.1"/>
  </r>
  <r>
    <x v="5"/>
    <x v="0"/>
    <n v="57"/>
    <n v="13389"/>
    <n v="14170"/>
    <n v="5.8331466128911797"/>
    <n v="14335.3"/>
    <n v="7.0677421764134678"/>
    <n v="15893"/>
    <n v="63249.67"/>
    <n v="68.47"/>
    <n v="401.24"/>
    <n v="125.5"/>
    <n v="125.1"/>
  </r>
  <r>
    <x v="5"/>
    <x v="0"/>
    <n v="58"/>
    <n v="13885"/>
    <n v="14986"/>
    <n v="7.9294202376665472"/>
    <n v="15085.3"/>
    <n v="8.6445804825351047"/>
    <n v="16544"/>
    <n v="73448.960000000006"/>
    <n v="78.209999999999994"/>
    <n v="402.92"/>
    <n v="112.3"/>
    <n v="111.9"/>
  </r>
  <r>
    <x v="5"/>
    <x v="0"/>
    <n v="59"/>
    <n v="13181"/>
    <n v="13944"/>
    <n v="5.7886351566648964"/>
    <n v="14136.3"/>
    <n v="7.2475532964114961"/>
    <n v="15668"/>
    <n v="64758.1"/>
    <n v="61.79"/>
    <n v="401.84"/>
    <n v="140.4"/>
    <n v="139.80000000000001"/>
  </r>
  <r>
    <x v="5"/>
    <x v="0"/>
    <n v="60"/>
    <n v="13273"/>
    <n v="14159"/>
    <n v="6.6752053040006034"/>
    <n v="14349.6"/>
    <n v="8.1112031944549106"/>
    <n v="15763"/>
    <n v="67626.48"/>
    <n v="70.900000000000006"/>
    <n v="402.4"/>
    <n v="124.2"/>
    <n v="124.1"/>
  </r>
  <r>
    <x v="5"/>
    <x v="0"/>
    <n v="61"/>
    <n v="13134"/>
    <n v="13969"/>
    <n v="6.3575453022689201"/>
    <n v="14004"/>
    <n v="6.6240292370945646"/>
    <n v="15565"/>
    <n v="64395.81"/>
    <n v="63.29"/>
    <n v="402.18"/>
    <n v="137.9"/>
    <n v="137.6"/>
  </r>
  <r>
    <x v="5"/>
    <x v="0"/>
    <n v="62"/>
    <n v="13159"/>
    <n v="14002"/>
    <n v="6.406261874002583"/>
    <n v="14134.1"/>
    <n v="7.4101375484459329"/>
    <n v="15681"/>
    <n v="61898.52"/>
    <n v="57.45"/>
    <n v="401.16"/>
    <n v="142.30000000000001"/>
    <n v="141.80000000000001"/>
  </r>
  <r>
    <x v="5"/>
    <x v="0"/>
    <n v="63"/>
    <n v="13458"/>
    <n v="14527"/>
    <n v="7.9432307920939218"/>
    <n v="14621.8"/>
    <n v="8.6476445237033683"/>
    <n v="15881"/>
    <n v="69824.210000000006"/>
    <n v="76.92"/>
    <n v="401.47"/>
    <n v="111.1"/>
    <n v="111"/>
  </r>
  <r>
    <x v="5"/>
    <x v="0"/>
    <n v="64"/>
    <n v="12763"/>
    <n v="13294"/>
    <n v="4.1604638407897836"/>
    <n v="13537.6"/>
    <n v="6.069106009558884"/>
    <n v="15132"/>
    <n v="59135.1"/>
    <n v="62.07"/>
    <n v="401.15"/>
    <n v="150.6"/>
    <n v="149.5"/>
  </r>
  <r>
    <x v="5"/>
    <x v="0"/>
    <n v="65"/>
    <n v="13255"/>
    <n v="14121"/>
    <n v="6.5333836288193128"/>
    <n v="14232.6"/>
    <n v="7.3753300641267474"/>
    <n v="15762"/>
    <n v="61253.86"/>
    <n v="71.599999999999994"/>
    <n v="401.14"/>
    <n v="130.69999999999999"/>
    <n v="130.4"/>
  </r>
  <r>
    <x v="5"/>
    <x v="0"/>
    <n v="66"/>
    <n v="13936"/>
    <n v="15153"/>
    <n v="8.7327784156142361"/>
    <n v="15274.9"/>
    <n v="9.6074913892078051"/>
    <n v="16601"/>
    <n v="76510.149999999994"/>
    <n v="76.62"/>
    <n v="402.23"/>
    <n v="106.1"/>
    <n v="105.9"/>
  </r>
  <r>
    <x v="5"/>
    <x v="0"/>
    <n v="67"/>
    <n v="13218"/>
    <n v="14154"/>
    <n v="7.0812528370403998"/>
    <n v="14281.3"/>
    <n v="8.0443334846421486"/>
    <n v="15662"/>
    <n v="69209.95"/>
    <n v="70.06"/>
    <n v="402.7"/>
    <n v="129"/>
    <n v="128.5"/>
  </r>
  <r>
    <x v="5"/>
    <x v="0"/>
    <n v="68"/>
    <n v="12963"/>
    <n v="13565"/>
    <n v="4.643986731466482"/>
    <n v="13712"/>
    <n v="5.7779834914757382"/>
    <n v="15292"/>
    <n v="67423.23"/>
    <n v="66.62"/>
    <n v="402.07"/>
    <n v="149.19999999999999"/>
    <n v="148.9"/>
  </r>
  <r>
    <x v="5"/>
    <x v="0"/>
    <n v="69"/>
    <n v="13256"/>
    <n v="14166"/>
    <n v="6.8648159324079669"/>
    <n v="14366.1"/>
    <n v="8.3743210621605328"/>
    <n v="15776"/>
    <n v="68086.64"/>
    <n v="69.790000000000006"/>
    <n v="402.86"/>
    <n v="121.9"/>
    <n v="121.8"/>
  </r>
  <r>
    <x v="5"/>
    <x v="0"/>
    <n v="70"/>
    <n v="13269"/>
    <n v="14322"/>
    <n v="7.9357901876554378"/>
    <n v="14385.6"/>
    <n v="8.4151028713542875"/>
    <n v="15773"/>
    <n v="69183.09"/>
    <n v="78.02"/>
    <n v="401.87"/>
    <n v="114.3"/>
    <n v="113.8"/>
  </r>
  <r>
    <x v="5"/>
    <x v="0"/>
    <n v="71"/>
    <n v="13072"/>
    <n v="13882"/>
    <n v="6.1964504283965729"/>
    <n v="13982.2"/>
    <n v="6.962974296205636"/>
    <n v="15487"/>
    <n v="66456.5"/>
    <n v="63.52"/>
    <n v="401.23"/>
    <n v="135.4"/>
    <n v="135"/>
  </r>
  <r>
    <x v="5"/>
    <x v="0"/>
    <n v="72"/>
    <n v="13383"/>
    <n v="14495"/>
    <n v="8.3090487932451627"/>
    <n v="14570.4"/>
    <n v="8.87245012329074"/>
    <n v="15916"/>
    <n v="68318.759999999995"/>
    <n v="74.22"/>
    <n v="401.86"/>
    <n v="117.3"/>
    <n v="116.9"/>
  </r>
  <r>
    <x v="5"/>
    <x v="0"/>
    <n v="73"/>
    <n v="13679"/>
    <n v="14687"/>
    <n v="7.3689597192777248"/>
    <n v="14844"/>
    <n v="8.5167044374588787"/>
    <n v="16348"/>
    <n v="67900.73"/>
    <n v="67.78"/>
    <n v="401.95"/>
    <n v="126"/>
    <n v="125.6"/>
  </r>
  <r>
    <x v="5"/>
    <x v="0"/>
    <n v="74"/>
    <n v="13732"/>
    <n v="14812"/>
    <n v="7.8648412467229827"/>
    <n v="14933.3"/>
    <n v="8.7481794348965867"/>
    <n v="16338"/>
    <n v="73163.240000000005"/>
    <n v="73.95"/>
    <n v="402.56"/>
    <n v="116.3"/>
    <n v="116.2"/>
  </r>
  <r>
    <x v="5"/>
    <x v="0"/>
    <n v="75"/>
    <n v="13204"/>
    <n v="14024"/>
    <n v="6.2102393214177525"/>
    <n v="14192.9"/>
    <n v="7.4893971523780651"/>
    <n v="15611"/>
    <n v="62242.07"/>
    <n v="68.36"/>
    <n v="403.27"/>
    <n v="125.7"/>
    <n v="125.4"/>
  </r>
  <r>
    <x v="5"/>
    <x v="0"/>
    <n v="76"/>
    <n v="13524"/>
    <n v="14658"/>
    <n v="8.3850931677018643"/>
    <n v="14767.5"/>
    <n v="9.1947648624667249"/>
    <n v="16125"/>
    <n v="70941.27"/>
    <n v="80.150000000000006"/>
    <n v="401.96"/>
    <n v="111.4"/>
    <n v="111.1"/>
  </r>
  <r>
    <x v="5"/>
    <x v="0"/>
    <n v="77"/>
    <n v="12868"/>
    <n v="13586"/>
    <n v="5.5797326701896175"/>
    <n v="13690"/>
    <n v="6.3879390736711228"/>
    <n v="15254"/>
    <n v="60462.93"/>
    <n v="61.26"/>
    <n v="401.16"/>
    <n v="150.4"/>
    <n v="150.1"/>
  </r>
  <r>
    <x v="5"/>
    <x v="0"/>
    <n v="78"/>
    <n v="13706"/>
    <n v="14953"/>
    <n v="9.0982051656208949"/>
    <n v="15000.9"/>
    <n v="9.4476871443163546"/>
    <n v="16283"/>
    <n v="70366.679999999993"/>
    <n v="83.25"/>
    <n v="401.78"/>
    <n v="104.8"/>
    <n v="104.5"/>
  </r>
  <r>
    <x v="5"/>
    <x v="0"/>
    <n v="79"/>
    <n v="13210"/>
    <n v="14026"/>
    <n v="6.1771385314155944"/>
    <n v="14259.6"/>
    <n v="7.9454958364875123"/>
    <n v="15674"/>
    <n v="66366.559999999998"/>
    <n v="67.91"/>
    <n v="401.24"/>
    <n v="128.80000000000001"/>
    <n v="128.30000000000001"/>
  </r>
  <r>
    <x v="5"/>
    <x v="0"/>
    <n v="80"/>
    <n v="13183"/>
    <n v="13938"/>
    <n v="5.7270727452021548"/>
    <n v="14102.1"/>
    <n v="6.971857695516956"/>
    <n v="15510"/>
    <n v="65196.62"/>
    <n v="68.73"/>
    <n v="402.35"/>
    <n v="128.80000000000001"/>
    <n v="128.5"/>
  </r>
  <r>
    <x v="5"/>
    <x v="0"/>
    <n v="81"/>
    <n v="12686"/>
    <n v="13393"/>
    <n v="5.5730726785432765"/>
    <n v="13520.6"/>
    <n v="6.5789058804981897"/>
    <n v="15153"/>
    <n v="60743.62"/>
    <n v="64.23"/>
    <n v="401.27"/>
    <n v="151.6"/>
    <n v="151.30000000000001"/>
  </r>
  <r>
    <x v="5"/>
    <x v="0"/>
    <n v="82"/>
    <n v="13495"/>
    <n v="14487"/>
    <n v="7.3508706928492042"/>
    <n v="14638.3"/>
    <n v="8.4720266765468644"/>
    <n v="16039"/>
    <n v="71486.850000000006"/>
    <n v="80.45"/>
    <n v="402.1"/>
    <n v="108.9"/>
    <n v="108.6"/>
  </r>
  <r>
    <x v="5"/>
    <x v="0"/>
    <n v="83"/>
    <n v="12755"/>
    <n v="13507"/>
    <n v="5.895727165817326"/>
    <n v="13629.3"/>
    <n v="6.854566836534687"/>
    <n v="15128"/>
    <n v="62087.86"/>
    <n v="61.03"/>
    <n v="401.48"/>
    <n v="145.69999999999999"/>
    <n v="145.4"/>
  </r>
  <r>
    <x v="5"/>
    <x v="0"/>
    <n v="84"/>
    <n v="13278"/>
    <n v="14185"/>
    <n v="6.8308480192800118"/>
    <n v="14336.7"/>
    <n v="7.9733393583371042"/>
    <n v="15715"/>
    <n v="67237.33"/>
    <n v="72.06"/>
    <n v="401.99"/>
    <n v="115.9"/>
    <n v="115.5"/>
  </r>
  <r>
    <x v="5"/>
    <x v="0"/>
    <n v="85"/>
    <n v="12740"/>
    <n v="13550"/>
    <n v="6.3579277864992152"/>
    <n v="13678.6"/>
    <n v="7.3673469387755128"/>
    <n v="15035"/>
    <n v="63666.69"/>
    <n v="63.03"/>
    <n v="402.01"/>
    <n v="147.19999999999999"/>
    <n v="146.9"/>
  </r>
  <r>
    <x v="5"/>
    <x v="0"/>
    <n v="86"/>
    <n v="13941"/>
    <n v="15055"/>
    <n v="7.9908184491786809"/>
    <n v="15191.9"/>
    <n v="8.9728140018650002"/>
    <n v="16381"/>
    <n v="65964.73"/>
    <n v="85.02"/>
    <n v="402.44"/>
    <n v="105.8"/>
    <n v="105.3"/>
  </r>
  <r>
    <x v="5"/>
    <x v="0"/>
    <n v="87"/>
    <n v="12671"/>
    <n v="13416"/>
    <n v="5.8795675163759764"/>
    <n v="13546.2"/>
    <n v="6.9071107252781996"/>
    <n v="15029"/>
    <n v="66426.7"/>
    <n v="59.55"/>
    <n v="401.74"/>
    <n v="145.80000000000001"/>
    <n v="145.5"/>
  </r>
  <r>
    <x v="5"/>
    <x v="0"/>
    <n v="88"/>
    <n v="13066"/>
    <n v="13814"/>
    <n v="5.7247818766263583"/>
    <n v="13991"/>
    <n v="7.0794428287157514"/>
    <n v="15557"/>
    <n v="63159.29"/>
    <n v="61.86"/>
    <n v="401.58"/>
    <n v="139.30000000000001"/>
    <n v="139.1"/>
  </r>
  <r>
    <x v="5"/>
    <x v="0"/>
    <n v="89"/>
    <n v="12988"/>
    <n v="13872"/>
    <n v="6.8062827225130889"/>
    <n v="14040.8"/>
    <n v="8.1059439482599256"/>
    <n v="15339"/>
    <n v="63226.65"/>
    <n v="64.25"/>
    <n v="401.59"/>
    <n v="135.9"/>
    <n v="135.4"/>
  </r>
  <r>
    <x v="5"/>
    <x v="0"/>
    <n v="90"/>
    <n v="13594"/>
    <n v="14538"/>
    <n v="6.9442401059290866"/>
    <n v="14673.8"/>
    <n v="7.9432102398116768"/>
    <n v="16204"/>
    <n v="65203.41"/>
    <n v="72.87"/>
    <n v="402.34"/>
    <n v="123.4"/>
    <n v="122.8"/>
  </r>
  <r>
    <x v="5"/>
    <x v="0"/>
    <n v="91"/>
    <n v="13628"/>
    <n v="14701"/>
    <n v="7.8734957440563553"/>
    <n v="14783.5"/>
    <n v="8.4788670384502502"/>
    <n v="16189"/>
    <n v="69196.23"/>
    <n v="79.59"/>
    <n v="403.32"/>
    <n v="110.2"/>
    <n v="110.1"/>
  </r>
  <r>
    <x v="5"/>
    <x v="0"/>
    <n v="92"/>
    <n v="13172"/>
    <n v="14117"/>
    <n v="7.1743091406012756"/>
    <n v="14244.7"/>
    <n v="8.1437898572730099"/>
    <n v="15643"/>
    <n v="58749.68"/>
    <n v="70.94"/>
    <n v="401.8"/>
    <n v="123.5"/>
    <n v="123.3"/>
  </r>
  <r>
    <x v="5"/>
    <x v="0"/>
    <n v="93"/>
    <n v="13288"/>
    <n v="14235"/>
    <n v="7.1267308850090307"/>
    <n v="14306.7"/>
    <n v="7.6663154726068692"/>
    <n v="15713"/>
    <n v="63218.13"/>
    <n v="63.6"/>
    <n v="401.32"/>
    <n v="132.6"/>
    <n v="132.1"/>
  </r>
  <r>
    <x v="5"/>
    <x v="0"/>
    <n v="94"/>
    <n v="13321"/>
    <n v="14320"/>
    <n v="7.4994369792057647"/>
    <n v="14466.9"/>
    <n v="8.6022070415133971"/>
    <n v="15871"/>
    <n v="70092.23"/>
    <n v="72.760000000000005"/>
    <n v="402.01"/>
    <n v="119.5"/>
    <n v="119.3"/>
  </r>
  <r>
    <x v="5"/>
    <x v="0"/>
    <n v="95"/>
    <n v="13447"/>
    <n v="14344"/>
    <n v="6.6706328549118759"/>
    <n v="14499.5"/>
    <n v="7.8270246151557963"/>
    <n v="16041"/>
    <n v="68007.509999999995"/>
    <n v="68.77"/>
    <n v="402"/>
    <n v="128.6"/>
    <n v="128.30000000000001"/>
  </r>
  <r>
    <x v="5"/>
    <x v="0"/>
    <n v="96"/>
    <n v="13069"/>
    <n v="13788"/>
    <n v="5.5015685974443338"/>
    <n v="13897.6"/>
    <n v="6.3401943530492026"/>
    <n v="15516"/>
    <n v="59107.59"/>
    <n v="60.39"/>
    <n v="402.11"/>
    <n v="157.5"/>
    <n v="157.1"/>
  </r>
  <r>
    <x v="5"/>
    <x v="0"/>
    <n v="97"/>
    <n v="12795"/>
    <n v="13560"/>
    <n v="5.9788980070339974"/>
    <n v="13707"/>
    <n v="7.1277842907385702"/>
    <n v="15212"/>
    <n v="66358.31"/>
    <n v="59.7"/>
    <n v="401.18"/>
    <n v="144"/>
    <n v="143.69999999999999"/>
  </r>
  <r>
    <x v="5"/>
    <x v="0"/>
    <n v="98"/>
    <n v="13145"/>
    <n v="13939"/>
    <n v="6.04031951312286"/>
    <n v="14037"/>
    <n v="6.7858501331304684"/>
    <n v="15585"/>
    <n v="58651.32"/>
    <n v="56.3"/>
    <n v="401.02"/>
    <n v="147.30000000000001"/>
    <n v="146.69999999999999"/>
  </r>
  <r>
    <x v="5"/>
    <x v="0"/>
    <n v="99"/>
    <n v="14453"/>
    <n v="15595"/>
    <n v="7.901473742475611"/>
    <n v="15717.89"/>
    <n v="8.7517470421365768"/>
    <n v="17218"/>
    <n v="79751.679999999993"/>
    <n v="71.540000000000006"/>
    <n v="401.12"/>
    <n v="120.89"/>
    <n v="120.44"/>
  </r>
  <r>
    <x v="5"/>
    <x v="0"/>
    <n v="100"/>
    <n v="12800"/>
    <n v="13453"/>
    <n v="5.1015625"/>
    <n v="13598.7"/>
    <n v="6.2398437500000057"/>
    <n v="15216"/>
    <n v="69191.12"/>
    <n v="53.24"/>
    <n v="400.9"/>
    <n v="175.4"/>
    <n v="175.3"/>
  </r>
  <r>
    <x v="6"/>
    <x v="0"/>
    <n v="1"/>
    <n v="13457"/>
    <n v="13457"/>
    <n v="0"/>
    <n v="13457"/>
    <n v="0"/>
    <n v="15963"/>
    <n v="71426.460000000006"/>
    <n v="73.95"/>
    <n v="400.69"/>
    <n v="560.29999999999995"/>
    <n v="442.4"/>
  </r>
  <r>
    <x v="6"/>
    <x v="0"/>
    <n v="2"/>
    <n v="13988"/>
    <n v="13988"/>
    <n v="0"/>
    <n v="13989.4"/>
    <n v="1.0008578781810383E-2"/>
    <n v="16565"/>
    <n v="72333.39"/>
    <n v="76.08"/>
    <n v="400.48"/>
    <n v="590.4"/>
    <n v="436.6"/>
  </r>
  <r>
    <x v="6"/>
    <x v="0"/>
    <n v="3"/>
    <n v="12874"/>
    <n v="12874"/>
    <n v="0"/>
    <n v="12875"/>
    <n v="7.7675935995028733E-3"/>
    <n v="15098"/>
    <n v="62636.83"/>
    <n v="61.03"/>
    <n v="400.26"/>
    <n v="646.79999999999995"/>
    <n v="368.9"/>
  </r>
  <r>
    <x v="6"/>
    <x v="0"/>
    <n v="4"/>
    <n v="13194"/>
    <n v="13194"/>
    <n v="0"/>
    <n v="13196"/>
    <n v="1.5158405335758679E-2"/>
    <n v="15602"/>
    <n v="63276.78"/>
    <n v="66.98"/>
    <n v="400.35"/>
    <n v="626.9"/>
    <n v="404.1"/>
  </r>
  <r>
    <x v="6"/>
    <x v="0"/>
    <n v="5"/>
    <n v="13419"/>
    <n v="13419"/>
    <n v="0"/>
    <n v="13420.3"/>
    <n v="9.6877561666239842E-3"/>
    <n v="15967"/>
    <n v="70113.710000000006"/>
    <n v="76.42"/>
    <n v="400.8"/>
    <n v="567.9"/>
    <n v="413.9"/>
  </r>
  <r>
    <x v="6"/>
    <x v="0"/>
    <n v="6"/>
    <n v="13753"/>
    <n v="13753"/>
    <n v="0"/>
    <n v="13753.2"/>
    <n v="1.4542281684049123E-3"/>
    <n v="16296"/>
    <n v="69342.66"/>
    <n v="73.91"/>
    <n v="400.59"/>
    <n v="564.70000000000005"/>
    <n v="443.4"/>
  </r>
  <r>
    <x v="6"/>
    <x v="0"/>
    <n v="7"/>
    <n v="13255"/>
    <n v="13255"/>
    <n v="0"/>
    <n v="13255.3"/>
    <n v="2.2632968691005083E-3"/>
    <n v="15615"/>
    <n v="67778.600000000006"/>
    <n v="69.73"/>
    <n v="400.72"/>
    <n v="591.79999999999995"/>
    <n v="417.9"/>
  </r>
  <r>
    <x v="6"/>
    <x v="0"/>
    <n v="8"/>
    <n v="13320"/>
    <n v="13320"/>
    <n v="0"/>
    <n v="13320"/>
    <n v="0"/>
    <n v="15850"/>
    <n v="65418.46"/>
    <n v="60.25"/>
    <n v="400.57"/>
    <n v="649.5"/>
    <n v="426"/>
  </r>
  <r>
    <x v="6"/>
    <x v="0"/>
    <n v="9"/>
    <n v="13571"/>
    <n v="13571"/>
    <n v="0"/>
    <n v="13571.4"/>
    <n v="2.9474614987814915E-3"/>
    <n v="16010"/>
    <n v="70902.83"/>
    <n v="73.39"/>
    <n v="400.45"/>
    <n v="575.1"/>
    <n v="445.4"/>
  </r>
  <r>
    <x v="6"/>
    <x v="0"/>
    <n v="10"/>
    <n v="13241"/>
    <n v="13241"/>
    <n v="0"/>
    <n v="13241.8"/>
    <n v="6.0418397401953957E-3"/>
    <n v="15678"/>
    <n v="66461.55"/>
    <n v="63.19"/>
    <n v="400.31"/>
    <n v="657.3"/>
    <n v="375.1"/>
  </r>
  <r>
    <x v="6"/>
    <x v="0"/>
    <n v="11"/>
    <n v="12739"/>
    <n v="12739"/>
    <n v="0"/>
    <n v="12739"/>
    <n v="0"/>
    <n v="15132"/>
    <n v="60470"/>
    <n v="59.47"/>
    <n v="400.31"/>
    <n v="718.3"/>
    <n v="373.1"/>
  </r>
  <r>
    <x v="6"/>
    <x v="0"/>
    <n v="12"/>
    <n v="13125"/>
    <n v="13125"/>
    <n v="0"/>
    <n v="13126.5"/>
    <n v="1.1428571428571429E-2"/>
    <n v="15559"/>
    <n v="68761.570000000007"/>
    <n v="72.33"/>
    <n v="400.39"/>
    <n v="588"/>
    <n v="412.3"/>
  </r>
  <r>
    <x v="6"/>
    <x v="0"/>
    <n v="13"/>
    <n v="12747"/>
    <n v="12747"/>
    <n v="0"/>
    <n v="12749.3"/>
    <n v="1.8043461206552699E-2"/>
    <n v="14997"/>
    <n v="58572.39"/>
    <n v="57.24"/>
    <n v="400.37"/>
    <n v="708.5"/>
    <n v="372.8"/>
  </r>
  <r>
    <x v="6"/>
    <x v="0"/>
    <n v="14"/>
    <n v="13504"/>
    <n v="13504"/>
    <n v="0"/>
    <n v="13505.2"/>
    <n v="8.886255924176004E-3"/>
    <n v="16144"/>
    <n v="64448.57"/>
    <n v="77.14"/>
    <n v="400.92"/>
    <n v="567.1"/>
    <n v="490.5"/>
  </r>
  <r>
    <x v="6"/>
    <x v="0"/>
    <n v="15"/>
    <n v="13177"/>
    <n v="13177"/>
    <n v="0"/>
    <n v="13177.7"/>
    <n v="5.3122865599205251E-3"/>
    <n v="15709"/>
    <n v="62989.83"/>
    <n v="60.53"/>
    <n v="400.42"/>
    <n v="662.5"/>
    <n v="420.4"/>
  </r>
  <r>
    <x v="6"/>
    <x v="0"/>
    <n v="16"/>
    <n v="12903"/>
    <n v="12903"/>
    <n v="0"/>
    <n v="12903"/>
    <n v="0"/>
    <n v="15256"/>
    <n v="58930.1"/>
    <n v="59.46"/>
    <n v="400.29"/>
    <n v="683.5"/>
    <n v="366.5"/>
  </r>
  <r>
    <x v="6"/>
    <x v="0"/>
    <n v="17"/>
    <n v="12862"/>
    <n v="12862"/>
    <n v="0"/>
    <n v="12862"/>
    <n v="0"/>
    <n v="15279"/>
    <n v="64236.94"/>
    <n v="61.59"/>
    <n v="400.52"/>
    <n v="698.2"/>
    <n v="383"/>
  </r>
  <r>
    <x v="6"/>
    <x v="0"/>
    <n v="18"/>
    <n v="13288"/>
    <n v="13288"/>
    <n v="0"/>
    <n v="13288"/>
    <n v="0"/>
    <n v="15809"/>
    <n v="63247.99"/>
    <n v="65.52"/>
    <n v="400.43"/>
    <n v="623.20000000000005"/>
    <n v="432.1"/>
  </r>
  <r>
    <x v="6"/>
    <x v="0"/>
    <n v="19"/>
    <n v="13566"/>
    <n v="13566"/>
    <n v="0"/>
    <n v="13566.7"/>
    <n v="5.1599587203356003E-3"/>
    <n v="16164"/>
    <n v="69513.87"/>
    <n v="76.010000000000005"/>
    <n v="400.56"/>
    <n v="553.1"/>
    <n v="481.7"/>
  </r>
  <r>
    <x v="6"/>
    <x v="0"/>
    <n v="20"/>
    <n v="13627"/>
    <n v="13627"/>
    <n v="0"/>
    <n v="13627"/>
    <n v="0"/>
    <n v="16220"/>
    <n v="68472.55"/>
    <n v="74.77"/>
    <n v="400.37"/>
    <n v="562.9"/>
    <n v="440"/>
  </r>
  <r>
    <x v="6"/>
    <x v="0"/>
    <n v="21"/>
    <n v="13041"/>
    <n v="13041"/>
    <n v="0"/>
    <n v="13042.4"/>
    <n v="1.0735373054210844E-2"/>
    <n v="15440"/>
    <n v="65174.01"/>
    <n v="69.459999999999994"/>
    <n v="400.81"/>
    <n v="601.9"/>
    <n v="378.1"/>
  </r>
  <r>
    <x v="6"/>
    <x v="0"/>
    <n v="22"/>
    <n v="13494"/>
    <n v="13494"/>
    <n v="0"/>
    <n v="13496.7"/>
    <n v="2.0008892841268177E-2"/>
    <n v="16086"/>
    <n v="65860.259999999995"/>
    <n v="69.95"/>
    <n v="400.62"/>
    <n v="617.29999999999995"/>
    <n v="430.4"/>
  </r>
  <r>
    <x v="6"/>
    <x v="0"/>
    <n v="23"/>
    <n v="12922"/>
    <n v="12922"/>
    <n v="0"/>
    <n v="12922"/>
    <n v="0"/>
    <n v="15396"/>
    <n v="63870.14"/>
    <n v="60.18"/>
    <n v="400.2"/>
    <n v="666.9"/>
    <n v="374.8"/>
  </r>
  <r>
    <x v="6"/>
    <x v="0"/>
    <n v="24"/>
    <n v="13588"/>
    <n v="13588"/>
    <n v="0"/>
    <n v="13588"/>
    <n v="0"/>
    <n v="16185"/>
    <n v="62228.46"/>
    <n v="70.59"/>
    <n v="400.38"/>
    <n v="611.20000000000005"/>
    <n v="462.5"/>
  </r>
  <r>
    <x v="6"/>
    <x v="0"/>
    <n v="25"/>
    <n v="13794"/>
    <n v="13794"/>
    <n v="0"/>
    <n v="13794"/>
    <n v="0"/>
    <n v="16380"/>
    <n v="68551.23"/>
    <n v="78.650000000000006"/>
    <n v="400.72"/>
    <n v="550.4"/>
    <n v="464.1"/>
  </r>
  <r>
    <x v="6"/>
    <x v="0"/>
    <n v="26"/>
    <n v="13671"/>
    <n v="13671"/>
    <n v="0"/>
    <n v="13671.8"/>
    <n v="5.8518030868208058E-3"/>
    <n v="16157"/>
    <n v="72021.649999999994"/>
    <n v="72.27"/>
    <n v="400.54"/>
    <n v="574"/>
    <n v="426.8"/>
  </r>
  <r>
    <x v="6"/>
    <x v="0"/>
    <n v="27"/>
    <n v="12846"/>
    <n v="12846"/>
    <n v="0"/>
    <n v="12848.4"/>
    <n v="1.8682858477344202E-2"/>
    <n v="15260"/>
    <n v="58924.72"/>
    <n v="55.16"/>
    <n v="400.45"/>
    <n v="706.6"/>
    <n v="388"/>
  </r>
  <r>
    <x v="6"/>
    <x v="0"/>
    <n v="28"/>
    <n v="13210"/>
    <n v="13210"/>
    <n v="0"/>
    <n v="13210.1"/>
    <n v="7.57002271009567E-4"/>
    <n v="15643"/>
    <n v="64958.87"/>
    <n v="62.34"/>
    <n v="400.32"/>
    <n v="660.5"/>
    <n v="401.1"/>
  </r>
  <r>
    <x v="6"/>
    <x v="0"/>
    <n v="29"/>
    <n v="13013"/>
    <n v="13013"/>
    <n v="0"/>
    <n v="13015"/>
    <n v="1.5369246138476907E-2"/>
    <n v="15437"/>
    <n v="64689.09"/>
    <n v="62.57"/>
    <n v="400.28"/>
    <n v="667.6"/>
    <n v="399.4"/>
  </r>
  <r>
    <x v="6"/>
    <x v="0"/>
    <n v="30"/>
    <n v="13166"/>
    <n v="13166"/>
    <n v="0"/>
    <n v="13166.1"/>
    <n v="7.5953212821178639E-4"/>
    <n v="15672"/>
    <n v="65602.34"/>
    <n v="64.010000000000005"/>
    <n v="400.41"/>
    <n v="679.7"/>
    <n v="429.8"/>
  </r>
  <r>
    <x v="6"/>
    <x v="0"/>
    <n v="31"/>
    <n v="13261"/>
    <n v="13261"/>
    <n v="0"/>
    <n v="13262"/>
    <n v="7.5409094336777015E-3"/>
    <n v="15658"/>
    <n v="64961.08"/>
    <n v="64.66"/>
    <n v="400.55"/>
    <n v="642.4"/>
    <n v="356.9"/>
  </r>
  <r>
    <x v="6"/>
    <x v="0"/>
    <n v="32"/>
    <n v="13287"/>
    <n v="13287"/>
    <n v="0"/>
    <n v="13288.3"/>
    <n v="9.7839993979022544E-3"/>
    <n v="15734"/>
    <n v="64343.08"/>
    <n v="73.900000000000006"/>
    <n v="400.46"/>
    <n v="583.20000000000005"/>
    <n v="386.5"/>
  </r>
  <r>
    <x v="6"/>
    <x v="0"/>
    <n v="33"/>
    <n v="13327"/>
    <n v="13327"/>
    <n v="0"/>
    <n v="13327.4"/>
    <n v="3.0014256771939384E-3"/>
    <n v="15767"/>
    <n v="67577.86"/>
    <n v="70.36"/>
    <n v="400.63"/>
    <n v="583.70000000000005"/>
    <n v="389.5"/>
  </r>
  <r>
    <x v="6"/>
    <x v="0"/>
    <n v="34"/>
    <n v="13846"/>
    <n v="13846"/>
    <n v="0"/>
    <n v="13846.2"/>
    <n v="1.4444604940107438E-3"/>
    <n v="16398"/>
    <n v="67396.95"/>
    <n v="78.75"/>
    <n v="400.5"/>
    <n v="557.5"/>
    <n v="443.2"/>
  </r>
  <r>
    <x v="6"/>
    <x v="0"/>
    <n v="35"/>
    <n v="12368"/>
    <n v="12368"/>
    <n v="0"/>
    <n v="12368.8"/>
    <n v="6.4683053040044663E-3"/>
    <n v="14654"/>
    <n v="64983.82"/>
    <n v="56.97"/>
    <n v="400.22"/>
    <n v="703.6"/>
    <n v="381.2"/>
  </r>
  <r>
    <x v="6"/>
    <x v="0"/>
    <n v="36"/>
    <n v="13428"/>
    <n v="13428"/>
    <n v="0"/>
    <n v="13429.5"/>
    <n v="1.1170688114387846E-2"/>
    <n v="15965"/>
    <n v="64596.62"/>
    <n v="69.37"/>
    <n v="400.29"/>
    <n v="624.1"/>
    <n v="382.7"/>
  </r>
  <r>
    <x v="6"/>
    <x v="0"/>
    <n v="37"/>
    <n v="13263"/>
    <n v="13263"/>
    <n v="0"/>
    <n v="13263.4"/>
    <n v="3.0159089195478869E-3"/>
    <n v="15652"/>
    <n v="65889.03"/>
    <n v="69.69"/>
    <n v="400.51"/>
    <n v="587.9"/>
    <n v="402.6"/>
  </r>
  <r>
    <x v="6"/>
    <x v="0"/>
    <n v="38"/>
    <n v="13213"/>
    <n v="13213"/>
    <n v="0"/>
    <n v="13215.3"/>
    <n v="1.7407099069093109E-2"/>
    <n v="15690"/>
    <n v="70450.039999999994"/>
    <n v="73.36"/>
    <n v="400.75"/>
    <n v="560.70000000000005"/>
    <n v="426.5"/>
  </r>
  <r>
    <x v="6"/>
    <x v="0"/>
    <n v="39"/>
    <n v="13746"/>
    <n v="13746"/>
    <n v="0"/>
    <n v="13746"/>
    <n v="0"/>
    <n v="16338"/>
    <n v="72043.88"/>
    <n v="84.26"/>
    <n v="400.51"/>
    <n v="536.1"/>
    <n v="451"/>
  </r>
  <r>
    <x v="6"/>
    <x v="0"/>
    <n v="40"/>
    <n v="13483"/>
    <n v="13483"/>
    <n v="0"/>
    <n v="13483.3"/>
    <n v="2.2250241044224016E-3"/>
    <n v="16021"/>
    <n v="73584.88"/>
    <n v="81.09"/>
    <n v="400.47"/>
    <n v="558.29999999999995"/>
    <n v="435.8"/>
  </r>
  <r>
    <x v="6"/>
    <x v="0"/>
    <n v="41"/>
    <n v="13081"/>
    <n v="13081"/>
    <n v="0"/>
    <n v="13081"/>
    <n v="0"/>
    <n v="15597"/>
    <n v="67726.789999999994"/>
    <n v="65.92"/>
    <n v="400.34"/>
    <n v="623.20000000000005"/>
    <n v="421.3"/>
  </r>
  <r>
    <x v="6"/>
    <x v="0"/>
    <n v="42"/>
    <n v="13482"/>
    <n v="13482"/>
    <n v="0"/>
    <n v="13482.4"/>
    <n v="2.9669188547666236E-3"/>
    <n v="16068"/>
    <n v="69658.759999999995"/>
    <n v="73.03"/>
    <n v="400.51"/>
    <n v="578.29999999999995"/>
    <n v="416.9"/>
  </r>
  <r>
    <x v="6"/>
    <x v="0"/>
    <n v="43"/>
    <n v="13250"/>
    <n v="13250"/>
    <n v="0"/>
    <n v="13250.8"/>
    <n v="6.0377358490511122E-3"/>
    <n v="15813"/>
    <n v="64141.67"/>
    <n v="60.45"/>
    <n v="400.41"/>
    <n v="667.5"/>
    <n v="394.3"/>
  </r>
  <r>
    <x v="6"/>
    <x v="0"/>
    <n v="44"/>
    <n v="12510"/>
    <n v="12510"/>
    <n v="0"/>
    <n v="12510"/>
    <n v="0"/>
    <n v="14926"/>
    <n v="59720.94"/>
    <n v="58.54"/>
    <n v="400.43"/>
    <n v="699.7"/>
    <n v="390.3"/>
  </r>
  <r>
    <x v="6"/>
    <x v="0"/>
    <n v="45"/>
    <n v="12826"/>
    <n v="12826"/>
    <n v="0"/>
    <n v="12826"/>
    <n v="0"/>
    <n v="15088"/>
    <n v="60350.19"/>
    <n v="59.28"/>
    <n v="400.34"/>
    <n v="712.1"/>
    <n v="382.2"/>
  </r>
  <r>
    <x v="6"/>
    <x v="0"/>
    <n v="46"/>
    <n v="13374"/>
    <n v="13374"/>
    <n v="0"/>
    <n v="13378.1"/>
    <n v="3.0656497682072407E-2"/>
    <n v="15976"/>
    <n v="66580.850000000006"/>
    <n v="75.7"/>
    <n v="400.23"/>
    <n v="579.9"/>
    <n v="448.6"/>
  </r>
  <r>
    <x v="6"/>
    <x v="0"/>
    <n v="47"/>
    <n v="14166"/>
    <n v="14166"/>
    <n v="0"/>
    <n v="14167.1"/>
    <n v="7.7650712974753908E-3"/>
    <n v="16837"/>
    <n v="74355.33"/>
    <n v="73.180000000000007"/>
    <n v="400.64"/>
    <n v="560.6"/>
    <n v="457.4"/>
  </r>
  <r>
    <x v="6"/>
    <x v="0"/>
    <n v="48"/>
    <n v="13655"/>
    <n v="13655"/>
    <n v="0"/>
    <n v="13657.2"/>
    <n v="1.6111314536805036E-2"/>
    <n v="16279"/>
    <n v="73690.91"/>
    <n v="82.81"/>
    <n v="400.45"/>
    <n v="561.79999999999995"/>
    <n v="452"/>
  </r>
  <r>
    <x v="6"/>
    <x v="0"/>
    <n v="49"/>
    <n v="13813"/>
    <n v="13813"/>
    <n v="0"/>
    <n v="13813"/>
    <n v="0"/>
    <n v="16435"/>
    <n v="67052.570000000007"/>
    <n v="78.23"/>
    <n v="400.37"/>
    <n v="539.79999999999995"/>
    <n v="436.9"/>
  </r>
  <r>
    <x v="6"/>
    <x v="0"/>
    <n v="50"/>
    <n v="13468"/>
    <n v="13468"/>
    <n v="0"/>
    <n v="13471.4"/>
    <n v="2.5245025245022541E-2"/>
    <n v="16027"/>
    <n v="75693.84"/>
    <n v="72.86"/>
    <n v="400.21"/>
    <n v="567.6"/>
    <n v="427.1"/>
  </r>
  <r>
    <x v="6"/>
    <x v="0"/>
    <n v="51"/>
    <n v="13665"/>
    <n v="13665"/>
    <n v="0"/>
    <n v="13666.2"/>
    <n v="8.7815587266793088E-3"/>
    <n v="16190"/>
    <n v="70508.19"/>
    <n v="78.42"/>
    <n v="400.74"/>
    <n v="542"/>
    <n v="409.4"/>
  </r>
  <r>
    <x v="6"/>
    <x v="0"/>
    <n v="52"/>
    <n v="13437"/>
    <n v="13437"/>
    <n v="0"/>
    <n v="13437"/>
    <n v="0"/>
    <n v="15968"/>
    <n v="69018.92"/>
    <n v="73.790000000000006"/>
    <n v="400.48"/>
    <n v="570.1"/>
    <n v="420.7"/>
  </r>
  <r>
    <x v="6"/>
    <x v="0"/>
    <n v="53"/>
    <n v="13500"/>
    <n v="13500"/>
    <n v="0"/>
    <n v="13502.1"/>
    <n v="1.5555555555558251E-2"/>
    <n v="16030"/>
    <n v="69150.009999999995"/>
    <n v="75.53"/>
    <n v="400.42"/>
    <n v="573.6"/>
    <n v="425.1"/>
  </r>
  <r>
    <x v="6"/>
    <x v="0"/>
    <n v="54"/>
    <n v="13350"/>
    <n v="13350"/>
    <n v="0"/>
    <n v="13350"/>
    <n v="0"/>
    <n v="15936"/>
    <n v="63686.54"/>
    <n v="68.12"/>
    <n v="400.62"/>
    <n v="591.1"/>
    <n v="416.6"/>
  </r>
  <r>
    <x v="6"/>
    <x v="0"/>
    <n v="55"/>
    <n v="13306"/>
    <n v="13306"/>
    <n v="0"/>
    <n v="13306.9"/>
    <n v="6.7638659251438166E-3"/>
    <n v="15726"/>
    <n v="63858.82"/>
    <n v="69.959999999999994"/>
    <n v="400.37"/>
    <n v="588.9"/>
    <n v="413"/>
  </r>
  <r>
    <x v="6"/>
    <x v="0"/>
    <n v="56"/>
    <n v="13339"/>
    <n v="13339"/>
    <n v="0"/>
    <n v="13339.2"/>
    <n v="1.4993627708278551E-3"/>
    <n v="15920"/>
    <n v="68327.38"/>
    <n v="65.02"/>
    <n v="400.52"/>
    <n v="641.9"/>
    <n v="424.4"/>
  </r>
  <r>
    <x v="6"/>
    <x v="0"/>
    <n v="57"/>
    <n v="13389"/>
    <n v="13389"/>
    <n v="0"/>
    <n v="13389"/>
    <n v="0"/>
    <n v="15893"/>
    <n v="63249.67"/>
    <n v="66.03"/>
    <n v="400.38"/>
    <n v="599.29999999999995"/>
    <n v="362.3"/>
  </r>
  <r>
    <x v="6"/>
    <x v="0"/>
    <n v="58"/>
    <n v="13885"/>
    <n v="13884"/>
    <n v="-7.2020165646380988E-3"/>
    <n v="13885.4"/>
    <n v="2.8808066258526194E-3"/>
    <n v="16544"/>
    <n v="73448.960000000006"/>
    <n v="76.48"/>
    <n v="400.6"/>
    <n v="576.29999999999995"/>
    <n v="425.2"/>
  </r>
  <r>
    <x v="6"/>
    <x v="0"/>
    <n v="59"/>
    <n v="13181"/>
    <n v="13181"/>
    <n v="0"/>
    <n v="13181.9"/>
    <n v="6.8280100144119281E-3"/>
    <n v="15668"/>
    <n v="64758.1"/>
    <n v="61.74"/>
    <n v="400.62"/>
    <n v="657.9"/>
    <n v="395.1"/>
  </r>
  <r>
    <x v="6"/>
    <x v="0"/>
    <n v="60"/>
    <n v="13273"/>
    <n v="13273"/>
    <n v="0"/>
    <n v="13274.9"/>
    <n v="1.431477435394889E-2"/>
    <n v="15763"/>
    <n v="67626.48"/>
    <n v="67.150000000000006"/>
    <n v="400.46"/>
    <n v="629.70000000000005"/>
    <n v="421.8"/>
  </r>
  <r>
    <x v="6"/>
    <x v="0"/>
    <n v="61"/>
    <n v="13134"/>
    <n v="13134"/>
    <n v="0"/>
    <n v="13134.6"/>
    <n v="4.5682960255852278E-3"/>
    <n v="15565"/>
    <n v="64395.81"/>
    <n v="63.01"/>
    <n v="400.35"/>
    <n v="649.5"/>
    <n v="387.5"/>
  </r>
  <r>
    <x v="6"/>
    <x v="0"/>
    <n v="62"/>
    <n v="13159"/>
    <n v="13159"/>
    <n v="0"/>
    <n v="13160.7"/>
    <n v="1.2918914811161392E-2"/>
    <n v="15681"/>
    <n v="61898.52"/>
    <n v="56.67"/>
    <n v="400.24"/>
    <n v="686.2"/>
    <n v="421.3"/>
  </r>
  <r>
    <x v="6"/>
    <x v="0"/>
    <n v="63"/>
    <n v="13458"/>
    <n v="13458"/>
    <n v="0"/>
    <n v="13458"/>
    <n v="0"/>
    <n v="15881"/>
    <n v="69824.210000000006"/>
    <n v="71.87"/>
    <n v="400.55"/>
    <n v="575"/>
    <n v="422.8"/>
  </r>
  <r>
    <x v="6"/>
    <x v="0"/>
    <n v="64"/>
    <n v="12763"/>
    <n v="12763"/>
    <n v="0"/>
    <n v="12763"/>
    <n v="0"/>
    <n v="15132"/>
    <n v="59135.1"/>
    <n v="61.93"/>
    <n v="400.6"/>
    <n v="671.7"/>
    <n v="351.7"/>
  </r>
  <r>
    <x v="6"/>
    <x v="0"/>
    <n v="65"/>
    <n v="13255"/>
    <n v="13255"/>
    <n v="0"/>
    <n v="13257.2"/>
    <n v="1.6597510373449472E-2"/>
    <n v="15762"/>
    <n v="61253.86"/>
    <n v="70.260000000000005"/>
    <n v="400.41"/>
    <n v="621.1"/>
    <n v="420.4"/>
  </r>
  <r>
    <x v="6"/>
    <x v="0"/>
    <n v="66"/>
    <n v="13936"/>
    <n v="13936"/>
    <n v="0"/>
    <n v="13936.5"/>
    <n v="3.5878300803673939E-3"/>
    <n v="16601"/>
    <n v="76510.149999999994"/>
    <n v="73.41"/>
    <n v="400.68"/>
    <n v="588.1"/>
    <n v="459.2"/>
  </r>
  <r>
    <x v="6"/>
    <x v="0"/>
    <n v="67"/>
    <n v="13218"/>
    <n v="13218"/>
    <n v="0"/>
    <n v="13218"/>
    <n v="0"/>
    <n v="15662"/>
    <n v="69209.95"/>
    <n v="71.86"/>
    <n v="400.53"/>
    <n v="606"/>
    <n v="401.3"/>
  </r>
  <r>
    <x v="6"/>
    <x v="0"/>
    <n v="68"/>
    <n v="12963"/>
    <n v="12963"/>
    <n v="0"/>
    <n v="12965"/>
    <n v="1.5428527347064722E-2"/>
    <n v="15292"/>
    <n v="67423.23"/>
    <n v="65.03"/>
    <n v="400.27"/>
    <n v="676.2"/>
    <n v="366.1"/>
  </r>
  <r>
    <x v="6"/>
    <x v="0"/>
    <n v="69"/>
    <n v="13256"/>
    <n v="13256"/>
    <n v="0"/>
    <n v="13257.3"/>
    <n v="9.8068799034344619E-3"/>
    <n v="15776"/>
    <n v="68086.64"/>
    <n v="67.489999999999995"/>
    <n v="400.22"/>
    <n v="601"/>
    <n v="452.9"/>
  </r>
  <r>
    <x v="6"/>
    <x v="0"/>
    <n v="70"/>
    <n v="13269"/>
    <n v="13269"/>
    <n v="0"/>
    <n v="13269"/>
    <n v="0"/>
    <n v="15773"/>
    <n v="69183.09"/>
    <n v="74.72"/>
    <n v="400.75"/>
    <n v="602.79999999999995"/>
    <n v="413.5"/>
  </r>
  <r>
    <x v="6"/>
    <x v="0"/>
    <n v="71"/>
    <n v="13072"/>
    <n v="13072"/>
    <n v="0"/>
    <n v="13075.8"/>
    <n v="2.9069767441854896E-2"/>
    <n v="15487"/>
    <n v="66456.5"/>
    <n v="60.32"/>
    <n v="400.33"/>
    <n v="666.5"/>
    <n v="374.2"/>
  </r>
  <r>
    <x v="6"/>
    <x v="0"/>
    <n v="72"/>
    <n v="13383"/>
    <n v="13383"/>
    <n v="0"/>
    <n v="13383"/>
    <n v="0"/>
    <n v="15916"/>
    <n v="68318.759999999995"/>
    <n v="74.33"/>
    <n v="400.4"/>
    <n v="567.29999999999995"/>
    <n v="438.6"/>
  </r>
  <r>
    <x v="6"/>
    <x v="0"/>
    <n v="73"/>
    <n v="13679"/>
    <n v="13679"/>
    <n v="0"/>
    <n v="13679"/>
    <n v="0"/>
    <n v="16348"/>
    <n v="67900.73"/>
    <n v="66.22"/>
    <n v="400.46"/>
    <n v="635.6"/>
    <n v="452.7"/>
  </r>
  <r>
    <x v="6"/>
    <x v="0"/>
    <n v="74"/>
    <n v="13732"/>
    <n v="13732"/>
    <n v="0"/>
    <n v="13732.9"/>
    <n v="6.5540343722665035E-3"/>
    <n v="16338"/>
    <n v="73163.240000000005"/>
    <n v="70.58"/>
    <n v="400.51"/>
    <n v="592.5"/>
    <n v="460.3"/>
  </r>
  <r>
    <x v="6"/>
    <x v="0"/>
    <n v="75"/>
    <n v="13204"/>
    <n v="13204"/>
    <n v="0"/>
    <n v="13204"/>
    <n v="0"/>
    <n v="15611"/>
    <n v="62242.07"/>
    <n v="67.400000000000006"/>
    <n v="400.37"/>
    <n v="608.4"/>
    <n v="375.1"/>
  </r>
  <r>
    <x v="6"/>
    <x v="0"/>
    <n v="76"/>
    <n v="13524"/>
    <n v="13524"/>
    <n v="0"/>
    <n v="13524"/>
    <n v="0"/>
    <n v="16125"/>
    <n v="70941.27"/>
    <n v="81.180000000000007"/>
    <n v="400.37"/>
    <n v="557.29999999999995"/>
    <n v="420.8"/>
  </r>
  <r>
    <x v="6"/>
    <x v="0"/>
    <n v="77"/>
    <n v="12868"/>
    <n v="12868"/>
    <n v="0"/>
    <n v="12870.3"/>
    <n v="1.7873795461604541E-2"/>
    <n v="15254"/>
    <n v="60462.93"/>
    <n v="58.53"/>
    <n v="400.62"/>
    <n v="699.6"/>
    <n v="384.9"/>
  </r>
  <r>
    <x v="6"/>
    <x v="0"/>
    <n v="78"/>
    <n v="13706"/>
    <n v="13706"/>
    <n v="0"/>
    <n v="13714"/>
    <n v="5.8368597694440388E-2"/>
    <n v="16283"/>
    <n v="70366.679999999993"/>
    <n v="79.52"/>
    <n v="400.58"/>
    <n v="564.9"/>
    <n v="444"/>
  </r>
  <r>
    <x v="6"/>
    <x v="0"/>
    <n v="79"/>
    <n v="13210"/>
    <n v="13210"/>
    <n v="0"/>
    <n v="13210"/>
    <n v="0"/>
    <n v="15674"/>
    <n v="66366.559999999998"/>
    <n v="67.97"/>
    <n v="400.27"/>
    <n v="628.20000000000005"/>
    <n v="384.8"/>
  </r>
  <r>
    <x v="6"/>
    <x v="0"/>
    <n v="80"/>
    <n v="13183"/>
    <n v="13183"/>
    <n v="0"/>
    <n v="13191.9"/>
    <n v="6.7511188652049123E-2"/>
    <n v="15510"/>
    <n v="65196.62"/>
    <n v="67.95"/>
    <n v="400.22"/>
    <n v="624.9"/>
    <n v="370.4"/>
  </r>
  <r>
    <x v="6"/>
    <x v="0"/>
    <n v="81"/>
    <n v="12686"/>
    <n v="12686"/>
    <n v="0"/>
    <n v="12689"/>
    <n v="2.3648116033422671E-2"/>
    <n v="15153"/>
    <n v="60743.62"/>
    <n v="60.96"/>
    <n v="400.37"/>
    <n v="701.1"/>
    <n v="396.6"/>
  </r>
  <r>
    <x v="6"/>
    <x v="0"/>
    <n v="82"/>
    <n v="13495"/>
    <n v="13495"/>
    <n v="0"/>
    <n v="13495.1"/>
    <n v="7.4101519081410749E-4"/>
    <n v="16039"/>
    <n v="71486.850000000006"/>
    <n v="73.31"/>
    <n v="400.5"/>
    <n v="570.9"/>
    <n v="407.4"/>
  </r>
  <r>
    <x v="6"/>
    <x v="0"/>
    <n v="83"/>
    <n v="12755"/>
    <n v="12755"/>
    <n v="0"/>
    <n v="12757.1"/>
    <n v="1.6464131713056555E-2"/>
    <n v="15128"/>
    <n v="62087.86"/>
    <n v="56.33"/>
    <n v="400.43"/>
    <n v="697.6"/>
    <n v="396.9"/>
  </r>
  <r>
    <x v="6"/>
    <x v="0"/>
    <n v="84"/>
    <n v="13278"/>
    <n v="13278"/>
    <n v="0"/>
    <n v="13278.7"/>
    <n v="5.271878294929414E-3"/>
    <n v="15715"/>
    <n v="67237.33"/>
    <n v="70.37"/>
    <n v="400.45"/>
    <n v="592.79999999999995"/>
    <n v="403.4"/>
  </r>
  <r>
    <x v="6"/>
    <x v="0"/>
    <n v="85"/>
    <n v="12740"/>
    <n v="12740"/>
    <n v="0"/>
    <n v="12743.7"/>
    <n v="2.9042386185249042E-2"/>
    <n v="15035"/>
    <n v="63666.7"/>
    <n v="61.62"/>
    <n v="400.33"/>
    <n v="707.7"/>
    <n v="407.3"/>
  </r>
  <r>
    <x v="6"/>
    <x v="0"/>
    <n v="86"/>
    <n v="13941"/>
    <n v="13941"/>
    <n v="0"/>
    <n v="13941"/>
    <n v="0"/>
    <n v="16381"/>
    <n v="65964.73"/>
    <n v="81.790000000000006"/>
    <n v="400.59"/>
    <n v="529.5"/>
    <n v="429.7"/>
  </r>
  <r>
    <x v="6"/>
    <x v="0"/>
    <n v="87"/>
    <n v="12671"/>
    <n v="12671"/>
    <n v="0"/>
    <n v="12671.4"/>
    <n v="3.1568147738902709E-3"/>
    <n v="15029"/>
    <n v="66426.7"/>
    <n v="58.09"/>
    <n v="400.54"/>
    <n v="686.6"/>
    <n v="380.8"/>
  </r>
  <r>
    <x v="6"/>
    <x v="0"/>
    <n v="88"/>
    <n v="13066"/>
    <n v="13066"/>
    <n v="0"/>
    <n v="13066"/>
    <n v="0"/>
    <n v="15557"/>
    <n v="63159.29"/>
    <n v="57.66"/>
    <n v="400.77"/>
    <n v="676.6"/>
    <n v="383.8"/>
  </r>
  <r>
    <x v="6"/>
    <x v="0"/>
    <n v="89"/>
    <n v="12988"/>
    <n v="12988"/>
    <n v="0"/>
    <n v="12991.2"/>
    <n v="2.4638127502315425E-2"/>
    <n v="15339"/>
    <n v="63226.65"/>
    <n v="62.1"/>
    <n v="400.24"/>
    <n v="655.1"/>
    <n v="431.7"/>
  </r>
  <r>
    <x v="6"/>
    <x v="0"/>
    <n v="90"/>
    <n v="13594"/>
    <n v="13594"/>
    <n v="0"/>
    <n v="13595.3"/>
    <n v="9.5630425187529233E-3"/>
    <n v="16204"/>
    <n v="65203.41"/>
    <n v="68.040000000000006"/>
    <n v="400.35"/>
    <n v="613.4"/>
    <n v="402.4"/>
  </r>
  <r>
    <x v="6"/>
    <x v="0"/>
    <n v="91"/>
    <n v="13628"/>
    <n v="13628"/>
    <n v="0"/>
    <n v="13628"/>
    <n v="0"/>
    <n v="16189"/>
    <n v="69196.23"/>
    <n v="76.5"/>
    <n v="400.44"/>
    <n v="567.79999999999995"/>
    <n v="399.8"/>
  </r>
  <r>
    <x v="6"/>
    <x v="0"/>
    <n v="92"/>
    <n v="13172"/>
    <n v="13172"/>
    <n v="0"/>
    <n v="13172"/>
    <n v="0"/>
    <n v="15643"/>
    <n v="58749.68"/>
    <n v="67.97"/>
    <n v="400.55"/>
    <n v="628.6"/>
    <n v="397.6"/>
  </r>
  <r>
    <x v="6"/>
    <x v="0"/>
    <n v="93"/>
    <n v="13288"/>
    <n v="13288"/>
    <n v="0"/>
    <n v="13288"/>
    <n v="0"/>
    <n v="15713"/>
    <n v="63218.13"/>
    <n v="64.2"/>
    <n v="400.21"/>
    <n v="637.6"/>
    <n v="401.7"/>
  </r>
  <r>
    <x v="6"/>
    <x v="0"/>
    <n v="94"/>
    <n v="13321"/>
    <n v="13321"/>
    <n v="0"/>
    <n v="13321"/>
    <n v="0"/>
    <n v="15871"/>
    <n v="70092.23"/>
    <n v="69.709999999999994"/>
    <n v="400.21"/>
    <n v="587.79999999999995"/>
    <n v="431.3"/>
  </r>
  <r>
    <x v="6"/>
    <x v="0"/>
    <n v="95"/>
    <n v="13447"/>
    <n v="13447"/>
    <n v="0"/>
    <n v="13447.3"/>
    <n v="2.2309808879249823E-3"/>
    <n v="16041"/>
    <n v="68007.509999999995"/>
    <n v="64.989999999999995"/>
    <n v="400.34"/>
    <n v="651.6"/>
    <n v="413.8"/>
  </r>
  <r>
    <x v="6"/>
    <x v="0"/>
    <n v="96"/>
    <n v="13069"/>
    <n v="13069"/>
    <n v="0"/>
    <n v="13069.4"/>
    <n v="3.0606779401609629E-3"/>
    <n v="15516"/>
    <n v="59107.59"/>
    <n v="57.59"/>
    <n v="400.37"/>
    <n v="712.2"/>
    <n v="356.1"/>
  </r>
  <r>
    <x v="6"/>
    <x v="0"/>
    <n v="97"/>
    <n v="12795"/>
    <n v="12795"/>
    <n v="0"/>
    <n v="12795"/>
    <n v="0"/>
    <n v="15212"/>
    <n v="66358.31"/>
    <n v="61"/>
    <n v="400.51"/>
    <n v="690.6"/>
    <n v="392.2"/>
  </r>
  <r>
    <x v="6"/>
    <x v="0"/>
    <n v="98"/>
    <n v="13145"/>
    <n v="13145"/>
    <n v="0"/>
    <n v="13145.5"/>
    <n v="3.8037276531000378E-3"/>
    <n v="15585"/>
    <n v="58651.32"/>
    <n v="55.94"/>
    <n v="400.22"/>
    <n v="710.2"/>
    <n v="397.6"/>
  </r>
  <r>
    <x v="6"/>
    <x v="0"/>
    <n v="99"/>
    <n v="14453"/>
    <n v="14453"/>
    <n v="0"/>
    <n v="14453.4"/>
    <n v="2.7675915034915673E-3"/>
    <n v="17218"/>
    <n v="78024.38"/>
    <n v="69.63"/>
    <n v="400.63"/>
    <n v="617.5"/>
    <n v="443.2"/>
  </r>
  <r>
    <x v="6"/>
    <x v="0"/>
    <n v="100"/>
    <n v="12800"/>
    <n v="12800"/>
    <n v="0"/>
    <n v="12800.9"/>
    <n v="7.0312499999971578E-3"/>
    <n v="15216"/>
    <n v="69191.12"/>
    <n v="53"/>
    <n v="400.21"/>
    <n v="784.6"/>
    <n v="404.2"/>
  </r>
  <r>
    <x v="0"/>
    <x v="1"/>
    <n v="1"/>
    <n v="3138"/>
    <n v="3138"/>
    <n v="0"/>
    <n v="3143.2"/>
    <n v="0.1657106437221102"/>
    <n v="3650"/>
    <n v="11036.44"/>
    <n v="8.3800000000000008"/>
    <n v="150.11000000000001"/>
    <n v="1303.7"/>
    <n v="366.7"/>
  </r>
  <r>
    <x v="0"/>
    <x v="1"/>
    <n v="2"/>
    <n v="3370"/>
    <n v="3370"/>
    <n v="0"/>
    <n v="3375.3"/>
    <n v="0.15727002967359591"/>
    <n v="3925"/>
    <n v="11457.88"/>
    <n v="7.9"/>
    <n v="150.05000000000001"/>
    <n v="1381.2"/>
    <n v="381.6"/>
  </r>
  <r>
    <x v="0"/>
    <x v="1"/>
    <n v="3"/>
    <n v="3370"/>
    <n v="3370"/>
    <n v="0"/>
    <n v="3372.1"/>
    <n v="6.2314540059344475E-2"/>
    <n v="3914"/>
    <n v="12411.82"/>
    <n v="10.220000000000001"/>
    <n v="150.15"/>
    <n v="1195.5999999999999"/>
    <n v="417.8"/>
  </r>
  <r>
    <x v="0"/>
    <x v="1"/>
    <n v="4"/>
    <n v="3370"/>
    <n v="3370"/>
    <n v="0"/>
    <n v="3376.1"/>
    <n v="0.18100890207714862"/>
    <n v="3942"/>
    <n v="11520.38"/>
    <n v="10.59"/>
    <n v="150.11000000000001"/>
    <n v="1243.7"/>
    <n v="433.4"/>
  </r>
  <r>
    <x v="0"/>
    <x v="1"/>
    <n v="5"/>
    <n v="3550"/>
    <n v="3550"/>
    <n v="0"/>
    <n v="3555.7"/>
    <n v="0.16056338028168501"/>
    <n v="4173"/>
    <n v="12927.96"/>
    <n v="12.46"/>
    <n v="150.12"/>
    <n v="1058.5999999999999"/>
    <n v="478.9"/>
  </r>
  <r>
    <x v="0"/>
    <x v="1"/>
    <n v="6"/>
    <n v="3179"/>
    <n v="3179"/>
    <n v="0"/>
    <n v="3180.9"/>
    <n v="5.9767222396983045E-2"/>
    <n v="3682"/>
    <n v="10680.82"/>
    <n v="7.91"/>
    <n v="150.06"/>
    <n v="1355.2"/>
    <n v="336.5"/>
  </r>
  <r>
    <x v="0"/>
    <x v="1"/>
    <n v="7"/>
    <n v="3430"/>
    <n v="3430"/>
    <n v="0"/>
    <n v="3437"/>
    <n v="0.20408163265306123"/>
    <n v="3996"/>
    <n v="12015.83"/>
    <n v="12.33"/>
    <n v="150.13999999999999"/>
    <n v="1123.0999999999999"/>
    <n v="463.9"/>
  </r>
  <r>
    <x v="0"/>
    <x v="1"/>
    <n v="8"/>
    <n v="3479"/>
    <n v="3480"/>
    <n v="2.8743891922966367E-2"/>
    <n v="3487.7"/>
    <n v="0.25007185972980217"/>
    <n v="4096"/>
    <n v="12502.25"/>
    <n v="14.03"/>
    <n v="150.05000000000001"/>
    <n v="1019.8"/>
    <n v="507.3"/>
  </r>
  <r>
    <x v="0"/>
    <x v="1"/>
    <n v="9"/>
    <n v="3245"/>
    <n v="3245"/>
    <n v="0"/>
    <n v="3249.8"/>
    <n v="0.14791987673344167"/>
    <n v="3808"/>
    <n v="11962.47"/>
    <n v="8.9"/>
    <n v="150.08000000000001"/>
    <n v="1302.3"/>
    <n v="374.2"/>
  </r>
  <r>
    <x v="0"/>
    <x v="1"/>
    <n v="10"/>
    <n v="3439"/>
    <n v="3439"/>
    <n v="0"/>
    <n v="3442.5"/>
    <n v="0.10177377144518757"/>
    <n v="4019"/>
    <n v="12767.97"/>
    <n v="11.7"/>
    <n v="150.1"/>
    <n v="1134.4000000000001"/>
    <n v="454"/>
  </r>
  <r>
    <x v="0"/>
    <x v="1"/>
    <n v="11"/>
    <n v="3283"/>
    <n v="3283"/>
    <n v="0"/>
    <n v="3291.6"/>
    <n v="0.26195552848004594"/>
    <n v="3775"/>
    <n v="11305.04"/>
    <n v="11.11"/>
    <n v="150.12"/>
    <n v="1267.7"/>
    <n v="434.1"/>
  </r>
  <r>
    <x v="0"/>
    <x v="1"/>
    <n v="12"/>
    <n v="3392"/>
    <n v="3392"/>
    <n v="0"/>
    <n v="3396"/>
    <n v="0.11792452830188679"/>
    <n v="3956"/>
    <n v="11501.35"/>
    <n v="8.8699999999999992"/>
    <n v="150.08000000000001"/>
    <n v="1244.9000000000001"/>
    <n v="400.9"/>
  </r>
  <r>
    <x v="0"/>
    <x v="1"/>
    <n v="13"/>
    <n v="3422"/>
    <n v="3422"/>
    <n v="0"/>
    <n v="3426"/>
    <n v="0.11689070718877849"/>
    <n v="3994"/>
    <n v="13126.41"/>
    <n v="12.67"/>
    <n v="150.11000000000001"/>
    <n v="1082.8"/>
    <n v="495.9"/>
  </r>
  <r>
    <x v="0"/>
    <x v="1"/>
    <n v="14"/>
    <n v="3362"/>
    <n v="3362"/>
    <n v="0"/>
    <n v="3367.8"/>
    <n v="0.17251635930993997"/>
    <n v="3932"/>
    <n v="11922.78"/>
    <n v="9.39"/>
    <n v="150.07"/>
    <n v="1238.3"/>
    <n v="441.3"/>
  </r>
  <r>
    <x v="0"/>
    <x v="1"/>
    <n v="15"/>
    <n v="3368"/>
    <n v="3368"/>
    <n v="0"/>
    <n v="3373"/>
    <n v="0.14845605700712589"/>
    <n v="3936"/>
    <n v="11755.83"/>
    <n v="10.36"/>
    <n v="150.1"/>
    <n v="1182.5999999999999"/>
    <n v="408.3"/>
  </r>
  <r>
    <x v="0"/>
    <x v="1"/>
    <n v="16"/>
    <n v="3585"/>
    <n v="3585"/>
    <n v="0"/>
    <n v="3593.2"/>
    <n v="0.22873082287307722"/>
    <n v="4185"/>
    <n v="13191.29"/>
    <n v="13.5"/>
    <n v="150.06"/>
    <n v="1090.4000000000001"/>
    <n v="409.1"/>
  </r>
  <r>
    <x v="0"/>
    <x v="1"/>
    <n v="17"/>
    <n v="3456"/>
    <n v="3456"/>
    <n v="0"/>
    <n v="3459.5"/>
    <n v="0.10127314814814814"/>
    <n v="4034"/>
    <n v="12337.99"/>
    <n v="10.93"/>
    <n v="150.12"/>
    <n v="1180.3"/>
    <n v="397.2"/>
  </r>
  <r>
    <x v="0"/>
    <x v="1"/>
    <n v="18"/>
    <n v="3502"/>
    <n v="3502"/>
    <n v="0"/>
    <n v="3506.4"/>
    <n v="0.12564249000571362"/>
    <n v="4060"/>
    <n v="12291.9"/>
    <n v="11.98"/>
    <n v="150.13"/>
    <n v="1115.5999999999999"/>
    <n v="363.7"/>
  </r>
  <r>
    <x v="0"/>
    <x v="1"/>
    <n v="19"/>
    <n v="3394"/>
    <n v="3394"/>
    <n v="0"/>
    <n v="3398.7"/>
    <n v="0.1384796700058874"/>
    <n v="3906"/>
    <n v="12007.84"/>
    <n v="8.7899999999999991"/>
    <n v="150.1"/>
    <n v="1309.2"/>
    <n v="326.3"/>
  </r>
  <r>
    <x v="0"/>
    <x v="1"/>
    <n v="20"/>
    <n v="3376"/>
    <n v="3376"/>
    <n v="0"/>
    <n v="3379.7"/>
    <n v="0.10959715639809887"/>
    <n v="3930"/>
    <n v="11979.8"/>
    <n v="9.9700000000000006"/>
    <n v="150.15"/>
    <n v="1237.5999999999999"/>
    <n v="420.1"/>
  </r>
  <r>
    <x v="0"/>
    <x v="1"/>
    <n v="21"/>
    <n v="3481"/>
    <n v="3481"/>
    <n v="0"/>
    <n v="3487.3"/>
    <n v="0.18098247629991904"/>
    <n v="4081"/>
    <n v="12821.03"/>
    <n v="10.8"/>
    <n v="150.1"/>
    <n v="1182.3"/>
    <n v="376.3"/>
  </r>
  <r>
    <x v="0"/>
    <x v="1"/>
    <n v="22"/>
    <n v="3581"/>
    <n v="3581"/>
    <n v="0"/>
    <n v="3586.4"/>
    <n v="0.15079586707623824"/>
    <n v="4208"/>
    <n v="13515.18"/>
    <n v="11.37"/>
    <n v="150.11000000000001"/>
    <n v="1097.5999999999999"/>
    <n v="461"/>
  </r>
  <r>
    <x v="0"/>
    <x v="1"/>
    <n v="23"/>
    <n v="3286"/>
    <n v="3286"/>
    <n v="0"/>
    <n v="3290"/>
    <n v="0.12172854534388314"/>
    <n v="3834"/>
    <n v="10832.06"/>
    <n v="7.58"/>
    <n v="150.08000000000001"/>
    <n v="1372.8"/>
    <n v="366.6"/>
  </r>
  <r>
    <x v="0"/>
    <x v="1"/>
    <n v="24"/>
    <n v="3352"/>
    <n v="3352"/>
    <n v="0"/>
    <n v="3355.9"/>
    <n v="0.11634844868735354"/>
    <n v="3940"/>
    <n v="12007.06"/>
    <n v="12.05"/>
    <n v="150.1"/>
    <n v="1099.4000000000001"/>
    <n v="440.1"/>
  </r>
  <r>
    <x v="0"/>
    <x v="1"/>
    <n v="25"/>
    <n v="3552"/>
    <n v="3552"/>
    <n v="0"/>
    <n v="3556.7"/>
    <n v="0.13231981981981469"/>
    <n v="4132"/>
    <n v="13215.07"/>
    <n v="14.26"/>
    <n v="150.12"/>
    <n v="1054"/>
    <n v="457.5"/>
  </r>
  <r>
    <x v="0"/>
    <x v="1"/>
    <n v="26"/>
    <n v="3367"/>
    <n v="3367"/>
    <n v="0"/>
    <n v="3371.3"/>
    <n v="0.12771012771013313"/>
    <n v="3917"/>
    <n v="11890.46"/>
    <n v="8.9499999999999993"/>
    <n v="150.11000000000001"/>
    <n v="1274.2"/>
    <n v="353.8"/>
  </r>
  <r>
    <x v="0"/>
    <x v="1"/>
    <n v="27"/>
    <n v="3458"/>
    <n v="3458"/>
    <n v="0"/>
    <n v="3465.4"/>
    <n v="0.21399652978600611"/>
    <n v="4029"/>
    <n v="12683.37"/>
    <n v="10.46"/>
    <n v="150.11000000000001"/>
    <n v="1201.0999999999999"/>
    <n v="397.2"/>
  </r>
  <r>
    <x v="0"/>
    <x v="1"/>
    <n v="28"/>
    <n v="3391"/>
    <n v="3391"/>
    <n v="0"/>
    <n v="3395.9"/>
    <n v="0.14450014744913273"/>
    <n v="3944"/>
    <n v="11395.75"/>
    <n v="10.18"/>
    <n v="150.09"/>
    <n v="1213.5"/>
    <n v="370.1"/>
  </r>
  <r>
    <x v="0"/>
    <x v="1"/>
    <n v="29"/>
    <n v="3207"/>
    <n v="3207"/>
    <n v="0"/>
    <n v="3209.3"/>
    <n v="7.1718116619899658E-2"/>
    <n v="3748"/>
    <n v="10939.28"/>
    <n v="8"/>
    <n v="150.03"/>
    <n v="1354.3"/>
    <n v="384.4"/>
  </r>
  <r>
    <x v="0"/>
    <x v="1"/>
    <n v="30"/>
    <n v="3138"/>
    <n v="3138"/>
    <n v="0"/>
    <n v="3143.9"/>
    <n v="0.18801784576163452"/>
    <n v="3669"/>
    <n v="11521.68"/>
    <n v="9.11"/>
    <n v="150.05000000000001"/>
    <n v="1281.2"/>
    <n v="399.5"/>
  </r>
  <r>
    <x v="0"/>
    <x v="1"/>
    <n v="31"/>
    <n v="3189"/>
    <n v="3189"/>
    <n v="0"/>
    <n v="3194.7"/>
    <n v="0.17873941674505545"/>
    <n v="3713"/>
    <n v="10487.24"/>
    <n v="7.29"/>
    <n v="150.07"/>
    <n v="1382.7"/>
    <n v="388.8"/>
  </r>
  <r>
    <x v="0"/>
    <x v="1"/>
    <n v="32"/>
    <n v="3466"/>
    <n v="3466"/>
    <n v="0"/>
    <n v="3471"/>
    <n v="0.14425851125216388"/>
    <n v="4039"/>
    <n v="12218.9"/>
    <n v="11.82"/>
    <n v="150.09"/>
    <n v="1141"/>
    <n v="375.1"/>
  </r>
  <r>
    <x v="0"/>
    <x v="1"/>
    <n v="33"/>
    <n v="3548"/>
    <n v="3548"/>
    <n v="0"/>
    <n v="3554.3"/>
    <n v="0.17756482525366915"/>
    <n v="4123"/>
    <n v="13011.9"/>
    <n v="12.32"/>
    <n v="150.09"/>
    <n v="1120.5"/>
    <n v="379.7"/>
  </r>
  <r>
    <x v="0"/>
    <x v="1"/>
    <n v="34"/>
    <n v="3377"/>
    <n v="3377"/>
    <n v="0"/>
    <n v="3383"/>
    <n v="0.17767249037607344"/>
    <n v="3956"/>
    <n v="11377.21"/>
    <n v="11.23"/>
    <n v="150.06"/>
    <n v="1190.7"/>
    <n v="398.8"/>
  </r>
  <r>
    <x v="0"/>
    <x v="1"/>
    <n v="35"/>
    <n v="3387"/>
    <n v="3389"/>
    <n v="5.9049306170652495E-2"/>
    <n v="3393.5"/>
    <n v="0.19191024505462059"/>
    <n v="3952"/>
    <n v="11963.06"/>
    <n v="9.66"/>
    <n v="150.08000000000001"/>
    <n v="1198.5999999999999"/>
    <n v="416.8"/>
  </r>
  <r>
    <x v="0"/>
    <x v="1"/>
    <n v="36"/>
    <n v="3389"/>
    <n v="3389"/>
    <n v="0"/>
    <n v="3393.4"/>
    <n v="0.12983180879315701"/>
    <n v="3914"/>
    <n v="11802.3"/>
    <n v="9.58"/>
    <n v="150.06"/>
    <n v="1269.9000000000001"/>
    <n v="415"/>
  </r>
  <r>
    <x v="0"/>
    <x v="1"/>
    <n v="37"/>
    <n v="3567"/>
    <n v="3567"/>
    <n v="0"/>
    <n v="3573.5"/>
    <n v="0.18222596019063639"/>
    <n v="4145"/>
    <n v="12709.4"/>
    <n v="12.7"/>
    <n v="150.1"/>
    <n v="1062.8"/>
    <n v="397.4"/>
  </r>
  <r>
    <x v="0"/>
    <x v="1"/>
    <n v="38"/>
    <n v="3521"/>
    <n v="3521"/>
    <n v="0"/>
    <n v="3527.7"/>
    <n v="0.19028685032660661"/>
    <n v="4106"/>
    <n v="13155.4"/>
    <n v="11.03"/>
    <n v="150.11000000000001"/>
    <n v="1140.0999999999999"/>
    <n v="434.4"/>
  </r>
  <r>
    <x v="0"/>
    <x v="1"/>
    <n v="39"/>
    <n v="3313"/>
    <n v="3313"/>
    <n v="0"/>
    <n v="3313.6"/>
    <n v="1.8110473890730731E-2"/>
    <n v="3886"/>
    <n v="12355.11"/>
    <n v="10.64"/>
    <n v="150.13"/>
    <n v="1186.0999999999999"/>
    <n v="387.3"/>
  </r>
  <r>
    <x v="0"/>
    <x v="1"/>
    <n v="40"/>
    <n v="3173"/>
    <n v="3173"/>
    <n v="0"/>
    <n v="3178.3"/>
    <n v="0.16703435234794145"/>
    <n v="3712"/>
    <n v="10758.11"/>
    <n v="7.69"/>
    <n v="150.06"/>
    <n v="1376.6"/>
    <n v="424"/>
  </r>
  <r>
    <x v="0"/>
    <x v="1"/>
    <n v="41"/>
    <n v="3345"/>
    <n v="3345"/>
    <n v="0"/>
    <n v="3350.7"/>
    <n v="0.17040358744394074"/>
    <n v="3886"/>
    <n v="12164.19"/>
    <n v="10.39"/>
    <n v="150.13999999999999"/>
    <n v="1179.0999999999999"/>
    <n v="370.7"/>
  </r>
  <r>
    <x v="0"/>
    <x v="1"/>
    <n v="42"/>
    <n v="3386"/>
    <n v="3386"/>
    <n v="0"/>
    <n v="3389.8"/>
    <n v="0.1122268163024271"/>
    <n v="3915"/>
    <n v="11772.22"/>
    <n v="11.65"/>
    <n v="150.08000000000001"/>
    <n v="1153"/>
    <n v="462"/>
  </r>
  <r>
    <x v="0"/>
    <x v="1"/>
    <n v="43"/>
    <n v="3306"/>
    <n v="3306"/>
    <n v="0"/>
    <n v="3307.9"/>
    <n v="5.7471264367818846E-2"/>
    <n v="3898"/>
    <n v="12064.79"/>
    <n v="10.58"/>
    <n v="150.11000000000001"/>
    <n v="1210.2"/>
    <n v="430.4"/>
  </r>
  <r>
    <x v="0"/>
    <x v="1"/>
    <n v="44"/>
    <n v="3496"/>
    <n v="3496"/>
    <n v="0"/>
    <n v="3502.6"/>
    <n v="0.18878718535468847"/>
    <n v="4092"/>
    <n v="12256.23"/>
    <n v="10.72"/>
    <n v="150.13999999999999"/>
    <n v="1181.9000000000001"/>
    <n v="450.5"/>
  </r>
  <r>
    <x v="0"/>
    <x v="1"/>
    <n v="45"/>
    <n v="3471"/>
    <n v="3471"/>
    <n v="0"/>
    <n v="3476.9"/>
    <n v="0.16997983290118385"/>
    <n v="4007"/>
    <n v="12619.47"/>
    <n v="9.7799999999999994"/>
    <n v="150.11000000000001"/>
    <n v="1202.5999999999999"/>
    <n v="460.3"/>
  </r>
  <r>
    <x v="0"/>
    <x v="1"/>
    <n v="46"/>
    <n v="3285"/>
    <n v="3285"/>
    <n v="0"/>
    <n v="3296.1"/>
    <n v="0.33789954337899269"/>
    <n v="3826"/>
    <n v="12090.74"/>
    <n v="8.19"/>
    <n v="150.08000000000001"/>
    <n v="1324.4"/>
    <n v="398"/>
  </r>
  <r>
    <x v="0"/>
    <x v="1"/>
    <n v="47"/>
    <n v="3219"/>
    <n v="3221"/>
    <n v="6.2131096613855234E-2"/>
    <n v="3227.8"/>
    <n v="0.27337682510096867"/>
    <n v="3693"/>
    <n v="11359.03"/>
    <n v="9.19"/>
    <n v="150.05000000000001"/>
    <n v="1316.4"/>
    <n v="426.4"/>
  </r>
  <r>
    <x v="0"/>
    <x v="1"/>
    <n v="48"/>
    <n v="3478"/>
    <n v="3478"/>
    <n v="0"/>
    <n v="3482.5"/>
    <n v="0.12938470385278894"/>
    <n v="4049"/>
    <n v="12161.24"/>
    <n v="10.36"/>
    <n v="150.11000000000001"/>
    <n v="1213.9000000000001"/>
    <n v="399.6"/>
  </r>
  <r>
    <x v="0"/>
    <x v="1"/>
    <n v="49"/>
    <n v="3487"/>
    <n v="3487"/>
    <n v="0"/>
    <n v="3491.9"/>
    <n v="0.14052193862919676"/>
    <n v="4073"/>
    <n v="12358.79"/>
    <n v="9.76"/>
    <n v="150.12"/>
    <n v="1162.8"/>
    <n v="422.3"/>
  </r>
  <r>
    <x v="0"/>
    <x v="1"/>
    <n v="50"/>
    <n v="3464"/>
    <n v="3464"/>
    <n v="0"/>
    <n v="3469.2"/>
    <n v="0.15011547344110329"/>
    <n v="4061"/>
    <n v="11813.05"/>
    <n v="12.51"/>
    <n v="150.15"/>
    <n v="1134.8"/>
    <n v="432"/>
  </r>
  <r>
    <x v="0"/>
    <x v="1"/>
    <n v="51"/>
    <n v="3271"/>
    <n v="3271"/>
    <n v="0"/>
    <n v="3279.6"/>
    <n v="0.26291653928461967"/>
    <n v="3805"/>
    <n v="11039.24"/>
    <n v="7.4"/>
    <n v="150.07"/>
    <n v="1402.5"/>
    <n v="357.7"/>
  </r>
  <r>
    <x v="0"/>
    <x v="1"/>
    <n v="52"/>
    <n v="3227"/>
    <n v="3227"/>
    <n v="0"/>
    <n v="3233.9"/>
    <n v="0.21382088627208215"/>
    <n v="3707"/>
    <n v="11675.16"/>
    <n v="10.77"/>
    <n v="150.13"/>
    <n v="1145.4000000000001"/>
    <n v="365.5"/>
  </r>
  <r>
    <x v="0"/>
    <x v="1"/>
    <n v="53"/>
    <n v="3410"/>
    <n v="3410"/>
    <n v="0"/>
    <n v="3414.6"/>
    <n v="0.13489736070380964"/>
    <n v="3972"/>
    <n v="11509.08"/>
    <n v="9.8800000000000008"/>
    <n v="150.1"/>
    <n v="1248.3"/>
    <n v="354.9"/>
  </r>
  <r>
    <x v="0"/>
    <x v="1"/>
    <n v="54"/>
    <n v="3263"/>
    <n v="3263"/>
    <n v="0"/>
    <n v="3267.8"/>
    <n v="0.14710389212381803"/>
    <n v="3813"/>
    <n v="11437.41"/>
    <n v="9.7200000000000006"/>
    <n v="150.1"/>
    <n v="1279.3"/>
    <n v="402.8"/>
  </r>
  <r>
    <x v="0"/>
    <x v="1"/>
    <n v="55"/>
    <n v="3600"/>
    <n v="3600"/>
    <n v="0"/>
    <n v="3604.3"/>
    <n v="0.11944444444444949"/>
    <n v="4240"/>
    <n v="12930.14"/>
    <n v="11.89"/>
    <n v="150.13999999999999"/>
    <n v="1133.5999999999999"/>
    <n v="504.8"/>
  </r>
  <r>
    <x v="0"/>
    <x v="1"/>
    <n v="56"/>
    <n v="3580"/>
    <n v="3580"/>
    <n v="0"/>
    <n v="3582.8"/>
    <n v="7.8212290502798376E-2"/>
    <n v="4201"/>
    <n v="12415.8"/>
    <n v="11.09"/>
    <n v="150.1"/>
    <n v="1156.4000000000001"/>
    <n v="474.2"/>
  </r>
  <r>
    <x v="0"/>
    <x v="1"/>
    <n v="57"/>
    <n v="3591"/>
    <n v="3591"/>
    <n v="0"/>
    <n v="3593.9"/>
    <n v="8.0757449178504331E-2"/>
    <n v="4162"/>
    <n v="12705.18"/>
    <n v="13.21"/>
    <n v="150.08000000000001"/>
    <n v="1038"/>
    <n v="433.7"/>
  </r>
  <r>
    <x v="0"/>
    <x v="1"/>
    <n v="58"/>
    <n v="3518"/>
    <n v="3517"/>
    <n v="-2.8425241614553721E-2"/>
    <n v="3520.7"/>
    <n v="7.674815235928989E-2"/>
    <n v="4079"/>
    <n v="12201.24"/>
    <n v="12.89"/>
    <n v="150.1"/>
    <n v="1099.5"/>
    <n v="437.1"/>
  </r>
  <r>
    <x v="0"/>
    <x v="1"/>
    <n v="59"/>
    <n v="3194"/>
    <n v="3194"/>
    <n v="0"/>
    <n v="3200.6"/>
    <n v="0.20663744520976546"/>
    <n v="3754"/>
    <n v="11434.3"/>
    <n v="8.67"/>
    <n v="150.06"/>
    <n v="1325.5"/>
    <n v="394.8"/>
  </r>
  <r>
    <x v="0"/>
    <x v="1"/>
    <n v="60"/>
    <n v="3295"/>
    <n v="3295"/>
    <n v="0"/>
    <n v="3300.9"/>
    <n v="0.179059180576634"/>
    <n v="3825"/>
    <n v="11650.21"/>
    <n v="9.34"/>
    <n v="150.1"/>
    <n v="1250.9000000000001"/>
    <n v="371.5"/>
  </r>
  <r>
    <x v="0"/>
    <x v="1"/>
    <n v="61"/>
    <n v="3310"/>
    <n v="3310"/>
    <n v="0"/>
    <n v="3313.8"/>
    <n v="0.11480362537764899"/>
    <n v="3853"/>
    <n v="11420.5"/>
    <n v="9.6199999999999992"/>
    <n v="150.15"/>
    <n v="1226.5"/>
    <n v="408.9"/>
  </r>
  <r>
    <x v="0"/>
    <x v="1"/>
    <n v="62"/>
    <n v="3511"/>
    <n v="3511"/>
    <n v="0"/>
    <n v="3516.1"/>
    <n v="0.14525776132155821"/>
    <n v="4130"/>
    <n v="12334.53"/>
    <n v="9.66"/>
    <n v="150.09"/>
    <n v="1256.0999999999999"/>
    <n v="389.2"/>
  </r>
  <r>
    <x v="0"/>
    <x v="1"/>
    <n v="63"/>
    <n v="3450"/>
    <n v="3450"/>
    <n v="0"/>
    <n v="3454.5"/>
    <n v="0.13043478260869568"/>
    <n v="4015"/>
    <n v="13043.17"/>
    <n v="13.63"/>
    <n v="150.11000000000001"/>
    <n v="1084.7"/>
    <n v="393"/>
  </r>
  <r>
    <x v="0"/>
    <x v="1"/>
    <n v="64"/>
    <n v="3373"/>
    <n v="3373"/>
    <n v="0"/>
    <n v="3382.5"/>
    <n v="0.28164838422769045"/>
    <n v="3960"/>
    <n v="11332.69"/>
    <n v="10.86"/>
    <n v="150.1"/>
    <n v="1210.0999999999999"/>
    <n v="418.5"/>
  </r>
  <r>
    <x v="0"/>
    <x v="1"/>
    <n v="65"/>
    <n v="3586"/>
    <n v="3586"/>
    <n v="0"/>
    <n v="3591.6"/>
    <n v="0.15616285554935608"/>
    <n v="4199"/>
    <n v="13315.27"/>
    <n v="12.68"/>
    <n v="150.09"/>
    <n v="1053.0999999999999"/>
    <n v="419.8"/>
  </r>
  <r>
    <x v="0"/>
    <x v="1"/>
    <n v="66"/>
    <n v="3515"/>
    <n v="3515"/>
    <n v="0"/>
    <n v="3523.3"/>
    <n v="0.23613086770982025"/>
    <n v="4119"/>
    <n v="12094.32"/>
    <n v="10.63"/>
    <n v="150.12"/>
    <n v="1152.8"/>
    <n v="445.4"/>
  </r>
  <r>
    <x v="0"/>
    <x v="1"/>
    <n v="67"/>
    <n v="3326"/>
    <n v="3326"/>
    <n v="0"/>
    <n v="3329.6"/>
    <n v="0.1082381238725168"/>
    <n v="3874"/>
    <n v="11258.04"/>
    <n v="8.4499999999999993"/>
    <n v="150.12"/>
    <n v="1334.6"/>
    <n v="350.1"/>
  </r>
  <r>
    <x v="0"/>
    <x v="1"/>
    <n v="68"/>
    <n v="3234"/>
    <n v="3234"/>
    <n v="0"/>
    <n v="3236.3"/>
    <n v="7.1119356833648173E-2"/>
    <n v="3770"/>
    <n v="10878.14"/>
    <n v="9.64"/>
    <n v="150.05000000000001"/>
    <n v="1248.3"/>
    <n v="422.4"/>
  </r>
  <r>
    <x v="0"/>
    <x v="1"/>
    <n v="69"/>
    <n v="3509"/>
    <n v="3509"/>
    <n v="0"/>
    <n v="3518.4"/>
    <n v="0.2678825876318065"/>
    <n v="4134"/>
    <n v="12932.06"/>
    <n v="11.16"/>
    <n v="150.09"/>
    <n v="1165.4000000000001"/>
    <n v="438.4"/>
  </r>
  <r>
    <x v="0"/>
    <x v="1"/>
    <n v="70"/>
    <n v="3414"/>
    <n v="3414"/>
    <n v="0"/>
    <n v="3416.4"/>
    <n v="7.0298769771531655E-2"/>
    <n v="4013"/>
    <n v="12392.68"/>
    <n v="11.21"/>
    <n v="150.09"/>
    <n v="1145.4000000000001"/>
    <n v="426.1"/>
  </r>
  <r>
    <x v="0"/>
    <x v="1"/>
    <n v="71"/>
    <n v="3472"/>
    <n v="3472"/>
    <n v="0"/>
    <n v="3477.6"/>
    <n v="0.16129032258064255"/>
    <n v="4050"/>
    <n v="11828.89"/>
    <n v="10.220000000000001"/>
    <n v="150.09"/>
    <n v="1210.5999999999999"/>
    <n v="419"/>
  </r>
  <r>
    <x v="0"/>
    <x v="1"/>
    <n v="72"/>
    <n v="3517"/>
    <n v="3517"/>
    <n v="0"/>
    <n v="3521.9"/>
    <n v="0.1393232868922403"/>
    <n v="4074"/>
    <n v="13044.12"/>
    <n v="12.23"/>
    <n v="150.13999999999999"/>
    <n v="1078.5"/>
    <n v="467"/>
  </r>
  <r>
    <x v="0"/>
    <x v="1"/>
    <n v="73"/>
    <n v="3304"/>
    <n v="3304"/>
    <n v="0"/>
    <n v="3307.7"/>
    <n v="0.11198547215495817"/>
    <n v="3875"/>
    <n v="11500.87"/>
    <n v="10.119999999999999"/>
    <n v="150.09"/>
    <n v="1210.2"/>
    <n v="453.4"/>
  </r>
  <r>
    <x v="0"/>
    <x v="1"/>
    <n v="74"/>
    <n v="3178"/>
    <n v="3178"/>
    <n v="0"/>
    <n v="3181"/>
    <n v="9.4398993077407178E-2"/>
    <n v="3664"/>
    <n v="11374.69"/>
    <n v="7.24"/>
    <n v="150.06"/>
    <n v="1367.2"/>
    <n v="346.6"/>
  </r>
  <r>
    <x v="0"/>
    <x v="1"/>
    <n v="75"/>
    <n v="3303"/>
    <n v="3303"/>
    <n v="0"/>
    <n v="3310.7"/>
    <n v="0.23312140478352461"/>
    <n v="3819"/>
    <n v="12590.9"/>
    <n v="9.1199999999999992"/>
    <n v="150.08000000000001"/>
    <n v="1331.1"/>
    <n v="334.9"/>
  </r>
  <r>
    <x v="0"/>
    <x v="1"/>
    <n v="76"/>
    <n v="3511"/>
    <n v="3511"/>
    <n v="0"/>
    <n v="3514.6"/>
    <n v="0.10253489034462857"/>
    <n v="4098"/>
    <n v="12790.07"/>
    <n v="10.83"/>
    <n v="150.15"/>
    <n v="1145.5"/>
    <n v="476.1"/>
  </r>
  <r>
    <x v="0"/>
    <x v="1"/>
    <n v="77"/>
    <n v="3359"/>
    <n v="3359"/>
    <n v="0"/>
    <n v="3363.6"/>
    <n v="0.13694551949984846"/>
    <n v="3920"/>
    <n v="12381.96"/>
    <n v="12.6"/>
    <n v="150.1"/>
    <n v="1141.3"/>
    <n v="445.8"/>
  </r>
  <r>
    <x v="0"/>
    <x v="1"/>
    <n v="78"/>
    <n v="3338"/>
    <n v="3338"/>
    <n v="0"/>
    <n v="3345.3"/>
    <n v="0.21869382863990958"/>
    <n v="3881"/>
    <n v="11215.25"/>
    <n v="7.23"/>
    <n v="150.06"/>
    <n v="1359.1"/>
    <n v="351"/>
  </r>
  <r>
    <x v="0"/>
    <x v="1"/>
    <n v="79"/>
    <n v="3538"/>
    <n v="3538"/>
    <n v="0"/>
    <n v="3545"/>
    <n v="0.19785189372526851"/>
    <n v="4156"/>
    <n v="13089.12"/>
    <n v="13.16"/>
    <n v="150.09"/>
    <n v="1076.9000000000001"/>
    <n v="493.1"/>
  </r>
  <r>
    <x v="0"/>
    <x v="1"/>
    <n v="80"/>
    <n v="3430"/>
    <n v="3430"/>
    <n v="0"/>
    <n v="3434.9"/>
    <n v="0.14285714285714551"/>
    <n v="3992"/>
    <n v="11331.74"/>
    <n v="10.17"/>
    <n v="150.19"/>
    <n v="1179.0999999999999"/>
    <n v="348.3"/>
  </r>
  <r>
    <x v="0"/>
    <x v="1"/>
    <n v="81"/>
    <n v="3322"/>
    <n v="3323"/>
    <n v="3.0102347983142687E-2"/>
    <n v="3327.2"/>
    <n v="0.15653220951233648"/>
    <n v="3860"/>
    <n v="10951.3"/>
    <n v="7.65"/>
    <n v="150.06"/>
    <n v="1385.8"/>
    <n v="401.9"/>
  </r>
  <r>
    <x v="0"/>
    <x v="1"/>
    <n v="82"/>
    <n v="3367"/>
    <n v="3367"/>
    <n v="0"/>
    <n v="3376.4"/>
    <n v="0.27918027918028188"/>
    <n v="3877"/>
    <n v="11837.25"/>
    <n v="9.68"/>
    <n v="150.11000000000001"/>
    <n v="1231.5"/>
    <n v="404.4"/>
  </r>
  <r>
    <x v="0"/>
    <x v="1"/>
    <n v="83"/>
    <n v="3308"/>
    <n v="3308"/>
    <n v="0"/>
    <n v="3312.2"/>
    <n v="0.12696493349455315"/>
    <n v="3865"/>
    <n v="12270.98"/>
    <n v="9.5500000000000007"/>
    <n v="150.05000000000001"/>
    <n v="1265.8"/>
    <n v="345.8"/>
  </r>
  <r>
    <x v="0"/>
    <x v="1"/>
    <n v="84"/>
    <n v="3431"/>
    <n v="3431"/>
    <n v="0"/>
    <n v="3439.5"/>
    <n v="0.24774118332847569"/>
    <n v="4003"/>
    <n v="12271.21"/>
    <n v="9.73"/>
    <n v="150.16"/>
    <n v="1226.7"/>
    <n v="435.3"/>
  </r>
  <r>
    <x v="0"/>
    <x v="1"/>
    <n v="85"/>
    <n v="3397"/>
    <n v="3397"/>
    <n v="0"/>
    <n v="3404.2"/>
    <n v="0.21195172210773677"/>
    <n v="3945"/>
    <n v="11750.86"/>
    <n v="10.31"/>
    <n v="150.08000000000001"/>
    <n v="1195"/>
    <n v="443.3"/>
  </r>
  <r>
    <x v="0"/>
    <x v="1"/>
    <n v="86"/>
    <n v="3450"/>
    <n v="3450"/>
    <n v="0"/>
    <n v="3454.7"/>
    <n v="0.13623188405796574"/>
    <n v="4039"/>
    <n v="11478.67"/>
    <n v="9.36"/>
    <n v="150.07"/>
    <n v="1234.5"/>
    <n v="432.1"/>
  </r>
  <r>
    <x v="0"/>
    <x v="1"/>
    <n v="87"/>
    <n v="3427"/>
    <n v="3427"/>
    <n v="0"/>
    <n v="3432"/>
    <n v="0.14590020426028597"/>
    <n v="4015"/>
    <n v="11790.04"/>
    <n v="12.09"/>
    <n v="150.08000000000001"/>
    <n v="1087.7"/>
    <n v="477.2"/>
  </r>
  <r>
    <x v="0"/>
    <x v="1"/>
    <n v="88"/>
    <n v="3276"/>
    <n v="3276"/>
    <n v="0"/>
    <n v="3282"/>
    <n v="0.18315018315018314"/>
    <n v="3802"/>
    <n v="11026.17"/>
    <n v="9.36"/>
    <n v="150.04"/>
    <n v="1309.7"/>
    <n v="384.8"/>
  </r>
  <r>
    <x v="0"/>
    <x v="1"/>
    <n v="89"/>
    <n v="3309"/>
    <n v="3309"/>
    <n v="0"/>
    <n v="3314.2"/>
    <n v="0.15714717437291684"/>
    <n v="3822"/>
    <n v="10814.39"/>
    <n v="8.86"/>
    <n v="150.06"/>
    <n v="1338.2"/>
    <n v="298.8"/>
  </r>
  <r>
    <x v="0"/>
    <x v="1"/>
    <n v="90"/>
    <n v="3719"/>
    <n v="3719"/>
    <n v="0"/>
    <n v="3725.3"/>
    <n v="0.16940037644528588"/>
    <n v="4371"/>
    <n v="14011.38"/>
    <n v="13.46"/>
    <n v="150.12"/>
    <n v="1015.8"/>
    <n v="457.4"/>
  </r>
  <r>
    <x v="0"/>
    <x v="1"/>
    <n v="91"/>
    <n v="3340"/>
    <n v="3340"/>
    <n v="0"/>
    <n v="3345.3"/>
    <n v="0.15868263473054436"/>
    <n v="3888"/>
    <n v="11566.6"/>
    <n v="8.24"/>
    <n v="150.06"/>
    <n v="1360.5"/>
    <n v="400.2"/>
  </r>
  <r>
    <x v="0"/>
    <x v="1"/>
    <n v="92"/>
    <n v="3444"/>
    <n v="3444"/>
    <n v="0"/>
    <n v="3447.5"/>
    <n v="0.10162601626016261"/>
    <n v="4040"/>
    <n v="11918.13"/>
    <n v="11.5"/>
    <n v="150.1"/>
    <n v="1191.8"/>
    <n v="460.4"/>
  </r>
  <r>
    <x v="0"/>
    <x v="1"/>
    <n v="93"/>
    <n v="3205"/>
    <n v="3205"/>
    <n v="0"/>
    <n v="3209.4"/>
    <n v="0.13728549141965962"/>
    <n v="3713"/>
    <n v="12144.64"/>
    <n v="8.83"/>
    <n v="150.11000000000001"/>
    <n v="1301.5999999999999"/>
    <n v="365.9"/>
  </r>
  <r>
    <x v="0"/>
    <x v="1"/>
    <n v="94"/>
    <n v="3344"/>
    <n v="3344"/>
    <n v="0"/>
    <n v="3346.8"/>
    <n v="8.3732057416273389E-2"/>
    <n v="3884"/>
    <n v="11376.55"/>
    <n v="7.4"/>
    <n v="150.08000000000001"/>
    <n v="1385.2"/>
    <n v="343.9"/>
  </r>
  <r>
    <x v="0"/>
    <x v="1"/>
    <n v="95"/>
    <n v="3510"/>
    <n v="3510"/>
    <n v="0"/>
    <n v="3514.8"/>
    <n v="0.13675213675214193"/>
    <n v="4125"/>
    <n v="12509.53"/>
    <n v="12.33"/>
    <n v="150.13999999999999"/>
    <n v="1109.4000000000001"/>
    <n v="435.9"/>
  </r>
  <r>
    <x v="0"/>
    <x v="1"/>
    <n v="96"/>
    <n v="3378"/>
    <n v="3378"/>
    <n v="0"/>
    <n v="3382.9"/>
    <n v="0.14505624629958824"/>
    <n v="3921"/>
    <n v="11413.44"/>
    <n v="8.26"/>
    <n v="150.06"/>
    <n v="1275.5"/>
    <n v="346.6"/>
  </r>
  <r>
    <x v="0"/>
    <x v="1"/>
    <n v="97"/>
    <n v="3523"/>
    <n v="3523"/>
    <n v="0"/>
    <n v="3526.8"/>
    <n v="0.1078626170877145"/>
    <n v="4130"/>
    <n v="12609.42"/>
    <n v="11"/>
    <n v="150.06"/>
    <n v="1146.8"/>
    <n v="494.9"/>
  </r>
  <r>
    <x v="0"/>
    <x v="1"/>
    <n v="98"/>
    <n v="3185"/>
    <n v="3185"/>
    <n v="0"/>
    <n v="3190.5"/>
    <n v="0.17268445839874411"/>
    <n v="3693"/>
    <n v="11377.02"/>
    <n v="8.36"/>
    <n v="150.06"/>
    <n v="1378.4"/>
    <n v="443.4"/>
  </r>
  <r>
    <x v="0"/>
    <x v="1"/>
    <n v="99"/>
    <n v="3644"/>
    <n v="3644"/>
    <n v="0"/>
    <n v="3648.6"/>
    <n v="0.12623490669593604"/>
    <n v="4244"/>
    <n v="12180.68"/>
    <n v="10.68"/>
    <n v="150.04"/>
    <n v="1227.0999999999999"/>
    <n v="428.2"/>
  </r>
  <r>
    <x v="0"/>
    <x v="1"/>
    <n v="100"/>
    <n v="3395"/>
    <n v="3395"/>
    <n v="0"/>
    <n v="3397.7"/>
    <n v="7.9528718703971074E-2"/>
    <n v="3945"/>
    <n v="12962.93"/>
    <n v="10.98"/>
    <n v="150.04"/>
    <n v="1193.7"/>
    <n v="431.7"/>
  </r>
  <r>
    <x v="1"/>
    <x v="1"/>
    <n v="1"/>
    <n v="3138"/>
    <n v="3138"/>
    <n v="0"/>
    <n v="3152.1"/>
    <n v="0.44933078393881165"/>
    <n v="3650"/>
    <n v="11036.44"/>
    <n v="9.1999999999999993"/>
    <n v="150.08000000000001"/>
    <n v="1357.6"/>
    <n v="390.7"/>
  </r>
  <r>
    <x v="1"/>
    <x v="1"/>
    <n v="2"/>
    <n v="3370"/>
    <n v="3370"/>
    <n v="0"/>
    <n v="3377.1"/>
    <n v="0.21068249258159966"/>
    <n v="3925"/>
    <n v="11457.88"/>
    <n v="7.63"/>
    <n v="150.04"/>
    <n v="1470.3"/>
    <n v="399.9"/>
  </r>
  <r>
    <x v="1"/>
    <x v="1"/>
    <n v="3"/>
    <n v="3370"/>
    <n v="3370"/>
    <n v="0"/>
    <n v="3380.8"/>
    <n v="0.32047477744807662"/>
    <n v="3914"/>
    <n v="12411.82"/>
    <n v="10.38"/>
    <n v="150.08000000000001"/>
    <n v="1238.8"/>
    <n v="429.9"/>
  </r>
  <r>
    <x v="1"/>
    <x v="1"/>
    <n v="4"/>
    <n v="3370"/>
    <n v="3370"/>
    <n v="0"/>
    <n v="3380.3"/>
    <n v="0.30563798219585109"/>
    <n v="3942"/>
    <n v="11520.38"/>
    <n v="9.0399999999999991"/>
    <n v="150.09"/>
    <n v="1417.5"/>
    <n v="421.7"/>
  </r>
  <r>
    <x v="1"/>
    <x v="1"/>
    <n v="5"/>
    <n v="3550"/>
    <n v="3550"/>
    <n v="0"/>
    <n v="3560.2"/>
    <n v="0.28732394366196673"/>
    <n v="4173"/>
    <n v="12927.96"/>
    <n v="12.68"/>
    <n v="150.07"/>
    <n v="1118.4000000000001"/>
    <n v="519.6"/>
  </r>
  <r>
    <x v="1"/>
    <x v="1"/>
    <n v="6"/>
    <n v="3179"/>
    <n v="3179"/>
    <n v="0"/>
    <n v="3185.8"/>
    <n v="0.21390374331551376"/>
    <n v="3682"/>
    <n v="10680.83"/>
    <n v="8"/>
    <n v="150.04"/>
    <n v="1433.9"/>
    <n v="353.4"/>
  </r>
  <r>
    <x v="1"/>
    <x v="1"/>
    <n v="7"/>
    <n v="3430"/>
    <n v="3430"/>
    <n v="0"/>
    <n v="3436.3"/>
    <n v="0.18367346938776041"/>
    <n v="3996"/>
    <n v="12015.83"/>
    <n v="11.6"/>
    <n v="150.06"/>
    <n v="1229.2"/>
    <n v="474.4"/>
  </r>
  <r>
    <x v="1"/>
    <x v="1"/>
    <n v="8"/>
    <n v="3479"/>
    <n v="3479"/>
    <n v="0"/>
    <n v="3484.6"/>
    <n v="0.16096579476860906"/>
    <n v="4096"/>
    <n v="12502.25"/>
    <n v="13.59"/>
    <n v="150.12"/>
    <n v="1115.8"/>
    <n v="546.29999999999995"/>
  </r>
  <r>
    <x v="1"/>
    <x v="1"/>
    <n v="9"/>
    <n v="3245"/>
    <n v="3245"/>
    <n v="0"/>
    <n v="3250.8"/>
    <n v="0.17873651771957419"/>
    <n v="3808"/>
    <n v="11962.47"/>
    <n v="9.24"/>
    <n v="150.08000000000001"/>
    <n v="1359.7"/>
    <n v="425.2"/>
  </r>
  <r>
    <x v="1"/>
    <x v="1"/>
    <n v="10"/>
    <n v="3439"/>
    <n v="3439"/>
    <n v="0"/>
    <n v="3441.6"/>
    <n v="7.5603373073565253E-2"/>
    <n v="4019"/>
    <n v="12767.97"/>
    <n v="12.25"/>
    <n v="150.08000000000001"/>
    <n v="1184.3"/>
    <n v="580.5"/>
  </r>
  <r>
    <x v="1"/>
    <x v="1"/>
    <n v="11"/>
    <n v="3283"/>
    <n v="3283"/>
    <n v="0"/>
    <n v="3289.1"/>
    <n v="0.18580566554979924"/>
    <n v="3775"/>
    <n v="11305.04"/>
    <n v="10.38"/>
    <n v="150.06"/>
    <n v="1387.3"/>
    <n v="395.5"/>
  </r>
  <r>
    <x v="1"/>
    <x v="1"/>
    <n v="12"/>
    <n v="3392"/>
    <n v="3392"/>
    <n v="0"/>
    <n v="3398.7"/>
    <n v="0.197523584905655"/>
    <n v="3956"/>
    <n v="11501.35"/>
    <n v="8.67"/>
    <n v="150.05000000000001"/>
    <n v="1356.9"/>
    <n v="383.3"/>
  </r>
  <r>
    <x v="1"/>
    <x v="1"/>
    <n v="13"/>
    <n v="3422"/>
    <n v="3422"/>
    <n v="0"/>
    <n v="3426.4"/>
    <n v="0.12857977790765898"/>
    <n v="3994"/>
    <n v="13126.41"/>
    <n v="12.18"/>
    <n v="150.08000000000001"/>
    <n v="1161.8"/>
    <n v="463.9"/>
  </r>
  <r>
    <x v="1"/>
    <x v="1"/>
    <n v="14"/>
    <n v="3362"/>
    <n v="3362"/>
    <n v="0"/>
    <n v="3366.1"/>
    <n v="0.12195121951219241"/>
    <n v="3932"/>
    <n v="11922.78"/>
    <n v="9.27"/>
    <n v="150.09"/>
    <n v="1335.2"/>
    <n v="389.5"/>
  </r>
  <r>
    <x v="1"/>
    <x v="1"/>
    <n v="15"/>
    <n v="3368"/>
    <n v="3368"/>
    <n v="0"/>
    <n v="3374.9"/>
    <n v="0.20486935866983641"/>
    <n v="3936"/>
    <n v="11755.83"/>
    <n v="10.27"/>
    <n v="150.06"/>
    <n v="1296.4000000000001"/>
    <n v="437.4"/>
  </r>
  <r>
    <x v="1"/>
    <x v="1"/>
    <n v="16"/>
    <n v="3585"/>
    <n v="3585"/>
    <n v="0"/>
    <n v="3588.3"/>
    <n v="9.205020920502599E-2"/>
    <n v="4185"/>
    <n v="13191.29"/>
    <n v="12.72"/>
    <n v="150.12"/>
    <n v="1168.3"/>
    <n v="453.2"/>
  </r>
  <r>
    <x v="1"/>
    <x v="1"/>
    <n v="17"/>
    <n v="3456"/>
    <n v="3456"/>
    <n v="0"/>
    <n v="3463.9"/>
    <n v="0.2285879629629656"/>
    <n v="4034"/>
    <n v="12337.99"/>
    <n v="12.48"/>
    <n v="150.13"/>
    <n v="1218.4000000000001"/>
    <n v="406.3"/>
  </r>
  <r>
    <x v="1"/>
    <x v="1"/>
    <n v="18"/>
    <n v="3502"/>
    <n v="3502"/>
    <n v="0"/>
    <n v="3508.8"/>
    <n v="0.19417475728155859"/>
    <n v="4060"/>
    <n v="12291.89"/>
    <n v="11.13"/>
    <n v="150.09"/>
    <n v="1227.5"/>
    <n v="457"/>
  </r>
  <r>
    <x v="1"/>
    <x v="1"/>
    <n v="19"/>
    <n v="3394"/>
    <n v="3394"/>
    <n v="0"/>
    <n v="3398"/>
    <n v="0.11785503830288745"/>
    <n v="3906"/>
    <n v="12007.84"/>
    <n v="8.67"/>
    <n v="150.05000000000001"/>
    <n v="1364.4"/>
    <n v="481.8"/>
  </r>
  <r>
    <x v="1"/>
    <x v="1"/>
    <n v="20"/>
    <n v="3376"/>
    <n v="3376"/>
    <n v="0"/>
    <n v="3384.7"/>
    <n v="0.25770142180094247"/>
    <n v="3930"/>
    <n v="11979.8"/>
    <n v="10.029999999999999"/>
    <n v="150.13"/>
    <n v="1330.4"/>
    <n v="559.1"/>
  </r>
  <r>
    <x v="1"/>
    <x v="1"/>
    <n v="21"/>
    <n v="3481"/>
    <n v="3482"/>
    <n v="2.8727377190462512E-2"/>
    <n v="3489.2"/>
    <n v="0.23556449296178736"/>
    <n v="4081"/>
    <n v="12821.03"/>
    <n v="10.08"/>
    <n v="150.08000000000001"/>
    <n v="1282.2"/>
    <n v="393"/>
  </r>
  <r>
    <x v="1"/>
    <x v="1"/>
    <n v="22"/>
    <n v="3581"/>
    <n v="3581"/>
    <n v="0"/>
    <n v="3588.8"/>
    <n v="0.21781625244345665"/>
    <n v="4208"/>
    <n v="13515.18"/>
    <n v="12.34"/>
    <n v="150.1"/>
    <n v="1164.7"/>
    <n v="510.8"/>
  </r>
  <r>
    <x v="1"/>
    <x v="1"/>
    <n v="23"/>
    <n v="3286"/>
    <n v="3286"/>
    <n v="0"/>
    <n v="3288.7"/>
    <n v="8.2166768107115581E-2"/>
    <n v="3834"/>
    <n v="10832.06"/>
    <n v="7.34"/>
    <n v="150.06"/>
    <n v="1455.7"/>
    <n v="392.2"/>
  </r>
  <r>
    <x v="1"/>
    <x v="1"/>
    <n v="24"/>
    <n v="3352"/>
    <n v="3352"/>
    <n v="0"/>
    <n v="3358.6"/>
    <n v="0.1968973747016679"/>
    <n v="3940"/>
    <n v="12007.06"/>
    <n v="10.95"/>
    <n v="150.07"/>
    <n v="1193.4000000000001"/>
    <n v="545.5"/>
  </r>
  <r>
    <x v="1"/>
    <x v="1"/>
    <n v="25"/>
    <n v="3552"/>
    <n v="3553"/>
    <n v="2.8153153153153154E-2"/>
    <n v="3558.9"/>
    <n v="0.19425675675675932"/>
    <n v="4132"/>
    <n v="13215.07"/>
    <n v="12.98"/>
    <n v="150.05000000000001"/>
    <n v="1148.7"/>
    <n v="584.6"/>
  </r>
  <r>
    <x v="1"/>
    <x v="1"/>
    <n v="26"/>
    <n v="3367"/>
    <n v="3367"/>
    <n v="0"/>
    <n v="3373.1"/>
    <n v="0.18117018117017847"/>
    <n v="3917"/>
    <n v="11890.46"/>
    <n v="9.4600000000000009"/>
    <n v="150.07"/>
    <n v="1355.1"/>
    <n v="385.3"/>
  </r>
  <r>
    <x v="1"/>
    <x v="1"/>
    <n v="27"/>
    <n v="3458"/>
    <n v="3458"/>
    <n v="0"/>
    <n v="3463.4"/>
    <n v="0.15615962984384299"/>
    <n v="4029"/>
    <n v="12683.37"/>
    <n v="10.78"/>
    <n v="150.13999999999999"/>
    <n v="1302.9000000000001"/>
    <n v="475.8"/>
  </r>
  <r>
    <x v="1"/>
    <x v="1"/>
    <n v="28"/>
    <n v="3391"/>
    <n v="3391"/>
    <n v="0"/>
    <n v="3394.3"/>
    <n v="9.731642583309294E-2"/>
    <n v="3944"/>
    <n v="11395.75"/>
    <n v="9.83"/>
    <n v="150.1"/>
    <n v="1312.9"/>
    <n v="407.9"/>
  </r>
  <r>
    <x v="1"/>
    <x v="1"/>
    <n v="29"/>
    <n v="3207"/>
    <n v="3207"/>
    <n v="0"/>
    <n v="3211.6"/>
    <n v="0.14343623323978513"/>
    <n v="3748"/>
    <n v="10939.28"/>
    <n v="7.74"/>
    <n v="150.06"/>
    <n v="1405.6"/>
    <n v="467.3"/>
  </r>
  <r>
    <x v="1"/>
    <x v="1"/>
    <n v="30"/>
    <n v="3138"/>
    <n v="3138"/>
    <n v="0"/>
    <n v="3146.6"/>
    <n v="0.27405991077118896"/>
    <n v="3669"/>
    <n v="11521.68"/>
    <n v="9.0299999999999994"/>
    <n v="150.09"/>
    <n v="1373.5"/>
    <n v="490.6"/>
  </r>
  <r>
    <x v="1"/>
    <x v="1"/>
    <n v="31"/>
    <n v="3189"/>
    <n v="3189"/>
    <n v="0"/>
    <n v="3194.1"/>
    <n v="0.15992474129820974"/>
    <n v="3713"/>
    <n v="10487.24"/>
    <n v="7.54"/>
    <n v="150.06"/>
    <n v="1491.2"/>
    <n v="385.9"/>
  </r>
  <r>
    <x v="1"/>
    <x v="1"/>
    <n v="32"/>
    <n v="3466"/>
    <n v="3466"/>
    <n v="0"/>
    <n v="3473.7"/>
    <n v="0.22215810732832711"/>
    <n v="4039"/>
    <n v="12218.9"/>
    <n v="11.34"/>
    <n v="150.08000000000001"/>
    <n v="1249.5"/>
    <n v="430.9"/>
  </r>
  <r>
    <x v="1"/>
    <x v="1"/>
    <n v="33"/>
    <n v="3548"/>
    <n v="3548"/>
    <n v="0"/>
    <n v="3554.2"/>
    <n v="0.1747463359639182"/>
    <n v="4123"/>
    <n v="13011.9"/>
    <n v="13.25"/>
    <n v="150.09"/>
    <n v="1160.7"/>
    <n v="536.1"/>
  </r>
  <r>
    <x v="1"/>
    <x v="1"/>
    <n v="34"/>
    <n v="3377"/>
    <n v="3377"/>
    <n v="0"/>
    <n v="3386.4"/>
    <n v="0.27835356825585106"/>
    <n v="3956"/>
    <n v="11377.21"/>
    <n v="10.44"/>
    <n v="150.09"/>
    <n v="1282.9000000000001"/>
    <n v="479.6"/>
  </r>
  <r>
    <x v="1"/>
    <x v="1"/>
    <n v="35"/>
    <n v="3387"/>
    <n v="3388"/>
    <n v="2.9524653085326247E-2"/>
    <n v="3390.1"/>
    <n v="9.1526424564508685E-2"/>
    <n v="3952"/>
    <n v="11963.06"/>
    <n v="10.11"/>
    <n v="150.08000000000001"/>
    <n v="1295.0999999999999"/>
    <n v="493.5"/>
  </r>
  <r>
    <x v="1"/>
    <x v="1"/>
    <n v="36"/>
    <n v="3389"/>
    <n v="3389"/>
    <n v="0"/>
    <n v="3394.7"/>
    <n v="0.16819120684567182"/>
    <n v="3914"/>
    <n v="11802.3"/>
    <n v="9.1199999999999992"/>
    <n v="150.06"/>
    <n v="1396.7"/>
    <n v="453.3"/>
  </r>
  <r>
    <x v="1"/>
    <x v="1"/>
    <n v="37"/>
    <n v="3567"/>
    <n v="3567"/>
    <n v="0"/>
    <n v="3575.5"/>
    <n v="0.23829548640313991"/>
    <n v="4145"/>
    <n v="12709.4"/>
    <n v="13.62"/>
    <n v="150.12"/>
    <n v="1126.0999999999999"/>
    <n v="424.7"/>
  </r>
  <r>
    <x v="1"/>
    <x v="1"/>
    <n v="38"/>
    <n v="3521"/>
    <n v="3521"/>
    <n v="0"/>
    <n v="3525.8"/>
    <n v="0.13632490769668223"/>
    <n v="4106"/>
    <n v="13155.4"/>
    <n v="11.08"/>
    <n v="150.08000000000001"/>
    <n v="1235.9000000000001"/>
    <n v="414.8"/>
  </r>
  <r>
    <x v="1"/>
    <x v="1"/>
    <n v="39"/>
    <n v="3313"/>
    <n v="3314"/>
    <n v="3.0184123151222455E-2"/>
    <n v="3319.4"/>
    <n v="0.19317838816782648"/>
    <n v="3886"/>
    <n v="12355.11"/>
    <n v="10.54"/>
    <n v="150.12"/>
    <n v="1279.7"/>
    <n v="396.4"/>
  </r>
  <r>
    <x v="1"/>
    <x v="1"/>
    <n v="40"/>
    <n v="3173"/>
    <n v="3173"/>
    <n v="0"/>
    <n v="3184.1"/>
    <n v="0.34982666246454175"/>
    <n v="3712"/>
    <n v="10758.11"/>
    <n v="7.87"/>
    <n v="150.04"/>
    <n v="1425.3"/>
    <n v="523.5"/>
  </r>
  <r>
    <x v="1"/>
    <x v="1"/>
    <n v="41"/>
    <n v="3345"/>
    <n v="3345"/>
    <n v="0"/>
    <n v="3348.5"/>
    <n v="0.10463378176382662"/>
    <n v="3886"/>
    <n v="12164.19"/>
    <n v="11"/>
    <n v="150.11000000000001"/>
    <n v="1278.7"/>
    <n v="522.4"/>
  </r>
  <r>
    <x v="1"/>
    <x v="1"/>
    <n v="42"/>
    <n v="3386"/>
    <n v="3386"/>
    <n v="0"/>
    <n v="3398.1"/>
    <n v="0.35735380980507703"/>
    <n v="3915"/>
    <n v="11772.22"/>
    <n v="11.05"/>
    <n v="150.04"/>
    <n v="1247.3"/>
    <n v="415.7"/>
  </r>
  <r>
    <x v="1"/>
    <x v="1"/>
    <n v="43"/>
    <n v="3306"/>
    <n v="3306"/>
    <n v="0"/>
    <n v="3309.8"/>
    <n v="0.11494252873563769"/>
    <n v="3898"/>
    <n v="12064.79"/>
    <n v="9.8000000000000007"/>
    <n v="150.12"/>
    <n v="1288.3"/>
    <n v="458.5"/>
  </r>
  <r>
    <x v="1"/>
    <x v="1"/>
    <n v="44"/>
    <n v="3496"/>
    <n v="3496"/>
    <n v="0"/>
    <n v="3499.3"/>
    <n v="9.4393592677350743E-2"/>
    <n v="4092"/>
    <n v="12256.23"/>
    <n v="10.49"/>
    <n v="150.13"/>
    <n v="1255.5999999999999"/>
    <n v="419.6"/>
  </r>
  <r>
    <x v="1"/>
    <x v="1"/>
    <n v="45"/>
    <n v="3471"/>
    <n v="3472"/>
    <n v="2.881014116969173E-2"/>
    <n v="3475.6"/>
    <n v="0.13252664938057934"/>
    <n v="4007"/>
    <n v="12619.47"/>
    <n v="9.98"/>
    <n v="150.09"/>
    <n v="1340.5"/>
    <n v="653.6"/>
  </r>
  <r>
    <x v="1"/>
    <x v="1"/>
    <n v="46"/>
    <n v="3285"/>
    <n v="3285"/>
    <n v="0"/>
    <n v="3290.6"/>
    <n v="0.17047184170471563"/>
    <n v="3826"/>
    <n v="12090.74"/>
    <n v="8.51"/>
    <n v="150.07"/>
    <n v="1404.8"/>
    <n v="407.2"/>
  </r>
  <r>
    <x v="1"/>
    <x v="1"/>
    <n v="47"/>
    <n v="3219"/>
    <n v="3219"/>
    <n v="0"/>
    <n v="3224.2"/>
    <n v="0.16154085119601796"/>
    <n v="3693"/>
    <n v="11359.03"/>
    <n v="8.7899999999999991"/>
    <n v="150.05000000000001"/>
    <n v="1411.7"/>
    <n v="388.8"/>
  </r>
  <r>
    <x v="1"/>
    <x v="1"/>
    <n v="48"/>
    <n v="3478"/>
    <n v="3478"/>
    <n v="0"/>
    <n v="3491.8"/>
    <n v="0.3967797584818914"/>
    <n v="4049"/>
    <n v="12161.24"/>
    <n v="9.9600000000000009"/>
    <n v="150.08000000000001"/>
    <n v="1290"/>
    <n v="435.7"/>
  </r>
  <r>
    <x v="1"/>
    <x v="1"/>
    <n v="49"/>
    <n v="3487"/>
    <n v="3487"/>
    <n v="0"/>
    <n v="3490.2"/>
    <n v="9.1769429308856273E-2"/>
    <n v="4073"/>
    <n v="12358.79"/>
    <n v="10.119999999999999"/>
    <n v="150.11000000000001"/>
    <n v="1282"/>
    <n v="382.5"/>
  </r>
  <r>
    <x v="1"/>
    <x v="1"/>
    <n v="50"/>
    <n v="3464"/>
    <n v="3464"/>
    <n v="0"/>
    <n v="3466.1"/>
    <n v="6.0623556581983519E-2"/>
    <n v="4061"/>
    <n v="11813.05"/>
    <n v="12.04"/>
    <n v="150.13999999999999"/>
    <n v="1208.0999999999999"/>
    <n v="418.3"/>
  </r>
  <r>
    <x v="1"/>
    <x v="1"/>
    <n v="51"/>
    <n v="3271"/>
    <n v="3271"/>
    <n v="0"/>
    <n v="3279.1"/>
    <n v="0.24763069397737417"/>
    <n v="3805"/>
    <n v="11039.24"/>
    <n v="8.81"/>
    <n v="150.08000000000001"/>
    <n v="1419.3"/>
    <n v="383.1"/>
  </r>
  <r>
    <x v="1"/>
    <x v="1"/>
    <n v="52"/>
    <n v="3227"/>
    <n v="3227"/>
    <n v="0"/>
    <n v="3231"/>
    <n v="0.12395413696932135"/>
    <n v="3707"/>
    <n v="11675.16"/>
    <n v="10.19"/>
    <n v="150.13"/>
    <n v="1293.0999999999999"/>
    <n v="437.7"/>
  </r>
  <r>
    <x v="1"/>
    <x v="1"/>
    <n v="53"/>
    <n v="3410"/>
    <n v="3410"/>
    <n v="0"/>
    <n v="3416.2"/>
    <n v="0.18181818181817649"/>
    <n v="3972"/>
    <n v="11509.08"/>
    <n v="10.7"/>
    <n v="150.1"/>
    <n v="1370.7"/>
    <n v="373.3"/>
  </r>
  <r>
    <x v="1"/>
    <x v="1"/>
    <n v="54"/>
    <n v="3263"/>
    <n v="3263"/>
    <n v="0"/>
    <n v="3268.9"/>
    <n v="0.18081520073552224"/>
    <n v="3813"/>
    <n v="11437.41"/>
    <n v="9.35"/>
    <n v="150.11000000000001"/>
    <n v="1345.3"/>
    <n v="415.2"/>
  </r>
  <r>
    <x v="1"/>
    <x v="1"/>
    <n v="55"/>
    <n v="3600"/>
    <n v="3600"/>
    <n v="0"/>
    <n v="3604.9"/>
    <n v="0.13611111111111363"/>
    <n v="4240"/>
    <n v="12930.14"/>
    <n v="11.99"/>
    <n v="150.12"/>
    <n v="1160.2"/>
    <n v="470.9"/>
  </r>
  <r>
    <x v="1"/>
    <x v="1"/>
    <n v="56"/>
    <n v="3580"/>
    <n v="3581"/>
    <n v="2.7932960893854747E-2"/>
    <n v="3588.7"/>
    <n v="0.24301675977653125"/>
    <n v="4201"/>
    <n v="12415.79"/>
    <n v="10.61"/>
    <n v="150.08000000000001"/>
    <n v="1266.4000000000001"/>
    <n v="476.9"/>
  </r>
  <r>
    <x v="1"/>
    <x v="1"/>
    <n v="57"/>
    <n v="3591"/>
    <n v="3591"/>
    <n v="0"/>
    <n v="3599.6"/>
    <n v="0.239487607908658"/>
    <n v="4162"/>
    <n v="12705.18"/>
    <n v="12.43"/>
    <n v="150.12"/>
    <n v="1151.9000000000001"/>
    <n v="491.1"/>
  </r>
  <r>
    <x v="1"/>
    <x v="1"/>
    <n v="58"/>
    <n v="3518"/>
    <n v="3518"/>
    <n v="0"/>
    <n v="3523.7"/>
    <n v="0.16202387720295106"/>
    <n v="4079"/>
    <n v="12201.25"/>
    <n v="13.18"/>
    <n v="150.08000000000001"/>
    <n v="1136.3"/>
    <n v="490.6"/>
  </r>
  <r>
    <x v="1"/>
    <x v="1"/>
    <n v="59"/>
    <n v="3194"/>
    <n v="3196"/>
    <n v="6.2617407639323733E-2"/>
    <n v="3198.3"/>
    <n v="0.13462742642455172"/>
    <n v="3754"/>
    <n v="11434.3"/>
    <n v="8.17"/>
    <n v="150.06"/>
    <n v="1439.9"/>
    <n v="415.2"/>
  </r>
  <r>
    <x v="1"/>
    <x v="1"/>
    <n v="60"/>
    <n v="3295"/>
    <n v="3295"/>
    <n v="0"/>
    <n v="3299"/>
    <n v="0.12139605462822459"/>
    <n v="3825"/>
    <n v="11650.21"/>
    <n v="9.3800000000000008"/>
    <n v="150.08000000000001"/>
    <n v="1364.3"/>
    <n v="424.7"/>
  </r>
  <r>
    <x v="1"/>
    <x v="1"/>
    <n v="61"/>
    <n v="3310"/>
    <n v="3310"/>
    <n v="0"/>
    <n v="3313.9"/>
    <n v="0.11782477341390003"/>
    <n v="3853"/>
    <n v="11420.5"/>
    <n v="10.039999999999999"/>
    <n v="150.12"/>
    <n v="1325.7"/>
    <n v="501.6"/>
  </r>
  <r>
    <x v="1"/>
    <x v="1"/>
    <n v="62"/>
    <n v="3511"/>
    <n v="3511"/>
    <n v="0"/>
    <n v="3518.8"/>
    <n v="0.22215892908003937"/>
    <n v="4130"/>
    <n v="12334.53"/>
    <n v="9.2799999999999994"/>
    <n v="150.09"/>
    <n v="1317.6"/>
    <n v="416.3"/>
  </r>
  <r>
    <x v="1"/>
    <x v="1"/>
    <n v="63"/>
    <n v="3450"/>
    <n v="3450"/>
    <n v="0"/>
    <n v="3454.2"/>
    <n v="0.12173913043477733"/>
    <n v="4015"/>
    <n v="13043.17"/>
    <n v="13.48"/>
    <n v="150.12"/>
    <n v="1168.8"/>
    <n v="468.3"/>
  </r>
  <r>
    <x v="1"/>
    <x v="1"/>
    <n v="64"/>
    <n v="3373"/>
    <n v="3373"/>
    <n v="0"/>
    <n v="3380.4"/>
    <n v="0.21938926771420372"/>
    <n v="3960"/>
    <n v="11332.69"/>
    <n v="9.98"/>
    <n v="150.09"/>
    <n v="1336.2"/>
    <n v="448.8"/>
  </r>
  <r>
    <x v="1"/>
    <x v="1"/>
    <n v="65"/>
    <n v="3586"/>
    <n v="3586"/>
    <n v="0"/>
    <n v="3593.4"/>
    <n v="0.20635805911879784"/>
    <n v="4199"/>
    <n v="13315.27"/>
    <n v="12.73"/>
    <n v="150.11000000000001"/>
    <n v="1109.5"/>
    <n v="426"/>
  </r>
  <r>
    <x v="1"/>
    <x v="1"/>
    <n v="66"/>
    <n v="3515"/>
    <n v="3515"/>
    <n v="0"/>
    <n v="3526.1"/>
    <n v="0.31578947368420796"/>
    <n v="4119"/>
    <n v="12094.33"/>
    <n v="11.22"/>
    <n v="150.12"/>
    <n v="1246"/>
    <n v="435.6"/>
  </r>
  <r>
    <x v="1"/>
    <x v="1"/>
    <n v="67"/>
    <n v="3326"/>
    <n v="3327"/>
    <n v="3.0066145520144319E-2"/>
    <n v="3335.5"/>
    <n v="0.28562838244137101"/>
    <n v="3874"/>
    <n v="11258.04"/>
    <n v="8.36"/>
    <n v="150.07"/>
    <n v="1421.5"/>
    <n v="421.8"/>
  </r>
  <r>
    <x v="1"/>
    <x v="1"/>
    <n v="68"/>
    <n v="3234"/>
    <n v="3234"/>
    <n v="0"/>
    <n v="3236.2"/>
    <n v="6.8027210884348127E-2"/>
    <n v="3770"/>
    <n v="10878.14"/>
    <n v="10.73"/>
    <n v="150.06"/>
    <n v="1317.9"/>
    <n v="540.9"/>
  </r>
  <r>
    <x v="1"/>
    <x v="1"/>
    <n v="69"/>
    <n v="3509"/>
    <n v="3509"/>
    <n v="0"/>
    <n v="3518.8"/>
    <n v="0.27928184667997097"/>
    <n v="4134"/>
    <n v="12932.06"/>
    <n v="11.03"/>
    <n v="150.13999999999999"/>
    <n v="1193.7"/>
    <n v="473.9"/>
  </r>
  <r>
    <x v="1"/>
    <x v="1"/>
    <n v="70"/>
    <n v="3414"/>
    <n v="3414"/>
    <n v="0"/>
    <n v="3416.8"/>
    <n v="8.2015231400122499E-2"/>
    <n v="4013"/>
    <n v="12392.68"/>
    <n v="10.89"/>
    <n v="150.13"/>
    <n v="1216.9000000000001"/>
    <n v="488.9"/>
  </r>
  <r>
    <x v="1"/>
    <x v="1"/>
    <n v="71"/>
    <n v="3472"/>
    <n v="3471"/>
    <n v="-2.880184331797235E-2"/>
    <n v="3476.6"/>
    <n v="0.13248847926267018"/>
    <n v="4050"/>
    <n v="11828.89"/>
    <n v="9.11"/>
    <n v="150.06"/>
    <n v="1348.8"/>
    <n v="451.1"/>
  </r>
  <r>
    <x v="1"/>
    <x v="1"/>
    <n v="72"/>
    <n v="3517"/>
    <n v="3517"/>
    <n v="0"/>
    <n v="3522.9"/>
    <n v="0.16775661074779899"/>
    <n v="4074"/>
    <n v="13044.12"/>
    <n v="12.09"/>
    <n v="150.13"/>
    <n v="1165.5"/>
    <n v="490.6"/>
  </r>
  <r>
    <x v="1"/>
    <x v="1"/>
    <n v="73"/>
    <n v="3304"/>
    <n v="3304"/>
    <n v="0"/>
    <n v="3308.6"/>
    <n v="0.13922518159806022"/>
    <n v="3875"/>
    <n v="11500.87"/>
    <n v="9.77"/>
    <n v="150.07"/>
    <n v="1370.4"/>
    <n v="508.1"/>
  </r>
  <r>
    <x v="1"/>
    <x v="1"/>
    <n v="74"/>
    <n v="3178"/>
    <n v="3178"/>
    <n v="0"/>
    <n v="3186.9"/>
    <n v="0.28005034612964413"/>
    <n v="3664"/>
    <n v="11374.69"/>
    <n v="7.59"/>
    <n v="150.1"/>
    <n v="1456.9"/>
    <n v="469.3"/>
  </r>
  <r>
    <x v="1"/>
    <x v="1"/>
    <n v="75"/>
    <n v="3303"/>
    <n v="3303"/>
    <n v="0"/>
    <n v="3311.1"/>
    <n v="0.24523160762942503"/>
    <n v="3819"/>
    <n v="12590.9"/>
    <n v="9.0500000000000007"/>
    <n v="150.08000000000001"/>
    <n v="1370.6"/>
    <n v="344.3"/>
  </r>
  <r>
    <x v="1"/>
    <x v="1"/>
    <n v="76"/>
    <n v="3511"/>
    <n v="3511"/>
    <n v="0"/>
    <n v="3520.5"/>
    <n v="0.27057818285388779"/>
    <n v="4098"/>
    <n v="12790.07"/>
    <n v="11.99"/>
    <n v="150.08000000000001"/>
    <n v="1208.0999999999999"/>
    <n v="505.9"/>
  </r>
  <r>
    <x v="1"/>
    <x v="1"/>
    <n v="77"/>
    <n v="3359"/>
    <n v="3359"/>
    <n v="0"/>
    <n v="3365.4"/>
    <n v="0.19053289669544779"/>
    <n v="3920"/>
    <n v="12381.96"/>
    <n v="11.69"/>
    <n v="150.09"/>
    <n v="1206.8"/>
    <n v="411.1"/>
  </r>
  <r>
    <x v="1"/>
    <x v="1"/>
    <n v="78"/>
    <n v="3338"/>
    <n v="3338"/>
    <n v="0"/>
    <n v="3343.7"/>
    <n v="0.17076093469142656"/>
    <n v="3881"/>
    <n v="11215.25"/>
    <n v="7.23"/>
    <n v="150.05000000000001"/>
    <n v="1470.4"/>
    <n v="373.2"/>
  </r>
  <r>
    <x v="1"/>
    <x v="1"/>
    <n v="79"/>
    <n v="3538"/>
    <n v="3538"/>
    <n v="0"/>
    <n v="3545.3"/>
    <n v="0.20633126059921375"/>
    <n v="4156"/>
    <n v="13089.12"/>
    <n v="13.27"/>
    <n v="150.08000000000001"/>
    <n v="1132.4000000000001"/>
    <n v="465.5"/>
  </r>
  <r>
    <x v="1"/>
    <x v="1"/>
    <n v="80"/>
    <n v="3430"/>
    <n v="3430"/>
    <n v="0"/>
    <n v="3435.2"/>
    <n v="0.15160349854226876"/>
    <n v="3992"/>
    <n v="11331.74"/>
    <n v="9.9499999999999993"/>
    <n v="150.12"/>
    <n v="1312"/>
    <n v="390.6"/>
  </r>
  <r>
    <x v="1"/>
    <x v="1"/>
    <n v="81"/>
    <n v="3322"/>
    <n v="3323"/>
    <n v="3.0102347983142687E-2"/>
    <n v="3325.1"/>
    <n v="9.3317278747739582E-2"/>
    <n v="3860"/>
    <n v="10951.3"/>
    <n v="7.38"/>
    <n v="150.04"/>
    <n v="1492.7"/>
    <n v="453.9"/>
  </r>
  <r>
    <x v="1"/>
    <x v="1"/>
    <n v="82"/>
    <n v="3367"/>
    <n v="3367"/>
    <n v="0"/>
    <n v="3373.3"/>
    <n v="0.18711018711019253"/>
    <n v="3877"/>
    <n v="11837.25"/>
    <n v="10.29"/>
    <n v="150.13"/>
    <n v="1316.6"/>
    <n v="436.8"/>
  </r>
  <r>
    <x v="1"/>
    <x v="1"/>
    <n v="83"/>
    <n v="3308"/>
    <n v="3308"/>
    <n v="0"/>
    <n v="3309.9"/>
    <n v="5.7436517533255467E-2"/>
    <n v="3865"/>
    <n v="12270.98"/>
    <n v="9.3800000000000008"/>
    <n v="150.06"/>
    <n v="1330.2"/>
    <n v="440.3"/>
  </r>
  <r>
    <x v="1"/>
    <x v="1"/>
    <n v="84"/>
    <n v="3431"/>
    <n v="3431"/>
    <n v="0"/>
    <n v="3434.7"/>
    <n v="0.10784027980180176"/>
    <n v="4003"/>
    <n v="12271.21"/>
    <n v="10.78"/>
    <n v="150.09"/>
    <n v="1325.8"/>
    <n v="494.3"/>
  </r>
  <r>
    <x v="1"/>
    <x v="1"/>
    <n v="85"/>
    <n v="3397"/>
    <n v="3397"/>
    <n v="0"/>
    <n v="3405"/>
    <n v="0.23550191345304683"/>
    <n v="3945"/>
    <n v="11750.86"/>
    <n v="10.67"/>
    <n v="150.08000000000001"/>
    <n v="1269.3"/>
    <n v="516.4"/>
  </r>
  <r>
    <x v="1"/>
    <x v="1"/>
    <n v="86"/>
    <n v="3450"/>
    <n v="3450"/>
    <n v="0"/>
    <n v="3457.9"/>
    <n v="0.22898550724637945"/>
    <n v="4039"/>
    <n v="11478.67"/>
    <n v="9.59"/>
    <n v="150.06"/>
    <n v="1369.7"/>
    <n v="452.7"/>
  </r>
  <r>
    <x v="1"/>
    <x v="1"/>
    <n v="87"/>
    <n v="3427"/>
    <n v="3427"/>
    <n v="0"/>
    <n v="3435.3"/>
    <n v="0.24219433907208002"/>
    <n v="4015"/>
    <n v="11790.04"/>
    <n v="11.48"/>
    <n v="150.1"/>
    <n v="1156.0999999999999"/>
    <n v="436"/>
  </r>
  <r>
    <x v="1"/>
    <x v="1"/>
    <n v="88"/>
    <n v="3276"/>
    <n v="3277"/>
    <n v="3.0525030525030524E-2"/>
    <n v="3282.2"/>
    <n v="0.1892551892551837"/>
    <n v="3802"/>
    <n v="11026.17"/>
    <n v="8.8000000000000007"/>
    <n v="150.08000000000001"/>
    <n v="1403.6"/>
    <n v="406.1"/>
  </r>
  <r>
    <x v="1"/>
    <x v="1"/>
    <n v="89"/>
    <n v="3309"/>
    <n v="3309"/>
    <n v="0"/>
    <n v="3314.7"/>
    <n v="0.17225747960108245"/>
    <n v="3822"/>
    <n v="10814.39"/>
    <n v="8.85"/>
    <n v="150.08000000000001"/>
    <n v="1435.5"/>
    <n v="346.8"/>
  </r>
  <r>
    <x v="1"/>
    <x v="1"/>
    <n v="90"/>
    <n v="3719"/>
    <n v="3717"/>
    <n v="-5.377789728421619E-2"/>
    <n v="3725.4"/>
    <n v="0.17208927130949425"/>
    <n v="4371"/>
    <n v="14011.38"/>
    <n v="13.6"/>
    <n v="150.1"/>
    <n v="1086.5999999999999"/>
    <n v="476.6"/>
  </r>
  <r>
    <x v="1"/>
    <x v="1"/>
    <n v="91"/>
    <n v="3340"/>
    <n v="3340"/>
    <n v="0"/>
    <n v="3344.7"/>
    <n v="0.14071856287424606"/>
    <n v="3888"/>
    <n v="11566.6"/>
    <n v="8.5299999999999994"/>
    <n v="150.08000000000001"/>
    <n v="1451.8"/>
    <n v="365.6"/>
  </r>
  <r>
    <x v="1"/>
    <x v="1"/>
    <n v="92"/>
    <n v="3444"/>
    <n v="3444"/>
    <n v="0"/>
    <n v="3449.1"/>
    <n v="0.14808362369337716"/>
    <n v="4040"/>
    <n v="11918.13"/>
    <n v="11.31"/>
    <n v="150.07"/>
    <n v="1258"/>
    <n v="475.1"/>
  </r>
  <r>
    <x v="1"/>
    <x v="1"/>
    <n v="93"/>
    <n v="3205"/>
    <n v="3205"/>
    <n v="0"/>
    <n v="3210.8"/>
    <n v="0.18096723868955325"/>
    <n v="3713"/>
    <n v="12144.64"/>
    <n v="9.06"/>
    <n v="150.05000000000001"/>
    <n v="1389.5"/>
    <n v="398"/>
  </r>
  <r>
    <x v="1"/>
    <x v="1"/>
    <n v="94"/>
    <n v="3344"/>
    <n v="3344"/>
    <n v="0"/>
    <n v="3350.3"/>
    <n v="0.18839712918660831"/>
    <n v="3884"/>
    <n v="11376.55"/>
    <n v="7.95"/>
    <n v="150.07"/>
    <n v="1454.9"/>
    <n v="432.8"/>
  </r>
  <r>
    <x v="1"/>
    <x v="1"/>
    <n v="95"/>
    <n v="3510"/>
    <n v="3510"/>
    <n v="0"/>
    <n v="3517.2"/>
    <n v="0.20512820512819996"/>
    <n v="4125"/>
    <n v="12509.53"/>
    <n v="12.46"/>
    <n v="150.13"/>
    <n v="1186"/>
    <n v="492.4"/>
  </r>
  <r>
    <x v="1"/>
    <x v="1"/>
    <n v="96"/>
    <n v="3378"/>
    <n v="3378"/>
    <n v="0"/>
    <n v="3385.3"/>
    <n v="0.21610420367081654"/>
    <n v="3921"/>
    <n v="11413.44"/>
    <n v="9.0399999999999991"/>
    <n v="150.1"/>
    <n v="1395.9"/>
    <n v="379.3"/>
  </r>
  <r>
    <x v="1"/>
    <x v="1"/>
    <n v="97"/>
    <n v="3523"/>
    <n v="3523"/>
    <n v="0"/>
    <n v="3528.5"/>
    <n v="0.15611694578484245"/>
    <n v="4130"/>
    <n v="12609.42"/>
    <n v="11.19"/>
    <n v="150.05000000000001"/>
    <n v="1230.5"/>
    <n v="445"/>
  </r>
  <r>
    <x v="1"/>
    <x v="1"/>
    <n v="98"/>
    <n v="3185"/>
    <n v="3185"/>
    <n v="0"/>
    <n v="3190.3"/>
    <n v="0.16640502354788642"/>
    <n v="3693"/>
    <n v="11377.02"/>
    <n v="8.2100000000000009"/>
    <n v="150.04"/>
    <n v="1482.4"/>
    <n v="543.79999999999995"/>
  </r>
  <r>
    <x v="1"/>
    <x v="1"/>
    <n v="99"/>
    <n v="3644"/>
    <n v="3644"/>
    <n v="0"/>
    <n v="3649.5"/>
    <n v="0.15093304061470911"/>
    <n v="4244"/>
    <n v="12180.68"/>
    <n v="10.8"/>
    <n v="150.05000000000001"/>
    <n v="1309"/>
    <n v="437"/>
  </r>
  <r>
    <x v="1"/>
    <x v="1"/>
    <n v="100"/>
    <n v="3395"/>
    <n v="3395"/>
    <n v="0"/>
    <n v="3402.8"/>
    <n v="0.22974963181149285"/>
    <n v="3945"/>
    <n v="12962.93"/>
    <n v="11.04"/>
    <n v="150.03"/>
    <n v="1284.5"/>
    <n v="454.8"/>
  </r>
  <r>
    <x v="2"/>
    <x v="1"/>
    <n v="1"/>
    <n v="3138"/>
    <n v="3138"/>
    <n v="0"/>
    <n v="3138"/>
    <n v="0"/>
    <n v="3650"/>
    <n v="11036.44"/>
    <n v="8.19"/>
    <n v="150.22"/>
    <n v="880.6"/>
    <n v="143.1"/>
  </r>
  <r>
    <x v="2"/>
    <x v="1"/>
    <n v="2"/>
    <n v="3370"/>
    <n v="3370"/>
    <n v="0"/>
    <n v="3370"/>
    <n v="0"/>
    <n v="3925"/>
    <n v="11457.88"/>
    <n v="7.54"/>
    <n v="150.07"/>
    <n v="962.6"/>
    <n v="146.4"/>
  </r>
  <r>
    <x v="2"/>
    <x v="1"/>
    <n v="3"/>
    <n v="3370"/>
    <n v="3370"/>
    <n v="0"/>
    <n v="3370"/>
    <n v="0"/>
    <n v="3914"/>
    <n v="12411.82"/>
    <n v="9.57"/>
    <n v="150.16"/>
    <n v="821.5"/>
    <n v="150.6"/>
  </r>
  <r>
    <x v="2"/>
    <x v="1"/>
    <n v="4"/>
    <n v="3370"/>
    <n v="3370"/>
    <n v="0"/>
    <n v="3370"/>
    <n v="0"/>
    <n v="3942"/>
    <n v="11520.38"/>
    <n v="10.19"/>
    <n v="150.09"/>
    <n v="873.9"/>
    <n v="144.1"/>
  </r>
  <r>
    <x v="2"/>
    <x v="1"/>
    <n v="5"/>
    <n v="3550"/>
    <n v="3550"/>
    <n v="0"/>
    <n v="3550"/>
    <n v="0"/>
    <n v="4173"/>
    <n v="12927.96"/>
    <n v="13.27"/>
    <n v="150.19999999999999"/>
    <n v="706.8"/>
    <n v="191.8"/>
  </r>
  <r>
    <x v="2"/>
    <x v="1"/>
    <n v="6"/>
    <n v="3179"/>
    <n v="3179"/>
    <n v="0"/>
    <n v="3179"/>
    <n v="0"/>
    <n v="3682"/>
    <n v="10680.83"/>
    <n v="8.0500000000000007"/>
    <n v="150.08000000000001"/>
    <n v="945.5"/>
    <n v="125.7"/>
  </r>
  <r>
    <x v="2"/>
    <x v="1"/>
    <n v="7"/>
    <n v="3430"/>
    <n v="3430"/>
    <n v="0"/>
    <n v="3430"/>
    <n v="0"/>
    <n v="3996"/>
    <n v="12015.83"/>
    <n v="10.78"/>
    <n v="150.11000000000001"/>
    <n v="803.3"/>
    <n v="168.7"/>
  </r>
  <r>
    <x v="2"/>
    <x v="1"/>
    <n v="8"/>
    <n v="3479"/>
    <n v="3479"/>
    <n v="0"/>
    <n v="3479"/>
    <n v="0"/>
    <n v="4096"/>
    <n v="12502.25"/>
    <n v="12.84"/>
    <n v="150.21"/>
    <n v="718.6"/>
    <n v="202.5"/>
  </r>
  <r>
    <x v="2"/>
    <x v="1"/>
    <n v="9"/>
    <n v="3245"/>
    <n v="3245"/>
    <n v="0"/>
    <n v="3245"/>
    <n v="0"/>
    <n v="3808"/>
    <n v="11962.47"/>
    <n v="8.66"/>
    <n v="150.13999999999999"/>
    <n v="920.9"/>
    <n v="143.69999999999999"/>
  </r>
  <r>
    <x v="2"/>
    <x v="1"/>
    <n v="10"/>
    <n v="3439"/>
    <n v="3439"/>
    <n v="0"/>
    <n v="3439"/>
    <n v="0"/>
    <n v="4019"/>
    <n v="12767.97"/>
    <n v="11.63"/>
    <n v="150.19"/>
    <n v="781.5"/>
    <n v="174.8"/>
  </r>
  <r>
    <x v="2"/>
    <x v="1"/>
    <n v="11"/>
    <n v="3283"/>
    <n v="3283"/>
    <n v="0"/>
    <n v="3283"/>
    <n v="0"/>
    <n v="3775"/>
    <n v="11305.04"/>
    <n v="10.8"/>
    <n v="150.11000000000001"/>
    <n v="868.7"/>
    <n v="140.19999999999999"/>
  </r>
  <r>
    <x v="2"/>
    <x v="1"/>
    <n v="12"/>
    <n v="3392"/>
    <n v="3392"/>
    <n v="0"/>
    <n v="3392"/>
    <n v="0"/>
    <n v="3956"/>
    <n v="11501.35"/>
    <n v="8.67"/>
    <n v="150.11000000000001"/>
    <n v="880.9"/>
    <n v="139.6"/>
  </r>
  <r>
    <x v="2"/>
    <x v="1"/>
    <n v="13"/>
    <n v="3422"/>
    <n v="3422"/>
    <n v="0"/>
    <n v="3422"/>
    <n v="0"/>
    <n v="3994"/>
    <n v="13126.41"/>
    <n v="12.08"/>
    <n v="150.11000000000001"/>
    <n v="736"/>
    <n v="169.4"/>
  </r>
  <r>
    <x v="2"/>
    <x v="1"/>
    <n v="14"/>
    <n v="3362"/>
    <n v="3362"/>
    <n v="0"/>
    <n v="3362"/>
    <n v="0"/>
    <n v="3932"/>
    <n v="11922.78"/>
    <n v="9.56"/>
    <n v="150.1"/>
    <n v="865"/>
    <n v="144.80000000000001"/>
  </r>
  <r>
    <x v="2"/>
    <x v="1"/>
    <n v="15"/>
    <n v="3368"/>
    <n v="3368"/>
    <n v="0"/>
    <n v="3368"/>
    <n v="0"/>
    <n v="3936"/>
    <n v="11755.83"/>
    <n v="9.9700000000000006"/>
    <n v="150.16999999999999"/>
    <n v="823.1"/>
    <n v="162.69999999999999"/>
  </r>
  <r>
    <x v="2"/>
    <x v="1"/>
    <n v="16"/>
    <n v="3585"/>
    <n v="3585"/>
    <n v="0"/>
    <n v="3585"/>
    <n v="0"/>
    <n v="4185"/>
    <n v="13191.29"/>
    <n v="13.05"/>
    <n v="150.18"/>
    <n v="754.1"/>
    <n v="168.9"/>
  </r>
  <r>
    <x v="2"/>
    <x v="1"/>
    <n v="17"/>
    <n v="3456"/>
    <n v="3456"/>
    <n v="0"/>
    <n v="3456"/>
    <n v="0"/>
    <n v="4034"/>
    <n v="12337.99"/>
    <n v="11.46"/>
    <n v="150.13999999999999"/>
    <n v="809.6"/>
    <n v="157.19999999999999"/>
  </r>
  <r>
    <x v="2"/>
    <x v="1"/>
    <n v="18"/>
    <n v="3502"/>
    <n v="3502"/>
    <n v="0"/>
    <n v="3502"/>
    <n v="0"/>
    <n v="4060"/>
    <n v="12291.89"/>
    <n v="11.04"/>
    <n v="150.13999999999999"/>
    <n v="809.4"/>
    <n v="139.30000000000001"/>
  </r>
  <r>
    <x v="2"/>
    <x v="1"/>
    <n v="19"/>
    <n v="3394"/>
    <n v="3394"/>
    <n v="0"/>
    <n v="3394"/>
    <n v="0"/>
    <n v="3906"/>
    <n v="12007.84"/>
    <n v="8.9600000000000009"/>
    <n v="150.07"/>
    <n v="914.4"/>
    <n v="134.69999999999999"/>
  </r>
  <r>
    <x v="2"/>
    <x v="1"/>
    <n v="20"/>
    <n v="3376"/>
    <n v="3376"/>
    <n v="0"/>
    <n v="3376"/>
    <n v="0"/>
    <n v="3930"/>
    <n v="11979.8"/>
    <n v="9.4700000000000006"/>
    <n v="150.18"/>
    <n v="835.1"/>
    <n v="163.9"/>
  </r>
  <r>
    <x v="2"/>
    <x v="1"/>
    <n v="21"/>
    <n v="3481"/>
    <n v="3481"/>
    <n v="0"/>
    <n v="3481"/>
    <n v="0"/>
    <n v="4081"/>
    <n v="12821.03"/>
    <n v="10.01"/>
    <n v="150.09"/>
    <n v="789.3"/>
    <n v="148.5"/>
  </r>
  <r>
    <x v="2"/>
    <x v="1"/>
    <n v="22"/>
    <n v="3581"/>
    <n v="3581"/>
    <n v="0"/>
    <n v="3581"/>
    <n v="0"/>
    <n v="4208"/>
    <n v="13515.18"/>
    <n v="11.34"/>
    <n v="150.21"/>
    <n v="737.3"/>
    <n v="172.9"/>
  </r>
  <r>
    <x v="2"/>
    <x v="1"/>
    <n v="23"/>
    <n v="3286"/>
    <n v="3286"/>
    <n v="0"/>
    <n v="3286"/>
    <n v="0"/>
    <n v="3834"/>
    <n v="10832.06"/>
    <n v="7.21"/>
    <n v="150.05000000000001"/>
    <n v="935.7"/>
    <n v="142"/>
  </r>
  <r>
    <x v="2"/>
    <x v="1"/>
    <n v="24"/>
    <n v="3352"/>
    <n v="3352"/>
    <n v="0"/>
    <n v="3352"/>
    <n v="0"/>
    <n v="3940"/>
    <n v="12007.06"/>
    <n v="11.13"/>
    <n v="150.08000000000001"/>
    <n v="780.9"/>
    <n v="157.19999999999999"/>
  </r>
  <r>
    <x v="2"/>
    <x v="1"/>
    <n v="25"/>
    <n v="3552"/>
    <n v="3552"/>
    <n v="0"/>
    <n v="3552"/>
    <n v="0"/>
    <n v="4132"/>
    <n v="13215.07"/>
    <n v="13.11"/>
    <n v="150.16999999999999"/>
    <n v="725.5"/>
    <n v="169.7"/>
  </r>
  <r>
    <x v="2"/>
    <x v="1"/>
    <n v="26"/>
    <n v="3367"/>
    <n v="3367"/>
    <n v="0"/>
    <n v="3367"/>
    <n v="0"/>
    <n v="3917"/>
    <n v="11890.46"/>
    <n v="9.98"/>
    <n v="150.19999999999999"/>
    <n v="877.2"/>
    <n v="141.4"/>
  </r>
  <r>
    <x v="2"/>
    <x v="1"/>
    <n v="27"/>
    <n v="3458"/>
    <n v="3458"/>
    <n v="0"/>
    <n v="3458"/>
    <n v="0"/>
    <n v="4029"/>
    <n v="12683.37"/>
    <n v="10.220000000000001"/>
    <n v="150.16999999999999"/>
    <n v="813.4"/>
    <n v="151.6"/>
  </r>
  <r>
    <x v="2"/>
    <x v="1"/>
    <n v="28"/>
    <n v="3391"/>
    <n v="3391"/>
    <n v="0"/>
    <n v="3391"/>
    <n v="0"/>
    <n v="3944"/>
    <n v="11395.75"/>
    <n v="10.48"/>
    <n v="150.16"/>
    <n v="830.3"/>
    <n v="141.30000000000001"/>
  </r>
  <r>
    <x v="2"/>
    <x v="1"/>
    <n v="29"/>
    <n v="3207"/>
    <n v="3207"/>
    <n v="0"/>
    <n v="3207"/>
    <n v="0"/>
    <n v="3748"/>
    <n v="10939.28"/>
    <n v="7.45"/>
    <n v="150.12"/>
    <n v="954.7"/>
    <n v="150.9"/>
  </r>
  <r>
    <x v="2"/>
    <x v="1"/>
    <n v="30"/>
    <n v="3138"/>
    <n v="3138"/>
    <n v="0"/>
    <n v="3138"/>
    <n v="0"/>
    <n v="3669"/>
    <n v="11521.68"/>
    <n v="9"/>
    <n v="150.13"/>
    <n v="885.1"/>
    <n v="135.69999999999999"/>
  </r>
  <r>
    <x v="2"/>
    <x v="1"/>
    <n v="31"/>
    <n v="3189"/>
    <n v="3189"/>
    <n v="0"/>
    <n v="3189"/>
    <n v="0"/>
    <n v="3713"/>
    <n v="10487.24"/>
    <n v="7.46"/>
    <n v="150.08000000000001"/>
    <n v="977.7"/>
    <n v="136.6"/>
  </r>
  <r>
    <x v="2"/>
    <x v="1"/>
    <n v="32"/>
    <n v="3466"/>
    <n v="3466"/>
    <n v="0"/>
    <n v="3466"/>
    <n v="0"/>
    <n v="4039"/>
    <n v="12218.9"/>
    <n v="11.26"/>
    <n v="150.25"/>
    <n v="777.1"/>
    <n v="148.80000000000001"/>
  </r>
  <r>
    <x v="2"/>
    <x v="1"/>
    <n v="33"/>
    <n v="3548"/>
    <n v="3548"/>
    <n v="0"/>
    <n v="3548"/>
    <n v="0"/>
    <n v="4123"/>
    <n v="13011.9"/>
    <n v="11.8"/>
    <n v="150.11000000000001"/>
    <n v="747.3"/>
    <n v="143.9"/>
  </r>
  <r>
    <x v="2"/>
    <x v="1"/>
    <n v="34"/>
    <n v="3377"/>
    <n v="3377"/>
    <n v="0"/>
    <n v="3377"/>
    <n v="0"/>
    <n v="3956"/>
    <n v="11377.21"/>
    <n v="10.92"/>
    <n v="150.13"/>
    <n v="822.3"/>
    <n v="152.5"/>
  </r>
  <r>
    <x v="2"/>
    <x v="1"/>
    <n v="35"/>
    <n v="3387"/>
    <n v="3389"/>
    <n v="5.9049306170652495E-2"/>
    <n v="3389"/>
    <n v="5.9049306170652495E-2"/>
    <n v="3952"/>
    <n v="11963.06"/>
    <n v="9.31"/>
    <n v="150.1"/>
    <n v="848.1"/>
    <n v="148"/>
  </r>
  <r>
    <x v="2"/>
    <x v="1"/>
    <n v="36"/>
    <n v="3389"/>
    <n v="3389"/>
    <n v="0"/>
    <n v="3389"/>
    <n v="0"/>
    <n v="3914"/>
    <n v="11802.3"/>
    <n v="8.67"/>
    <n v="150.15"/>
    <n v="884.2"/>
    <n v="144.69999999999999"/>
  </r>
  <r>
    <x v="2"/>
    <x v="1"/>
    <n v="37"/>
    <n v="3567"/>
    <n v="3567"/>
    <n v="0"/>
    <n v="3567"/>
    <n v="0"/>
    <n v="4145"/>
    <n v="12709.4"/>
    <n v="12.83"/>
    <n v="150.13999999999999"/>
    <n v="730.7"/>
    <n v="147.5"/>
  </r>
  <r>
    <x v="2"/>
    <x v="1"/>
    <n v="38"/>
    <n v="3521"/>
    <n v="3521"/>
    <n v="0"/>
    <n v="3521"/>
    <n v="0"/>
    <n v="4106"/>
    <n v="13155.4"/>
    <n v="10.97"/>
    <n v="150.11000000000001"/>
    <n v="786.7"/>
    <n v="144.4"/>
  </r>
  <r>
    <x v="2"/>
    <x v="1"/>
    <n v="39"/>
    <n v="3313"/>
    <n v="3313"/>
    <n v="0"/>
    <n v="3313"/>
    <n v="0"/>
    <n v="3886"/>
    <n v="12355.11"/>
    <n v="10.09"/>
    <n v="150.19999999999999"/>
    <n v="804.6"/>
    <n v="141.5"/>
  </r>
  <r>
    <x v="2"/>
    <x v="1"/>
    <n v="40"/>
    <n v="3173"/>
    <n v="3173"/>
    <n v="0"/>
    <n v="3173"/>
    <n v="0"/>
    <n v="3712"/>
    <n v="10758.11"/>
    <n v="7.89"/>
    <n v="150.12"/>
    <n v="942"/>
    <n v="133.6"/>
  </r>
  <r>
    <x v="2"/>
    <x v="1"/>
    <n v="41"/>
    <n v="3345"/>
    <n v="3345"/>
    <n v="0"/>
    <n v="3345"/>
    <n v="0"/>
    <n v="3886"/>
    <n v="12164.19"/>
    <n v="9.85"/>
    <n v="150.13"/>
    <n v="831.4"/>
    <n v="141.19999999999999"/>
  </r>
  <r>
    <x v="2"/>
    <x v="1"/>
    <n v="42"/>
    <n v="3386"/>
    <n v="3386"/>
    <n v="0"/>
    <n v="3386"/>
    <n v="0"/>
    <n v="3915"/>
    <n v="11772.22"/>
    <n v="11.08"/>
    <n v="150.13"/>
    <n v="790.4"/>
    <n v="157.69999999999999"/>
  </r>
  <r>
    <x v="2"/>
    <x v="1"/>
    <n v="43"/>
    <n v="3306"/>
    <n v="3306"/>
    <n v="0"/>
    <n v="3306"/>
    <n v="0"/>
    <n v="3898"/>
    <n v="12064.79"/>
    <n v="9.7200000000000006"/>
    <n v="150.16999999999999"/>
    <n v="841.5"/>
    <n v="156"/>
  </r>
  <r>
    <x v="2"/>
    <x v="1"/>
    <n v="44"/>
    <n v="3496"/>
    <n v="3496"/>
    <n v="0"/>
    <n v="3496"/>
    <n v="0"/>
    <n v="4092"/>
    <n v="12256.23"/>
    <n v="10.65"/>
    <n v="150.13999999999999"/>
    <n v="787.4"/>
    <n v="152"/>
  </r>
  <r>
    <x v="2"/>
    <x v="1"/>
    <n v="45"/>
    <n v="3471"/>
    <n v="3471"/>
    <n v="0"/>
    <n v="3471"/>
    <n v="0"/>
    <n v="4007"/>
    <n v="12619.47"/>
    <n v="9.64"/>
    <n v="150.11000000000001"/>
    <n v="853.3"/>
    <n v="155.19999999999999"/>
  </r>
  <r>
    <x v="2"/>
    <x v="1"/>
    <n v="46"/>
    <n v="3285"/>
    <n v="3285"/>
    <n v="0"/>
    <n v="3285"/>
    <n v="0"/>
    <n v="3826"/>
    <n v="12090.73"/>
    <n v="7.98"/>
    <n v="150.07"/>
    <n v="943.5"/>
    <n v="138"/>
  </r>
  <r>
    <x v="2"/>
    <x v="1"/>
    <n v="47"/>
    <n v="3219"/>
    <n v="3219"/>
    <n v="0"/>
    <n v="3219"/>
    <n v="0"/>
    <n v="3693"/>
    <n v="11359.03"/>
    <n v="8.91"/>
    <n v="150.08000000000001"/>
    <n v="883.4"/>
    <n v="137.5"/>
  </r>
  <r>
    <x v="2"/>
    <x v="1"/>
    <n v="48"/>
    <n v="3478"/>
    <n v="3478"/>
    <n v="0"/>
    <n v="3478"/>
    <n v="0"/>
    <n v="4049"/>
    <n v="12161.24"/>
    <n v="9.61"/>
    <n v="150.13999999999999"/>
    <n v="873.8"/>
    <n v="151.6"/>
  </r>
  <r>
    <x v="2"/>
    <x v="1"/>
    <n v="49"/>
    <n v="3487"/>
    <n v="3487"/>
    <n v="0"/>
    <n v="3487"/>
    <n v="0"/>
    <n v="4073"/>
    <n v="12358.79"/>
    <n v="11.2"/>
    <n v="150.15"/>
    <n v="820.4"/>
    <n v="138.9"/>
  </r>
  <r>
    <x v="2"/>
    <x v="1"/>
    <n v="50"/>
    <n v="3464"/>
    <n v="3464"/>
    <n v="0"/>
    <n v="3464"/>
    <n v="0"/>
    <n v="4061"/>
    <n v="11813.05"/>
    <n v="11.13"/>
    <n v="150.22"/>
    <n v="750.7"/>
    <n v="159.4"/>
  </r>
  <r>
    <x v="2"/>
    <x v="1"/>
    <n v="51"/>
    <n v="3271"/>
    <n v="3271"/>
    <n v="0"/>
    <n v="3271"/>
    <n v="0"/>
    <n v="3805"/>
    <n v="11039.24"/>
    <n v="7.31"/>
    <n v="150.11000000000001"/>
    <n v="953.8"/>
    <n v="132.1"/>
  </r>
  <r>
    <x v="2"/>
    <x v="1"/>
    <n v="52"/>
    <n v="3227"/>
    <n v="3227"/>
    <n v="0"/>
    <n v="3227"/>
    <n v="0"/>
    <n v="3707"/>
    <n v="11675.16"/>
    <n v="9.7200000000000006"/>
    <n v="150.13"/>
    <n v="824.1"/>
    <n v="136.4"/>
  </r>
  <r>
    <x v="2"/>
    <x v="1"/>
    <n v="53"/>
    <n v="3410"/>
    <n v="3410"/>
    <n v="0"/>
    <n v="3410"/>
    <n v="0"/>
    <n v="3972"/>
    <n v="11509.08"/>
    <n v="10.35"/>
    <n v="150.13"/>
    <n v="866"/>
    <n v="145.9"/>
  </r>
  <r>
    <x v="2"/>
    <x v="1"/>
    <n v="54"/>
    <n v="3263"/>
    <n v="3263"/>
    <n v="0"/>
    <n v="3263"/>
    <n v="0"/>
    <n v="3813"/>
    <n v="11437.41"/>
    <n v="9.52"/>
    <n v="150.13999999999999"/>
    <n v="871.7"/>
    <n v="161.19999999999999"/>
  </r>
  <r>
    <x v="2"/>
    <x v="1"/>
    <n v="55"/>
    <n v="3600"/>
    <n v="3600"/>
    <n v="0"/>
    <n v="3600"/>
    <n v="0"/>
    <n v="4240"/>
    <n v="12930.14"/>
    <n v="11.01"/>
    <n v="150.22999999999999"/>
    <n v="793.5"/>
    <n v="170.5"/>
  </r>
  <r>
    <x v="2"/>
    <x v="1"/>
    <n v="56"/>
    <n v="3580"/>
    <n v="3580"/>
    <n v="0"/>
    <n v="3580"/>
    <n v="0"/>
    <n v="4201"/>
    <n v="12415.8"/>
    <n v="10.41"/>
    <n v="150.09"/>
    <n v="807.1"/>
    <n v="165.8"/>
  </r>
  <r>
    <x v="2"/>
    <x v="1"/>
    <n v="57"/>
    <n v="3591"/>
    <n v="3591"/>
    <n v="0"/>
    <n v="3591"/>
    <n v="0"/>
    <n v="4162"/>
    <n v="12705.18"/>
    <n v="12.34"/>
    <n v="150.19999999999999"/>
    <n v="740.3"/>
    <n v="160.69999999999999"/>
  </r>
  <r>
    <x v="2"/>
    <x v="1"/>
    <n v="58"/>
    <n v="3518"/>
    <n v="3518"/>
    <n v="0"/>
    <n v="3518"/>
    <n v="0"/>
    <n v="4079"/>
    <n v="12201.24"/>
    <n v="11.72"/>
    <n v="150.19"/>
    <n v="734.8"/>
    <n v="160.6"/>
  </r>
  <r>
    <x v="2"/>
    <x v="1"/>
    <n v="59"/>
    <n v="3194"/>
    <n v="3194"/>
    <n v="0"/>
    <n v="3194"/>
    <n v="0"/>
    <n v="3754"/>
    <n v="11434.3"/>
    <n v="8.58"/>
    <n v="150.11000000000001"/>
    <n v="927.8"/>
    <n v="149.5"/>
  </r>
  <r>
    <x v="2"/>
    <x v="1"/>
    <n v="60"/>
    <n v="3295"/>
    <n v="3295"/>
    <n v="0"/>
    <n v="3295"/>
    <n v="0"/>
    <n v="3825"/>
    <n v="11650.21"/>
    <n v="8.61"/>
    <n v="150.12"/>
    <n v="881.1"/>
    <n v="144.1"/>
  </r>
  <r>
    <x v="2"/>
    <x v="1"/>
    <n v="61"/>
    <n v="3310"/>
    <n v="3310"/>
    <n v="0"/>
    <n v="3310"/>
    <n v="0"/>
    <n v="3853"/>
    <n v="11420.5"/>
    <n v="9.82"/>
    <n v="150.07"/>
    <n v="849.6"/>
    <n v="152.69999999999999"/>
  </r>
  <r>
    <x v="2"/>
    <x v="1"/>
    <n v="62"/>
    <n v="3511"/>
    <n v="3511"/>
    <n v="0"/>
    <n v="3511"/>
    <n v="0"/>
    <n v="4130"/>
    <n v="12334.53"/>
    <n v="10.5"/>
    <n v="150.13"/>
    <n v="841.9"/>
    <n v="158"/>
  </r>
  <r>
    <x v="2"/>
    <x v="1"/>
    <n v="63"/>
    <n v="3450"/>
    <n v="3450"/>
    <n v="0"/>
    <n v="3450"/>
    <n v="0"/>
    <n v="4015"/>
    <n v="13043.17"/>
    <n v="12.04"/>
    <n v="150.29"/>
    <n v="762.8"/>
    <n v="151.9"/>
  </r>
  <r>
    <x v="2"/>
    <x v="1"/>
    <n v="64"/>
    <n v="3373"/>
    <n v="3373"/>
    <n v="0"/>
    <n v="3373"/>
    <n v="0"/>
    <n v="3960"/>
    <n v="11332.69"/>
    <n v="9.4700000000000006"/>
    <n v="150.13"/>
    <n v="825.1"/>
    <n v="153.6"/>
  </r>
  <r>
    <x v="2"/>
    <x v="1"/>
    <n v="65"/>
    <n v="3586"/>
    <n v="3586"/>
    <n v="0"/>
    <n v="3586"/>
    <n v="0"/>
    <n v="4199"/>
    <n v="13315.27"/>
    <n v="12.05"/>
    <n v="150.19"/>
    <n v="714.5"/>
    <n v="158.19999999999999"/>
  </r>
  <r>
    <x v="2"/>
    <x v="1"/>
    <n v="66"/>
    <n v="3515"/>
    <n v="3515"/>
    <n v="0"/>
    <n v="3515"/>
    <n v="0"/>
    <n v="4119"/>
    <n v="12094.33"/>
    <n v="11.1"/>
    <n v="150.1"/>
    <n v="802.6"/>
    <n v="162.9"/>
  </r>
  <r>
    <x v="2"/>
    <x v="1"/>
    <n v="67"/>
    <n v="3326"/>
    <n v="3326"/>
    <n v="0"/>
    <n v="3326"/>
    <n v="0"/>
    <n v="3874"/>
    <n v="11258.04"/>
    <n v="7.89"/>
    <n v="150.16"/>
    <n v="949.9"/>
    <n v="134.6"/>
  </r>
  <r>
    <x v="2"/>
    <x v="1"/>
    <n v="68"/>
    <n v="3234"/>
    <n v="3234"/>
    <n v="0"/>
    <n v="3234"/>
    <n v="0"/>
    <n v="3770"/>
    <n v="10878.14"/>
    <n v="10.34"/>
    <n v="150.11000000000001"/>
    <n v="838.7"/>
    <n v="144"/>
  </r>
  <r>
    <x v="2"/>
    <x v="1"/>
    <n v="69"/>
    <n v="3509"/>
    <n v="3509"/>
    <n v="0"/>
    <n v="3509"/>
    <n v="0"/>
    <n v="4134"/>
    <n v="12932.06"/>
    <n v="11"/>
    <n v="150.13999999999999"/>
    <n v="789.2"/>
    <n v="173.2"/>
  </r>
  <r>
    <x v="2"/>
    <x v="1"/>
    <n v="70"/>
    <n v="3414"/>
    <n v="3414"/>
    <n v="0"/>
    <n v="3414"/>
    <n v="0"/>
    <n v="4013"/>
    <n v="12392.68"/>
    <n v="10.35"/>
    <n v="150.19999999999999"/>
    <n v="775.2"/>
    <n v="159.4"/>
  </r>
  <r>
    <x v="2"/>
    <x v="1"/>
    <n v="71"/>
    <n v="3472"/>
    <n v="3472"/>
    <n v="0"/>
    <n v="3472"/>
    <n v="0"/>
    <n v="4050"/>
    <n v="11828.89"/>
    <n v="8.9"/>
    <n v="150.13999999999999"/>
    <n v="868"/>
    <n v="162.6"/>
  </r>
  <r>
    <x v="2"/>
    <x v="1"/>
    <n v="72"/>
    <n v="3517"/>
    <n v="3517"/>
    <n v="0"/>
    <n v="3517"/>
    <n v="0"/>
    <n v="4074"/>
    <n v="13044.12"/>
    <n v="12.29"/>
    <n v="150.13999999999999"/>
    <n v="742.1"/>
    <n v="167.5"/>
  </r>
  <r>
    <x v="2"/>
    <x v="1"/>
    <n v="73"/>
    <n v="3304"/>
    <n v="3304"/>
    <n v="0"/>
    <n v="3304"/>
    <n v="0"/>
    <n v="3875"/>
    <n v="11500.87"/>
    <n v="10.16"/>
    <n v="150.16"/>
    <n v="856.2"/>
    <n v="160.9"/>
  </r>
  <r>
    <x v="2"/>
    <x v="1"/>
    <n v="74"/>
    <n v="3178"/>
    <n v="3178"/>
    <n v="0"/>
    <n v="3178"/>
    <n v="0"/>
    <n v="3664"/>
    <n v="11374.69"/>
    <n v="7.08"/>
    <n v="150.09"/>
    <n v="943.9"/>
    <n v="128.6"/>
  </r>
  <r>
    <x v="2"/>
    <x v="1"/>
    <n v="75"/>
    <n v="3303"/>
    <n v="3303"/>
    <n v="0"/>
    <n v="3303"/>
    <n v="0"/>
    <n v="3819"/>
    <n v="12590.9"/>
    <n v="8.5500000000000007"/>
    <n v="150.13999999999999"/>
    <n v="893.1"/>
    <n v="133.4"/>
  </r>
  <r>
    <x v="2"/>
    <x v="1"/>
    <n v="76"/>
    <n v="3511"/>
    <n v="3511"/>
    <n v="0"/>
    <n v="3511"/>
    <n v="0"/>
    <n v="4098"/>
    <n v="12790.07"/>
    <n v="11.01"/>
    <n v="150.12"/>
    <n v="808.8"/>
    <n v="159.69999999999999"/>
  </r>
  <r>
    <x v="2"/>
    <x v="1"/>
    <n v="77"/>
    <n v="3359"/>
    <n v="3359"/>
    <n v="0"/>
    <n v="3359"/>
    <n v="0"/>
    <n v="3920"/>
    <n v="12381.96"/>
    <n v="11.12"/>
    <n v="150.16"/>
    <n v="775.6"/>
    <n v="160.80000000000001"/>
  </r>
  <r>
    <x v="2"/>
    <x v="1"/>
    <n v="78"/>
    <n v="3338"/>
    <n v="3338"/>
    <n v="0"/>
    <n v="3338"/>
    <n v="0"/>
    <n v="3881"/>
    <n v="11215.25"/>
    <n v="7.14"/>
    <n v="150.08000000000001"/>
    <n v="949.1"/>
    <n v="133"/>
  </r>
  <r>
    <x v="2"/>
    <x v="1"/>
    <n v="79"/>
    <n v="3538"/>
    <n v="3538"/>
    <n v="0"/>
    <n v="3538"/>
    <n v="0"/>
    <n v="4156"/>
    <n v="13089.12"/>
    <n v="12.73"/>
    <n v="150.16"/>
    <n v="740.2"/>
    <n v="158.69999999999999"/>
  </r>
  <r>
    <x v="2"/>
    <x v="1"/>
    <n v="80"/>
    <n v="3430"/>
    <n v="3430"/>
    <n v="0"/>
    <n v="3430"/>
    <n v="0"/>
    <n v="3992"/>
    <n v="11331.74"/>
    <n v="10.17"/>
    <n v="150.12"/>
    <n v="846.5"/>
    <n v="143.6"/>
  </r>
  <r>
    <x v="2"/>
    <x v="1"/>
    <n v="81"/>
    <n v="3322"/>
    <n v="3323"/>
    <n v="3.0102347983142687E-2"/>
    <n v="3323"/>
    <n v="3.0102347983142687E-2"/>
    <n v="3860"/>
    <n v="10951.3"/>
    <n v="7.5"/>
    <n v="150.08000000000001"/>
    <n v="972.1"/>
    <n v="139.4"/>
  </r>
  <r>
    <x v="2"/>
    <x v="1"/>
    <n v="82"/>
    <n v="3367"/>
    <n v="3367"/>
    <n v="0"/>
    <n v="3367"/>
    <n v="0"/>
    <n v="3877"/>
    <n v="11837.25"/>
    <n v="9.31"/>
    <n v="150.11000000000001"/>
    <n v="853.5"/>
    <n v="125.2"/>
  </r>
  <r>
    <x v="2"/>
    <x v="1"/>
    <n v="83"/>
    <n v="3308"/>
    <n v="3308"/>
    <n v="0"/>
    <n v="3308"/>
    <n v="0"/>
    <n v="3865"/>
    <n v="12270.98"/>
    <n v="8.5500000000000007"/>
    <n v="150.13999999999999"/>
    <n v="864"/>
    <n v="127.2"/>
  </r>
  <r>
    <x v="2"/>
    <x v="1"/>
    <n v="84"/>
    <n v="3431"/>
    <n v="3431"/>
    <n v="0"/>
    <n v="3431"/>
    <n v="0"/>
    <n v="4003"/>
    <n v="12271.21"/>
    <n v="9.5399999999999991"/>
    <n v="150.12"/>
    <n v="861.9"/>
    <n v="170.8"/>
  </r>
  <r>
    <x v="2"/>
    <x v="1"/>
    <n v="85"/>
    <n v="3397"/>
    <n v="3397"/>
    <n v="0"/>
    <n v="3397"/>
    <n v="0"/>
    <n v="3945"/>
    <n v="11750.86"/>
    <n v="10.77"/>
    <n v="150.15"/>
    <n v="787.8"/>
    <n v="148.80000000000001"/>
  </r>
  <r>
    <x v="2"/>
    <x v="1"/>
    <n v="86"/>
    <n v="3450"/>
    <n v="3450"/>
    <n v="0"/>
    <n v="3450"/>
    <n v="0"/>
    <n v="4039"/>
    <n v="11478.67"/>
    <n v="9.41"/>
    <n v="150.12"/>
    <n v="893.7"/>
    <n v="171.2"/>
  </r>
  <r>
    <x v="2"/>
    <x v="1"/>
    <n v="87"/>
    <n v="3427"/>
    <n v="3427"/>
    <n v="0"/>
    <n v="3427"/>
    <n v="0"/>
    <n v="4015"/>
    <n v="11790.04"/>
    <n v="11.39"/>
    <n v="150.16"/>
    <n v="743.6"/>
    <n v="162.1"/>
  </r>
  <r>
    <x v="2"/>
    <x v="1"/>
    <n v="88"/>
    <n v="3276"/>
    <n v="3276"/>
    <n v="0"/>
    <n v="3276"/>
    <n v="0"/>
    <n v="3802"/>
    <n v="11026.17"/>
    <n v="8.84"/>
    <n v="150.1"/>
    <n v="921.8"/>
    <n v="147.19999999999999"/>
  </r>
  <r>
    <x v="2"/>
    <x v="1"/>
    <n v="89"/>
    <n v="3309"/>
    <n v="3309"/>
    <n v="0"/>
    <n v="3309"/>
    <n v="0"/>
    <n v="3822"/>
    <n v="10814.39"/>
    <n v="7.86"/>
    <n v="150.09"/>
    <n v="924.9"/>
    <n v="120.8"/>
  </r>
  <r>
    <x v="2"/>
    <x v="1"/>
    <n v="90"/>
    <n v="3719"/>
    <n v="3719"/>
    <n v="0"/>
    <n v="3719"/>
    <n v="0"/>
    <n v="4371"/>
    <n v="14011.38"/>
    <n v="12.83"/>
    <n v="150.11000000000001"/>
    <n v="722.6"/>
    <n v="180.1"/>
  </r>
  <r>
    <x v="2"/>
    <x v="1"/>
    <n v="91"/>
    <n v="3340"/>
    <n v="3340"/>
    <n v="0"/>
    <n v="3340"/>
    <n v="0"/>
    <n v="3888"/>
    <n v="11566.6"/>
    <n v="8.36"/>
    <n v="150.08000000000001"/>
    <n v="938.3"/>
    <n v="143.19999999999999"/>
  </r>
  <r>
    <x v="2"/>
    <x v="1"/>
    <n v="92"/>
    <n v="3444"/>
    <n v="3444"/>
    <n v="0"/>
    <n v="3444"/>
    <n v="0"/>
    <n v="4040"/>
    <n v="11918.13"/>
    <n v="11.46"/>
    <n v="150.13999999999999"/>
    <n v="787.2"/>
    <n v="148.5"/>
  </r>
  <r>
    <x v="2"/>
    <x v="1"/>
    <n v="93"/>
    <n v="3205"/>
    <n v="3205"/>
    <n v="0"/>
    <n v="3205"/>
    <n v="0"/>
    <n v="3713"/>
    <n v="12144.64"/>
    <n v="9.4600000000000009"/>
    <n v="150.13999999999999"/>
    <n v="888.9"/>
    <n v="134.80000000000001"/>
  </r>
  <r>
    <x v="2"/>
    <x v="1"/>
    <n v="94"/>
    <n v="3344"/>
    <n v="3344"/>
    <n v="0"/>
    <n v="3344"/>
    <n v="0"/>
    <n v="3884"/>
    <n v="11376.55"/>
    <n v="7.93"/>
    <n v="150.11000000000001"/>
    <n v="949.5"/>
    <n v="133"/>
  </r>
  <r>
    <x v="2"/>
    <x v="1"/>
    <n v="95"/>
    <n v="3510"/>
    <n v="3510"/>
    <n v="0"/>
    <n v="3510"/>
    <n v="0"/>
    <n v="4125"/>
    <n v="12509.53"/>
    <n v="12.17"/>
    <n v="150.18"/>
    <n v="761.8"/>
    <n v="164.9"/>
  </r>
  <r>
    <x v="2"/>
    <x v="1"/>
    <n v="96"/>
    <n v="3378"/>
    <n v="3378"/>
    <n v="0"/>
    <n v="3378"/>
    <n v="0"/>
    <n v="3921"/>
    <n v="11413.44"/>
    <n v="8.39"/>
    <n v="150.13"/>
    <n v="895.6"/>
    <n v="143.6"/>
  </r>
  <r>
    <x v="2"/>
    <x v="1"/>
    <n v="97"/>
    <n v="3523"/>
    <n v="3523"/>
    <n v="0"/>
    <n v="3523"/>
    <n v="0"/>
    <n v="4130"/>
    <n v="12609.42"/>
    <n v="10.74"/>
    <n v="150.12"/>
    <n v="796.3"/>
    <n v="164.2"/>
  </r>
  <r>
    <x v="2"/>
    <x v="1"/>
    <n v="98"/>
    <n v="3185"/>
    <n v="3185"/>
    <n v="0"/>
    <n v="3185"/>
    <n v="0"/>
    <n v="3693"/>
    <n v="11377.02"/>
    <n v="8.18"/>
    <n v="150.04"/>
    <n v="961.9"/>
    <n v="163.5"/>
  </r>
  <r>
    <x v="2"/>
    <x v="1"/>
    <n v="99"/>
    <n v="3644"/>
    <n v="3644"/>
    <n v="0"/>
    <n v="3644"/>
    <n v="0"/>
    <n v="4244"/>
    <n v="12180.68"/>
    <n v="10.6"/>
    <n v="150.08000000000001"/>
    <n v="840"/>
    <n v="165.2"/>
  </r>
  <r>
    <x v="2"/>
    <x v="1"/>
    <n v="100"/>
    <n v="3395"/>
    <n v="3395"/>
    <n v="0"/>
    <n v="3395"/>
    <n v="0"/>
    <n v="3945"/>
    <n v="12962.93"/>
    <n v="10.95"/>
    <n v="150.09"/>
    <n v="825.9"/>
    <n v="173.5"/>
  </r>
  <r>
    <x v="3"/>
    <x v="1"/>
    <n v="1"/>
    <n v="3138"/>
    <n v="3138"/>
    <n v="0"/>
    <n v="3139.5"/>
    <n v="4.780114722753346E-2"/>
    <n v="3650"/>
    <n v="11036.44"/>
    <n v="8.74"/>
    <n v="150.11000000000001"/>
    <n v="1074.5999999999999"/>
    <n v="211.5"/>
  </r>
  <r>
    <x v="3"/>
    <x v="1"/>
    <n v="2"/>
    <n v="3370"/>
    <n v="3370"/>
    <n v="0"/>
    <n v="3373.8"/>
    <n v="0.11275964391691934"/>
    <n v="3925"/>
    <n v="11457.88"/>
    <n v="7.57"/>
    <n v="150.08000000000001"/>
    <n v="1142.9000000000001"/>
    <n v="298.39999999999998"/>
  </r>
  <r>
    <x v="3"/>
    <x v="1"/>
    <n v="3"/>
    <n v="3370"/>
    <n v="3370"/>
    <n v="0"/>
    <n v="3373.1"/>
    <n v="9.1988130563795512E-2"/>
    <n v="3914"/>
    <n v="12411.82"/>
    <n v="10.25"/>
    <n v="150.11000000000001"/>
    <n v="969.9"/>
    <n v="270.60000000000002"/>
  </r>
  <r>
    <x v="3"/>
    <x v="1"/>
    <n v="4"/>
    <n v="3370"/>
    <n v="3370"/>
    <n v="0"/>
    <n v="3376.4"/>
    <n v="0.18991097922848935"/>
    <n v="3942"/>
    <n v="11520.38"/>
    <n v="9.33"/>
    <n v="150.13999999999999"/>
    <n v="1097.0999999999999"/>
    <n v="216"/>
  </r>
  <r>
    <x v="3"/>
    <x v="1"/>
    <n v="5"/>
    <n v="3550"/>
    <n v="3551"/>
    <n v="2.8169014084507043E-2"/>
    <n v="3555.5"/>
    <n v="0.15492957746478872"/>
    <n v="4173"/>
    <n v="12927.96"/>
    <n v="12.9"/>
    <n v="150.09"/>
    <n v="855.1"/>
    <n v="294.7"/>
  </r>
  <r>
    <x v="3"/>
    <x v="1"/>
    <n v="6"/>
    <n v="3179"/>
    <n v="3179"/>
    <n v="0"/>
    <n v="3180.1"/>
    <n v="3.4602076124564611E-2"/>
    <n v="3682"/>
    <n v="10680.83"/>
    <n v="8.3000000000000007"/>
    <n v="150.06"/>
    <n v="1106.5"/>
    <n v="191.4"/>
  </r>
  <r>
    <x v="3"/>
    <x v="1"/>
    <n v="7"/>
    <n v="3430"/>
    <n v="3430"/>
    <n v="0"/>
    <n v="3433.7"/>
    <n v="0.10787172011661277"/>
    <n v="3996"/>
    <n v="12015.83"/>
    <n v="11.33"/>
    <n v="150.1"/>
    <n v="928.9"/>
    <n v="301"/>
  </r>
  <r>
    <x v="3"/>
    <x v="1"/>
    <n v="8"/>
    <n v="3479"/>
    <n v="3480"/>
    <n v="2.8743891922966367E-2"/>
    <n v="3486.5"/>
    <n v="0.21557918942224774"/>
    <n v="4096"/>
    <n v="12502.25"/>
    <n v="13.32"/>
    <n v="150.16"/>
    <n v="863.8"/>
    <n v="337.4"/>
  </r>
  <r>
    <x v="3"/>
    <x v="1"/>
    <n v="9"/>
    <n v="3245"/>
    <n v="3245"/>
    <n v="0"/>
    <n v="3250.6"/>
    <n v="0.17257318952233927"/>
    <n v="3808"/>
    <n v="11962.47"/>
    <n v="9.0500000000000007"/>
    <n v="150.07"/>
    <n v="1072.3"/>
    <n v="244.9"/>
  </r>
  <r>
    <x v="3"/>
    <x v="1"/>
    <n v="10"/>
    <n v="3439"/>
    <n v="3439"/>
    <n v="0"/>
    <n v="3445.4"/>
    <n v="0.18610061064263131"/>
    <n v="4019"/>
    <n v="12767.97"/>
    <n v="11.77"/>
    <n v="150.13999999999999"/>
    <n v="917.5"/>
    <n v="269.5"/>
  </r>
  <r>
    <x v="3"/>
    <x v="1"/>
    <n v="11"/>
    <n v="3283"/>
    <n v="3283"/>
    <n v="0"/>
    <n v="3285.8"/>
    <n v="8.5287846481881868E-2"/>
    <n v="3775"/>
    <n v="11305.04"/>
    <n v="10.37"/>
    <n v="150.05000000000001"/>
    <n v="1029.3"/>
    <n v="206.2"/>
  </r>
  <r>
    <x v="3"/>
    <x v="1"/>
    <n v="12"/>
    <n v="3392"/>
    <n v="3392"/>
    <n v="0"/>
    <n v="3397.8"/>
    <n v="0.17099056603774121"/>
    <n v="3956"/>
    <n v="11501.35"/>
    <n v="8.9700000000000006"/>
    <n v="150.09"/>
    <n v="1057.9000000000001"/>
    <n v="276.89999999999998"/>
  </r>
  <r>
    <x v="3"/>
    <x v="1"/>
    <n v="13"/>
    <n v="3422"/>
    <n v="3422"/>
    <n v="0"/>
    <n v="3424"/>
    <n v="5.8445353594389245E-2"/>
    <n v="3994"/>
    <n v="13126.41"/>
    <n v="11.98"/>
    <n v="150.13999999999999"/>
    <n v="899"/>
    <n v="249.9"/>
  </r>
  <r>
    <x v="3"/>
    <x v="1"/>
    <n v="14"/>
    <n v="3362"/>
    <n v="3362"/>
    <n v="0"/>
    <n v="3369.3"/>
    <n v="0.21713265913147478"/>
    <n v="3932"/>
    <n v="11922.78"/>
    <n v="9.5"/>
    <n v="150.1"/>
    <n v="1022.2"/>
    <n v="364.1"/>
  </r>
  <r>
    <x v="3"/>
    <x v="1"/>
    <n v="15"/>
    <n v="3368"/>
    <n v="3368"/>
    <n v="0"/>
    <n v="3371.9"/>
    <n v="0.1157957244655609"/>
    <n v="3936"/>
    <n v="11755.83"/>
    <n v="10.76"/>
    <n v="150.13999999999999"/>
    <n v="975.2"/>
    <n v="243.4"/>
  </r>
  <r>
    <x v="3"/>
    <x v="1"/>
    <n v="16"/>
    <n v="3585"/>
    <n v="3585"/>
    <n v="0"/>
    <n v="3586.8"/>
    <n v="5.0209205020925581E-2"/>
    <n v="4185"/>
    <n v="13191.29"/>
    <n v="12.37"/>
    <n v="150.09"/>
    <n v="919"/>
    <n v="351.6"/>
  </r>
  <r>
    <x v="3"/>
    <x v="1"/>
    <n v="17"/>
    <n v="3456"/>
    <n v="3456"/>
    <n v="0"/>
    <n v="3459.6"/>
    <n v="0.10416666666666405"/>
    <n v="4034"/>
    <n v="12337.99"/>
    <n v="11.77"/>
    <n v="150.13"/>
    <n v="947.2"/>
    <n v="237.2"/>
  </r>
  <r>
    <x v="3"/>
    <x v="1"/>
    <n v="18"/>
    <n v="3502"/>
    <n v="3502"/>
    <n v="0"/>
    <n v="3507.4"/>
    <n v="0.15419760137064795"/>
    <n v="4060"/>
    <n v="12291.9"/>
    <n v="11.46"/>
    <n v="150.11000000000001"/>
    <n v="954.4"/>
    <n v="205.5"/>
  </r>
  <r>
    <x v="3"/>
    <x v="1"/>
    <n v="19"/>
    <n v="3394"/>
    <n v="3394"/>
    <n v="0"/>
    <n v="3399.8"/>
    <n v="0.17088980553919217"/>
    <n v="3906"/>
    <n v="12007.84"/>
    <n v="8.9600000000000009"/>
    <n v="150.06"/>
    <n v="1051.5"/>
    <n v="303.8"/>
  </r>
  <r>
    <x v="3"/>
    <x v="1"/>
    <n v="20"/>
    <n v="3376"/>
    <n v="3376"/>
    <n v="0"/>
    <n v="3376.9"/>
    <n v="2.6658767772514542E-2"/>
    <n v="3930"/>
    <n v="11979.8"/>
    <n v="9.8800000000000008"/>
    <n v="150.08000000000001"/>
    <n v="1004.8"/>
    <n v="261.7"/>
  </r>
  <r>
    <x v="3"/>
    <x v="1"/>
    <n v="21"/>
    <n v="3481"/>
    <n v="3481"/>
    <n v="0"/>
    <n v="3485.8"/>
    <n v="0.13789141051422527"/>
    <n v="4081"/>
    <n v="12821.03"/>
    <n v="10.57"/>
    <n v="150.1"/>
    <n v="973.3"/>
    <n v="228.6"/>
  </r>
  <r>
    <x v="3"/>
    <x v="1"/>
    <n v="22"/>
    <n v="3581"/>
    <n v="3581"/>
    <n v="0"/>
    <n v="3587.5"/>
    <n v="0.18151354370287628"/>
    <n v="4208"/>
    <n v="13515.18"/>
    <n v="12.7"/>
    <n v="150.15"/>
    <n v="875.3"/>
    <n v="304.60000000000002"/>
  </r>
  <r>
    <x v="3"/>
    <x v="1"/>
    <n v="23"/>
    <n v="3286"/>
    <n v="3286"/>
    <n v="0"/>
    <n v="3291.6"/>
    <n v="0.17041996348143362"/>
    <n v="3834"/>
    <n v="10832.06"/>
    <n v="7.93"/>
    <n v="150.05000000000001"/>
    <n v="1141.2"/>
    <n v="261.7"/>
  </r>
  <r>
    <x v="3"/>
    <x v="1"/>
    <n v="24"/>
    <n v="3352"/>
    <n v="3352"/>
    <n v="0"/>
    <n v="3355.6"/>
    <n v="0.10739856801909035"/>
    <n v="3940"/>
    <n v="12007.06"/>
    <n v="11.08"/>
    <n v="150.1"/>
    <n v="929"/>
    <n v="413.5"/>
  </r>
  <r>
    <x v="3"/>
    <x v="1"/>
    <n v="25"/>
    <n v="3552"/>
    <n v="3552"/>
    <n v="0"/>
    <n v="3556"/>
    <n v="0.11261261261261261"/>
    <n v="4132"/>
    <n v="13215.07"/>
    <n v="12.4"/>
    <n v="150.13999999999999"/>
    <n v="867.4"/>
    <n v="308.39999999999998"/>
  </r>
  <r>
    <x v="3"/>
    <x v="1"/>
    <n v="26"/>
    <n v="3367"/>
    <n v="3367"/>
    <n v="0"/>
    <n v="3369.3"/>
    <n v="6.8310068310073718E-2"/>
    <n v="3917"/>
    <n v="11890.46"/>
    <n v="9.17"/>
    <n v="150.1"/>
    <n v="1068.7"/>
    <n v="199.5"/>
  </r>
  <r>
    <x v="3"/>
    <x v="1"/>
    <n v="27"/>
    <n v="3458"/>
    <n v="3458"/>
    <n v="0"/>
    <n v="3462"/>
    <n v="0.11567379988432619"/>
    <n v="4029"/>
    <n v="12683.37"/>
    <n v="10.72"/>
    <n v="150.09"/>
    <n v="975.3"/>
    <n v="239.2"/>
  </r>
  <r>
    <x v="3"/>
    <x v="1"/>
    <n v="28"/>
    <n v="3391"/>
    <n v="3391"/>
    <n v="0"/>
    <n v="3393.8"/>
    <n v="8.2571512828079674E-2"/>
    <n v="3944"/>
    <n v="11395.75"/>
    <n v="10.5"/>
    <n v="150.16"/>
    <n v="984.4"/>
    <n v="253.6"/>
  </r>
  <r>
    <x v="3"/>
    <x v="1"/>
    <n v="29"/>
    <n v="3207"/>
    <n v="3207"/>
    <n v="0"/>
    <n v="3210.9"/>
    <n v="0.12160898035547524"/>
    <n v="3748"/>
    <n v="10939.28"/>
    <n v="7.75"/>
    <n v="150.12"/>
    <n v="1137"/>
    <n v="303.3"/>
  </r>
  <r>
    <x v="3"/>
    <x v="1"/>
    <n v="30"/>
    <n v="3138"/>
    <n v="3138"/>
    <n v="0"/>
    <n v="3139.7"/>
    <n v="5.4174633524532126E-2"/>
    <n v="3669"/>
    <n v="11521.68"/>
    <n v="9.18"/>
    <n v="150.11000000000001"/>
    <n v="1048.5999999999999"/>
    <n v="307.3"/>
  </r>
  <r>
    <x v="3"/>
    <x v="1"/>
    <n v="31"/>
    <n v="3189"/>
    <n v="3189"/>
    <n v="0"/>
    <n v="3194.7"/>
    <n v="0.17873941674505545"/>
    <n v="3713"/>
    <n v="10487.24"/>
    <n v="7.7"/>
    <n v="150.07"/>
    <n v="1127.2"/>
    <n v="214.7"/>
  </r>
  <r>
    <x v="3"/>
    <x v="1"/>
    <n v="32"/>
    <n v="3466"/>
    <n v="3466"/>
    <n v="0"/>
    <n v="3472.4"/>
    <n v="0.18465089440277238"/>
    <n v="4039"/>
    <n v="12218.9"/>
    <n v="11.2"/>
    <n v="150.1"/>
    <n v="961.6"/>
    <n v="305.39999999999998"/>
  </r>
  <r>
    <x v="3"/>
    <x v="1"/>
    <n v="33"/>
    <n v="3548"/>
    <n v="3548"/>
    <n v="0"/>
    <n v="3551.3"/>
    <n v="9.3010146561448181E-2"/>
    <n v="4123"/>
    <n v="13011.9"/>
    <n v="12.6"/>
    <n v="150.15"/>
    <n v="908.2"/>
    <n v="319.89999999999998"/>
  </r>
  <r>
    <x v="3"/>
    <x v="1"/>
    <n v="34"/>
    <n v="3377"/>
    <n v="3377"/>
    <n v="0"/>
    <n v="3385.3"/>
    <n v="0.24578027835357366"/>
    <n v="3956"/>
    <n v="11377.21"/>
    <n v="10.23"/>
    <n v="150.13999999999999"/>
    <n v="979.2"/>
    <n v="338.4"/>
  </r>
  <r>
    <x v="3"/>
    <x v="1"/>
    <n v="35"/>
    <n v="3387"/>
    <n v="3389"/>
    <n v="5.9049306170652495E-2"/>
    <n v="3392.9"/>
    <n v="0.17419545320342752"/>
    <n v="3952"/>
    <n v="11963.06"/>
    <n v="10.15"/>
    <n v="150.11000000000001"/>
    <n v="987"/>
    <n v="237.3"/>
  </r>
  <r>
    <x v="3"/>
    <x v="1"/>
    <n v="36"/>
    <n v="3389"/>
    <n v="3389"/>
    <n v="0"/>
    <n v="3393.3"/>
    <n v="0.12688108586604255"/>
    <n v="3914"/>
    <n v="11802.3"/>
    <n v="9.0299999999999994"/>
    <n v="150.09"/>
    <n v="1066.7"/>
    <n v="235.6"/>
  </r>
  <r>
    <x v="3"/>
    <x v="1"/>
    <n v="37"/>
    <n v="3567"/>
    <n v="3567"/>
    <n v="0"/>
    <n v="3568.6"/>
    <n v="4.4855620970000253E-2"/>
    <n v="4145"/>
    <n v="12709.4"/>
    <n v="12.82"/>
    <n v="150.16999999999999"/>
    <n v="872.8"/>
    <n v="267.3"/>
  </r>
  <r>
    <x v="3"/>
    <x v="1"/>
    <n v="38"/>
    <n v="3521"/>
    <n v="3521"/>
    <n v="0"/>
    <n v="3524.3"/>
    <n v="9.3723374041470658E-2"/>
    <n v="4106"/>
    <n v="13155.4"/>
    <n v="10.77"/>
    <n v="150.13"/>
    <n v="949.1"/>
    <n v="274.10000000000002"/>
  </r>
  <r>
    <x v="3"/>
    <x v="1"/>
    <n v="39"/>
    <n v="3313"/>
    <n v="3313"/>
    <n v="0"/>
    <n v="3315.8"/>
    <n v="8.4515544823428365E-2"/>
    <n v="3886"/>
    <n v="12355.12"/>
    <n v="10.8"/>
    <n v="150.11000000000001"/>
    <n v="971.8"/>
    <n v="225.4"/>
  </r>
  <r>
    <x v="3"/>
    <x v="1"/>
    <n v="40"/>
    <n v="3173"/>
    <n v="3173"/>
    <n v="0"/>
    <n v="3175.2"/>
    <n v="6.9335014182156249E-2"/>
    <n v="3712"/>
    <n v="10758.11"/>
    <n v="7.96"/>
    <n v="150.06"/>
    <n v="1129.5"/>
    <n v="445.3"/>
  </r>
  <r>
    <x v="3"/>
    <x v="1"/>
    <n v="41"/>
    <n v="3345"/>
    <n v="3344"/>
    <n v="-2.9895366218236175E-2"/>
    <n v="3348.6"/>
    <n v="0.1076233183856475"/>
    <n v="3886"/>
    <n v="12164.19"/>
    <n v="10.34"/>
    <n v="150.11000000000001"/>
    <n v="968.5"/>
    <n v="220.8"/>
  </r>
  <r>
    <x v="3"/>
    <x v="1"/>
    <n v="42"/>
    <n v="3386"/>
    <n v="3386"/>
    <n v="0"/>
    <n v="3393.7"/>
    <n v="0.22740696987595446"/>
    <n v="3915"/>
    <n v="11772.22"/>
    <n v="11.74"/>
    <n v="150.13"/>
    <n v="946.3"/>
    <n v="257.7"/>
  </r>
  <r>
    <x v="3"/>
    <x v="1"/>
    <n v="43"/>
    <n v="3306"/>
    <n v="3306"/>
    <n v="0"/>
    <n v="3308.7"/>
    <n v="8.1669691470048933E-2"/>
    <n v="3898"/>
    <n v="12064.79"/>
    <n v="10.14"/>
    <n v="150.09"/>
    <n v="997.3"/>
    <n v="238.3"/>
  </r>
  <r>
    <x v="3"/>
    <x v="1"/>
    <n v="44"/>
    <n v="3496"/>
    <n v="3496"/>
    <n v="0"/>
    <n v="3499.6"/>
    <n v="0.10297482837528345"/>
    <n v="4092"/>
    <n v="12256.23"/>
    <n v="10.79"/>
    <n v="150.12"/>
    <n v="961.2"/>
    <n v="269.10000000000002"/>
  </r>
  <r>
    <x v="3"/>
    <x v="1"/>
    <n v="45"/>
    <n v="3471"/>
    <n v="3471"/>
    <n v="0"/>
    <n v="3473.3"/>
    <n v="6.6263324690296221E-2"/>
    <n v="4007"/>
    <n v="12619.47"/>
    <n v="9.44"/>
    <n v="150.15"/>
    <n v="1010.8"/>
    <n v="254.7"/>
  </r>
  <r>
    <x v="3"/>
    <x v="1"/>
    <n v="46"/>
    <n v="3285"/>
    <n v="3285"/>
    <n v="0"/>
    <n v="3286.5"/>
    <n v="4.5662100456621002E-2"/>
    <n v="3826"/>
    <n v="12090.73"/>
    <n v="8.49"/>
    <n v="150.1"/>
    <n v="1110.0999999999999"/>
    <n v="263.2"/>
  </r>
  <r>
    <x v="3"/>
    <x v="1"/>
    <n v="47"/>
    <n v="3219"/>
    <n v="3219"/>
    <n v="0"/>
    <n v="3220.3"/>
    <n v="4.0385212799011555E-2"/>
    <n v="3693"/>
    <n v="11359.03"/>
    <n v="9.2799999999999994"/>
    <n v="150.13999999999999"/>
    <n v="1049"/>
    <n v="200.8"/>
  </r>
  <r>
    <x v="3"/>
    <x v="1"/>
    <n v="48"/>
    <n v="3478"/>
    <n v="3478"/>
    <n v="0"/>
    <n v="3479.6"/>
    <n v="4.6003450258766794E-2"/>
    <n v="4049"/>
    <n v="12161.24"/>
    <n v="10.27"/>
    <n v="150.11000000000001"/>
    <n v="1021.5"/>
    <n v="379.8"/>
  </r>
  <r>
    <x v="3"/>
    <x v="1"/>
    <n v="49"/>
    <n v="3487"/>
    <n v="3487"/>
    <n v="0"/>
    <n v="3491.4"/>
    <n v="0.12618296529968714"/>
    <n v="4073"/>
    <n v="12358.79"/>
    <n v="10.41"/>
    <n v="150.11000000000001"/>
    <n v="972.8"/>
    <n v="323.2"/>
  </r>
  <r>
    <x v="3"/>
    <x v="1"/>
    <n v="50"/>
    <n v="3464"/>
    <n v="3464"/>
    <n v="0"/>
    <n v="3468.4"/>
    <n v="0.12702078521940216"/>
    <n v="4061"/>
    <n v="11813.05"/>
    <n v="11.81"/>
    <n v="150.18"/>
    <n v="918.2"/>
    <n v="331.4"/>
  </r>
  <r>
    <x v="3"/>
    <x v="1"/>
    <n v="51"/>
    <n v="3271"/>
    <n v="3271"/>
    <n v="0"/>
    <n v="3279.8"/>
    <n v="0.26903087740752618"/>
    <n v="3805"/>
    <n v="11039.24"/>
    <n v="7.66"/>
    <n v="150.11000000000001"/>
    <n v="1135"/>
    <n v="284.3"/>
  </r>
  <r>
    <x v="3"/>
    <x v="1"/>
    <n v="52"/>
    <n v="3227"/>
    <n v="3227"/>
    <n v="0"/>
    <n v="3232.9"/>
    <n v="0.18283235202975182"/>
    <n v="3707"/>
    <n v="11675.16"/>
    <n v="9.94"/>
    <n v="150.13999999999999"/>
    <n v="997.1"/>
    <n v="200.7"/>
  </r>
  <r>
    <x v="3"/>
    <x v="1"/>
    <n v="53"/>
    <n v="3410"/>
    <n v="3410"/>
    <n v="0"/>
    <n v="3414"/>
    <n v="0.11730205278592376"/>
    <n v="3972"/>
    <n v="11509.08"/>
    <n v="9.9700000000000006"/>
    <n v="150.09"/>
    <n v="1022.5"/>
    <n v="216.2"/>
  </r>
  <r>
    <x v="3"/>
    <x v="1"/>
    <n v="54"/>
    <n v="3263"/>
    <n v="3263"/>
    <n v="0"/>
    <n v="3265.8"/>
    <n v="8.5810603738896166E-2"/>
    <n v="3813"/>
    <n v="11437.41"/>
    <n v="9.89"/>
    <n v="150.13999999999999"/>
    <n v="1020.8"/>
    <n v="253.9"/>
  </r>
  <r>
    <x v="3"/>
    <x v="1"/>
    <n v="55"/>
    <n v="3600"/>
    <n v="3600"/>
    <n v="0"/>
    <n v="3601.6"/>
    <n v="4.444444444444192E-2"/>
    <n v="4240"/>
    <n v="12930.14"/>
    <n v="11.72"/>
    <n v="150.12"/>
    <n v="935.2"/>
    <n v="275.5"/>
  </r>
  <r>
    <x v="3"/>
    <x v="1"/>
    <n v="56"/>
    <n v="3580"/>
    <n v="3580"/>
    <n v="0"/>
    <n v="3584"/>
    <n v="0.11173184357541899"/>
    <n v="4201"/>
    <n v="12415.8"/>
    <n v="10.64"/>
    <n v="150.11000000000001"/>
    <n v="992"/>
    <n v="244.2"/>
  </r>
  <r>
    <x v="3"/>
    <x v="1"/>
    <n v="57"/>
    <n v="3591"/>
    <n v="3591"/>
    <n v="0"/>
    <n v="3592.7"/>
    <n v="4.7340573656358062E-2"/>
    <n v="4162"/>
    <n v="12705.18"/>
    <n v="12.4"/>
    <n v="150.25"/>
    <n v="859.3"/>
    <n v="284.5"/>
  </r>
  <r>
    <x v="3"/>
    <x v="1"/>
    <n v="58"/>
    <n v="3518"/>
    <n v="3517"/>
    <n v="-2.8425241614553721E-2"/>
    <n v="3520.3"/>
    <n v="6.5378055713478739E-2"/>
    <n v="4079"/>
    <n v="12201.25"/>
    <n v="12.37"/>
    <n v="150.13999999999999"/>
    <n v="877"/>
    <n v="235.9"/>
  </r>
  <r>
    <x v="3"/>
    <x v="1"/>
    <n v="59"/>
    <n v="3194"/>
    <n v="3194"/>
    <n v="0"/>
    <n v="3197.2"/>
    <n v="0.10018785222291227"/>
    <n v="3754"/>
    <n v="11434.3"/>
    <n v="8.76"/>
    <n v="150.06"/>
    <n v="1095.9000000000001"/>
    <n v="263.89999999999998"/>
  </r>
  <r>
    <x v="3"/>
    <x v="1"/>
    <n v="60"/>
    <n v="3295"/>
    <n v="3295"/>
    <n v="0"/>
    <n v="3299"/>
    <n v="0.12139605462822459"/>
    <n v="3825"/>
    <n v="11650.21"/>
    <n v="8.99"/>
    <n v="150.08000000000001"/>
    <n v="1063.5"/>
    <n v="228.3"/>
  </r>
  <r>
    <x v="3"/>
    <x v="1"/>
    <n v="61"/>
    <n v="3310"/>
    <n v="3310"/>
    <n v="0"/>
    <n v="3315.4"/>
    <n v="0.16314199395770668"/>
    <n v="3853"/>
    <n v="11420.5"/>
    <n v="9.8000000000000007"/>
    <n v="150.12"/>
    <n v="1020.4"/>
    <n v="247.4"/>
  </r>
  <r>
    <x v="3"/>
    <x v="1"/>
    <n v="62"/>
    <n v="3511"/>
    <n v="3511"/>
    <n v="0"/>
    <n v="3515.2"/>
    <n v="0.11962403873539784"/>
    <n v="4130"/>
    <n v="12334.53"/>
    <n v="9.94"/>
    <n v="150.1"/>
    <n v="1014.4"/>
    <n v="317.5"/>
  </r>
  <r>
    <x v="3"/>
    <x v="1"/>
    <n v="63"/>
    <n v="3450"/>
    <n v="3450"/>
    <n v="0"/>
    <n v="3450.8"/>
    <n v="2.3188405797106723E-2"/>
    <n v="4015"/>
    <n v="13043.17"/>
    <n v="12.59"/>
    <n v="150.13999999999999"/>
    <n v="892.4"/>
    <n v="244.7"/>
  </r>
  <r>
    <x v="3"/>
    <x v="1"/>
    <n v="64"/>
    <n v="3373"/>
    <n v="3372"/>
    <n v="-2.9647198339756892E-2"/>
    <n v="3374.5"/>
    <n v="4.447079750963534E-2"/>
    <n v="3960"/>
    <n v="11332.69"/>
    <n v="9.85"/>
    <n v="150.09"/>
    <n v="996"/>
    <n v="299.10000000000002"/>
  </r>
  <r>
    <x v="3"/>
    <x v="1"/>
    <n v="65"/>
    <n v="3586"/>
    <n v="3586"/>
    <n v="0"/>
    <n v="3587.9"/>
    <n v="5.2983825989963491E-2"/>
    <n v="4199"/>
    <n v="13315.27"/>
    <n v="13.28"/>
    <n v="150.13"/>
    <n v="865.7"/>
    <n v="276.8"/>
  </r>
  <r>
    <x v="3"/>
    <x v="1"/>
    <n v="66"/>
    <n v="3515"/>
    <n v="3515"/>
    <n v="0"/>
    <n v="3517.3"/>
    <n v="6.5433854907544289E-2"/>
    <n v="4119"/>
    <n v="12094.33"/>
    <n v="11.83"/>
    <n v="150.16"/>
    <n v="940.8"/>
    <n v="273.89999999999998"/>
  </r>
  <r>
    <x v="3"/>
    <x v="1"/>
    <n v="67"/>
    <n v="3326"/>
    <n v="3326"/>
    <n v="0"/>
    <n v="3328.9"/>
    <n v="8.7191822008421252E-2"/>
    <n v="3874"/>
    <n v="11258.04"/>
    <n v="8.16"/>
    <n v="150.09"/>
    <n v="1115"/>
    <n v="231.4"/>
  </r>
  <r>
    <x v="3"/>
    <x v="1"/>
    <n v="68"/>
    <n v="3234"/>
    <n v="3234"/>
    <n v="0"/>
    <n v="3239.2"/>
    <n v="0.16079158936301233"/>
    <n v="3770"/>
    <n v="10878.14"/>
    <n v="10"/>
    <n v="150.08000000000001"/>
    <n v="1044.4000000000001"/>
    <n v="380.7"/>
  </r>
  <r>
    <x v="3"/>
    <x v="1"/>
    <n v="69"/>
    <n v="3509"/>
    <n v="3509"/>
    <n v="0"/>
    <n v="3510.3"/>
    <n v="3.7047591906531264E-2"/>
    <n v="4134"/>
    <n v="12932.06"/>
    <n v="11.14"/>
    <n v="150.11000000000001"/>
    <n v="925.8"/>
    <n v="316.39999999999998"/>
  </r>
  <r>
    <x v="3"/>
    <x v="1"/>
    <n v="70"/>
    <n v="3414"/>
    <n v="3414"/>
    <n v="0"/>
    <n v="3417.1"/>
    <n v="9.0802577621555622E-2"/>
    <n v="4013"/>
    <n v="12392.68"/>
    <n v="11.44"/>
    <n v="150.15"/>
    <n v="957.2"/>
    <n v="243"/>
  </r>
  <r>
    <x v="3"/>
    <x v="1"/>
    <n v="71"/>
    <n v="3472"/>
    <n v="3472"/>
    <n v="0"/>
    <n v="3476.7"/>
    <n v="0.13536866359446481"/>
    <n v="4050"/>
    <n v="11828.89"/>
    <n v="9.4600000000000009"/>
    <n v="150.09"/>
    <n v="1020.8"/>
    <n v="233.3"/>
  </r>
  <r>
    <x v="3"/>
    <x v="1"/>
    <n v="72"/>
    <n v="3517"/>
    <n v="3517"/>
    <n v="0"/>
    <n v="3520.9"/>
    <n v="0.11088996303668158"/>
    <n v="4074"/>
    <n v="13044.12"/>
    <n v="11.74"/>
    <n v="150.12"/>
    <n v="882.6"/>
    <n v="268.39999999999998"/>
  </r>
  <r>
    <x v="3"/>
    <x v="1"/>
    <n v="73"/>
    <n v="3304"/>
    <n v="3304"/>
    <n v="0"/>
    <n v="3307"/>
    <n v="9.0799031476997583E-2"/>
    <n v="3875"/>
    <n v="11500.87"/>
    <n v="10.210000000000001"/>
    <n v="150.09"/>
    <n v="1031.5"/>
    <n v="309.3"/>
  </r>
  <r>
    <x v="3"/>
    <x v="1"/>
    <n v="74"/>
    <n v="3178"/>
    <n v="3178"/>
    <n v="0"/>
    <n v="3182.6"/>
    <n v="0.14474512271868814"/>
    <n v="3664"/>
    <n v="11374.69"/>
    <n v="7.66"/>
    <n v="150.06"/>
    <n v="1091.5999999999999"/>
    <n v="224.6"/>
  </r>
  <r>
    <x v="3"/>
    <x v="1"/>
    <n v="75"/>
    <n v="3303"/>
    <n v="3303"/>
    <n v="0"/>
    <n v="3307.6"/>
    <n v="0.13926733272782044"/>
    <n v="3819"/>
    <n v="12590.9"/>
    <n v="9.31"/>
    <n v="150.13"/>
    <n v="1060"/>
    <n v="212.6"/>
  </r>
  <r>
    <x v="3"/>
    <x v="1"/>
    <n v="76"/>
    <n v="3511"/>
    <n v="3511"/>
    <n v="0"/>
    <n v="3517"/>
    <n v="0.17089148390771861"/>
    <n v="4098"/>
    <n v="12790.07"/>
    <n v="11.22"/>
    <n v="150.13"/>
    <n v="954.7"/>
    <n v="408.4"/>
  </r>
  <r>
    <x v="3"/>
    <x v="1"/>
    <n v="77"/>
    <n v="3359"/>
    <n v="3359"/>
    <n v="0"/>
    <n v="3363.3"/>
    <n v="0.12801428996725758"/>
    <n v="3920"/>
    <n v="12381.96"/>
    <n v="11.74"/>
    <n v="150.12"/>
    <n v="926.7"/>
    <n v="312.39999999999998"/>
  </r>
  <r>
    <x v="3"/>
    <x v="1"/>
    <n v="78"/>
    <n v="3338"/>
    <n v="3338"/>
    <n v="0"/>
    <n v="3340"/>
    <n v="5.9916117435590173E-2"/>
    <n v="3881"/>
    <n v="11215.25"/>
    <n v="7.74"/>
    <n v="150.08000000000001"/>
    <n v="1115.8"/>
    <n v="228.4"/>
  </r>
  <r>
    <x v="3"/>
    <x v="1"/>
    <n v="79"/>
    <n v="3538"/>
    <n v="3538"/>
    <n v="0"/>
    <n v="3541.5"/>
    <n v="9.8925946862634256E-2"/>
    <n v="4156"/>
    <n v="13089.12"/>
    <n v="13.39"/>
    <n v="150.19999999999999"/>
    <n v="865.4"/>
    <n v="238.3"/>
  </r>
  <r>
    <x v="3"/>
    <x v="1"/>
    <n v="80"/>
    <n v="3430"/>
    <n v="3430"/>
    <n v="0"/>
    <n v="3432.3"/>
    <n v="6.7055393586011133E-2"/>
    <n v="3992"/>
    <n v="11331.74"/>
    <n v="10.61"/>
    <n v="150.12"/>
    <n v="1018.1"/>
    <n v="203.4"/>
  </r>
  <r>
    <x v="3"/>
    <x v="1"/>
    <n v="81"/>
    <n v="3322"/>
    <n v="3322"/>
    <n v="0"/>
    <n v="3324.4"/>
    <n v="7.2245635159545185E-2"/>
    <n v="3860"/>
    <n v="10951.3"/>
    <n v="7.76"/>
    <n v="150.08000000000001"/>
    <n v="1152.8"/>
    <n v="211.3"/>
  </r>
  <r>
    <x v="3"/>
    <x v="1"/>
    <n v="82"/>
    <n v="3367"/>
    <n v="3367"/>
    <n v="0"/>
    <n v="3372.8"/>
    <n v="0.17226017226017767"/>
    <n v="3877"/>
    <n v="11837.25"/>
    <n v="10.06"/>
    <n v="150.13"/>
    <n v="1021.7"/>
    <n v="271.5"/>
  </r>
  <r>
    <x v="3"/>
    <x v="1"/>
    <n v="83"/>
    <n v="3308"/>
    <n v="3308"/>
    <n v="0"/>
    <n v="3312"/>
    <n v="0.12091898428053204"/>
    <n v="3865"/>
    <n v="12270.98"/>
    <n v="9.67"/>
    <n v="150.18"/>
    <n v="1042.3"/>
    <n v="289"/>
  </r>
  <r>
    <x v="3"/>
    <x v="1"/>
    <n v="84"/>
    <n v="3431"/>
    <n v="3431"/>
    <n v="0"/>
    <n v="3437.3"/>
    <n v="0.18361993587875786"/>
    <n v="4003"/>
    <n v="12271.21"/>
    <n v="10.01"/>
    <n v="150.12"/>
    <n v="1018.2"/>
    <n v="294.60000000000002"/>
  </r>
  <r>
    <x v="3"/>
    <x v="1"/>
    <n v="85"/>
    <n v="3397"/>
    <n v="3397"/>
    <n v="0"/>
    <n v="3401.6"/>
    <n v="0.13541360023549925"/>
    <n v="3945"/>
    <n v="11750.86"/>
    <n v="11.2"/>
    <n v="150.12"/>
    <n v="965"/>
    <n v="266.7"/>
  </r>
  <r>
    <x v="3"/>
    <x v="1"/>
    <n v="86"/>
    <n v="3450"/>
    <n v="3450"/>
    <n v="0"/>
    <n v="3452.2"/>
    <n v="6.3768115942023723E-2"/>
    <n v="4039"/>
    <n v="11478.67"/>
    <n v="8.8800000000000008"/>
    <n v="150.11000000000001"/>
    <n v="1087.9000000000001"/>
    <n v="418.4"/>
  </r>
  <r>
    <x v="3"/>
    <x v="1"/>
    <n v="87"/>
    <n v="3427"/>
    <n v="3427"/>
    <n v="0"/>
    <n v="3431.7"/>
    <n v="0.13714619200466349"/>
    <n v="4015"/>
    <n v="11790.04"/>
    <n v="11.5"/>
    <n v="150.13"/>
    <n v="910.7"/>
    <n v="308.60000000000002"/>
  </r>
  <r>
    <x v="3"/>
    <x v="1"/>
    <n v="88"/>
    <n v="3276"/>
    <n v="3276"/>
    <n v="0"/>
    <n v="3278"/>
    <n v="6.1050061050061048E-2"/>
    <n v="3802"/>
    <n v="11026.17"/>
    <n v="9.01"/>
    <n v="150.09"/>
    <n v="1092.4000000000001"/>
    <n v="248.9"/>
  </r>
  <r>
    <x v="3"/>
    <x v="1"/>
    <n v="89"/>
    <n v="3309"/>
    <n v="3309"/>
    <n v="0"/>
    <n v="3311"/>
    <n v="6.0441220912662436E-2"/>
    <n v="3822"/>
    <n v="10814.39"/>
    <n v="7.95"/>
    <n v="150.07"/>
    <n v="1094.0999999999999"/>
    <n v="275.10000000000002"/>
  </r>
  <r>
    <x v="3"/>
    <x v="1"/>
    <n v="90"/>
    <n v="3719"/>
    <n v="3719"/>
    <n v="0"/>
    <n v="3720.7"/>
    <n v="4.5711212691578865E-2"/>
    <n v="4371"/>
    <n v="14011.38"/>
    <n v="12.42"/>
    <n v="150.12"/>
    <n v="890.5"/>
    <n v="313.89999999999998"/>
  </r>
  <r>
    <x v="3"/>
    <x v="1"/>
    <n v="91"/>
    <n v="3340"/>
    <n v="3340"/>
    <n v="0"/>
    <n v="3347.8"/>
    <n v="0.23353293413174198"/>
    <n v="3888"/>
    <n v="11566.6"/>
    <n v="8.26"/>
    <n v="150.07"/>
    <n v="1095.7"/>
    <n v="347.3"/>
  </r>
  <r>
    <x v="3"/>
    <x v="1"/>
    <n v="92"/>
    <n v="3444"/>
    <n v="3444"/>
    <n v="0"/>
    <n v="3447.2"/>
    <n v="9.2915214866429105E-2"/>
    <n v="4040"/>
    <n v="11918.13"/>
    <n v="12.02"/>
    <n v="150.11000000000001"/>
    <n v="962.3"/>
    <n v="345.3"/>
  </r>
  <r>
    <x v="3"/>
    <x v="1"/>
    <n v="93"/>
    <n v="3205"/>
    <n v="3205"/>
    <n v="0"/>
    <n v="3205.9"/>
    <n v="2.8081123244932633E-2"/>
    <n v="3713"/>
    <n v="12144.64"/>
    <n v="8.9"/>
    <n v="150.09"/>
    <n v="1094.3"/>
    <n v="264.10000000000002"/>
  </r>
  <r>
    <x v="3"/>
    <x v="1"/>
    <n v="94"/>
    <n v="3344"/>
    <n v="3344"/>
    <n v="0"/>
    <n v="3346.1"/>
    <n v="6.2799043062198232E-2"/>
    <n v="3884"/>
    <n v="11376.55"/>
    <n v="7.79"/>
    <n v="150.07"/>
    <n v="1139.4000000000001"/>
    <n v="306.7"/>
  </r>
  <r>
    <x v="3"/>
    <x v="1"/>
    <n v="95"/>
    <n v="3510"/>
    <n v="3510"/>
    <n v="0"/>
    <n v="3513.6"/>
    <n v="0.10256410256409998"/>
    <n v="4125"/>
    <n v="12509.53"/>
    <n v="11.71"/>
    <n v="150.24"/>
    <n v="929.6"/>
    <n v="286.89999999999998"/>
  </r>
  <r>
    <x v="3"/>
    <x v="1"/>
    <n v="96"/>
    <n v="3378"/>
    <n v="3378"/>
    <n v="0"/>
    <n v="3380.9"/>
    <n v="8.5849615156900261E-2"/>
    <n v="3921"/>
    <n v="11413.44"/>
    <n v="8.3800000000000008"/>
    <n v="150.13"/>
    <n v="1085.3"/>
    <n v="291.2"/>
  </r>
  <r>
    <x v="3"/>
    <x v="1"/>
    <n v="97"/>
    <n v="3523"/>
    <n v="3523"/>
    <n v="0"/>
    <n v="3525.2"/>
    <n v="6.2446778313931819E-2"/>
    <n v="4130"/>
    <n v="12609.42"/>
    <n v="11.59"/>
    <n v="150.05000000000001"/>
    <n v="975.1"/>
    <n v="277"/>
  </r>
  <r>
    <x v="3"/>
    <x v="1"/>
    <n v="98"/>
    <n v="3185"/>
    <n v="3185"/>
    <n v="0"/>
    <n v="3187.9"/>
    <n v="9.1051805337522482E-2"/>
    <n v="3693"/>
    <n v="11377.02"/>
    <n v="8.2799999999999994"/>
    <n v="150.04"/>
    <n v="1162.2"/>
    <n v="377.9"/>
  </r>
  <r>
    <x v="3"/>
    <x v="1"/>
    <n v="99"/>
    <n v="3644"/>
    <n v="3644"/>
    <n v="0"/>
    <n v="3647.7"/>
    <n v="0.10153677277716296"/>
    <n v="4244"/>
    <n v="12180.68"/>
    <n v="10.68"/>
    <n v="150.06"/>
    <n v="1033.8"/>
    <n v="295.5"/>
  </r>
  <r>
    <x v="3"/>
    <x v="1"/>
    <n v="100"/>
    <n v="3395"/>
    <n v="3395"/>
    <n v="0"/>
    <n v="3399.4"/>
    <n v="0.12960235640648279"/>
    <n v="3945"/>
    <n v="12962.93"/>
    <n v="11.14"/>
    <n v="150.06"/>
    <n v="998.1"/>
    <n v="233.7"/>
  </r>
  <r>
    <x v="4"/>
    <x v="1"/>
    <n v="1"/>
    <n v="3138"/>
    <n v="3395"/>
    <n v="8.189929891650733"/>
    <n v="3445.2"/>
    <n v="9.7896749521988475"/>
    <n v="3650"/>
    <n v="11036.44"/>
    <n v="8.44"/>
    <n v="153.79"/>
    <n v="28.5"/>
    <n v="28.4"/>
  </r>
  <r>
    <x v="4"/>
    <x v="1"/>
    <n v="2"/>
    <n v="3370"/>
    <n v="3624"/>
    <n v="7.5370919881305634"/>
    <n v="3684.3"/>
    <n v="9.3264094955489671"/>
    <n v="3925"/>
    <n v="11457.88"/>
    <n v="7.62"/>
    <n v="151.94999999999999"/>
    <n v="31.4"/>
    <n v="31.1"/>
  </r>
  <r>
    <x v="4"/>
    <x v="1"/>
    <n v="3"/>
    <n v="3370"/>
    <n v="3708"/>
    <n v="10.029673590504451"/>
    <n v="3726.5"/>
    <n v="10.578635014836795"/>
    <n v="3914"/>
    <n v="12411.82"/>
    <n v="10.81"/>
    <n v="152.37"/>
    <n v="24.1"/>
    <n v="23.7"/>
  </r>
  <r>
    <x v="4"/>
    <x v="1"/>
    <n v="4"/>
    <n v="3370"/>
    <n v="3666"/>
    <n v="8.7833827893175087"/>
    <n v="3703.5"/>
    <n v="9.8961424332344219"/>
    <n v="3942"/>
    <n v="11520.38"/>
    <n v="8.89"/>
    <n v="152.78"/>
    <n v="28.1"/>
    <n v="27.8"/>
  </r>
  <r>
    <x v="4"/>
    <x v="1"/>
    <n v="5"/>
    <n v="3550"/>
    <n v="3944"/>
    <n v="11.098591549295774"/>
    <n v="3971.5"/>
    <n v="11.873239436619718"/>
    <n v="4173"/>
    <n v="12927.96"/>
    <n v="12.23"/>
    <n v="154.88999999999999"/>
    <n v="19.7"/>
    <n v="19.5"/>
  </r>
  <r>
    <x v="4"/>
    <x v="1"/>
    <n v="6"/>
    <n v="3179"/>
    <n v="3411"/>
    <n v="7.2978924189996857"/>
    <n v="3444.5"/>
    <n v="8.3516829191569677"/>
    <n v="3682"/>
    <n v="10680.83"/>
    <n v="7.74"/>
    <n v="153.12"/>
    <n v="30.6"/>
    <n v="30.2"/>
  </r>
  <r>
    <x v="4"/>
    <x v="1"/>
    <n v="7"/>
    <n v="3430"/>
    <n v="3789"/>
    <n v="10.466472303206997"/>
    <n v="3839.4"/>
    <n v="11.935860058309041"/>
    <n v="3996"/>
    <n v="12015.83"/>
    <n v="10.88"/>
    <n v="153.29"/>
    <n v="22"/>
    <n v="21.7"/>
  </r>
  <r>
    <x v="4"/>
    <x v="1"/>
    <n v="8"/>
    <n v="3479"/>
    <n v="3891"/>
    <n v="11.842483472262144"/>
    <n v="3935.6"/>
    <n v="13.124461052026442"/>
    <n v="4096"/>
    <n v="12502.25"/>
    <n v="13.1"/>
    <n v="154.22999999999999"/>
    <n v="19"/>
    <n v="18.399999999999999"/>
  </r>
  <r>
    <x v="4"/>
    <x v="1"/>
    <n v="9"/>
    <n v="3245"/>
    <n v="3549"/>
    <n v="9.3682588597842837"/>
    <n v="3592.8"/>
    <n v="10.718027734976893"/>
    <n v="3808"/>
    <n v="11962.47"/>
    <n v="9.67"/>
    <n v="152.63"/>
    <n v="28.9"/>
    <n v="28.2"/>
  </r>
  <r>
    <x v="4"/>
    <x v="1"/>
    <n v="10"/>
    <n v="3439"/>
    <n v="3812"/>
    <n v="10.846176214015703"/>
    <n v="3860.6"/>
    <n v="12.25937772608316"/>
    <n v="4019"/>
    <n v="12767.97"/>
    <n v="10.97"/>
    <n v="153.19"/>
    <n v="21.2"/>
    <n v="20.9"/>
  </r>
  <r>
    <x v="4"/>
    <x v="1"/>
    <n v="11"/>
    <n v="3283"/>
    <n v="3567"/>
    <n v="8.6506244288760268"/>
    <n v="3596"/>
    <n v="9.5339628388668896"/>
    <n v="3775"/>
    <n v="11305.04"/>
    <n v="9.6199999999999992"/>
    <n v="153.07"/>
    <n v="27.9"/>
    <n v="27.1"/>
  </r>
  <r>
    <x v="4"/>
    <x v="1"/>
    <n v="12"/>
    <n v="3392"/>
    <n v="3680"/>
    <n v="8.4905660377358494"/>
    <n v="3720.7"/>
    <n v="9.6904481132075428"/>
    <n v="3956"/>
    <n v="11501.35"/>
    <n v="8.5299999999999994"/>
    <n v="153.33000000000001"/>
    <n v="27.5"/>
    <n v="27"/>
  </r>
  <r>
    <x v="4"/>
    <x v="1"/>
    <n v="13"/>
    <n v="3422"/>
    <n v="3810"/>
    <n v="11.338398597311514"/>
    <n v="3843.3"/>
    <n v="12.311513734658099"/>
    <n v="3994"/>
    <n v="13126.41"/>
    <n v="11.34"/>
    <n v="153.03"/>
    <n v="20"/>
    <n v="19.899999999999999"/>
  </r>
  <r>
    <x v="4"/>
    <x v="1"/>
    <n v="14"/>
    <n v="3362"/>
    <n v="3649"/>
    <n v="8.536585365853659"/>
    <n v="3697.8"/>
    <n v="9.9881023200475951"/>
    <n v="3932"/>
    <n v="11922.78"/>
    <n v="9.49"/>
    <n v="153.52000000000001"/>
    <n v="27.2"/>
    <n v="27"/>
  </r>
  <r>
    <x v="4"/>
    <x v="1"/>
    <n v="15"/>
    <n v="3368"/>
    <n v="3716"/>
    <n v="10.332541567695962"/>
    <n v="3733.8"/>
    <n v="10.861045130641335"/>
    <n v="3936"/>
    <n v="11755.83"/>
    <n v="10.130000000000001"/>
    <n v="153.05000000000001"/>
    <n v="24.2"/>
    <n v="23.8"/>
  </r>
  <r>
    <x v="4"/>
    <x v="1"/>
    <n v="16"/>
    <n v="3585"/>
    <n v="3946"/>
    <n v="10.069735006973501"/>
    <n v="3997"/>
    <n v="11.492329149232914"/>
    <n v="4185"/>
    <n v="13191.29"/>
    <n v="11.87"/>
    <n v="154.49"/>
    <n v="21.5"/>
    <n v="20.9"/>
  </r>
  <r>
    <x v="4"/>
    <x v="1"/>
    <n v="17"/>
    <n v="3456"/>
    <n v="3809"/>
    <n v="10.21412037037037"/>
    <n v="3848.4"/>
    <n v="11.35416666666667"/>
    <n v="4034"/>
    <n v="12337.99"/>
    <n v="11.93"/>
    <n v="153.11000000000001"/>
    <n v="23.4"/>
    <n v="23"/>
  </r>
  <r>
    <x v="4"/>
    <x v="1"/>
    <n v="18"/>
    <n v="3502"/>
    <n v="3826"/>
    <n v="9.2518560822387208"/>
    <n v="3854.1"/>
    <n v="10.054254711593373"/>
    <n v="4060"/>
    <n v="12291.89"/>
    <n v="11.12"/>
    <n v="152.77000000000001"/>
    <n v="23.4"/>
    <n v="23.2"/>
  </r>
  <r>
    <x v="4"/>
    <x v="1"/>
    <n v="19"/>
    <n v="3394"/>
    <n v="3649"/>
    <n v="7.5132586918090745"/>
    <n v="3690.5"/>
    <n v="8.7360047142015329"/>
    <n v="3906"/>
    <n v="12007.84"/>
    <n v="8.52"/>
    <n v="152.69"/>
    <n v="28.5"/>
    <n v="28.5"/>
  </r>
  <r>
    <x v="4"/>
    <x v="1"/>
    <n v="20"/>
    <n v="3376"/>
    <n v="3693"/>
    <n v="9.3898104265402846"/>
    <n v="3741.2"/>
    <n v="10.817535545023691"/>
    <n v="3930"/>
    <n v="11979.8"/>
    <n v="9.39"/>
    <n v="152.69999999999999"/>
    <n v="25"/>
    <n v="24.8"/>
  </r>
  <r>
    <x v="4"/>
    <x v="1"/>
    <n v="21"/>
    <n v="3481"/>
    <n v="3788"/>
    <n v="8.8193047974719914"/>
    <n v="3852.8"/>
    <n v="10.680838839413967"/>
    <n v="4081"/>
    <n v="12821.03"/>
    <n v="11.61"/>
    <n v="154.33000000000001"/>
    <n v="23.9"/>
    <n v="23.7"/>
  </r>
  <r>
    <x v="4"/>
    <x v="1"/>
    <n v="22"/>
    <n v="3581"/>
    <n v="3977"/>
    <n v="11.058363585590616"/>
    <n v="4012.8"/>
    <n v="12.058084333984926"/>
    <n v="4208"/>
    <n v="13515.18"/>
    <n v="11.41"/>
    <n v="154.27000000000001"/>
    <n v="20.100000000000001"/>
    <n v="19.8"/>
  </r>
  <r>
    <x v="4"/>
    <x v="1"/>
    <n v="23"/>
    <n v="3286"/>
    <n v="3541"/>
    <n v="7.7601947656725496"/>
    <n v="3585.7"/>
    <n v="9.1205112598904385"/>
    <n v="3834"/>
    <n v="10832.06"/>
    <n v="7.63"/>
    <n v="152.91"/>
    <n v="31.7"/>
    <n v="31.3"/>
  </r>
  <r>
    <x v="4"/>
    <x v="1"/>
    <n v="24"/>
    <n v="3352"/>
    <n v="3687"/>
    <n v="9.994033412887827"/>
    <n v="3733.5"/>
    <n v="11.38126491646778"/>
    <n v="3940"/>
    <n v="12007.06"/>
    <n v="10.72"/>
    <n v="154.07"/>
    <n v="22"/>
    <n v="22"/>
  </r>
  <r>
    <x v="4"/>
    <x v="1"/>
    <n v="25"/>
    <n v="3552"/>
    <n v="3919"/>
    <n v="10.332207207207206"/>
    <n v="3986.2"/>
    <n v="12.224099099099094"/>
    <n v="4132"/>
    <n v="13215.07"/>
    <n v="11.79"/>
    <n v="154.62"/>
    <n v="20.100000000000001"/>
    <n v="19.899999999999999"/>
  </r>
  <r>
    <x v="4"/>
    <x v="1"/>
    <n v="26"/>
    <n v="3367"/>
    <n v="3631"/>
    <n v="7.840807840807841"/>
    <n v="3685.8"/>
    <n v="9.4683694683694739"/>
    <n v="3917"/>
    <n v="11890.46"/>
    <n v="10.26"/>
    <n v="152.76"/>
    <n v="27.2"/>
    <n v="27"/>
  </r>
  <r>
    <x v="4"/>
    <x v="1"/>
    <n v="27"/>
    <n v="3458"/>
    <n v="3815"/>
    <n v="10.323886639676113"/>
    <n v="3844.6"/>
    <n v="11.179872758820125"/>
    <n v="4029"/>
    <n v="12683.37"/>
    <n v="10.56"/>
    <n v="153.22999999999999"/>
    <n v="23.9"/>
    <n v="23.5"/>
  </r>
  <r>
    <x v="4"/>
    <x v="1"/>
    <n v="28"/>
    <n v="3391"/>
    <n v="3702"/>
    <n v="9.1713358891182537"/>
    <n v="3742"/>
    <n v="10.350928929519315"/>
    <n v="3944"/>
    <n v="11395.75"/>
    <n v="9.8000000000000007"/>
    <n v="153.24"/>
    <n v="24.6"/>
    <n v="24.5"/>
  </r>
  <r>
    <x v="4"/>
    <x v="1"/>
    <n v="29"/>
    <n v="3207"/>
    <n v="3437"/>
    <n v="7.1718116619893983"/>
    <n v="3500.5"/>
    <n v="9.1518553164951673"/>
    <n v="3748"/>
    <n v="10939.28"/>
    <n v="7.67"/>
    <n v="152.59"/>
    <n v="31.3"/>
    <n v="31"/>
  </r>
  <r>
    <x v="4"/>
    <x v="1"/>
    <n v="30"/>
    <n v="3138"/>
    <n v="3393"/>
    <n v="8.126195028680689"/>
    <n v="3444.9"/>
    <n v="9.780114722753348"/>
    <n v="3669"/>
    <n v="11521.68"/>
    <n v="9.07"/>
    <n v="152.91999999999999"/>
    <n v="27.9"/>
    <n v="27.7"/>
  </r>
  <r>
    <x v="4"/>
    <x v="1"/>
    <n v="31"/>
    <n v="3189"/>
    <n v="3418"/>
    <n v="7.1809344622138598"/>
    <n v="3472.8"/>
    <n v="8.8993414863593667"/>
    <n v="3713"/>
    <n v="10487.24"/>
    <n v="7.96"/>
    <n v="152.74"/>
    <n v="31.9"/>
    <n v="31.7"/>
  </r>
  <r>
    <x v="4"/>
    <x v="1"/>
    <n v="32"/>
    <n v="3466"/>
    <n v="3788"/>
    <n v="9.2902481246393531"/>
    <n v="3826"/>
    <n v="10.386612810155798"/>
    <n v="4039"/>
    <n v="12218.9"/>
    <n v="10.74"/>
    <n v="154.13"/>
    <n v="22.7"/>
    <n v="22.3"/>
  </r>
  <r>
    <x v="4"/>
    <x v="1"/>
    <n v="33"/>
    <n v="3548"/>
    <n v="3900"/>
    <n v="9.9210822998872601"/>
    <n v="3940.3"/>
    <n v="11.056933483652767"/>
    <n v="4123"/>
    <n v="13011.9"/>
    <n v="11.68"/>
    <n v="153.9"/>
    <n v="21.6"/>
    <n v="21.5"/>
  </r>
  <r>
    <x v="4"/>
    <x v="1"/>
    <n v="34"/>
    <n v="3377"/>
    <n v="3712"/>
    <n v="9.9200473793307662"/>
    <n v="3742.9"/>
    <n v="10.835060704767548"/>
    <n v="3956"/>
    <n v="11377.21"/>
    <n v="10.57"/>
    <n v="153.75"/>
    <n v="25.4"/>
    <n v="24.8"/>
  </r>
  <r>
    <x v="4"/>
    <x v="1"/>
    <n v="35"/>
    <n v="3387"/>
    <n v="3680"/>
    <n v="8.6507233540005899"/>
    <n v="3723.8"/>
    <n v="9.9439031591378857"/>
    <n v="3952"/>
    <n v="11963.06"/>
    <n v="10.23"/>
    <n v="152.19"/>
    <n v="24.4"/>
    <n v="24.4"/>
  </r>
  <r>
    <x v="4"/>
    <x v="1"/>
    <n v="36"/>
    <n v="3389"/>
    <n v="3658"/>
    <n v="7.9374446739451168"/>
    <n v="3700.6"/>
    <n v="9.1944526408970173"/>
    <n v="3914"/>
    <n v="11802.3"/>
    <n v="9.1199999999999992"/>
    <n v="152.30000000000001"/>
    <n v="28.1"/>
    <n v="27.7"/>
  </r>
  <r>
    <x v="4"/>
    <x v="1"/>
    <n v="37"/>
    <n v="3567"/>
    <n v="3909"/>
    <n v="9.5878889823381002"/>
    <n v="3969.2"/>
    <n v="11.275581721334451"/>
    <n v="4145"/>
    <n v="12709.4"/>
    <n v="12.38"/>
    <n v="154.21"/>
    <n v="19.5"/>
    <n v="19.2"/>
  </r>
  <r>
    <x v="4"/>
    <x v="1"/>
    <n v="38"/>
    <n v="3521"/>
    <n v="3853"/>
    <n v="9.4291394490201643"/>
    <n v="3909.7"/>
    <n v="11.039477421187158"/>
    <n v="4106"/>
    <n v="13155.4"/>
    <n v="11.48"/>
    <n v="154.11000000000001"/>
    <n v="22.8"/>
    <n v="22.6"/>
  </r>
  <r>
    <x v="4"/>
    <x v="1"/>
    <n v="39"/>
    <n v="3313"/>
    <n v="3625"/>
    <n v="9.4174464231814063"/>
    <n v="3666.8"/>
    <n v="10.67914277090251"/>
    <n v="3886"/>
    <n v="12355.11"/>
    <n v="11.4"/>
    <n v="153.26"/>
    <n v="23.3"/>
    <n v="23"/>
  </r>
  <r>
    <x v="4"/>
    <x v="1"/>
    <n v="40"/>
    <n v="3173"/>
    <n v="3426"/>
    <n v="7.9735266309486299"/>
    <n v="3465.7"/>
    <n v="9.2247084777812738"/>
    <n v="3712"/>
    <n v="10758.11"/>
    <n v="7.88"/>
    <n v="153.22"/>
    <n v="32"/>
    <n v="31.6"/>
  </r>
  <r>
    <x v="4"/>
    <x v="1"/>
    <n v="41"/>
    <n v="3345"/>
    <n v="3684"/>
    <n v="10.134529147982063"/>
    <n v="3704.6"/>
    <n v="10.750373692077725"/>
    <n v="3886"/>
    <n v="12164.19"/>
    <n v="9.83"/>
    <n v="152.72"/>
    <n v="24"/>
    <n v="23.8"/>
  </r>
  <r>
    <x v="4"/>
    <x v="1"/>
    <n v="42"/>
    <n v="3386"/>
    <n v="3740"/>
    <n v="10.45481393975192"/>
    <n v="3762.3"/>
    <n v="11.113408151210875"/>
    <n v="3915"/>
    <n v="11772.22"/>
    <n v="10.36"/>
    <n v="153.80000000000001"/>
    <n v="23.2"/>
    <n v="23.2"/>
  </r>
  <r>
    <x v="4"/>
    <x v="1"/>
    <n v="43"/>
    <n v="3306"/>
    <n v="3647"/>
    <n v="10.3145795523291"/>
    <n v="3678.8"/>
    <n v="11.276467029643078"/>
    <n v="3898"/>
    <n v="12064.79"/>
    <n v="9.9700000000000006"/>
    <n v="154.03"/>
    <n v="25.6"/>
    <n v="25.2"/>
  </r>
  <r>
    <x v="4"/>
    <x v="1"/>
    <n v="44"/>
    <n v="3496"/>
    <n v="3844"/>
    <n v="9.9542334096109837"/>
    <n v="3884.9"/>
    <n v="11.124141876430208"/>
    <n v="4092"/>
    <n v="12256.23"/>
    <n v="10.78"/>
    <n v="153.02000000000001"/>
    <n v="22.8"/>
    <n v="22.6"/>
  </r>
  <r>
    <x v="4"/>
    <x v="1"/>
    <n v="45"/>
    <n v="3471"/>
    <n v="3808"/>
    <n v="9.7090175741861131"/>
    <n v="3839.9"/>
    <n v="10.628061077499282"/>
    <n v="4007"/>
    <n v="12619.47"/>
    <n v="9.5"/>
    <n v="152.11000000000001"/>
    <n v="25.5"/>
    <n v="25.2"/>
  </r>
  <r>
    <x v="4"/>
    <x v="1"/>
    <n v="46"/>
    <n v="3285"/>
    <n v="3563"/>
    <n v="8.4627092846270937"/>
    <n v="3596"/>
    <n v="9.4672754946727551"/>
    <n v="3826"/>
    <n v="12090.74"/>
    <n v="8.83"/>
    <n v="152.5"/>
    <n v="29.5"/>
    <n v="29.4"/>
  </r>
  <r>
    <x v="4"/>
    <x v="1"/>
    <n v="47"/>
    <n v="3219"/>
    <n v="3515"/>
    <n v="9.1954022988505741"/>
    <n v="3547.7"/>
    <n v="10.211245728487102"/>
    <n v="3693"/>
    <n v="11359.03"/>
    <n v="9.2200000000000006"/>
    <n v="151.96"/>
    <n v="28.4"/>
    <n v="28.3"/>
  </r>
  <r>
    <x v="4"/>
    <x v="1"/>
    <n v="48"/>
    <n v="3478"/>
    <n v="3782"/>
    <n v="8.7406555491661884"/>
    <n v="3857"/>
    <n v="10.897067280046004"/>
    <n v="4049"/>
    <n v="12161.24"/>
    <n v="10.29"/>
    <n v="153.44"/>
    <n v="26"/>
    <n v="25.6"/>
  </r>
  <r>
    <x v="4"/>
    <x v="1"/>
    <n v="49"/>
    <n v="3487"/>
    <n v="3774"/>
    <n v="8.2305706911385137"/>
    <n v="3832.3"/>
    <n v="9.9024949813593395"/>
    <n v="4073"/>
    <n v="12358.79"/>
    <n v="10.210000000000001"/>
    <n v="152.77000000000001"/>
    <n v="23.9"/>
    <n v="23.5"/>
  </r>
  <r>
    <x v="4"/>
    <x v="1"/>
    <n v="50"/>
    <n v="3464"/>
    <n v="3814"/>
    <n v="10.103926096997691"/>
    <n v="3847.6"/>
    <n v="11.073903002309466"/>
    <n v="4061"/>
    <n v="11813.05"/>
    <n v="11.69"/>
    <n v="152.94999999999999"/>
    <n v="22"/>
    <n v="21.9"/>
  </r>
  <r>
    <x v="4"/>
    <x v="1"/>
    <n v="51"/>
    <n v="3271"/>
    <n v="3532"/>
    <n v="7.9792112503821455"/>
    <n v="3566"/>
    <n v="9.0186487312748387"/>
    <n v="3805"/>
    <n v="11039.24"/>
    <n v="7.89"/>
    <n v="152.63"/>
    <n v="31.3"/>
    <n v="31"/>
  </r>
  <r>
    <x v="4"/>
    <x v="1"/>
    <n v="52"/>
    <n v="3227"/>
    <n v="3516"/>
    <n v="8.9556863960334674"/>
    <n v="3551.6"/>
    <n v="10.058878215060425"/>
    <n v="3707"/>
    <n v="11675.16"/>
    <n v="10"/>
    <n v="153.41"/>
    <n v="23.9"/>
    <n v="23.5"/>
  </r>
  <r>
    <x v="4"/>
    <x v="1"/>
    <n v="53"/>
    <n v="3410"/>
    <n v="3709"/>
    <n v="8.7683284457477999"/>
    <n v="3751.7"/>
    <n v="10.02052785923753"/>
    <n v="3972"/>
    <n v="11509.08"/>
    <n v="10.27"/>
    <n v="152.69999999999999"/>
    <n v="27.9"/>
    <n v="27.6"/>
  </r>
  <r>
    <x v="4"/>
    <x v="1"/>
    <n v="54"/>
    <n v="3263"/>
    <n v="3569"/>
    <n v="9.3778731228930425"/>
    <n v="3624.4"/>
    <n v="11.075697211155381"/>
    <n v="3813"/>
    <n v="11437.41"/>
    <n v="9.19"/>
    <n v="152.31"/>
    <n v="26.6"/>
    <n v="26.4"/>
  </r>
  <r>
    <x v="4"/>
    <x v="1"/>
    <n v="55"/>
    <n v="3600"/>
    <n v="3990"/>
    <n v="10.833333333333334"/>
    <n v="4034.5"/>
    <n v="12.069444444444443"/>
    <n v="4240"/>
    <n v="12930.14"/>
    <n v="12.83"/>
    <n v="152.41999999999999"/>
    <n v="21.1"/>
    <n v="20.9"/>
  </r>
  <r>
    <x v="4"/>
    <x v="1"/>
    <n v="56"/>
    <n v="3580"/>
    <n v="3920"/>
    <n v="9.4972067039106136"/>
    <n v="3980.8"/>
    <n v="11.195530726256989"/>
    <n v="4201"/>
    <n v="12415.8"/>
    <n v="10.82"/>
    <n v="152.94999999999999"/>
    <n v="22.7"/>
    <n v="22.6"/>
  </r>
  <r>
    <x v="4"/>
    <x v="1"/>
    <n v="57"/>
    <n v="3591"/>
    <n v="3984"/>
    <n v="10.944026733500417"/>
    <n v="4029.2"/>
    <n v="12.202729044834303"/>
    <n v="4162"/>
    <n v="12705.18"/>
    <n v="12.29"/>
    <n v="153.25"/>
    <n v="20.399999999999999"/>
    <n v="20"/>
  </r>
  <r>
    <x v="4"/>
    <x v="1"/>
    <n v="58"/>
    <n v="3518"/>
    <n v="3869"/>
    <n v="9.9772598067083571"/>
    <n v="3920.6"/>
    <n v="11.444002274019327"/>
    <n v="4079"/>
    <n v="12201.25"/>
    <n v="11.55"/>
    <n v="153.77000000000001"/>
    <n v="21.1"/>
    <n v="20.9"/>
  </r>
  <r>
    <x v="4"/>
    <x v="1"/>
    <n v="59"/>
    <n v="3194"/>
    <n v="3479"/>
    <n v="8.9229805886036324"/>
    <n v="3509.7"/>
    <n v="9.884157795867246"/>
    <n v="3754"/>
    <n v="11434.3"/>
    <n v="9.06"/>
    <n v="151.72"/>
    <n v="29.3"/>
    <n v="29"/>
  </r>
  <r>
    <x v="4"/>
    <x v="1"/>
    <n v="60"/>
    <n v="3295"/>
    <n v="3586"/>
    <n v="8.8315629742033384"/>
    <n v="3616"/>
    <n v="9.7420333839150235"/>
    <n v="3825"/>
    <n v="11650.21"/>
    <n v="9.25"/>
    <n v="153.08000000000001"/>
    <n v="27.9"/>
    <n v="27.7"/>
  </r>
  <r>
    <x v="4"/>
    <x v="1"/>
    <n v="61"/>
    <n v="3310"/>
    <n v="3622"/>
    <n v="9.4259818731117821"/>
    <n v="3667.5"/>
    <n v="10.80060422960725"/>
    <n v="3853"/>
    <n v="11420.5"/>
    <n v="9.94"/>
    <n v="153.12"/>
    <n v="24.8"/>
    <n v="24.2"/>
  </r>
  <r>
    <x v="4"/>
    <x v="1"/>
    <n v="62"/>
    <n v="3511"/>
    <n v="3846"/>
    <n v="9.5414411848476224"/>
    <n v="3899.9"/>
    <n v="11.07661634861863"/>
    <n v="4130"/>
    <n v="12334.53"/>
    <n v="9.69"/>
    <n v="152.96"/>
    <n v="25.8"/>
    <n v="25"/>
  </r>
  <r>
    <x v="4"/>
    <x v="1"/>
    <n v="63"/>
    <n v="3450"/>
    <n v="3774"/>
    <n v="9.391304347826086"/>
    <n v="3821.1"/>
    <n v="10.756521739130433"/>
    <n v="4015"/>
    <n v="13043.17"/>
    <n v="12.14"/>
    <n v="152.44"/>
    <n v="21"/>
    <n v="21"/>
  </r>
  <r>
    <x v="4"/>
    <x v="1"/>
    <n v="64"/>
    <n v="3373"/>
    <n v="3681"/>
    <n v="9.1313370886451235"/>
    <n v="3731.3"/>
    <n v="10.622591165134899"/>
    <n v="3960"/>
    <n v="11332.69"/>
    <n v="10.27"/>
    <n v="153.02000000000001"/>
    <n v="25"/>
    <n v="24.8"/>
  </r>
  <r>
    <x v="4"/>
    <x v="1"/>
    <n v="65"/>
    <n v="3586"/>
    <n v="3923"/>
    <n v="9.3976575571667595"/>
    <n v="3986.4"/>
    <n v="11.165644171779142"/>
    <n v="4199"/>
    <n v="13315.27"/>
    <n v="12.82"/>
    <n v="153.44"/>
    <n v="19.5"/>
    <n v="19.399999999999999"/>
  </r>
  <r>
    <x v="4"/>
    <x v="1"/>
    <n v="66"/>
    <n v="3515"/>
    <n v="3862"/>
    <n v="9.8719772403982926"/>
    <n v="3893.8"/>
    <n v="10.776671408250362"/>
    <n v="4119"/>
    <n v="12094.32"/>
    <n v="11.13"/>
    <n v="152.59"/>
    <n v="23"/>
    <n v="22.8"/>
  </r>
  <r>
    <x v="4"/>
    <x v="1"/>
    <n v="67"/>
    <n v="3326"/>
    <n v="3602"/>
    <n v="8.2982561635598326"/>
    <n v="3643.8"/>
    <n v="9.555021046301869"/>
    <n v="3874"/>
    <n v="11258.04"/>
    <n v="8.2899999999999991"/>
    <n v="153.52000000000001"/>
    <n v="30.5"/>
    <n v="30.3"/>
  </r>
  <r>
    <x v="4"/>
    <x v="1"/>
    <n v="68"/>
    <n v="3234"/>
    <n v="3549"/>
    <n v="9.7402597402597415"/>
    <n v="3576.5"/>
    <n v="10.590599876314162"/>
    <n v="3770"/>
    <n v="10878.14"/>
    <n v="10.92"/>
    <n v="152.74"/>
    <n v="26"/>
    <n v="25.7"/>
  </r>
  <r>
    <x v="4"/>
    <x v="1"/>
    <n v="69"/>
    <n v="3509"/>
    <n v="3867"/>
    <n v="10.202336848104872"/>
    <n v="3904"/>
    <n v="11.256768310059845"/>
    <n v="4134"/>
    <n v="12932.06"/>
    <n v="10.89"/>
    <n v="154.16999999999999"/>
    <n v="22.9"/>
    <n v="22.8"/>
  </r>
  <r>
    <x v="4"/>
    <x v="1"/>
    <n v="70"/>
    <n v="3414"/>
    <n v="3774"/>
    <n v="10.54481546572935"/>
    <n v="3797.7"/>
    <n v="11.239015817223192"/>
    <n v="4013"/>
    <n v="12392.68"/>
    <n v="10.77"/>
    <n v="153.05000000000001"/>
    <n v="22.4"/>
    <n v="22.2"/>
  </r>
  <r>
    <x v="4"/>
    <x v="1"/>
    <n v="71"/>
    <n v="3472"/>
    <n v="3808"/>
    <n v="9.67741935483871"/>
    <n v="3856.2"/>
    <n v="11.065668202764972"/>
    <n v="4050"/>
    <n v="11828.89"/>
    <n v="8.77"/>
    <n v="153.13"/>
    <n v="25.9"/>
    <n v="25.3"/>
  </r>
  <r>
    <x v="4"/>
    <x v="1"/>
    <n v="72"/>
    <n v="3517"/>
    <n v="3922"/>
    <n v="11.515496161501279"/>
    <n v="3944.1"/>
    <n v="12.143872618709125"/>
    <n v="4074"/>
    <n v="13044.12"/>
    <n v="12.07"/>
    <n v="152.66"/>
    <n v="20.2"/>
    <n v="20"/>
  </r>
  <r>
    <x v="4"/>
    <x v="1"/>
    <n v="73"/>
    <n v="3304"/>
    <n v="3611"/>
    <n v="9.2917675544794189"/>
    <n v="3665.6"/>
    <n v="10.944309927360772"/>
    <n v="3875"/>
    <n v="11500.87"/>
    <n v="10.43"/>
    <n v="153.6"/>
    <n v="26.8"/>
    <n v="26.4"/>
  </r>
  <r>
    <x v="4"/>
    <x v="1"/>
    <n v="74"/>
    <n v="3178"/>
    <n v="3414"/>
    <n v="7.426054122089365"/>
    <n v="3453.5"/>
    <n v="8.6689741976085593"/>
    <n v="3664"/>
    <n v="11374.69"/>
    <n v="7.53"/>
    <n v="152.88"/>
    <n v="31.2"/>
    <n v="31.1"/>
  </r>
  <r>
    <x v="4"/>
    <x v="1"/>
    <n v="75"/>
    <n v="3303"/>
    <n v="3553"/>
    <n v="7.5688767786860431"/>
    <n v="3624.1"/>
    <n v="9.7214653345443498"/>
    <n v="3819"/>
    <n v="12590.9"/>
    <n v="9.52"/>
    <n v="152.47"/>
    <n v="27.9"/>
    <n v="27.4"/>
  </r>
  <r>
    <x v="4"/>
    <x v="1"/>
    <n v="76"/>
    <n v="3511"/>
    <n v="3860"/>
    <n v="9.9401879806322988"/>
    <n v="3897.7"/>
    <n v="11.013956137852459"/>
    <n v="4098"/>
    <n v="12790.07"/>
    <n v="11.01"/>
    <n v="154.19999999999999"/>
    <n v="23.3"/>
    <n v="23.2"/>
  </r>
  <r>
    <x v="4"/>
    <x v="1"/>
    <n v="77"/>
    <n v="3359"/>
    <n v="3686"/>
    <n v="9.7350401905328976"/>
    <n v="3728.9"/>
    <n v="11.012206013694554"/>
    <n v="3920"/>
    <n v="12381.96"/>
    <n v="11.36"/>
    <n v="155.44999999999999"/>
    <n v="23.1"/>
    <n v="22.8"/>
  </r>
  <r>
    <x v="4"/>
    <x v="1"/>
    <n v="78"/>
    <n v="3338"/>
    <n v="3613"/>
    <n v="8.2384661473936482"/>
    <n v="3652.4"/>
    <n v="9.4188136608747772"/>
    <n v="3881"/>
    <n v="11215.25"/>
    <n v="7.54"/>
    <n v="153.57"/>
    <n v="32.200000000000003"/>
    <n v="32"/>
  </r>
  <r>
    <x v="4"/>
    <x v="1"/>
    <n v="79"/>
    <n v="3538"/>
    <n v="3919"/>
    <n v="10.7687959299039"/>
    <n v="3943.1"/>
    <n v="11.44997173544375"/>
    <n v="4156"/>
    <n v="13089.12"/>
    <n v="12.94"/>
    <n v="152.54"/>
    <n v="19.3"/>
    <n v="19"/>
  </r>
  <r>
    <x v="4"/>
    <x v="1"/>
    <n v="80"/>
    <n v="3430"/>
    <n v="3715"/>
    <n v="8.3090379008746353"/>
    <n v="3782.7"/>
    <n v="10.282798833819237"/>
    <n v="3992"/>
    <n v="11331.74"/>
    <n v="10.31"/>
    <n v="151.79"/>
    <n v="24.3"/>
    <n v="24.1"/>
  </r>
  <r>
    <x v="4"/>
    <x v="1"/>
    <n v="81"/>
    <n v="3322"/>
    <n v="3561"/>
    <n v="7.1944611679711015"/>
    <n v="3599.3"/>
    <n v="8.3473810957254724"/>
    <n v="3860"/>
    <n v="10951.3"/>
    <n v="7.81"/>
    <n v="152.4"/>
    <n v="33.5"/>
    <n v="33.1"/>
  </r>
  <r>
    <x v="4"/>
    <x v="1"/>
    <n v="82"/>
    <n v="3367"/>
    <n v="3660"/>
    <n v="8.7021087021087027"/>
    <n v="3683.2"/>
    <n v="9.3911493911493853"/>
    <n v="3877"/>
    <n v="11837.25"/>
    <n v="9.99"/>
    <n v="153.1"/>
    <n v="25.8"/>
    <n v="25.3"/>
  </r>
  <r>
    <x v="4"/>
    <x v="1"/>
    <n v="83"/>
    <n v="3308"/>
    <n v="3593"/>
    <n v="8.6154776299879074"/>
    <n v="3622.5"/>
    <n v="9.5072551390568325"/>
    <n v="3865"/>
    <n v="12270.98"/>
    <n v="8.65"/>
    <n v="153.27000000000001"/>
    <n v="28.1"/>
    <n v="28.1"/>
  </r>
  <r>
    <x v="4"/>
    <x v="1"/>
    <n v="84"/>
    <n v="3431"/>
    <n v="3799"/>
    <n v="10.725735937044593"/>
    <n v="3841.6"/>
    <n v="11.967356455843776"/>
    <n v="4003"/>
    <n v="12271.21"/>
    <n v="10.24"/>
    <n v="153.69999999999999"/>
    <n v="25.3"/>
    <n v="24.8"/>
  </r>
  <r>
    <x v="4"/>
    <x v="1"/>
    <n v="85"/>
    <n v="3397"/>
    <n v="3720"/>
    <n v="9.508389755666764"/>
    <n v="3767.4"/>
    <n v="10.903738592876069"/>
    <n v="3945"/>
    <n v="11750.86"/>
    <n v="10.74"/>
    <n v="153.08000000000001"/>
    <n v="24.2"/>
    <n v="24.1"/>
  </r>
  <r>
    <x v="4"/>
    <x v="1"/>
    <n v="86"/>
    <n v="3450"/>
    <n v="3797"/>
    <n v="10.057971014492754"/>
    <n v="3819.1"/>
    <n v="10.698550724637679"/>
    <n v="4039"/>
    <n v="11478.67"/>
    <n v="9.57"/>
    <n v="152.41999999999999"/>
    <n v="28.5"/>
    <n v="28.2"/>
  </r>
  <r>
    <x v="4"/>
    <x v="1"/>
    <n v="87"/>
    <n v="3427"/>
    <n v="3798"/>
    <n v="10.82579515611322"/>
    <n v="3834.3"/>
    <n v="11.885030639042899"/>
    <n v="4015"/>
    <n v="11790.04"/>
    <n v="11.5"/>
    <n v="152.66999999999999"/>
    <n v="20.9"/>
    <n v="20.7"/>
  </r>
  <r>
    <x v="4"/>
    <x v="1"/>
    <n v="88"/>
    <n v="3276"/>
    <n v="3579"/>
    <n v="9.24908424908425"/>
    <n v="3595.1"/>
    <n v="9.7405372405372379"/>
    <n v="3802"/>
    <n v="11026.17"/>
    <n v="10.27"/>
    <n v="152.47999999999999"/>
    <n v="28.3"/>
    <n v="28.2"/>
  </r>
  <r>
    <x v="4"/>
    <x v="1"/>
    <n v="89"/>
    <n v="3309"/>
    <n v="3559"/>
    <n v="7.5551526140828056"/>
    <n v="3594.9"/>
    <n v="8.6400725294650975"/>
    <n v="3822"/>
    <n v="10814.39"/>
    <n v="8.57"/>
    <n v="151.97999999999999"/>
    <n v="29.5"/>
    <n v="29.4"/>
  </r>
  <r>
    <x v="4"/>
    <x v="1"/>
    <n v="90"/>
    <n v="3719"/>
    <n v="4151"/>
    <n v="11.616025813390696"/>
    <n v="4190.8"/>
    <n v="12.686205969346604"/>
    <n v="4371"/>
    <n v="14011.38"/>
    <n v="12.7"/>
    <n v="153.41999999999999"/>
    <n v="19.3"/>
    <n v="19.100000000000001"/>
  </r>
  <r>
    <x v="4"/>
    <x v="1"/>
    <n v="91"/>
    <n v="3340"/>
    <n v="3589"/>
    <n v="7.455089820359281"/>
    <n v="3648.6"/>
    <n v="9.2395209580838298"/>
    <n v="3888"/>
    <n v="11566.6"/>
    <n v="8.31"/>
    <n v="153.78"/>
    <n v="30.8"/>
    <n v="30.5"/>
  </r>
  <r>
    <x v="4"/>
    <x v="1"/>
    <n v="92"/>
    <n v="3444"/>
    <n v="3774"/>
    <n v="9.5818815331010452"/>
    <n v="3807.8"/>
    <n v="10.563298490127764"/>
    <n v="4040"/>
    <n v="11918.13"/>
    <n v="11.45"/>
    <n v="153.41999999999999"/>
    <n v="23.6"/>
    <n v="23.5"/>
  </r>
  <r>
    <x v="4"/>
    <x v="1"/>
    <n v="93"/>
    <n v="3205"/>
    <n v="3483"/>
    <n v="8.6739469578783144"/>
    <n v="3512.4"/>
    <n v="9.5912636505460256"/>
    <n v="3713"/>
    <n v="12144.64"/>
    <n v="9.8800000000000008"/>
    <n v="152.69999999999999"/>
    <n v="28.4"/>
    <n v="28.3"/>
  </r>
  <r>
    <x v="4"/>
    <x v="1"/>
    <n v="94"/>
    <n v="3344"/>
    <n v="3602"/>
    <n v="7.7153110047846889"/>
    <n v="3639.1"/>
    <n v="8.824760765550236"/>
    <n v="3884"/>
    <n v="11376.55"/>
    <n v="8"/>
    <n v="152.38"/>
    <n v="31.6"/>
    <n v="31.1"/>
  </r>
  <r>
    <x v="4"/>
    <x v="1"/>
    <n v="95"/>
    <n v="3510"/>
    <n v="3886"/>
    <n v="10.712250712250713"/>
    <n v="3913.7"/>
    <n v="11.501424501424497"/>
    <n v="4125"/>
    <n v="12509.53"/>
    <n v="11.83"/>
    <n v="152.82"/>
    <n v="21.7"/>
    <n v="21.5"/>
  </r>
  <r>
    <x v="4"/>
    <x v="1"/>
    <n v="96"/>
    <n v="3378"/>
    <n v="3593"/>
    <n v="6.3647128478389572"/>
    <n v="3701.9"/>
    <n v="9.5885139135583213"/>
    <n v="3921"/>
    <n v="11413.44"/>
    <n v="8.4600000000000009"/>
    <n v="153.08000000000001"/>
    <n v="27.5"/>
    <n v="27.2"/>
  </r>
  <r>
    <x v="4"/>
    <x v="1"/>
    <n v="97"/>
    <n v="3523"/>
    <n v="3884"/>
    <n v="10.246948623332388"/>
    <n v="3935.3"/>
    <n v="11.703093954016468"/>
    <n v="4130"/>
    <n v="12609.42"/>
    <n v="11.1"/>
    <n v="153.15"/>
    <n v="22.3"/>
    <n v="22"/>
  </r>
  <r>
    <x v="4"/>
    <x v="1"/>
    <n v="98"/>
    <n v="3185"/>
    <n v="3494"/>
    <n v="9.7017268445839875"/>
    <n v="3529.3"/>
    <n v="10.810047095761387"/>
    <n v="3693"/>
    <n v="11377.02"/>
    <n v="9.0299999999999994"/>
    <n v="152.68"/>
    <n v="31.1"/>
    <n v="31.1"/>
  </r>
  <r>
    <x v="4"/>
    <x v="1"/>
    <n v="99"/>
    <n v="3644"/>
    <n v="4017"/>
    <n v="10.236004390779364"/>
    <n v="4035.4"/>
    <n v="10.74094401756312"/>
    <n v="4244"/>
    <n v="12180.68"/>
    <n v="10.79"/>
    <n v="152.43"/>
    <n v="24.7"/>
    <n v="24.3"/>
  </r>
  <r>
    <x v="4"/>
    <x v="1"/>
    <n v="100"/>
    <n v="3395"/>
    <n v="3738"/>
    <n v="10.103092783505154"/>
    <n v="3764.3"/>
    <n v="10.877761413843894"/>
    <n v="3945"/>
    <n v="12962.93"/>
    <n v="10.78"/>
    <n v="152.03"/>
    <n v="23.7"/>
    <n v="23.5"/>
  </r>
  <r>
    <x v="5"/>
    <x v="1"/>
    <n v="1"/>
    <n v="3138"/>
    <n v="3138"/>
    <n v="0"/>
    <n v="3138"/>
    <n v="0"/>
    <n v="3650"/>
    <n v="11036.44"/>
    <n v="8.11"/>
    <n v="150.59"/>
    <n v="325.10000000000002"/>
    <n v="178"/>
  </r>
  <r>
    <x v="5"/>
    <x v="1"/>
    <n v="2"/>
    <n v="3370"/>
    <n v="3370"/>
    <n v="0"/>
    <n v="3370"/>
    <n v="0"/>
    <n v="3925"/>
    <n v="11457.88"/>
    <n v="7.26"/>
    <n v="150.38999999999999"/>
    <n v="370.3"/>
    <n v="183.6"/>
  </r>
  <r>
    <x v="5"/>
    <x v="1"/>
    <n v="3"/>
    <n v="3370"/>
    <n v="3370"/>
    <n v="0"/>
    <n v="3370"/>
    <n v="0"/>
    <n v="3914"/>
    <n v="12411.82"/>
    <n v="11.36"/>
    <n v="150.38999999999999"/>
    <n v="291.7"/>
    <n v="199.6"/>
  </r>
  <r>
    <x v="5"/>
    <x v="1"/>
    <n v="4"/>
    <n v="3370"/>
    <n v="3370"/>
    <n v="0"/>
    <n v="3370"/>
    <n v="0"/>
    <n v="3942"/>
    <n v="11520.38"/>
    <n v="9.44"/>
    <n v="150.38999999999999"/>
    <n v="324.8"/>
    <n v="183.1"/>
  </r>
  <r>
    <x v="5"/>
    <x v="1"/>
    <n v="5"/>
    <n v="3550"/>
    <n v="3550"/>
    <n v="0"/>
    <n v="3561.9"/>
    <n v="0.33521126760563635"/>
    <n v="4173"/>
    <n v="12927.96"/>
    <n v="11.91"/>
    <n v="150.49"/>
    <n v="242"/>
    <n v="236.1"/>
  </r>
  <r>
    <x v="5"/>
    <x v="1"/>
    <n v="6"/>
    <n v="3179"/>
    <n v="3179"/>
    <n v="0"/>
    <n v="3179"/>
    <n v="0"/>
    <n v="3682"/>
    <n v="10680.83"/>
    <n v="7.64"/>
    <n v="150.24"/>
    <n v="351.9"/>
    <n v="160.9"/>
  </r>
  <r>
    <x v="5"/>
    <x v="1"/>
    <n v="7"/>
    <n v="3430"/>
    <n v="3430"/>
    <n v="0"/>
    <n v="3430.5"/>
    <n v="1.4577259475218658E-2"/>
    <n v="3996"/>
    <n v="12015.83"/>
    <n v="11.05"/>
    <n v="150.41999999999999"/>
    <n v="264.5"/>
    <n v="225.5"/>
  </r>
  <r>
    <x v="5"/>
    <x v="1"/>
    <n v="8"/>
    <n v="3479"/>
    <n v="3479"/>
    <n v="0"/>
    <n v="3497.9"/>
    <n v="0.54325955734406706"/>
    <n v="4096"/>
    <n v="12502.25"/>
    <n v="13.69"/>
    <n v="150.53"/>
    <n v="235.8"/>
    <n v="233.8"/>
  </r>
  <r>
    <x v="5"/>
    <x v="1"/>
    <n v="9"/>
    <n v="3245"/>
    <n v="3245"/>
    <n v="0"/>
    <n v="3245"/>
    <n v="0"/>
    <n v="3808"/>
    <n v="11962.47"/>
    <n v="8.91"/>
    <n v="150.43"/>
    <n v="339"/>
    <n v="193.2"/>
  </r>
  <r>
    <x v="5"/>
    <x v="1"/>
    <n v="10"/>
    <n v="3439"/>
    <n v="3439"/>
    <n v="0"/>
    <n v="3439"/>
    <n v="0"/>
    <n v="4019"/>
    <n v="12767.97"/>
    <n v="11.64"/>
    <n v="150.57"/>
    <n v="261.5"/>
    <n v="220.9"/>
  </r>
  <r>
    <x v="5"/>
    <x v="1"/>
    <n v="11"/>
    <n v="3283"/>
    <n v="3283"/>
    <n v="0"/>
    <n v="3283"/>
    <n v="0"/>
    <n v="3775"/>
    <n v="11305.04"/>
    <n v="10.039999999999999"/>
    <n v="150.37"/>
    <n v="323"/>
    <n v="169"/>
  </r>
  <r>
    <x v="5"/>
    <x v="1"/>
    <n v="12"/>
    <n v="3392"/>
    <n v="3392"/>
    <n v="0"/>
    <n v="3392"/>
    <n v="0"/>
    <n v="3956"/>
    <n v="11501.35"/>
    <n v="9.16"/>
    <n v="150.33000000000001"/>
    <n v="328.5"/>
    <n v="179.1"/>
  </r>
  <r>
    <x v="5"/>
    <x v="1"/>
    <n v="13"/>
    <n v="3422"/>
    <n v="3422"/>
    <n v="0"/>
    <n v="3422"/>
    <n v="0"/>
    <n v="3994"/>
    <n v="13126.41"/>
    <n v="12.54"/>
    <n v="150.32"/>
    <n v="240.2"/>
    <n v="224.7"/>
  </r>
  <r>
    <x v="5"/>
    <x v="1"/>
    <n v="14"/>
    <n v="3362"/>
    <n v="3362"/>
    <n v="0"/>
    <n v="3362"/>
    <n v="0"/>
    <n v="3932"/>
    <n v="11922.78"/>
    <n v="9.49"/>
    <n v="150.38999999999999"/>
    <n v="308.39999999999998"/>
    <n v="180.4"/>
  </r>
  <r>
    <x v="5"/>
    <x v="1"/>
    <n v="15"/>
    <n v="3368"/>
    <n v="3368"/>
    <n v="0"/>
    <n v="3368"/>
    <n v="0"/>
    <n v="3936"/>
    <n v="11755.83"/>
    <n v="10.24"/>
    <n v="150.44999999999999"/>
    <n v="278.3"/>
    <n v="208"/>
  </r>
  <r>
    <x v="5"/>
    <x v="1"/>
    <n v="16"/>
    <n v="3585"/>
    <n v="3585"/>
    <n v="0"/>
    <n v="3585"/>
    <n v="0"/>
    <n v="4185"/>
    <n v="13191.29"/>
    <n v="12.92"/>
    <n v="150.47"/>
    <n v="250.1"/>
    <n v="216.2"/>
  </r>
  <r>
    <x v="5"/>
    <x v="1"/>
    <n v="17"/>
    <n v="3456"/>
    <n v="3456"/>
    <n v="0"/>
    <n v="3456.5"/>
    <n v="1.4467592592592591E-2"/>
    <n v="4034"/>
    <n v="12337.99"/>
    <n v="11.18"/>
    <n v="150.47"/>
    <n v="282.39999999999998"/>
    <n v="197.1"/>
  </r>
  <r>
    <x v="5"/>
    <x v="1"/>
    <n v="18"/>
    <n v="3502"/>
    <n v="3502"/>
    <n v="0"/>
    <n v="3502.2"/>
    <n v="5.7110222729816707E-3"/>
    <n v="4060"/>
    <n v="12291.9"/>
    <n v="11.28"/>
    <n v="150.66"/>
    <n v="274.10000000000002"/>
    <n v="180.9"/>
  </r>
  <r>
    <x v="5"/>
    <x v="1"/>
    <n v="19"/>
    <n v="3394"/>
    <n v="3394"/>
    <n v="0"/>
    <n v="3394"/>
    <n v="0"/>
    <n v="3906"/>
    <n v="12007.84"/>
    <n v="9.11"/>
    <n v="150.19999999999999"/>
    <n v="316"/>
    <n v="160.4"/>
  </r>
  <r>
    <x v="5"/>
    <x v="1"/>
    <n v="20"/>
    <n v="3376"/>
    <n v="3376"/>
    <n v="0"/>
    <n v="3376"/>
    <n v="0"/>
    <n v="3930"/>
    <n v="11979.8"/>
    <n v="9.99"/>
    <n v="150.37"/>
    <n v="304.10000000000002"/>
    <n v="200.5"/>
  </r>
  <r>
    <x v="5"/>
    <x v="1"/>
    <n v="21"/>
    <n v="3481"/>
    <n v="3481"/>
    <n v="0"/>
    <n v="3481"/>
    <n v="0"/>
    <n v="4081"/>
    <n v="12821.03"/>
    <n v="10.67"/>
    <n v="150.61000000000001"/>
    <n v="284.10000000000002"/>
    <n v="188.5"/>
  </r>
  <r>
    <x v="5"/>
    <x v="1"/>
    <n v="22"/>
    <n v="3581"/>
    <n v="3581"/>
    <n v="0"/>
    <n v="3583.9"/>
    <n v="8.0982965652055039E-2"/>
    <n v="4208"/>
    <n v="13515.18"/>
    <n v="12.09"/>
    <n v="150.5"/>
    <n v="244.3"/>
    <n v="220.5"/>
  </r>
  <r>
    <x v="5"/>
    <x v="1"/>
    <n v="23"/>
    <n v="3286"/>
    <n v="3286"/>
    <n v="0"/>
    <n v="3286"/>
    <n v="0"/>
    <n v="3834"/>
    <n v="10832.06"/>
    <n v="7.41"/>
    <n v="150.27000000000001"/>
    <n v="364.6"/>
    <n v="180.7"/>
  </r>
  <r>
    <x v="5"/>
    <x v="1"/>
    <n v="24"/>
    <n v="3352"/>
    <n v="3352"/>
    <n v="0"/>
    <n v="3352"/>
    <n v="0"/>
    <n v="3940"/>
    <n v="12007.06"/>
    <n v="11.6"/>
    <n v="150.52000000000001"/>
    <n v="259.2"/>
    <n v="209.4"/>
  </r>
  <r>
    <x v="5"/>
    <x v="1"/>
    <n v="25"/>
    <n v="3552"/>
    <n v="3552"/>
    <n v="0"/>
    <n v="3552"/>
    <n v="0"/>
    <n v="4132"/>
    <n v="13215.07"/>
    <n v="12.71"/>
    <n v="150.69999999999999"/>
    <n v="236"/>
    <n v="209.3"/>
  </r>
  <r>
    <x v="5"/>
    <x v="1"/>
    <n v="26"/>
    <n v="3367"/>
    <n v="3367"/>
    <n v="0"/>
    <n v="3367"/>
    <n v="0"/>
    <n v="3917"/>
    <n v="11890.46"/>
    <n v="9.25"/>
    <n v="150.26"/>
    <n v="321.5"/>
    <n v="188.8"/>
  </r>
  <r>
    <x v="5"/>
    <x v="1"/>
    <n v="27"/>
    <n v="3458"/>
    <n v="3458"/>
    <n v="0"/>
    <n v="3458"/>
    <n v="0"/>
    <n v="4029"/>
    <n v="12683.37"/>
    <n v="10.82"/>
    <n v="150.87"/>
    <n v="282.8"/>
    <n v="196.5"/>
  </r>
  <r>
    <x v="5"/>
    <x v="1"/>
    <n v="28"/>
    <n v="3391"/>
    <n v="3391"/>
    <n v="0"/>
    <n v="3391"/>
    <n v="0"/>
    <n v="3944"/>
    <n v="11395.75"/>
    <n v="10.49"/>
    <n v="150.6"/>
    <n v="294.10000000000002"/>
    <n v="184.2"/>
  </r>
  <r>
    <x v="5"/>
    <x v="1"/>
    <n v="29"/>
    <n v="3207"/>
    <n v="3207"/>
    <n v="0"/>
    <n v="3207"/>
    <n v="0"/>
    <n v="3748"/>
    <n v="10939.28"/>
    <n v="7.89"/>
    <n v="150.31"/>
    <n v="356.4"/>
    <n v="191.6"/>
  </r>
  <r>
    <x v="5"/>
    <x v="1"/>
    <n v="30"/>
    <n v="3138"/>
    <n v="3138"/>
    <n v="0"/>
    <n v="3138.7"/>
    <n v="2.2307202039509817E-2"/>
    <n v="3669"/>
    <n v="11521.68"/>
    <n v="9.1"/>
    <n v="150.21"/>
    <n v="321.10000000000002"/>
    <n v="175.7"/>
  </r>
  <r>
    <x v="5"/>
    <x v="1"/>
    <n v="31"/>
    <n v="3189"/>
    <n v="3189"/>
    <n v="0"/>
    <n v="3189"/>
    <n v="0"/>
    <n v="3713"/>
    <n v="10487.24"/>
    <n v="7.82"/>
    <n v="150.32"/>
    <n v="369.6"/>
    <n v="174.7"/>
  </r>
  <r>
    <x v="5"/>
    <x v="1"/>
    <n v="32"/>
    <n v="3466"/>
    <n v="3466"/>
    <n v="0"/>
    <n v="3466.7"/>
    <n v="2.0196191575297694E-2"/>
    <n v="4039"/>
    <n v="12218.9"/>
    <n v="11.28"/>
    <n v="150.29"/>
    <n v="269.2"/>
    <n v="185"/>
  </r>
  <r>
    <x v="5"/>
    <x v="1"/>
    <n v="33"/>
    <n v="3548"/>
    <n v="3548"/>
    <n v="0"/>
    <n v="3548.4"/>
    <n v="1.1273957158965359E-2"/>
    <n v="4123"/>
    <n v="13011.9"/>
    <n v="12.21"/>
    <n v="150.41999999999999"/>
    <n v="246.2"/>
    <n v="177.1"/>
  </r>
  <r>
    <x v="5"/>
    <x v="1"/>
    <n v="34"/>
    <n v="3377"/>
    <n v="3377"/>
    <n v="0"/>
    <n v="3377"/>
    <n v="0"/>
    <n v="3956"/>
    <n v="11377.21"/>
    <n v="11.06"/>
    <n v="150.44"/>
    <n v="297.8"/>
    <n v="196.7"/>
  </r>
  <r>
    <x v="5"/>
    <x v="1"/>
    <n v="35"/>
    <n v="3387"/>
    <n v="3389"/>
    <n v="5.9049306170652495E-2"/>
    <n v="3389"/>
    <n v="5.9049306170652495E-2"/>
    <n v="3952"/>
    <n v="11963.06"/>
    <n v="10.5"/>
    <n v="150.41"/>
    <n v="282.10000000000002"/>
    <n v="188.4"/>
  </r>
  <r>
    <x v="5"/>
    <x v="1"/>
    <n v="36"/>
    <n v="3389"/>
    <n v="3389"/>
    <n v="0"/>
    <n v="3389"/>
    <n v="0"/>
    <n v="3914"/>
    <n v="11802.3"/>
    <n v="9.07"/>
    <n v="150.25"/>
    <n v="341.3"/>
    <n v="173.1"/>
  </r>
  <r>
    <x v="5"/>
    <x v="1"/>
    <n v="37"/>
    <n v="3567"/>
    <n v="3567"/>
    <n v="0"/>
    <n v="3567"/>
    <n v="0"/>
    <n v="4145"/>
    <n v="12709.4"/>
    <n v="13.45"/>
    <n v="150.88999999999999"/>
    <n v="230.4"/>
    <n v="190.9"/>
  </r>
  <r>
    <x v="5"/>
    <x v="1"/>
    <n v="38"/>
    <n v="3521"/>
    <n v="3521"/>
    <n v="0"/>
    <n v="3521"/>
    <n v="0"/>
    <n v="4106"/>
    <n v="13155.4"/>
    <n v="11.35"/>
    <n v="150.61000000000001"/>
    <n v="273.7"/>
    <n v="180.3"/>
  </r>
  <r>
    <x v="5"/>
    <x v="1"/>
    <n v="39"/>
    <n v="3313"/>
    <n v="3313"/>
    <n v="0"/>
    <n v="3313"/>
    <n v="0"/>
    <n v="3886"/>
    <n v="12355.12"/>
    <n v="10.85"/>
    <n v="150.47999999999999"/>
    <n v="277.10000000000002"/>
    <n v="185.7"/>
  </r>
  <r>
    <x v="5"/>
    <x v="1"/>
    <n v="40"/>
    <n v="3173"/>
    <n v="3173"/>
    <n v="0"/>
    <n v="3173"/>
    <n v="0"/>
    <n v="3712"/>
    <n v="10758.11"/>
    <n v="7.9"/>
    <n v="150.30000000000001"/>
    <n v="354.9"/>
    <n v="175.9"/>
  </r>
  <r>
    <x v="5"/>
    <x v="1"/>
    <n v="41"/>
    <n v="3345"/>
    <n v="3345"/>
    <n v="0"/>
    <n v="3345"/>
    <n v="0"/>
    <n v="3886"/>
    <n v="12164.19"/>
    <n v="10.11"/>
    <n v="150.41999999999999"/>
    <n v="282"/>
    <n v="179.5"/>
  </r>
  <r>
    <x v="5"/>
    <x v="1"/>
    <n v="42"/>
    <n v="3386"/>
    <n v="3386"/>
    <n v="0"/>
    <n v="3387.5"/>
    <n v="4.4300059066745424E-2"/>
    <n v="3915"/>
    <n v="11772.22"/>
    <n v="11.51"/>
    <n v="150.29"/>
    <n v="269.7"/>
    <n v="194.7"/>
  </r>
  <r>
    <x v="5"/>
    <x v="1"/>
    <n v="43"/>
    <n v="3306"/>
    <n v="3306"/>
    <n v="0"/>
    <n v="3306"/>
    <n v="0"/>
    <n v="3898"/>
    <n v="12064.79"/>
    <n v="9.99"/>
    <n v="150.72"/>
    <n v="305.39999999999998"/>
    <n v="205.8"/>
  </r>
  <r>
    <x v="5"/>
    <x v="1"/>
    <n v="44"/>
    <n v="3496"/>
    <n v="3496"/>
    <n v="0"/>
    <n v="3496"/>
    <n v="0"/>
    <n v="4092"/>
    <n v="12256.23"/>
    <n v="10.96"/>
    <n v="150.62"/>
    <n v="270.5"/>
    <n v="196.9"/>
  </r>
  <r>
    <x v="5"/>
    <x v="1"/>
    <n v="45"/>
    <n v="3471"/>
    <n v="3471"/>
    <n v="0"/>
    <n v="3471"/>
    <n v="0"/>
    <n v="4007"/>
    <n v="12619.47"/>
    <n v="9.9"/>
    <n v="150.4"/>
    <n v="296.39999999999998"/>
    <n v="194"/>
  </r>
  <r>
    <x v="5"/>
    <x v="1"/>
    <n v="46"/>
    <n v="3285"/>
    <n v="3285"/>
    <n v="0"/>
    <n v="3286.1"/>
    <n v="3.3485540334852633E-2"/>
    <n v="3826"/>
    <n v="12090.73"/>
    <n v="7.83"/>
    <n v="150.21"/>
    <n v="349"/>
    <n v="176.5"/>
  </r>
  <r>
    <x v="5"/>
    <x v="1"/>
    <n v="47"/>
    <n v="3219"/>
    <n v="3219"/>
    <n v="0"/>
    <n v="3219"/>
    <n v="0"/>
    <n v="3693"/>
    <n v="11359.03"/>
    <n v="9.06"/>
    <n v="150.4"/>
    <n v="325.2"/>
    <n v="189.9"/>
  </r>
  <r>
    <x v="5"/>
    <x v="1"/>
    <n v="48"/>
    <n v="3478"/>
    <n v="3478"/>
    <n v="0"/>
    <n v="3478"/>
    <n v="0"/>
    <n v="4049"/>
    <n v="12161.24"/>
    <n v="10.45"/>
    <n v="150.47999999999999"/>
    <n v="290.3"/>
    <n v="202.8"/>
  </r>
  <r>
    <x v="5"/>
    <x v="1"/>
    <n v="49"/>
    <n v="3487"/>
    <n v="3487"/>
    <n v="0"/>
    <n v="3487"/>
    <n v="0"/>
    <n v="4073"/>
    <n v="12358.79"/>
    <n v="10.09"/>
    <n v="150.6"/>
    <n v="286.60000000000002"/>
    <n v="177.2"/>
  </r>
  <r>
    <x v="5"/>
    <x v="1"/>
    <n v="50"/>
    <n v="3464"/>
    <n v="3464"/>
    <n v="0"/>
    <n v="3464"/>
    <n v="0"/>
    <n v="4061"/>
    <n v="11813.05"/>
    <n v="11.59"/>
    <n v="150.54"/>
    <n v="274.39999999999998"/>
    <n v="202.5"/>
  </r>
  <r>
    <x v="5"/>
    <x v="1"/>
    <n v="51"/>
    <n v="3271"/>
    <n v="3271"/>
    <n v="0"/>
    <n v="3271"/>
    <n v="0"/>
    <n v="3805"/>
    <n v="11039.24"/>
    <n v="7.78"/>
    <n v="150.27000000000001"/>
    <n v="366"/>
    <n v="172.1"/>
  </r>
  <r>
    <x v="5"/>
    <x v="1"/>
    <n v="52"/>
    <n v="3227"/>
    <n v="3227"/>
    <n v="0"/>
    <n v="3227"/>
    <n v="0"/>
    <n v="3707"/>
    <n v="11675.16"/>
    <n v="9.9700000000000006"/>
    <n v="150.63999999999999"/>
    <n v="285.60000000000002"/>
    <n v="183.3"/>
  </r>
  <r>
    <x v="5"/>
    <x v="1"/>
    <n v="53"/>
    <n v="3410"/>
    <n v="3410"/>
    <n v="0"/>
    <n v="3410"/>
    <n v="0"/>
    <n v="3972"/>
    <n v="11509.08"/>
    <n v="9.7799999999999994"/>
    <n v="150.33000000000001"/>
    <n v="326.2"/>
    <n v="177.7"/>
  </r>
  <r>
    <x v="5"/>
    <x v="1"/>
    <n v="54"/>
    <n v="3263"/>
    <n v="3263"/>
    <n v="0"/>
    <n v="3263.1"/>
    <n v="3.0646644192433049E-3"/>
    <n v="3813"/>
    <n v="11437.41"/>
    <n v="9.74"/>
    <n v="150.31"/>
    <n v="309.7"/>
    <n v="210.4"/>
  </r>
  <r>
    <x v="5"/>
    <x v="1"/>
    <n v="55"/>
    <n v="3600"/>
    <n v="3600"/>
    <n v="0"/>
    <n v="3600.5"/>
    <n v="1.3888888888888888E-2"/>
    <n v="4240"/>
    <n v="12930.14"/>
    <n v="11.95"/>
    <n v="150.47"/>
    <n v="258.39999999999998"/>
    <n v="223.8"/>
  </r>
  <r>
    <x v="5"/>
    <x v="1"/>
    <n v="56"/>
    <n v="3580"/>
    <n v="3580"/>
    <n v="0"/>
    <n v="3580"/>
    <n v="0"/>
    <n v="4201"/>
    <n v="12415.79"/>
    <n v="11.57"/>
    <n v="150.35"/>
    <n v="270.39999999999998"/>
    <n v="212.9"/>
  </r>
  <r>
    <x v="5"/>
    <x v="1"/>
    <n v="57"/>
    <n v="3591"/>
    <n v="3591"/>
    <n v="0"/>
    <n v="3593.3"/>
    <n v="6.4049011417437532E-2"/>
    <n v="4162"/>
    <n v="12705.18"/>
    <n v="13.3"/>
    <n v="150.37"/>
    <n v="237.5"/>
    <n v="208.3"/>
  </r>
  <r>
    <x v="5"/>
    <x v="1"/>
    <n v="58"/>
    <n v="3518"/>
    <n v="3518"/>
    <n v="0"/>
    <n v="3518"/>
    <n v="0"/>
    <n v="4079"/>
    <n v="12201.24"/>
    <n v="12.99"/>
    <n v="150.47"/>
    <n v="248.1"/>
    <n v="211.8"/>
  </r>
  <r>
    <x v="5"/>
    <x v="1"/>
    <n v="59"/>
    <n v="3194"/>
    <n v="3194"/>
    <n v="0"/>
    <n v="3194.2"/>
    <n v="6.261740763926678E-3"/>
    <n v="3754"/>
    <n v="11434.3"/>
    <n v="8.67"/>
    <n v="150.34"/>
    <n v="345.4"/>
    <n v="192.2"/>
  </r>
  <r>
    <x v="5"/>
    <x v="1"/>
    <n v="60"/>
    <n v="3295"/>
    <n v="3295"/>
    <n v="0"/>
    <n v="3295"/>
    <n v="0"/>
    <n v="3825"/>
    <n v="11650.21"/>
    <n v="9.2100000000000009"/>
    <n v="150.30000000000001"/>
    <n v="319.39999999999998"/>
    <n v="186.7"/>
  </r>
  <r>
    <x v="5"/>
    <x v="1"/>
    <n v="61"/>
    <n v="3310"/>
    <n v="3310"/>
    <n v="0"/>
    <n v="3310"/>
    <n v="0"/>
    <n v="3853"/>
    <n v="11420.5"/>
    <n v="9.91"/>
    <n v="150.47"/>
    <n v="302.39999999999998"/>
    <n v="201"/>
  </r>
  <r>
    <x v="5"/>
    <x v="1"/>
    <n v="62"/>
    <n v="3511"/>
    <n v="3511"/>
    <n v="0"/>
    <n v="3512.4"/>
    <n v="3.9874679578470261E-2"/>
    <n v="4130"/>
    <n v="12334.53"/>
    <n v="10.14"/>
    <n v="150.44999999999999"/>
    <n v="301.2"/>
    <n v="197.1"/>
  </r>
  <r>
    <x v="5"/>
    <x v="1"/>
    <n v="63"/>
    <n v="3450"/>
    <n v="3450"/>
    <n v="0"/>
    <n v="3450"/>
    <n v="0"/>
    <n v="4015"/>
    <n v="13043.17"/>
    <n v="12.62"/>
    <n v="150.52000000000001"/>
    <n v="244.9"/>
    <n v="190.8"/>
  </r>
  <r>
    <x v="5"/>
    <x v="1"/>
    <n v="64"/>
    <n v="3373"/>
    <n v="3373"/>
    <n v="0"/>
    <n v="3373"/>
    <n v="0"/>
    <n v="3960"/>
    <n v="11332.69"/>
    <n v="9.9"/>
    <n v="150.53"/>
    <n v="301.10000000000002"/>
    <n v="181.3"/>
  </r>
  <r>
    <x v="5"/>
    <x v="1"/>
    <n v="65"/>
    <n v="3586"/>
    <n v="3586"/>
    <n v="0"/>
    <n v="3586.2"/>
    <n v="5.5772448410434496E-3"/>
    <n v="4199"/>
    <n v="13315.27"/>
    <n v="13.25"/>
    <n v="150.54"/>
    <n v="228.9"/>
    <n v="198.1"/>
  </r>
  <r>
    <x v="5"/>
    <x v="1"/>
    <n v="66"/>
    <n v="3515"/>
    <n v="3515"/>
    <n v="0"/>
    <n v="3515"/>
    <n v="0"/>
    <n v="4119"/>
    <n v="12094.33"/>
    <n v="12.05"/>
    <n v="150.80000000000001"/>
    <n v="277.2"/>
    <n v="196.7"/>
  </r>
  <r>
    <x v="5"/>
    <x v="1"/>
    <n v="67"/>
    <n v="3326"/>
    <n v="3326"/>
    <n v="0"/>
    <n v="3326"/>
    <n v="0"/>
    <n v="3874"/>
    <n v="11258.04"/>
    <n v="8.2899999999999991"/>
    <n v="150.43"/>
    <n v="342.9"/>
    <n v="175.9"/>
  </r>
  <r>
    <x v="5"/>
    <x v="1"/>
    <n v="68"/>
    <n v="3234"/>
    <n v="3234"/>
    <n v="0"/>
    <n v="3234"/>
    <n v="0"/>
    <n v="3770"/>
    <n v="10878.14"/>
    <n v="10.1"/>
    <n v="150.31"/>
    <n v="301.3"/>
    <n v="191.7"/>
  </r>
  <r>
    <x v="5"/>
    <x v="1"/>
    <n v="69"/>
    <n v="3509"/>
    <n v="3509"/>
    <n v="0"/>
    <n v="3509"/>
    <n v="0"/>
    <n v="4134"/>
    <n v="12932.06"/>
    <n v="10.93"/>
    <n v="150.5"/>
    <n v="276.2"/>
    <n v="213.1"/>
  </r>
  <r>
    <x v="5"/>
    <x v="1"/>
    <n v="70"/>
    <n v="3414"/>
    <n v="3414"/>
    <n v="0"/>
    <n v="3414.3"/>
    <n v="8.7873462214464529E-3"/>
    <n v="4013"/>
    <n v="12392.68"/>
    <n v="11.13"/>
    <n v="150.65"/>
    <n v="265.3"/>
    <n v="213.8"/>
  </r>
  <r>
    <x v="5"/>
    <x v="1"/>
    <n v="71"/>
    <n v="3472"/>
    <n v="3472"/>
    <n v="0"/>
    <n v="3472.5"/>
    <n v="1.4400921658986175E-2"/>
    <n v="4050"/>
    <n v="11828.89"/>
    <n v="10"/>
    <n v="150.44"/>
    <n v="302.60000000000002"/>
    <n v="201.8"/>
  </r>
  <r>
    <x v="5"/>
    <x v="1"/>
    <n v="72"/>
    <n v="3517"/>
    <n v="3517"/>
    <n v="0"/>
    <n v="3517.1"/>
    <n v="2.8433323855532855E-3"/>
    <n v="4074"/>
    <n v="13044.12"/>
    <n v="12.08"/>
    <n v="150.46"/>
    <n v="244.8"/>
    <n v="202.1"/>
  </r>
  <r>
    <x v="5"/>
    <x v="1"/>
    <n v="73"/>
    <n v="3304"/>
    <n v="3304"/>
    <n v="0"/>
    <n v="3304"/>
    <n v="0"/>
    <n v="3875"/>
    <n v="11500.87"/>
    <n v="10.02"/>
    <n v="150.35"/>
    <n v="307.89999999999998"/>
    <n v="214.6"/>
  </r>
  <r>
    <x v="5"/>
    <x v="1"/>
    <n v="74"/>
    <n v="3178"/>
    <n v="3178"/>
    <n v="0"/>
    <n v="3178"/>
    <n v="0"/>
    <n v="3664"/>
    <n v="11374.69"/>
    <n v="7.75"/>
    <n v="150.24"/>
    <n v="351.3"/>
    <n v="166"/>
  </r>
  <r>
    <x v="5"/>
    <x v="1"/>
    <n v="75"/>
    <n v="3303"/>
    <n v="3303"/>
    <n v="0"/>
    <n v="3303"/>
    <n v="0"/>
    <n v="3819"/>
    <n v="12590.9"/>
    <n v="9.2100000000000009"/>
    <n v="150.30000000000001"/>
    <n v="334.1"/>
    <n v="173.2"/>
  </r>
  <r>
    <x v="5"/>
    <x v="1"/>
    <n v="76"/>
    <n v="3511"/>
    <n v="3511"/>
    <n v="0"/>
    <n v="3511"/>
    <n v="0"/>
    <n v="4098"/>
    <n v="12790.07"/>
    <n v="11.06"/>
    <n v="150.47999999999999"/>
    <n v="266.5"/>
    <n v="205.7"/>
  </r>
  <r>
    <x v="5"/>
    <x v="1"/>
    <n v="77"/>
    <n v="3359"/>
    <n v="3359"/>
    <n v="0"/>
    <n v="3359"/>
    <n v="0"/>
    <n v="3920"/>
    <n v="12381.96"/>
    <n v="10.99"/>
    <n v="150.25"/>
    <n v="270.7"/>
    <n v="204.4"/>
  </r>
  <r>
    <x v="5"/>
    <x v="1"/>
    <n v="78"/>
    <n v="3338"/>
    <n v="3338"/>
    <n v="0"/>
    <n v="3338"/>
    <n v="0"/>
    <n v="3881"/>
    <n v="11215.25"/>
    <n v="7.36"/>
    <n v="150.34"/>
    <n v="357.2"/>
    <n v="175.7"/>
  </r>
  <r>
    <x v="5"/>
    <x v="1"/>
    <n v="79"/>
    <n v="3538"/>
    <n v="3538"/>
    <n v="0"/>
    <n v="3538.8"/>
    <n v="2.2611644997178687E-2"/>
    <n v="4156"/>
    <n v="13089.12"/>
    <n v="13.76"/>
    <n v="150.51"/>
    <n v="231.1"/>
    <n v="200.8"/>
  </r>
  <r>
    <x v="5"/>
    <x v="1"/>
    <n v="80"/>
    <n v="3430"/>
    <n v="3430"/>
    <n v="0"/>
    <n v="3430"/>
    <n v="0"/>
    <n v="3992"/>
    <n v="11331.74"/>
    <n v="10.08"/>
    <n v="150.52000000000001"/>
    <n v="301.89999999999998"/>
    <n v="183.7"/>
  </r>
  <r>
    <x v="5"/>
    <x v="1"/>
    <n v="81"/>
    <n v="3322"/>
    <n v="3323"/>
    <n v="3.0102347983142687E-2"/>
    <n v="3323"/>
    <n v="3.0102347983142687E-2"/>
    <n v="3860"/>
    <n v="10951.3"/>
    <n v="7.49"/>
    <n v="150.21"/>
    <n v="367.8"/>
    <n v="175.2"/>
  </r>
  <r>
    <x v="5"/>
    <x v="1"/>
    <n v="82"/>
    <n v="3367"/>
    <n v="3367"/>
    <n v="0"/>
    <n v="3367"/>
    <n v="0"/>
    <n v="3877"/>
    <n v="11837.25"/>
    <n v="9.98"/>
    <n v="150.33000000000001"/>
    <n v="307.5"/>
    <n v="159.80000000000001"/>
  </r>
  <r>
    <x v="5"/>
    <x v="1"/>
    <n v="83"/>
    <n v="3308"/>
    <n v="3308"/>
    <n v="0"/>
    <n v="3308"/>
    <n v="0"/>
    <n v="3865"/>
    <n v="12270.98"/>
    <n v="9.2899999999999991"/>
    <n v="150.41999999999999"/>
    <n v="319"/>
    <n v="167.9"/>
  </r>
  <r>
    <x v="5"/>
    <x v="1"/>
    <n v="84"/>
    <n v="3431"/>
    <n v="3431"/>
    <n v="0"/>
    <n v="3431"/>
    <n v="0"/>
    <n v="4003"/>
    <n v="12271.21"/>
    <n v="10.39"/>
    <n v="150.69999999999999"/>
    <n v="294.5"/>
    <n v="218.7"/>
  </r>
  <r>
    <x v="5"/>
    <x v="1"/>
    <n v="85"/>
    <n v="3397"/>
    <n v="3397"/>
    <n v="0"/>
    <n v="3397.5"/>
    <n v="1.4718869590815427E-2"/>
    <n v="3945"/>
    <n v="11750.86"/>
    <n v="10.210000000000001"/>
    <n v="150.33000000000001"/>
    <n v="278.3"/>
    <n v="191.7"/>
  </r>
  <r>
    <x v="5"/>
    <x v="1"/>
    <n v="86"/>
    <n v="3450"/>
    <n v="3450"/>
    <n v="0"/>
    <n v="3450"/>
    <n v="0"/>
    <n v="4039"/>
    <n v="11478.67"/>
    <n v="9.3800000000000008"/>
    <n v="150.31"/>
    <n v="327.7"/>
    <n v="218.3"/>
  </r>
  <r>
    <x v="5"/>
    <x v="1"/>
    <n v="87"/>
    <n v="3427"/>
    <n v="3427"/>
    <n v="0"/>
    <n v="3427"/>
    <n v="0"/>
    <n v="4015"/>
    <n v="11790.04"/>
    <n v="12.23"/>
    <n v="150.38"/>
    <n v="245.3"/>
    <n v="213.2"/>
  </r>
  <r>
    <x v="5"/>
    <x v="1"/>
    <n v="88"/>
    <n v="3276"/>
    <n v="3276"/>
    <n v="0"/>
    <n v="3276"/>
    <n v="0"/>
    <n v="3802"/>
    <n v="11026.17"/>
    <n v="9.5299999999999994"/>
    <n v="150.5"/>
    <n v="329.7"/>
    <n v="184.4"/>
  </r>
  <r>
    <x v="5"/>
    <x v="1"/>
    <n v="89"/>
    <n v="3309"/>
    <n v="3309"/>
    <n v="0"/>
    <n v="3309.1"/>
    <n v="3.0220610456303735E-3"/>
    <n v="3822"/>
    <n v="10814.39"/>
    <n v="8.5500000000000007"/>
    <n v="150.47"/>
    <n v="345.3"/>
    <n v="146"/>
  </r>
  <r>
    <x v="5"/>
    <x v="1"/>
    <n v="90"/>
    <n v="3719"/>
    <n v="3719"/>
    <n v="0"/>
    <n v="3720.1"/>
    <n v="2.957784350631646E-2"/>
    <n v="4371"/>
    <n v="14011.38"/>
    <n v="12.97"/>
    <n v="150.65"/>
    <n v="236.2"/>
    <n v="212.7"/>
  </r>
  <r>
    <x v="5"/>
    <x v="1"/>
    <n v="91"/>
    <n v="3340"/>
    <n v="3340"/>
    <n v="0"/>
    <n v="3340"/>
    <n v="0"/>
    <n v="3888"/>
    <n v="11566.6"/>
    <n v="8.6199999999999992"/>
    <n v="150.18"/>
    <n v="344"/>
    <n v="168.4"/>
  </r>
  <r>
    <x v="5"/>
    <x v="1"/>
    <n v="92"/>
    <n v="3444"/>
    <n v="3444"/>
    <n v="0"/>
    <n v="3444"/>
    <n v="0"/>
    <n v="4040"/>
    <n v="11918.13"/>
    <n v="11.29"/>
    <n v="150.57"/>
    <n v="275"/>
    <n v="190.4"/>
  </r>
  <r>
    <x v="5"/>
    <x v="1"/>
    <n v="93"/>
    <n v="3205"/>
    <n v="3205"/>
    <n v="0"/>
    <n v="3205.6"/>
    <n v="1.8720748829950361E-2"/>
    <n v="3713"/>
    <n v="12144.64"/>
    <n v="9.35"/>
    <n v="150.47"/>
    <n v="333.5"/>
    <n v="178.3"/>
  </r>
  <r>
    <x v="5"/>
    <x v="1"/>
    <n v="94"/>
    <n v="3344"/>
    <n v="3344"/>
    <n v="0"/>
    <n v="3344"/>
    <n v="0"/>
    <n v="3884"/>
    <n v="11376.55"/>
    <n v="7.98"/>
    <n v="150.19999999999999"/>
    <n v="363.6"/>
    <n v="169.4"/>
  </r>
  <r>
    <x v="5"/>
    <x v="1"/>
    <n v="95"/>
    <n v="3510"/>
    <n v="3510"/>
    <n v="0"/>
    <n v="3510"/>
    <n v="0"/>
    <n v="4125"/>
    <n v="12509.53"/>
    <n v="12.22"/>
    <n v="150.41999999999999"/>
    <n v="254"/>
    <n v="215.7"/>
  </r>
  <r>
    <x v="5"/>
    <x v="1"/>
    <n v="96"/>
    <n v="3378"/>
    <n v="3378"/>
    <n v="0"/>
    <n v="3378"/>
    <n v="0"/>
    <n v="3921"/>
    <n v="11413.44"/>
    <n v="8.82"/>
    <n v="150.29"/>
    <n v="322.3"/>
    <n v="177.3"/>
  </r>
  <r>
    <x v="5"/>
    <x v="1"/>
    <n v="97"/>
    <n v="3523"/>
    <n v="3523"/>
    <n v="0"/>
    <n v="3523"/>
    <n v="0"/>
    <n v="4130"/>
    <n v="12915.51"/>
    <n v="11.26"/>
    <n v="150.49"/>
    <n v="271.56"/>
    <n v="199.33"/>
  </r>
  <r>
    <x v="5"/>
    <x v="1"/>
    <n v="98"/>
    <n v="3185"/>
    <n v="3185"/>
    <n v="0"/>
    <n v="3185"/>
    <n v="0"/>
    <n v="3693"/>
    <n v="11377.02"/>
    <n v="8.26"/>
    <n v="150.28"/>
    <n v="357.9"/>
    <n v="210.1"/>
  </r>
  <r>
    <x v="5"/>
    <x v="1"/>
    <n v="99"/>
    <n v="3644"/>
    <n v="3644"/>
    <n v="0"/>
    <n v="3644.7"/>
    <n v="1.9209659714594349E-2"/>
    <n v="4244"/>
    <n v="12180.68"/>
    <n v="10.69"/>
    <n v="150.25"/>
    <n v="296.5"/>
    <n v="223.4"/>
  </r>
  <r>
    <x v="5"/>
    <x v="1"/>
    <n v="100"/>
    <n v="3395"/>
    <n v="3395"/>
    <n v="0"/>
    <n v="3395"/>
    <n v="0"/>
    <n v="3945"/>
    <n v="12962.93"/>
    <n v="10.99"/>
    <n v="150.21"/>
    <n v="280.10000000000002"/>
    <n v="209.2"/>
  </r>
  <r>
    <x v="6"/>
    <x v="1"/>
    <n v="1"/>
    <n v="3138"/>
    <n v="3138"/>
    <n v="0"/>
    <n v="3138"/>
    <n v="0"/>
    <n v="3650"/>
    <n v="11036.44"/>
    <n v="8.94"/>
    <n v="150.16"/>
    <n v="887.1"/>
    <n v="163.19999999999999"/>
  </r>
  <r>
    <x v="6"/>
    <x v="1"/>
    <n v="2"/>
    <n v="3370"/>
    <n v="3370"/>
    <n v="0"/>
    <n v="3370"/>
    <n v="0"/>
    <n v="3925"/>
    <n v="11457.88"/>
    <n v="7.28"/>
    <n v="150.06"/>
    <n v="976.7"/>
    <n v="209.5"/>
  </r>
  <r>
    <x v="6"/>
    <x v="1"/>
    <n v="3"/>
    <n v="3370"/>
    <n v="3370"/>
    <n v="0"/>
    <n v="3370"/>
    <n v="0"/>
    <n v="3914"/>
    <n v="12411.82"/>
    <n v="10.27"/>
    <n v="150.24"/>
    <n v="791.5"/>
    <n v="172.2"/>
  </r>
  <r>
    <x v="6"/>
    <x v="1"/>
    <n v="4"/>
    <n v="3370"/>
    <n v="3370"/>
    <n v="0"/>
    <n v="3370"/>
    <n v="0"/>
    <n v="3942"/>
    <n v="11520.38"/>
    <n v="9"/>
    <n v="150.19"/>
    <n v="857.1"/>
    <n v="159.9"/>
  </r>
  <r>
    <x v="6"/>
    <x v="1"/>
    <n v="5"/>
    <n v="3550"/>
    <n v="3550"/>
    <n v="0"/>
    <n v="3550.8"/>
    <n v="2.2535211267610756E-2"/>
    <n v="4173"/>
    <n v="12927.96"/>
    <n v="12.57"/>
    <n v="150.13"/>
    <n v="692.2"/>
    <n v="232.1"/>
  </r>
  <r>
    <x v="6"/>
    <x v="1"/>
    <n v="6"/>
    <n v="3179"/>
    <n v="3179"/>
    <n v="0"/>
    <n v="3179.2"/>
    <n v="6.2912865680974546E-3"/>
    <n v="3682"/>
    <n v="10680.83"/>
    <n v="7.42"/>
    <n v="150.16999999999999"/>
    <n v="911.1"/>
    <n v="138.80000000000001"/>
  </r>
  <r>
    <x v="6"/>
    <x v="1"/>
    <n v="7"/>
    <n v="3430"/>
    <n v="3430"/>
    <n v="0"/>
    <n v="3431.8"/>
    <n v="5.2478134110792475E-2"/>
    <n v="3996"/>
    <n v="12015.83"/>
    <n v="10.61"/>
    <n v="150.19"/>
    <n v="791.8"/>
    <n v="189.8"/>
  </r>
  <r>
    <x v="6"/>
    <x v="1"/>
    <n v="8"/>
    <n v="3479"/>
    <n v="3479"/>
    <n v="0"/>
    <n v="3480.8"/>
    <n v="5.1739005461344696E-2"/>
    <n v="4096"/>
    <n v="12502.25"/>
    <n v="14.4"/>
    <n v="150.24"/>
    <n v="690.1"/>
    <n v="225.2"/>
  </r>
  <r>
    <x v="6"/>
    <x v="1"/>
    <n v="9"/>
    <n v="3245"/>
    <n v="3245"/>
    <n v="0"/>
    <n v="3245"/>
    <n v="0"/>
    <n v="3808"/>
    <n v="11962.47"/>
    <n v="8.5299999999999994"/>
    <n v="150.15"/>
    <n v="898.2"/>
    <n v="168"/>
  </r>
  <r>
    <x v="6"/>
    <x v="1"/>
    <n v="10"/>
    <n v="3439"/>
    <n v="3439"/>
    <n v="0"/>
    <n v="3439"/>
    <n v="0"/>
    <n v="4019"/>
    <n v="12767.97"/>
    <n v="11.11"/>
    <n v="150.16"/>
    <n v="726.4"/>
    <n v="195.8"/>
  </r>
  <r>
    <x v="6"/>
    <x v="1"/>
    <n v="11"/>
    <n v="3283"/>
    <n v="3283"/>
    <n v="0"/>
    <n v="3283"/>
    <n v="0"/>
    <n v="3775"/>
    <n v="11305.04"/>
    <n v="10.14"/>
    <n v="150.13999999999999"/>
    <n v="872.3"/>
    <n v="142.1"/>
  </r>
  <r>
    <x v="6"/>
    <x v="1"/>
    <n v="12"/>
    <n v="3392"/>
    <n v="3392"/>
    <n v="0"/>
    <n v="3392"/>
    <n v="0"/>
    <n v="3956"/>
    <n v="11501.35"/>
    <n v="8.7799999999999994"/>
    <n v="150.12"/>
    <n v="873.9"/>
    <n v="151.5"/>
  </r>
  <r>
    <x v="6"/>
    <x v="1"/>
    <n v="13"/>
    <n v="3422"/>
    <n v="3422"/>
    <n v="0"/>
    <n v="3422"/>
    <n v="0"/>
    <n v="3994"/>
    <n v="13126.41"/>
    <n v="12.2"/>
    <n v="150.18"/>
    <n v="730.6"/>
    <n v="178.5"/>
  </r>
  <r>
    <x v="6"/>
    <x v="1"/>
    <n v="14"/>
    <n v="3362"/>
    <n v="3362"/>
    <n v="0"/>
    <n v="3363.5"/>
    <n v="4.4616299821534797E-2"/>
    <n v="3932"/>
    <n v="11922.78"/>
    <n v="9.9499999999999993"/>
    <n v="150.12"/>
    <n v="843.6"/>
    <n v="147.19999999999999"/>
  </r>
  <r>
    <x v="6"/>
    <x v="1"/>
    <n v="15"/>
    <n v="3368"/>
    <n v="3368"/>
    <n v="0"/>
    <n v="3368"/>
    <n v="0"/>
    <n v="3936"/>
    <n v="11755.83"/>
    <n v="9.6"/>
    <n v="150.25"/>
    <n v="832.2"/>
    <n v="175.6"/>
  </r>
  <r>
    <x v="6"/>
    <x v="1"/>
    <n v="16"/>
    <n v="3585"/>
    <n v="3585"/>
    <n v="0"/>
    <n v="3585.3"/>
    <n v="8.368200836825157E-3"/>
    <n v="4185"/>
    <n v="13191.29"/>
    <n v="11.49"/>
    <n v="150.21"/>
    <n v="730"/>
    <n v="192.5"/>
  </r>
  <r>
    <x v="6"/>
    <x v="1"/>
    <n v="17"/>
    <n v="3456"/>
    <n v="3456"/>
    <n v="0"/>
    <n v="3456"/>
    <n v="0"/>
    <n v="4034"/>
    <n v="12337.99"/>
    <n v="12.13"/>
    <n v="150.13999999999999"/>
    <n v="778.9"/>
    <n v="170.7"/>
  </r>
  <r>
    <x v="6"/>
    <x v="1"/>
    <n v="18"/>
    <n v="3502"/>
    <n v="3502"/>
    <n v="0"/>
    <n v="3502.1"/>
    <n v="2.8555111364908354E-3"/>
    <n v="4060"/>
    <n v="12291.89"/>
    <n v="10.99"/>
    <n v="150.19"/>
    <n v="770.8"/>
    <n v="148.69999999999999"/>
  </r>
  <r>
    <x v="6"/>
    <x v="1"/>
    <n v="19"/>
    <n v="3394"/>
    <n v="3394"/>
    <n v="0"/>
    <n v="3394"/>
    <n v="0"/>
    <n v="3906"/>
    <n v="12007.84"/>
    <n v="8.82"/>
    <n v="150.07"/>
    <n v="876"/>
    <n v="139.5"/>
  </r>
  <r>
    <x v="6"/>
    <x v="1"/>
    <n v="20"/>
    <n v="3376"/>
    <n v="3376"/>
    <n v="0"/>
    <n v="3376.4"/>
    <n v="1.1848341232230183E-2"/>
    <n v="3930"/>
    <n v="11979.8"/>
    <n v="9.8800000000000008"/>
    <n v="150.1"/>
    <n v="830.7"/>
    <n v="174.3"/>
  </r>
  <r>
    <x v="6"/>
    <x v="1"/>
    <n v="21"/>
    <n v="3481"/>
    <n v="3481"/>
    <n v="0"/>
    <n v="3481"/>
    <n v="0"/>
    <n v="4081"/>
    <n v="12821.03"/>
    <n v="10.25"/>
    <n v="150.24"/>
    <n v="797.4"/>
    <n v="159"/>
  </r>
  <r>
    <x v="6"/>
    <x v="1"/>
    <n v="22"/>
    <n v="3581"/>
    <n v="3581"/>
    <n v="0"/>
    <n v="3581"/>
    <n v="0"/>
    <n v="4208"/>
    <n v="13515.18"/>
    <n v="11.42"/>
    <n v="150.16"/>
    <n v="715"/>
    <n v="194.6"/>
  </r>
  <r>
    <x v="6"/>
    <x v="1"/>
    <n v="23"/>
    <n v="3286"/>
    <n v="3286"/>
    <n v="0"/>
    <n v="3286.3"/>
    <n v="9.1296409007967719E-3"/>
    <n v="3834"/>
    <n v="10832.06"/>
    <n v="7.27"/>
    <n v="150.1"/>
    <n v="938.3"/>
    <n v="165.1"/>
  </r>
  <r>
    <x v="6"/>
    <x v="1"/>
    <n v="24"/>
    <n v="3352"/>
    <n v="3352"/>
    <n v="0"/>
    <n v="3352.3"/>
    <n v="8.949880668263183E-3"/>
    <n v="3940"/>
    <n v="12007.06"/>
    <n v="10.75"/>
    <n v="150.13"/>
    <n v="742.9"/>
    <n v="174.1"/>
  </r>
  <r>
    <x v="6"/>
    <x v="1"/>
    <n v="25"/>
    <n v="3552"/>
    <n v="3552"/>
    <n v="0"/>
    <n v="3552.3"/>
    <n v="8.4459459459510673E-3"/>
    <n v="4132"/>
    <n v="13215.07"/>
    <n v="12.08"/>
    <n v="150.15"/>
    <n v="712.5"/>
    <n v="193.7"/>
  </r>
  <r>
    <x v="6"/>
    <x v="1"/>
    <n v="26"/>
    <n v="3367"/>
    <n v="3367"/>
    <n v="0"/>
    <n v="3367"/>
    <n v="0"/>
    <n v="3917"/>
    <n v="11890.46"/>
    <n v="9.0500000000000007"/>
    <n v="150.13"/>
    <n v="865"/>
    <n v="155.5"/>
  </r>
  <r>
    <x v="6"/>
    <x v="1"/>
    <n v="27"/>
    <n v="3458"/>
    <n v="3458"/>
    <n v="0"/>
    <n v="3458"/>
    <n v="0"/>
    <n v="4029"/>
    <n v="12683.37"/>
    <n v="10.57"/>
    <n v="150.21"/>
    <n v="802"/>
    <n v="189.9"/>
  </r>
  <r>
    <x v="6"/>
    <x v="1"/>
    <n v="28"/>
    <n v="3391"/>
    <n v="3391"/>
    <n v="0"/>
    <n v="3391"/>
    <n v="0"/>
    <n v="3944"/>
    <n v="11395.75"/>
    <n v="9.58"/>
    <n v="150.22"/>
    <n v="827"/>
    <n v="158.30000000000001"/>
  </r>
  <r>
    <x v="6"/>
    <x v="1"/>
    <n v="29"/>
    <n v="3207"/>
    <n v="3207"/>
    <n v="0"/>
    <n v="3207"/>
    <n v="0"/>
    <n v="3748"/>
    <n v="10939.28"/>
    <n v="7.6"/>
    <n v="150.11000000000001"/>
    <n v="944.3"/>
    <n v="159.80000000000001"/>
  </r>
  <r>
    <x v="6"/>
    <x v="1"/>
    <n v="30"/>
    <n v="3138"/>
    <n v="3138"/>
    <n v="0"/>
    <n v="3138"/>
    <n v="0"/>
    <n v="3669"/>
    <n v="11521.68"/>
    <n v="8.94"/>
    <n v="150.18"/>
    <n v="858.8"/>
    <n v="179.7"/>
  </r>
  <r>
    <x v="6"/>
    <x v="1"/>
    <n v="31"/>
    <n v="3189"/>
    <n v="3189"/>
    <n v="0"/>
    <n v="3189"/>
    <n v="0"/>
    <n v="3713"/>
    <n v="10487.24"/>
    <n v="7.9"/>
    <n v="150.07"/>
    <n v="926.9"/>
    <n v="192.3"/>
  </r>
  <r>
    <x v="6"/>
    <x v="1"/>
    <n v="32"/>
    <n v="3466"/>
    <n v="3466"/>
    <n v="0"/>
    <n v="3466.2"/>
    <n v="5.770340450081307E-3"/>
    <n v="4039"/>
    <n v="12218.9"/>
    <n v="10.52"/>
    <n v="150.22"/>
    <n v="802.2"/>
    <n v="165.9"/>
  </r>
  <r>
    <x v="6"/>
    <x v="1"/>
    <n v="33"/>
    <n v="3548"/>
    <n v="3548"/>
    <n v="0"/>
    <n v="3548"/>
    <n v="0"/>
    <n v="4123"/>
    <n v="13011.9"/>
    <n v="11.21"/>
    <n v="150.27000000000001"/>
    <n v="726"/>
    <n v="163.5"/>
  </r>
  <r>
    <x v="6"/>
    <x v="1"/>
    <n v="34"/>
    <n v="3377"/>
    <n v="3377"/>
    <n v="0"/>
    <n v="3379.5"/>
    <n v="7.4030204323363935E-2"/>
    <n v="3956"/>
    <n v="11377.21"/>
    <n v="9.94"/>
    <n v="150.13"/>
    <n v="805.1"/>
    <n v="170.9"/>
  </r>
  <r>
    <x v="6"/>
    <x v="1"/>
    <n v="35"/>
    <n v="3387"/>
    <n v="3387"/>
    <n v="0"/>
    <n v="3388.8"/>
    <n v="5.3144375553592617E-2"/>
    <n v="3952"/>
    <n v="11963.06"/>
    <n v="9.84"/>
    <n v="150.11000000000001"/>
    <n v="826.9"/>
    <n v="162.9"/>
  </r>
  <r>
    <x v="6"/>
    <x v="1"/>
    <n v="36"/>
    <n v="3389"/>
    <n v="3389"/>
    <n v="0"/>
    <n v="3389"/>
    <n v="0"/>
    <n v="3914"/>
    <n v="11802.3"/>
    <n v="9.16"/>
    <n v="150.13999999999999"/>
    <n v="885.5"/>
    <n v="146.6"/>
  </r>
  <r>
    <x v="6"/>
    <x v="1"/>
    <n v="37"/>
    <n v="3567"/>
    <n v="3567"/>
    <n v="0"/>
    <n v="3567"/>
    <n v="0"/>
    <n v="4145"/>
    <n v="12709.4"/>
    <n v="12.73"/>
    <n v="150.13"/>
    <n v="705.4"/>
    <n v="163.1"/>
  </r>
  <r>
    <x v="6"/>
    <x v="1"/>
    <n v="38"/>
    <n v="3521"/>
    <n v="3521"/>
    <n v="0"/>
    <n v="3521"/>
    <n v="0"/>
    <n v="4106"/>
    <n v="13155.4"/>
    <n v="10.58"/>
    <n v="150.11000000000001"/>
    <n v="730.4"/>
    <n v="157.6"/>
  </r>
  <r>
    <x v="6"/>
    <x v="1"/>
    <n v="39"/>
    <n v="3313"/>
    <n v="3313"/>
    <n v="0"/>
    <n v="3313"/>
    <n v="0"/>
    <n v="3886"/>
    <n v="12355.11"/>
    <n v="10.14"/>
    <n v="150.18"/>
    <n v="802.5"/>
    <n v="146.19999999999999"/>
  </r>
  <r>
    <x v="6"/>
    <x v="1"/>
    <n v="40"/>
    <n v="3173"/>
    <n v="3173"/>
    <n v="0"/>
    <n v="3173.4"/>
    <n v="1.2606366214941409E-2"/>
    <n v="3712"/>
    <n v="10758.11"/>
    <n v="7.46"/>
    <n v="150.07"/>
    <n v="963.2"/>
    <n v="149.80000000000001"/>
  </r>
  <r>
    <x v="6"/>
    <x v="1"/>
    <n v="41"/>
    <n v="3345"/>
    <n v="3345"/>
    <n v="0"/>
    <n v="3345"/>
    <n v="0"/>
    <n v="3886"/>
    <n v="12164.19"/>
    <n v="10.57"/>
    <n v="150.08000000000001"/>
    <n v="785.4"/>
    <n v="158.1"/>
  </r>
  <r>
    <x v="6"/>
    <x v="1"/>
    <n v="42"/>
    <n v="3386"/>
    <n v="3386"/>
    <n v="0"/>
    <n v="3386"/>
    <n v="0"/>
    <n v="3915"/>
    <n v="11772.22"/>
    <n v="10.79"/>
    <n v="150.24"/>
    <n v="758.4"/>
    <n v="160.5"/>
  </r>
  <r>
    <x v="6"/>
    <x v="1"/>
    <n v="43"/>
    <n v="3306"/>
    <n v="3306"/>
    <n v="0"/>
    <n v="3306.1"/>
    <n v="3.0248033877770435E-3"/>
    <n v="3898"/>
    <n v="12064.79"/>
    <n v="9.08"/>
    <n v="150.22"/>
    <n v="863.3"/>
    <n v="187.7"/>
  </r>
  <r>
    <x v="6"/>
    <x v="1"/>
    <n v="44"/>
    <n v="3496"/>
    <n v="3496"/>
    <n v="0"/>
    <n v="3496"/>
    <n v="0"/>
    <n v="4092"/>
    <n v="12256.23"/>
    <n v="10.75"/>
    <n v="150.22999999999999"/>
    <n v="765.6"/>
    <n v="159.19999999999999"/>
  </r>
  <r>
    <x v="6"/>
    <x v="1"/>
    <n v="45"/>
    <n v="3471"/>
    <n v="3471"/>
    <n v="0"/>
    <n v="3472.9"/>
    <n v="5.4739268222416912E-2"/>
    <n v="4007"/>
    <n v="12619.47"/>
    <n v="9.59"/>
    <n v="150.22"/>
    <n v="854.1"/>
    <n v="165.8"/>
  </r>
  <r>
    <x v="6"/>
    <x v="1"/>
    <n v="46"/>
    <n v="3285"/>
    <n v="3285"/>
    <n v="0"/>
    <n v="3286"/>
    <n v="3.0441400304414005E-2"/>
    <n v="3826"/>
    <n v="12090.74"/>
    <n v="7.8"/>
    <n v="150.18"/>
    <n v="887.2"/>
    <n v="154.5"/>
  </r>
  <r>
    <x v="6"/>
    <x v="1"/>
    <n v="47"/>
    <n v="3219"/>
    <n v="3219"/>
    <n v="0"/>
    <n v="3219"/>
    <n v="0"/>
    <n v="3693"/>
    <n v="11359.03"/>
    <n v="8.48"/>
    <n v="150.12"/>
    <n v="847"/>
    <n v="148.5"/>
  </r>
  <r>
    <x v="6"/>
    <x v="1"/>
    <n v="48"/>
    <n v="3478"/>
    <n v="3478"/>
    <n v="0"/>
    <n v="3478.3"/>
    <n v="8.6256469235244937E-3"/>
    <n v="4049"/>
    <n v="12161.24"/>
    <n v="9.4"/>
    <n v="150.16"/>
    <n v="834.9"/>
    <n v="165.6"/>
  </r>
  <r>
    <x v="6"/>
    <x v="1"/>
    <n v="49"/>
    <n v="3487"/>
    <n v="3487"/>
    <n v="0"/>
    <n v="3487.7"/>
    <n v="2.0074562661308235E-2"/>
    <n v="4073"/>
    <n v="12358.79"/>
    <n v="9.9"/>
    <n v="150.22"/>
    <n v="802.4"/>
    <n v="152.80000000000001"/>
  </r>
  <r>
    <x v="6"/>
    <x v="1"/>
    <n v="50"/>
    <n v="3464"/>
    <n v="3464"/>
    <n v="0"/>
    <n v="3464.2"/>
    <n v="5.7736720554220008E-3"/>
    <n v="4061"/>
    <n v="11813.05"/>
    <n v="11.2"/>
    <n v="150.12"/>
    <n v="770.8"/>
    <n v="176.6"/>
  </r>
  <r>
    <x v="6"/>
    <x v="1"/>
    <n v="51"/>
    <n v="3271"/>
    <n v="3271"/>
    <n v="0"/>
    <n v="3271.1"/>
    <n v="3.0571690614463174E-3"/>
    <n v="3805"/>
    <n v="11039.24"/>
    <n v="7.83"/>
    <n v="150.12"/>
    <n v="929.4"/>
    <n v="142.6"/>
  </r>
  <r>
    <x v="6"/>
    <x v="1"/>
    <n v="52"/>
    <n v="3227"/>
    <n v="3227"/>
    <n v="0"/>
    <n v="3227"/>
    <n v="0"/>
    <n v="3707"/>
    <n v="11675.16"/>
    <n v="9.09"/>
    <n v="150.13999999999999"/>
    <n v="794.8"/>
    <n v="180.9"/>
  </r>
  <r>
    <x v="6"/>
    <x v="1"/>
    <n v="53"/>
    <n v="3410"/>
    <n v="3410"/>
    <n v="0"/>
    <n v="3410.2"/>
    <n v="5.8651026392908534E-3"/>
    <n v="3972"/>
    <n v="11509.08"/>
    <n v="9.85"/>
    <n v="150.11000000000001"/>
    <n v="866.3"/>
    <n v="155.69999999999999"/>
  </r>
  <r>
    <x v="6"/>
    <x v="1"/>
    <n v="54"/>
    <n v="3263"/>
    <n v="3263"/>
    <n v="0"/>
    <n v="3263.4"/>
    <n v="1.2258657676987158E-2"/>
    <n v="3813"/>
    <n v="11437.41"/>
    <n v="9.74"/>
    <n v="150.13"/>
    <n v="875.4"/>
    <n v="169.4"/>
  </r>
  <r>
    <x v="6"/>
    <x v="1"/>
    <n v="55"/>
    <n v="3600"/>
    <n v="3600"/>
    <n v="0"/>
    <n v="3600.1"/>
    <n v="2.7777777777752513E-3"/>
    <n v="4240"/>
    <n v="12930.14"/>
    <n v="11.77"/>
    <n v="150.13"/>
    <n v="753.9"/>
    <n v="188.4"/>
  </r>
  <r>
    <x v="6"/>
    <x v="1"/>
    <n v="56"/>
    <n v="3580"/>
    <n v="3580"/>
    <n v="0"/>
    <n v="3580"/>
    <n v="0"/>
    <n v="4201"/>
    <n v="12415.8"/>
    <n v="10.18"/>
    <n v="150.15"/>
    <n v="772.8"/>
    <n v="186.1"/>
  </r>
  <r>
    <x v="6"/>
    <x v="1"/>
    <n v="57"/>
    <n v="3591"/>
    <n v="3591"/>
    <n v="0"/>
    <n v="3591"/>
    <n v="0"/>
    <n v="4162"/>
    <n v="12705.18"/>
    <n v="12.49"/>
    <n v="150.24"/>
    <n v="704.2"/>
    <n v="176"/>
  </r>
  <r>
    <x v="6"/>
    <x v="1"/>
    <n v="58"/>
    <n v="3518"/>
    <n v="3518"/>
    <n v="0"/>
    <n v="3518.9"/>
    <n v="2.5582717453100937E-2"/>
    <n v="4079"/>
    <n v="12201.24"/>
    <n v="12.12"/>
    <n v="150.15"/>
    <n v="730.9"/>
    <n v="176.3"/>
  </r>
  <r>
    <x v="6"/>
    <x v="1"/>
    <n v="59"/>
    <n v="3194"/>
    <n v="3194"/>
    <n v="0"/>
    <n v="3194"/>
    <n v="0"/>
    <n v="3754"/>
    <n v="11434.3"/>
    <n v="8.6"/>
    <n v="150.16999999999999"/>
    <n v="911.9"/>
    <n v="171.5"/>
  </r>
  <r>
    <x v="6"/>
    <x v="1"/>
    <n v="60"/>
    <n v="3295"/>
    <n v="3295"/>
    <n v="0"/>
    <n v="3295"/>
    <n v="0"/>
    <n v="3825"/>
    <n v="11650.21"/>
    <n v="9.15"/>
    <n v="150.12"/>
    <n v="859.6"/>
    <n v="150.69999999999999"/>
  </r>
  <r>
    <x v="6"/>
    <x v="1"/>
    <n v="61"/>
    <n v="3310"/>
    <n v="3310"/>
    <n v="0"/>
    <n v="3310"/>
    <n v="0"/>
    <n v="3853"/>
    <n v="11420.5"/>
    <n v="10.039999999999999"/>
    <n v="150.16999999999999"/>
    <n v="835"/>
    <n v="182.3"/>
  </r>
  <r>
    <x v="6"/>
    <x v="1"/>
    <n v="62"/>
    <n v="3511"/>
    <n v="3511"/>
    <n v="0"/>
    <n v="3512.4"/>
    <n v="3.9874679578470261E-2"/>
    <n v="4130"/>
    <n v="12334.53"/>
    <n v="9.59"/>
    <n v="150.1"/>
    <n v="817.7"/>
    <n v="166.6"/>
  </r>
  <r>
    <x v="6"/>
    <x v="1"/>
    <n v="63"/>
    <n v="3450"/>
    <n v="3450"/>
    <n v="0"/>
    <n v="3450.1"/>
    <n v="2.8985507246350448E-3"/>
    <n v="4015"/>
    <n v="13043.17"/>
    <n v="11.58"/>
    <n v="150.24"/>
    <n v="757.2"/>
    <n v="163.6"/>
  </r>
  <r>
    <x v="6"/>
    <x v="1"/>
    <n v="64"/>
    <n v="3373"/>
    <n v="3373"/>
    <n v="0"/>
    <n v="3373.1"/>
    <n v="2.9647198339729929E-3"/>
    <n v="3960"/>
    <n v="11332.69"/>
    <n v="9.43"/>
    <n v="150.22999999999999"/>
    <n v="841.3"/>
    <n v="165.1"/>
  </r>
  <r>
    <x v="6"/>
    <x v="1"/>
    <n v="65"/>
    <n v="3586"/>
    <n v="3586"/>
    <n v="0"/>
    <n v="3586"/>
    <n v="0"/>
    <n v="4199"/>
    <n v="13315.27"/>
    <n v="13.7"/>
    <n v="150.16"/>
    <n v="698.5"/>
    <n v="175.2"/>
  </r>
  <r>
    <x v="6"/>
    <x v="1"/>
    <n v="66"/>
    <n v="3515"/>
    <n v="3515"/>
    <n v="0"/>
    <n v="3515"/>
    <n v="0"/>
    <n v="4119"/>
    <n v="12094.33"/>
    <n v="10.42"/>
    <n v="150.24"/>
    <n v="751.4"/>
    <n v="176.8"/>
  </r>
  <r>
    <x v="6"/>
    <x v="1"/>
    <n v="67"/>
    <n v="3326"/>
    <n v="3326"/>
    <n v="0"/>
    <n v="3326.9"/>
    <n v="2.7059530968132621E-2"/>
    <n v="3874"/>
    <n v="11258.04"/>
    <n v="7.92"/>
    <n v="150.16"/>
    <n v="950.1"/>
    <n v="165.6"/>
  </r>
  <r>
    <x v="6"/>
    <x v="1"/>
    <n v="68"/>
    <n v="3234"/>
    <n v="3234"/>
    <n v="0"/>
    <n v="3234"/>
    <n v="0"/>
    <n v="3770"/>
    <n v="10878.14"/>
    <n v="9.27"/>
    <n v="150.1"/>
    <n v="837.9"/>
    <n v="156.9"/>
  </r>
  <r>
    <x v="6"/>
    <x v="1"/>
    <n v="69"/>
    <n v="3509"/>
    <n v="3509"/>
    <n v="0"/>
    <n v="3510.1"/>
    <n v="3.134796238244255E-2"/>
    <n v="4134"/>
    <n v="12932.06"/>
    <n v="11"/>
    <n v="150.21"/>
    <n v="772"/>
    <n v="189.1"/>
  </r>
  <r>
    <x v="6"/>
    <x v="1"/>
    <n v="70"/>
    <n v="3414"/>
    <n v="3414"/>
    <n v="0"/>
    <n v="3414"/>
    <n v="0"/>
    <n v="4013"/>
    <n v="12392.68"/>
    <n v="10.1"/>
    <n v="150.16999999999999"/>
    <n v="775.7"/>
    <n v="179.2"/>
  </r>
  <r>
    <x v="6"/>
    <x v="1"/>
    <n v="71"/>
    <n v="3472"/>
    <n v="3472"/>
    <n v="0"/>
    <n v="3472.6"/>
    <n v="1.7281105990780792E-2"/>
    <n v="4050"/>
    <n v="11828.89"/>
    <n v="9.0399999999999991"/>
    <n v="150.12"/>
    <n v="834.7"/>
    <n v="184"/>
  </r>
  <r>
    <x v="6"/>
    <x v="1"/>
    <n v="72"/>
    <n v="3517"/>
    <n v="3517"/>
    <n v="0"/>
    <n v="3517"/>
    <n v="0"/>
    <n v="4074"/>
    <n v="13044.12"/>
    <n v="12.64"/>
    <n v="150.18"/>
    <n v="695.6"/>
    <n v="178.6"/>
  </r>
  <r>
    <x v="6"/>
    <x v="1"/>
    <n v="73"/>
    <n v="3304"/>
    <n v="3304"/>
    <n v="0"/>
    <n v="3304"/>
    <n v="0"/>
    <n v="3875"/>
    <n v="11500.87"/>
    <n v="9.52"/>
    <n v="150.21"/>
    <n v="846.6"/>
    <n v="181.3"/>
  </r>
  <r>
    <x v="6"/>
    <x v="1"/>
    <n v="74"/>
    <n v="3178"/>
    <n v="3178"/>
    <n v="0"/>
    <n v="3178"/>
    <n v="0"/>
    <n v="3664"/>
    <n v="11374.69"/>
    <n v="7.47"/>
    <n v="150.12"/>
    <n v="926.9"/>
    <n v="128.30000000000001"/>
  </r>
  <r>
    <x v="6"/>
    <x v="1"/>
    <n v="75"/>
    <n v="3303"/>
    <n v="3303"/>
    <n v="0"/>
    <n v="3304.5"/>
    <n v="4.5413260672116255E-2"/>
    <n v="3819"/>
    <n v="12590.9"/>
    <n v="8.82"/>
    <n v="150.13999999999999"/>
    <n v="915.8"/>
    <n v="165.7"/>
  </r>
  <r>
    <x v="6"/>
    <x v="1"/>
    <n v="76"/>
    <n v="3511"/>
    <n v="3511"/>
    <n v="0"/>
    <n v="3511.1"/>
    <n v="2.8481913984593861E-3"/>
    <n v="4098"/>
    <n v="12790.07"/>
    <n v="12.39"/>
    <n v="150.13"/>
    <n v="757.3"/>
    <n v="194.1"/>
  </r>
  <r>
    <x v="6"/>
    <x v="1"/>
    <n v="77"/>
    <n v="3359"/>
    <n v="3359"/>
    <n v="0"/>
    <n v="3359"/>
    <n v="0"/>
    <n v="3920"/>
    <n v="12381.96"/>
    <n v="10.15"/>
    <n v="150.09"/>
    <n v="784.2"/>
    <n v="163.5"/>
  </r>
  <r>
    <x v="6"/>
    <x v="1"/>
    <n v="78"/>
    <n v="3338"/>
    <n v="3338"/>
    <n v="0"/>
    <n v="3338"/>
    <n v="0"/>
    <n v="3881"/>
    <n v="11215.25"/>
    <n v="7.26"/>
    <n v="150.06"/>
    <n v="937.5"/>
    <n v="145.5"/>
  </r>
  <r>
    <x v="6"/>
    <x v="1"/>
    <n v="79"/>
    <n v="3538"/>
    <n v="3538"/>
    <n v="0"/>
    <n v="3538"/>
    <n v="0"/>
    <n v="4156"/>
    <n v="13089.12"/>
    <n v="13.46"/>
    <n v="150.13"/>
    <n v="712"/>
    <n v="173"/>
  </r>
  <r>
    <x v="6"/>
    <x v="1"/>
    <n v="80"/>
    <n v="3430"/>
    <n v="3430"/>
    <n v="0"/>
    <n v="3431"/>
    <n v="2.9154518950437316E-2"/>
    <n v="3992"/>
    <n v="11331.74"/>
    <n v="9.5299999999999994"/>
    <n v="150.15"/>
    <n v="813.8"/>
    <n v="209.9"/>
  </r>
  <r>
    <x v="6"/>
    <x v="1"/>
    <n v="81"/>
    <n v="3322"/>
    <n v="3322"/>
    <n v="0"/>
    <n v="3323.8"/>
    <n v="5.418422636966231E-2"/>
    <n v="3860"/>
    <n v="10951.3"/>
    <n v="7.17"/>
    <n v="150.11000000000001"/>
    <n v="964.3"/>
    <n v="179.4"/>
  </r>
  <r>
    <x v="6"/>
    <x v="1"/>
    <n v="82"/>
    <n v="3367"/>
    <n v="3367"/>
    <n v="0"/>
    <n v="3367"/>
    <n v="0"/>
    <n v="3877"/>
    <n v="11837.25"/>
    <n v="9.59"/>
    <n v="150.19"/>
    <n v="820.5"/>
    <n v="140.9"/>
  </r>
  <r>
    <x v="6"/>
    <x v="1"/>
    <n v="83"/>
    <n v="3308"/>
    <n v="3308"/>
    <n v="0"/>
    <n v="3308"/>
    <n v="0"/>
    <n v="3865"/>
    <n v="12270.98"/>
    <n v="8.92"/>
    <n v="150.13999999999999"/>
    <n v="865.9"/>
    <n v="143.5"/>
  </r>
  <r>
    <x v="6"/>
    <x v="1"/>
    <n v="84"/>
    <n v="3431"/>
    <n v="3431"/>
    <n v="0"/>
    <n v="3431"/>
    <n v="0"/>
    <n v="4003"/>
    <n v="12271.21"/>
    <n v="9.81"/>
    <n v="150.16"/>
    <n v="818.7"/>
    <n v="204.6"/>
  </r>
  <r>
    <x v="6"/>
    <x v="1"/>
    <n v="85"/>
    <n v="3397"/>
    <n v="3397"/>
    <n v="0"/>
    <n v="3397"/>
    <n v="0"/>
    <n v="3945"/>
    <n v="11750.86"/>
    <n v="10.14"/>
    <n v="150.12"/>
    <n v="772.1"/>
    <n v="172"/>
  </r>
  <r>
    <x v="6"/>
    <x v="1"/>
    <n v="86"/>
    <n v="3450"/>
    <n v="3450"/>
    <n v="0"/>
    <n v="3450"/>
    <n v="0"/>
    <n v="4039"/>
    <n v="11478.67"/>
    <n v="8.52"/>
    <n v="150.11000000000001"/>
    <n v="878.7"/>
    <n v="175.3"/>
  </r>
  <r>
    <x v="6"/>
    <x v="1"/>
    <n v="87"/>
    <n v="3427"/>
    <n v="3427"/>
    <n v="0"/>
    <n v="3427"/>
    <n v="0"/>
    <n v="4015"/>
    <n v="11790.04"/>
    <n v="12.09"/>
    <n v="150.11000000000001"/>
    <n v="736.8"/>
    <n v="180.9"/>
  </r>
  <r>
    <x v="6"/>
    <x v="1"/>
    <n v="88"/>
    <n v="3276"/>
    <n v="3276"/>
    <n v="0"/>
    <n v="3276.1"/>
    <n v="3.0525030525002761E-3"/>
    <n v="3802"/>
    <n v="11026.17"/>
    <n v="8.5500000000000007"/>
    <n v="150.12"/>
    <n v="896.8"/>
    <n v="156.4"/>
  </r>
  <r>
    <x v="6"/>
    <x v="1"/>
    <n v="89"/>
    <n v="3309"/>
    <n v="3309"/>
    <n v="0"/>
    <n v="3309"/>
    <n v="0"/>
    <n v="3822"/>
    <n v="10814.39"/>
    <n v="7.92"/>
    <n v="150.1"/>
    <n v="921.3"/>
    <n v="126.4"/>
  </r>
  <r>
    <x v="6"/>
    <x v="1"/>
    <n v="90"/>
    <n v="3719"/>
    <n v="3719"/>
    <n v="0"/>
    <n v="3720.6"/>
    <n v="4.3022317827370503E-2"/>
    <n v="4371"/>
    <n v="14011.38"/>
    <n v="12.79"/>
    <n v="150.11000000000001"/>
    <n v="698"/>
    <n v="182.5"/>
  </r>
  <r>
    <x v="6"/>
    <x v="1"/>
    <n v="91"/>
    <n v="3340"/>
    <n v="3340"/>
    <n v="0"/>
    <n v="3340"/>
    <n v="0"/>
    <n v="3888"/>
    <n v="11566.6"/>
    <n v="7.98"/>
    <n v="150.15"/>
    <n v="909.4"/>
    <n v="173.6"/>
  </r>
  <r>
    <x v="6"/>
    <x v="1"/>
    <n v="92"/>
    <n v="3444"/>
    <n v="3444"/>
    <n v="0"/>
    <n v="3444"/>
    <n v="0"/>
    <n v="4040"/>
    <n v="11918.13"/>
    <n v="10.86"/>
    <n v="150.13999999999999"/>
    <n v="776.6"/>
    <n v="174.2"/>
  </r>
  <r>
    <x v="6"/>
    <x v="1"/>
    <n v="93"/>
    <n v="3205"/>
    <n v="3205"/>
    <n v="0"/>
    <n v="3205"/>
    <n v="0"/>
    <n v="3713"/>
    <n v="12144.64"/>
    <n v="9.2200000000000006"/>
    <n v="150.08000000000001"/>
    <n v="882.5"/>
    <n v="147.5"/>
  </r>
  <r>
    <x v="6"/>
    <x v="1"/>
    <n v="94"/>
    <n v="3344"/>
    <n v="3344"/>
    <n v="0"/>
    <n v="3344"/>
    <n v="0"/>
    <n v="3884"/>
    <n v="11376.55"/>
    <n v="7.17"/>
    <n v="150.09"/>
    <n v="949.3"/>
    <n v="138.80000000000001"/>
  </r>
  <r>
    <x v="6"/>
    <x v="1"/>
    <n v="95"/>
    <n v="3510"/>
    <n v="3510"/>
    <n v="0"/>
    <n v="3510"/>
    <n v="0"/>
    <n v="4125"/>
    <n v="12509.53"/>
    <n v="11.92"/>
    <n v="150.16999999999999"/>
    <n v="755.8"/>
    <n v="183.4"/>
  </r>
  <r>
    <x v="6"/>
    <x v="1"/>
    <n v="96"/>
    <n v="3378"/>
    <n v="3378"/>
    <n v="0"/>
    <n v="3378"/>
    <n v="0"/>
    <n v="3921"/>
    <n v="11413.44"/>
    <n v="8.19"/>
    <n v="150.11000000000001"/>
    <n v="865.5"/>
    <n v="151.9"/>
  </r>
  <r>
    <x v="6"/>
    <x v="1"/>
    <n v="97"/>
    <n v="3523"/>
    <n v="3523"/>
    <n v="0"/>
    <n v="3523"/>
    <n v="0"/>
    <n v="4130"/>
    <n v="12609.42"/>
    <n v="11.59"/>
    <n v="150.13"/>
    <n v="777.7"/>
    <n v="180"/>
  </r>
  <r>
    <x v="6"/>
    <x v="1"/>
    <n v="98"/>
    <n v="3185"/>
    <n v="3185"/>
    <n v="0"/>
    <n v="3185"/>
    <n v="0"/>
    <n v="3693"/>
    <n v="11377.02"/>
    <n v="8.39"/>
    <n v="150.08000000000001"/>
    <n v="935.1"/>
    <n v="183.4"/>
  </r>
  <r>
    <x v="6"/>
    <x v="1"/>
    <n v="99"/>
    <n v="3644"/>
    <n v="3644"/>
    <n v="0"/>
    <n v="3644"/>
    <n v="0"/>
    <n v="4244"/>
    <n v="12180.68"/>
    <n v="10.54"/>
    <n v="150.07"/>
    <n v="819.9"/>
    <n v="185.5"/>
  </r>
  <r>
    <x v="6"/>
    <x v="1"/>
    <n v="100"/>
    <n v="3395"/>
    <n v="3395"/>
    <n v="0"/>
    <n v="3395"/>
    <n v="0"/>
    <n v="3945"/>
    <n v="12962.93"/>
    <n v="10.83"/>
    <n v="150.08000000000001"/>
    <n v="803.7"/>
    <n v="178.2"/>
  </r>
  <r>
    <x v="0"/>
    <x v="2"/>
    <n v="1"/>
    <n v="298"/>
    <n v="308"/>
    <n v="3.3557046979865772"/>
    <n v="308"/>
    <n v="3.3557046979865772"/>
    <n v="333"/>
    <n v="525.96"/>
    <n v="0.06"/>
    <n v="20.010000000000002"/>
    <n v="1467.3"/>
    <n v="51.3"/>
  </r>
  <r>
    <x v="0"/>
    <x v="2"/>
    <n v="2"/>
    <n v="267"/>
    <n v="277"/>
    <n v="3.7453183520599254"/>
    <n v="277"/>
    <n v="3.7453183520599254"/>
    <n v="291"/>
    <n v="477.67"/>
    <n v="0.05"/>
    <n v="20.010000000000002"/>
    <n v="1409.6"/>
    <n v="27.7"/>
  </r>
  <r>
    <x v="0"/>
    <x v="2"/>
    <n v="3"/>
    <n v="280"/>
    <n v="285"/>
    <n v="1.7857142857142856"/>
    <n v="285"/>
    <n v="1.7857142857142856"/>
    <n v="303"/>
    <n v="496.77"/>
    <n v="7.0000000000000007E-2"/>
    <n v="20.010000000000002"/>
    <n v="1364.1"/>
    <n v="21.3"/>
  </r>
  <r>
    <x v="0"/>
    <x v="2"/>
    <n v="4"/>
    <n v="283"/>
    <n v="288"/>
    <n v="1.7667844522968199"/>
    <n v="288"/>
    <n v="1.7667844522968199"/>
    <n v="310"/>
    <n v="518.20000000000005"/>
    <n v="0.1"/>
    <n v="20.010000000000002"/>
    <n v="1281.4000000000001"/>
    <n v="61"/>
  </r>
  <r>
    <x v="0"/>
    <x v="2"/>
    <n v="5"/>
    <n v="275"/>
    <n v="282"/>
    <n v="2.5454545454545454"/>
    <n v="282.60000000000002"/>
    <n v="2.7636363636363721"/>
    <n v="306"/>
    <n v="509.97"/>
    <n v="7.0000000000000007E-2"/>
    <n v="20.010000000000002"/>
    <n v="1306.0999999999999"/>
    <n v="58.4"/>
  </r>
  <r>
    <x v="0"/>
    <x v="2"/>
    <n v="6"/>
    <n v="298"/>
    <n v="305"/>
    <n v="2.348993288590604"/>
    <n v="305"/>
    <n v="2.348993288590604"/>
    <n v="317"/>
    <n v="500.65"/>
    <n v="0.05"/>
    <n v="20.03"/>
    <n v="1546.9"/>
    <n v="22.4"/>
  </r>
  <r>
    <x v="0"/>
    <x v="2"/>
    <n v="7"/>
    <n v="281"/>
    <n v="288"/>
    <n v="2.4911032028469751"/>
    <n v="288.10000000000002"/>
    <n v="2.5266903914590828"/>
    <n v="305"/>
    <n v="519.49"/>
    <n v="7.0000000000000007E-2"/>
    <n v="20.010000000000002"/>
    <n v="1307.8"/>
    <n v="52.3"/>
  </r>
  <r>
    <x v="0"/>
    <x v="2"/>
    <n v="8"/>
    <n v="250"/>
    <n v="256"/>
    <n v="2.4"/>
    <n v="256"/>
    <n v="2.4"/>
    <n v="264"/>
    <n v="451.45"/>
    <n v="0.06"/>
    <n v="20.010000000000002"/>
    <n v="1304.5"/>
    <n v="32.200000000000003"/>
  </r>
  <r>
    <x v="0"/>
    <x v="2"/>
    <n v="9"/>
    <n v="277"/>
    <n v="277"/>
    <n v="0"/>
    <n v="277"/>
    <n v="0"/>
    <n v="286"/>
    <n v="466.87"/>
    <n v="0.05"/>
    <n v="20.010000000000002"/>
    <n v="1535.7"/>
    <n v="35.5"/>
  </r>
  <r>
    <x v="0"/>
    <x v="2"/>
    <n v="10"/>
    <n v="308"/>
    <n v="316"/>
    <n v="2.5974025974025974"/>
    <n v="316"/>
    <n v="2.5974025974025974"/>
    <n v="337"/>
    <n v="553.73"/>
    <n v="0.06"/>
    <n v="20.03"/>
    <n v="1314.2"/>
    <n v="53.4"/>
  </r>
  <r>
    <x v="0"/>
    <x v="2"/>
    <n v="11"/>
    <n v="297"/>
    <n v="304"/>
    <n v="2.3569023569023568"/>
    <n v="304"/>
    <n v="2.3569023569023568"/>
    <n v="325"/>
    <n v="531.28"/>
    <n v="0.08"/>
    <n v="20.02"/>
    <n v="1362.7"/>
    <n v="34.700000000000003"/>
  </r>
  <r>
    <x v="0"/>
    <x v="2"/>
    <n v="12"/>
    <n v="280"/>
    <n v="286"/>
    <n v="2.1428571428571428"/>
    <n v="286"/>
    <n v="2.1428571428571428"/>
    <n v="309"/>
    <n v="482.83"/>
    <n v="7.0000000000000007E-2"/>
    <n v="20.02"/>
    <n v="1242.9000000000001"/>
    <n v="39.1"/>
  </r>
  <r>
    <x v="0"/>
    <x v="2"/>
    <n v="13"/>
    <n v="263"/>
    <n v="266"/>
    <n v="1.1406844106463878"/>
    <n v="266"/>
    <n v="1.1406844106463878"/>
    <n v="281"/>
    <n v="483.84"/>
    <n v="0.08"/>
    <n v="20.010000000000002"/>
    <n v="1300.5999999999999"/>
    <n v="29.2"/>
  </r>
  <r>
    <x v="0"/>
    <x v="2"/>
    <n v="14"/>
    <n v="266"/>
    <n v="269"/>
    <n v="1.1278195488721803"/>
    <n v="269"/>
    <n v="1.1278195488721803"/>
    <n v="278"/>
    <n v="477.62"/>
    <n v="0.05"/>
    <n v="20.010000000000002"/>
    <n v="1400.5"/>
    <n v="27.3"/>
  </r>
  <r>
    <x v="0"/>
    <x v="2"/>
    <n v="15"/>
    <n v="269"/>
    <n v="275"/>
    <n v="2.2304832713754648"/>
    <n v="275"/>
    <n v="2.2304832713754648"/>
    <n v="289"/>
    <n v="490.93"/>
    <n v="7.0000000000000007E-2"/>
    <n v="20.02"/>
    <n v="1457.6"/>
    <n v="36.9"/>
  </r>
  <r>
    <x v="0"/>
    <x v="2"/>
    <n v="16"/>
    <n v="291"/>
    <n v="295"/>
    <n v="1.3745704467353952"/>
    <n v="295"/>
    <n v="1.3745704467353952"/>
    <n v="318"/>
    <n v="533.9"/>
    <n v="0.09"/>
    <n v="20.02"/>
    <n v="1262.0999999999999"/>
    <n v="59.1"/>
  </r>
  <r>
    <x v="0"/>
    <x v="2"/>
    <n v="17"/>
    <n v="260"/>
    <n v="262"/>
    <n v="0.76923076923076927"/>
    <n v="262"/>
    <n v="0.76923076923076927"/>
    <n v="284"/>
    <n v="465.28"/>
    <n v="0.08"/>
    <n v="20.02"/>
    <n v="1352.9"/>
    <n v="50.4"/>
  </r>
  <r>
    <x v="0"/>
    <x v="2"/>
    <n v="18"/>
    <n v="252"/>
    <n v="253"/>
    <n v="0.3968253968253968"/>
    <n v="253"/>
    <n v="0.3968253968253968"/>
    <n v="273"/>
    <n v="439.25"/>
    <n v="0.05"/>
    <n v="20.010000000000002"/>
    <n v="1493.3"/>
    <n v="37.9"/>
  </r>
  <r>
    <x v="0"/>
    <x v="2"/>
    <n v="19"/>
    <n v="239"/>
    <n v="244"/>
    <n v="2.0920502092050208"/>
    <n v="244"/>
    <n v="2.0920502092050208"/>
    <n v="265"/>
    <n v="442.61"/>
    <n v="0.05"/>
    <n v="20.010000000000002"/>
    <n v="1462"/>
    <n v="50.4"/>
  </r>
  <r>
    <x v="0"/>
    <x v="2"/>
    <n v="20"/>
    <n v="281"/>
    <n v="286"/>
    <n v="1.7793594306049825"/>
    <n v="286"/>
    <n v="1.7793594306049825"/>
    <n v="308"/>
    <n v="504.12"/>
    <n v="7.0000000000000007E-2"/>
    <n v="20.02"/>
    <n v="1322.3"/>
    <n v="58.1"/>
  </r>
  <r>
    <x v="0"/>
    <x v="2"/>
    <n v="21"/>
    <n v="284"/>
    <n v="292"/>
    <n v="2.8169014084507045"/>
    <n v="292"/>
    <n v="2.8169014084507045"/>
    <n v="306"/>
    <n v="517.88"/>
    <n v="0.06"/>
    <n v="20.010000000000002"/>
    <n v="1369.2"/>
    <n v="32.200000000000003"/>
  </r>
  <r>
    <x v="0"/>
    <x v="2"/>
    <n v="22"/>
    <n v="236"/>
    <n v="237"/>
    <n v="0.42372881355932202"/>
    <n v="237"/>
    <n v="0.42372881355932202"/>
    <n v="250"/>
    <n v="404.94"/>
    <n v="0.04"/>
    <n v="20.010000000000002"/>
    <n v="1525.1"/>
    <n v="30.6"/>
  </r>
  <r>
    <x v="0"/>
    <x v="2"/>
    <n v="23"/>
    <n v="274"/>
    <n v="276"/>
    <n v="0.72992700729927007"/>
    <n v="276.39999999999998"/>
    <n v="0.8759124087591158"/>
    <n v="286"/>
    <n v="454.92"/>
    <n v="0.04"/>
    <n v="20.02"/>
    <n v="1417.5"/>
    <n v="43.8"/>
  </r>
  <r>
    <x v="0"/>
    <x v="2"/>
    <n v="24"/>
    <n v="290"/>
    <n v="294"/>
    <n v="1.3793103448275863"/>
    <n v="294"/>
    <n v="1.3793103448275863"/>
    <n v="302"/>
    <n v="530.80999999999995"/>
    <n v="7.0000000000000007E-2"/>
    <n v="20.02"/>
    <n v="1274.7"/>
    <n v="17.100000000000001"/>
  </r>
  <r>
    <x v="0"/>
    <x v="2"/>
    <n v="25"/>
    <n v="238"/>
    <n v="238"/>
    <n v="0"/>
    <n v="238"/>
    <n v="0"/>
    <n v="248"/>
    <n v="417.52"/>
    <n v="0.06"/>
    <n v="20.010000000000002"/>
    <n v="1436.6"/>
    <n v="22.5"/>
  </r>
  <r>
    <x v="0"/>
    <x v="2"/>
    <n v="26"/>
    <n v="289"/>
    <n v="295"/>
    <n v="2.0761245674740483"/>
    <n v="295"/>
    <n v="2.0761245674740483"/>
    <n v="315"/>
    <n v="493.81"/>
    <n v="0.05"/>
    <n v="20.010000000000002"/>
    <n v="1499.2"/>
    <n v="26.7"/>
  </r>
  <r>
    <x v="0"/>
    <x v="2"/>
    <n v="27"/>
    <n v="296"/>
    <n v="302"/>
    <n v="2.0270270270270272"/>
    <n v="302"/>
    <n v="2.0270270270270272"/>
    <n v="317"/>
    <n v="565.11"/>
    <n v="0.09"/>
    <n v="20.010000000000002"/>
    <n v="1284.4000000000001"/>
    <n v="35.700000000000003"/>
  </r>
  <r>
    <x v="0"/>
    <x v="2"/>
    <n v="28"/>
    <n v="280"/>
    <n v="288"/>
    <n v="2.8571428571428572"/>
    <n v="288.2"/>
    <n v="2.9285714285714244"/>
    <n v="317"/>
    <n v="519.51"/>
    <n v="0.08"/>
    <n v="20.010000000000002"/>
    <n v="1321.4"/>
    <n v="33.700000000000003"/>
  </r>
  <r>
    <x v="0"/>
    <x v="2"/>
    <n v="29"/>
    <n v="294"/>
    <n v="298"/>
    <n v="1.3605442176870748"/>
    <n v="298"/>
    <n v="1.3605442176870748"/>
    <n v="322"/>
    <n v="548.62"/>
    <n v="7.0000000000000007E-2"/>
    <n v="20.010000000000002"/>
    <n v="1303.3"/>
    <n v="31.4"/>
  </r>
  <r>
    <x v="0"/>
    <x v="2"/>
    <n v="30"/>
    <n v="296"/>
    <n v="299"/>
    <n v="1.0135135135135136"/>
    <n v="300.8"/>
    <n v="1.6216216216216255"/>
    <n v="331"/>
    <n v="527.46"/>
    <n v="0.09"/>
    <n v="20.010000000000002"/>
    <n v="1270.8"/>
    <n v="141.80000000000001"/>
  </r>
  <r>
    <x v="0"/>
    <x v="2"/>
    <n v="31"/>
    <n v="258"/>
    <n v="265"/>
    <n v="2.7131782945736433"/>
    <n v="265"/>
    <n v="2.7131782945736433"/>
    <n v="285"/>
    <n v="460.8"/>
    <n v="0.05"/>
    <n v="20.02"/>
    <n v="1421.8"/>
    <n v="53.1"/>
  </r>
  <r>
    <x v="0"/>
    <x v="2"/>
    <n v="32"/>
    <n v="318"/>
    <n v="329"/>
    <n v="3.459119496855346"/>
    <n v="329"/>
    <n v="3.459119496855346"/>
    <n v="335"/>
    <n v="510.85"/>
    <n v="0.04"/>
    <n v="20.02"/>
    <n v="1546.2"/>
    <n v="20.2"/>
  </r>
  <r>
    <x v="0"/>
    <x v="2"/>
    <n v="33"/>
    <n v="304"/>
    <n v="309"/>
    <n v="1.6447368421052631"/>
    <n v="309"/>
    <n v="1.6447368421052631"/>
    <n v="335"/>
    <n v="550.65"/>
    <n v="7.0000000000000007E-2"/>
    <n v="20.02"/>
    <n v="1287.3"/>
    <n v="65.599999999999994"/>
  </r>
  <r>
    <x v="0"/>
    <x v="2"/>
    <n v="34"/>
    <n v="293"/>
    <n v="312"/>
    <n v="6.4846416382252556"/>
    <n v="312.2"/>
    <n v="6.5529010238907812"/>
    <n v="334"/>
    <n v="567.20000000000005"/>
    <n v="7.0000000000000007E-2"/>
    <n v="20.03"/>
    <n v="1298.5999999999999"/>
    <n v="35.799999999999997"/>
  </r>
  <r>
    <x v="0"/>
    <x v="2"/>
    <n v="35"/>
    <n v="280"/>
    <n v="285"/>
    <n v="1.7857142857142856"/>
    <n v="285.10000000000002"/>
    <n v="1.8214285714285794"/>
    <n v="306"/>
    <n v="511.67"/>
    <n v="7.0000000000000007E-2"/>
    <n v="20.010000000000002"/>
    <n v="1323.2"/>
    <n v="79.900000000000006"/>
  </r>
  <r>
    <x v="0"/>
    <x v="2"/>
    <n v="36"/>
    <n v="263"/>
    <n v="265"/>
    <n v="0.76045627376425851"/>
    <n v="265"/>
    <n v="0.76045627376425851"/>
    <n v="281"/>
    <n v="461.33"/>
    <n v="0.05"/>
    <n v="20.010000000000002"/>
    <n v="1469.1"/>
    <n v="26.3"/>
  </r>
  <r>
    <x v="0"/>
    <x v="2"/>
    <n v="37"/>
    <n v="269"/>
    <n v="276"/>
    <n v="2.6022304832713754"/>
    <n v="276.39999999999998"/>
    <n v="2.7509293680297313"/>
    <n v="294"/>
    <n v="500.16"/>
    <n v="0.06"/>
    <n v="20.03"/>
    <n v="1277.5999999999999"/>
    <n v="92.2"/>
  </r>
  <r>
    <x v="0"/>
    <x v="2"/>
    <n v="38"/>
    <n v="247"/>
    <n v="249"/>
    <n v="0.80971659919028338"/>
    <n v="249"/>
    <n v="0.80971659919028338"/>
    <n v="263"/>
    <n v="421.1"/>
    <n v="0.05"/>
    <n v="20.02"/>
    <n v="1474.6"/>
    <n v="19"/>
  </r>
  <r>
    <x v="0"/>
    <x v="2"/>
    <n v="39"/>
    <n v="274"/>
    <n v="276"/>
    <n v="0.72992700729927007"/>
    <n v="276.8"/>
    <n v="1.0218978102189822"/>
    <n v="306"/>
    <n v="491.28"/>
    <n v="0.06"/>
    <n v="20.02"/>
    <n v="1426.5"/>
    <n v="76.599999999999994"/>
  </r>
  <r>
    <x v="0"/>
    <x v="2"/>
    <n v="40"/>
    <n v="254"/>
    <n v="260"/>
    <n v="2.3622047244094486"/>
    <n v="260.60000000000002"/>
    <n v="2.5984251968504029"/>
    <n v="279"/>
    <n v="470.56"/>
    <n v="7.0000000000000007E-2"/>
    <n v="20.02"/>
    <n v="1319.8"/>
    <n v="208.5"/>
  </r>
  <r>
    <x v="0"/>
    <x v="2"/>
    <n v="41"/>
    <n v="282"/>
    <n v="289"/>
    <n v="2.4822695035460995"/>
    <n v="289"/>
    <n v="2.4822695035460995"/>
    <n v="305"/>
    <n v="469.27"/>
    <n v="0.04"/>
    <n v="20.03"/>
    <n v="1441.1"/>
    <n v="68.7"/>
  </r>
  <r>
    <x v="0"/>
    <x v="2"/>
    <n v="42"/>
    <n v="292"/>
    <n v="297"/>
    <n v="1.7123287671232876"/>
    <n v="297"/>
    <n v="1.7123287671232876"/>
    <n v="321"/>
    <n v="517.62"/>
    <n v="0.08"/>
    <n v="20.02"/>
    <n v="1376.1"/>
    <n v="30.9"/>
  </r>
  <r>
    <x v="0"/>
    <x v="2"/>
    <n v="43"/>
    <n v="291"/>
    <n v="297"/>
    <n v="2.0618556701030926"/>
    <n v="297"/>
    <n v="2.0618556701030926"/>
    <n v="318"/>
    <n v="552.83000000000004"/>
    <n v="0.08"/>
    <n v="20.010000000000002"/>
    <n v="1244.2"/>
    <n v="30.2"/>
  </r>
  <r>
    <x v="0"/>
    <x v="2"/>
    <n v="44"/>
    <n v="264"/>
    <n v="270"/>
    <n v="2.2727272727272729"/>
    <n v="270"/>
    <n v="2.2727272727272729"/>
    <n v="281"/>
    <n v="491.92"/>
    <n v="7.0000000000000007E-2"/>
    <n v="20.010000000000002"/>
    <n v="1439.9"/>
    <n v="15.1"/>
  </r>
  <r>
    <x v="0"/>
    <x v="2"/>
    <n v="45"/>
    <n v="317"/>
    <n v="322"/>
    <n v="1.5772870662460567"/>
    <n v="322"/>
    <n v="1.5772870662460567"/>
    <n v="345"/>
    <n v="572.65"/>
    <n v="0.1"/>
    <n v="20.02"/>
    <n v="1258.7"/>
    <n v="38.1"/>
  </r>
  <r>
    <x v="0"/>
    <x v="2"/>
    <n v="46"/>
    <n v="242"/>
    <n v="243"/>
    <n v="0.41322314049586778"/>
    <n v="243"/>
    <n v="0.41322314049586778"/>
    <n v="250"/>
    <n v="438.66"/>
    <n v="7.0000000000000007E-2"/>
    <n v="20.010000000000002"/>
    <n v="1432.4"/>
    <n v="23.5"/>
  </r>
  <r>
    <x v="0"/>
    <x v="2"/>
    <n v="47"/>
    <n v="314"/>
    <n v="323"/>
    <n v="2.8662420382165608"/>
    <n v="323"/>
    <n v="2.8662420382165608"/>
    <n v="345"/>
    <n v="534.86"/>
    <n v="7.0000000000000007E-2"/>
    <n v="20"/>
    <n v="1380.6"/>
    <n v="28.4"/>
  </r>
  <r>
    <x v="0"/>
    <x v="2"/>
    <n v="48"/>
    <n v="294"/>
    <n v="297"/>
    <n v="1.0204081632653061"/>
    <n v="301.2"/>
    <n v="2.4489795918367308"/>
    <n v="329"/>
    <n v="547.32000000000005"/>
    <n v="7.0000000000000007E-2"/>
    <n v="20.02"/>
    <n v="1305.7"/>
    <n v="121.6"/>
  </r>
  <r>
    <x v="0"/>
    <x v="2"/>
    <n v="49"/>
    <n v="264"/>
    <n v="268"/>
    <n v="1.5151515151515151"/>
    <n v="268"/>
    <n v="1.5151515151515151"/>
    <n v="288"/>
    <n v="479.24"/>
    <n v="0.09"/>
    <n v="20.010000000000002"/>
    <n v="1342.6"/>
    <n v="44.5"/>
  </r>
  <r>
    <x v="0"/>
    <x v="2"/>
    <n v="50"/>
    <n v="286"/>
    <n v="295"/>
    <n v="3.1468531468531471"/>
    <n v="295.10000000000002"/>
    <n v="3.1818181818181897"/>
    <n v="319"/>
    <n v="500.25"/>
    <n v="0.06"/>
    <n v="20.02"/>
    <n v="1257.4000000000001"/>
    <n v="73.5"/>
  </r>
  <r>
    <x v="0"/>
    <x v="2"/>
    <n v="51"/>
    <n v="273"/>
    <n v="280"/>
    <n v="2.5641025641025639"/>
    <n v="280.10000000000002"/>
    <n v="2.6007326007326093"/>
    <n v="306"/>
    <n v="496.38"/>
    <n v="0.09"/>
    <n v="20.010000000000002"/>
    <n v="1350.5"/>
    <n v="95.5"/>
  </r>
  <r>
    <x v="0"/>
    <x v="2"/>
    <n v="52"/>
    <n v="334"/>
    <n v="344"/>
    <n v="2.9940119760479043"/>
    <n v="344"/>
    <n v="2.9940119760479043"/>
    <n v="360"/>
    <n v="591.65"/>
    <n v="0.1"/>
    <n v="20.010000000000002"/>
    <n v="1276.4000000000001"/>
    <n v="53.4"/>
  </r>
  <r>
    <x v="0"/>
    <x v="2"/>
    <n v="53"/>
    <n v="281"/>
    <n v="282"/>
    <n v="0.35587188612099641"/>
    <n v="282"/>
    <n v="0.35587188612099641"/>
    <n v="307"/>
    <n v="529.94000000000005"/>
    <n v="0.06"/>
    <n v="20.010000000000002"/>
    <n v="1286"/>
    <n v="93"/>
  </r>
  <r>
    <x v="0"/>
    <x v="2"/>
    <n v="54"/>
    <n v="262"/>
    <n v="272"/>
    <n v="3.8167938931297711"/>
    <n v="272"/>
    <n v="3.8167938931297711"/>
    <n v="291"/>
    <n v="445.05"/>
    <n v="0.05"/>
    <n v="20.010000000000002"/>
    <n v="1511.9"/>
    <n v="46.5"/>
  </r>
  <r>
    <x v="0"/>
    <x v="2"/>
    <n v="55"/>
    <n v="299"/>
    <n v="304"/>
    <n v="1.6722408026755853"/>
    <n v="304.2"/>
    <n v="1.7391304347826049"/>
    <n v="316"/>
    <n v="493.62"/>
    <n v="0.05"/>
    <n v="20.010000000000002"/>
    <n v="1514.6"/>
    <n v="39.9"/>
  </r>
  <r>
    <x v="0"/>
    <x v="2"/>
    <n v="56"/>
    <n v="288"/>
    <n v="288"/>
    <n v="0"/>
    <n v="288"/>
    <n v="0"/>
    <n v="305"/>
    <n v="497.94"/>
    <n v="0.04"/>
    <n v="20.010000000000002"/>
    <n v="1520.3"/>
    <n v="26.7"/>
  </r>
  <r>
    <x v="0"/>
    <x v="2"/>
    <n v="57"/>
    <n v="254"/>
    <n v="259"/>
    <n v="1.9685039370078741"/>
    <n v="259"/>
    <n v="1.9685039370078741"/>
    <n v="277"/>
    <n v="484.05"/>
    <n v="0.06"/>
    <n v="20.02"/>
    <n v="1375.6"/>
    <n v="36"/>
  </r>
  <r>
    <x v="0"/>
    <x v="2"/>
    <n v="58"/>
    <n v="331"/>
    <n v="336"/>
    <n v="1.5105740181268883"/>
    <n v="336.1"/>
    <n v="1.5407854984894327"/>
    <n v="359"/>
    <n v="576.1"/>
    <n v="7.0000000000000007E-2"/>
    <n v="20.02"/>
    <n v="1418.7"/>
    <n v="46"/>
  </r>
  <r>
    <x v="0"/>
    <x v="2"/>
    <n v="59"/>
    <n v="283"/>
    <n v="284"/>
    <n v="0.35335689045936397"/>
    <n v="284"/>
    <n v="0.35335689045936397"/>
    <n v="294"/>
    <n v="483.06"/>
    <n v="7.0000000000000007E-2"/>
    <n v="20.02"/>
    <n v="1244.7"/>
    <n v="22"/>
  </r>
  <r>
    <x v="0"/>
    <x v="2"/>
    <n v="60"/>
    <n v="254"/>
    <n v="256"/>
    <n v="0.78740157480314954"/>
    <n v="256"/>
    <n v="0.78740157480314954"/>
    <n v="265"/>
    <n v="473.9"/>
    <n v="0.06"/>
    <n v="20.02"/>
    <n v="1323.3"/>
    <n v="25.7"/>
  </r>
  <r>
    <x v="0"/>
    <x v="2"/>
    <n v="61"/>
    <n v="305"/>
    <n v="308"/>
    <n v="0.98360655737704927"/>
    <n v="308"/>
    <n v="0.98360655737704927"/>
    <n v="333"/>
    <n v="528.77"/>
    <n v="0.06"/>
    <n v="20.010000000000002"/>
    <n v="1404.8"/>
    <n v="49.9"/>
  </r>
  <r>
    <x v="0"/>
    <x v="2"/>
    <n v="62"/>
    <n v="289"/>
    <n v="300"/>
    <n v="3.8062283737024223"/>
    <n v="300"/>
    <n v="3.8062283737024223"/>
    <n v="316"/>
    <n v="528.87"/>
    <n v="7.0000000000000007E-2"/>
    <n v="20.02"/>
    <n v="1346.8"/>
    <n v="49"/>
  </r>
  <r>
    <x v="0"/>
    <x v="2"/>
    <n v="63"/>
    <n v="272"/>
    <n v="279"/>
    <n v="2.5735294117647056"/>
    <n v="279.5"/>
    <n v="2.7573529411764706"/>
    <n v="298"/>
    <n v="496.79"/>
    <n v="0.06"/>
    <n v="20.02"/>
    <n v="1306"/>
    <n v="102.5"/>
  </r>
  <r>
    <x v="0"/>
    <x v="2"/>
    <n v="64"/>
    <n v="283"/>
    <n v="290"/>
    <n v="2.4734982332155475"/>
    <n v="290"/>
    <n v="2.4734982332155475"/>
    <n v="308"/>
    <n v="495.63"/>
    <n v="7.0000000000000007E-2"/>
    <n v="20.010000000000002"/>
    <n v="1392.4"/>
    <n v="51.9"/>
  </r>
  <r>
    <x v="0"/>
    <x v="2"/>
    <n v="65"/>
    <n v="266"/>
    <n v="277"/>
    <n v="4.1353383458646613"/>
    <n v="277"/>
    <n v="4.1353383458646613"/>
    <n v="297"/>
    <n v="473.67"/>
    <n v="0.05"/>
    <n v="20.010000000000002"/>
    <n v="1442.3"/>
    <n v="29.2"/>
  </r>
  <r>
    <x v="0"/>
    <x v="2"/>
    <n v="66"/>
    <n v="284"/>
    <n v="290"/>
    <n v="2.112676056338028"/>
    <n v="290"/>
    <n v="2.112676056338028"/>
    <n v="305"/>
    <n v="522.69000000000005"/>
    <n v="0.08"/>
    <n v="20.010000000000002"/>
    <n v="1318"/>
    <n v="62.2"/>
  </r>
  <r>
    <x v="0"/>
    <x v="2"/>
    <n v="67"/>
    <n v="318"/>
    <n v="329"/>
    <n v="3.459119496855346"/>
    <n v="332.6"/>
    <n v="4.5911949685534665"/>
    <n v="353"/>
    <n v="575.34"/>
    <n v="0.08"/>
    <n v="20.03"/>
    <n v="1204.5"/>
    <n v="107.1"/>
  </r>
  <r>
    <x v="0"/>
    <x v="2"/>
    <n v="68"/>
    <n v="295"/>
    <n v="298"/>
    <n v="1.0169491525423728"/>
    <n v="298.3"/>
    <n v="1.1186440677966141"/>
    <n v="314"/>
    <n v="528.41999999999996"/>
    <n v="7.0000000000000007E-2"/>
    <n v="20.02"/>
    <n v="1294.2"/>
    <n v="36.700000000000003"/>
  </r>
  <r>
    <x v="0"/>
    <x v="2"/>
    <n v="69"/>
    <n v="297"/>
    <n v="307"/>
    <n v="3.3670033670033668"/>
    <n v="307"/>
    <n v="3.3670033670033668"/>
    <n v="323"/>
    <n v="557.01"/>
    <n v="7.0000000000000007E-2"/>
    <n v="20.02"/>
    <n v="1319.9"/>
    <n v="100.5"/>
  </r>
  <r>
    <x v="0"/>
    <x v="2"/>
    <n v="70"/>
    <n v="273"/>
    <n v="277"/>
    <n v="1.4652014652014651"/>
    <n v="277"/>
    <n v="1.4652014652014651"/>
    <n v="286"/>
    <n v="470.86"/>
    <n v="0.06"/>
    <n v="20.02"/>
    <n v="1373.2"/>
    <n v="17"/>
  </r>
  <r>
    <x v="0"/>
    <x v="2"/>
    <n v="71"/>
    <n v="292"/>
    <n v="299"/>
    <n v="2.3972602739726026"/>
    <n v="299"/>
    <n v="2.3972602739726026"/>
    <n v="319"/>
    <n v="523.12"/>
    <n v="0.06"/>
    <n v="20.02"/>
    <n v="1362.1"/>
    <n v="66.8"/>
  </r>
  <r>
    <x v="0"/>
    <x v="2"/>
    <n v="72"/>
    <n v="254"/>
    <n v="262"/>
    <n v="3.1496062992125982"/>
    <n v="262"/>
    <n v="3.1496062992125982"/>
    <n v="268"/>
    <n v="438.34"/>
    <n v="0.05"/>
    <n v="20.02"/>
    <n v="1432.9"/>
    <n v="15.3"/>
  </r>
  <r>
    <x v="0"/>
    <x v="2"/>
    <n v="73"/>
    <n v="273"/>
    <n v="277"/>
    <n v="1.4652014652014651"/>
    <n v="277"/>
    <n v="1.4652014652014651"/>
    <n v="294"/>
    <n v="452.45"/>
    <n v="0.04"/>
    <n v="20.010000000000002"/>
    <n v="1415.1"/>
    <n v="35.9"/>
  </r>
  <r>
    <x v="0"/>
    <x v="2"/>
    <n v="74"/>
    <n v="271"/>
    <n v="281"/>
    <n v="3.6900369003690034"/>
    <n v="281"/>
    <n v="3.6900369003690034"/>
    <n v="294"/>
    <n v="526.54"/>
    <n v="7.0000000000000007E-2"/>
    <n v="20.010000000000002"/>
    <n v="1306"/>
    <n v="29.4"/>
  </r>
  <r>
    <x v="0"/>
    <x v="2"/>
    <n v="75"/>
    <n v="211"/>
    <n v="219"/>
    <n v="3.7914691943127963"/>
    <n v="219"/>
    <n v="3.7914691943127963"/>
    <n v="235"/>
    <n v="405.25"/>
    <n v="0.04"/>
    <n v="20.02"/>
    <n v="1472.3"/>
    <n v="46.6"/>
  </r>
  <r>
    <x v="0"/>
    <x v="2"/>
    <n v="76"/>
    <n v="293"/>
    <n v="296"/>
    <n v="1.0238907849829351"/>
    <n v="298.3"/>
    <n v="1.8088737201365228"/>
    <n v="320"/>
    <n v="508.78"/>
    <n v="0.1"/>
    <n v="20.02"/>
    <n v="1402"/>
    <n v="65.5"/>
  </r>
  <r>
    <x v="0"/>
    <x v="2"/>
    <n v="77"/>
    <n v="271"/>
    <n v="288"/>
    <n v="6.2730627306273057"/>
    <n v="288"/>
    <n v="6.2730627306273057"/>
    <n v="293"/>
    <n v="480.29"/>
    <n v="0.05"/>
    <n v="20.010000000000002"/>
    <n v="1514.1"/>
    <n v="90.2"/>
  </r>
  <r>
    <x v="0"/>
    <x v="2"/>
    <n v="78"/>
    <n v="254"/>
    <n v="257"/>
    <n v="1.1811023622047243"/>
    <n v="257"/>
    <n v="1.1811023622047243"/>
    <n v="275"/>
    <n v="476.69"/>
    <n v="0.06"/>
    <n v="20.010000000000002"/>
    <n v="1246.5"/>
    <n v="35.700000000000003"/>
  </r>
  <r>
    <x v="0"/>
    <x v="2"/>
    <n v="79"/>
    <n v="276"/>
    <n v="281"/>
    <n v="1.8115942028985508"/>
    <n v="281"/>
    <n v="1.8115942028985508"/>
    <n v="303"/>
    <n v="482.88"/>
    <n v="0.06"/>
    <n v="20.05"/>
    <n v="1324.3"/>
    <n v="32.6"/>
  </r>
  <r>
    <x v="0"/>
    <x v="2"/>
    <n v="80"/>
    <n v="270"/>
    <n v="279"/>
    <n v="3.3333333333333335"/>
    <n v="279"/>
    <n v="3.3333333333333335"/>
    <n v="291"/>
    <n v="494.2"/>
    <n v="0.06"/>
    <n v="20.04"/>
    <n v="1408.1"/>
    <n v="25.8"/>
  </r>
  <r>
    <x v="0"/>
    <x v="2"/>
    <n v="81"/>
    <n v="259"/>
    <n v="270"/>
    <n v="4.2471042471042466"/>
    <n v="270"/>
    <n v="4.2471042471042466"/>
    <n v="278"/>
    <n v="452.43"/>
    <n v="0.06"/>
    <n v="20.010000000000002"/>
    <n v="1481.5"/>
    <n v="24.6"/>
  </r>
  <r>
    <x v="0"/>
    <x v="2"/>
    <n v="82"/>
    <n v="337"/>
    <n v="347"/>
    <n v="2.9673590504451042"/>
    <n v="347"/>
    <n v="2.9673590504451042"/>
    <n v="368"/>
    <n v="611.91999999999996"/>
    <n v="0.08"/>
    <n v="20.02"/>
    <n v="1271.2"/>
    <n v="119.3"/>
  </r>
  <r>
    <x v="0"/>
    <x v="2"/>
    <n v="83"/>
    <n v="257"/>
    <n v="265"/>
    <n v="3.1128404669260701"/>
    <n v="265"/>
    <n v="3.1128404669260701"/>
    <n v="278"/>
    <n v="503.24"/>
    <n v="7.0000000000000007E-2"/>
    <n v="20.02"/>
    <n v="1285.5999999999999"/>
    <n v="20.6"/>
  </r>
  <r>
    <x v="0"/>
    <x v="2"/>
    <n v="84"/>
    <n v="263"/>
    <n v="272"/>
    <n v="3.4220532319391634"/>
    <n v="272.2"/>
    <n v="3.4980988593155846"/>
    <n v="287"/>
    <n v="459"/>
    <n v="0.08"/>
    <n v="20.02"/>
    <n v="1444.4"/>
    <n v="53.4"/>
  </r>
  <r>
    <x v="0"/>
    <x v="2"/>
    <n v="85"/>
    <n v="295"/>
    <n v="304"/>
    <n v="3.050847457627119"/>
    <n v="304.7"/>
    <n v="3.2881355932203351"/>
    <n v="321"/>
    <n v="513.23"/>
    <n v="0.05"/>
    <n v="20.010000000000002"/>
    <n v="1421.2"/>
    <n v="53.2"/>
  </r>
  <r>
    <x v="0"/>
    <x v="2"/>
    <n v="86"/>
    <n v="330"/>
    <n v="336"/>
    <n v="1.8181818181818181"/>
    <n v="336"/>
    <n v="1.8181818181818181"/>
    <n v="359"/>
    <n v="571.26"/>
    <n v="0.08"/>
    <n v="20.010000000000002"/>
    <n v="1400.8"/>
    <n v="24.7"/>
  </r>
  <r>
    <x v="0"/>
    <x v="2"/>
    <n v="87"/>
    <n v="257"/>
    <n v="267"/>
    <n v="3.8910505836575875"/>
    <n v="267"/>
    <n v="3.8910505836575875"/>
    <n v="279"/>
    <n v="466.8"/>
    <n v="0.06"/>
    <n v="20.02"/>
    <n v="1389.3"/>
    <n v="63.5"/>
  </r>
  <r>
    <x v="0"/>
    <x v="2"/>
    <n v="88"/>
    <n v="294"/>
    <n v="305"/>
    <n v="3.7414965986394559"/>
    <n v="305.39999999999998"/>
    <n v="3.8775510204081556"/>
    <n v="322"/>
    <n v="510.98"/>
    <n v="7.0000000000000007E-2"/>
    <n v="20.03"/>
    <n v="1335.6"/>
    <n v="55.3"/>
  </r>
  <r>
    <x v="0"/>
    <x v="2"/>
    <n v="89"/>
    <n v="285"/>
    <n v="289"/>
    <n v="1.4035087719298245"/>
    <n v="289.2"/>
    <n v="1.4736842105263117"/>
    <n v="300"/>
    <n v="495.85"/>
    <n v="0.11"/>
    <n v="20.010000000000002"/>
    <n v="1304.7"/>
    <n v="38.5"/>
  </r>
  <r>
    <x v="0"/>
    <x v="2"/>
    <n v="90"/>
    <n v="311"/>
    <n v="311"/>
    <n v="0"/>
    <n v="311.2"/>
    <n v="6.4308681672022069E-2"/>
    <n v="337"/>
    <n v="544.37"/>
    <n v="0.06"/>
    <n v="20.02"/>
    <n v="1281.4000000000001"/>
    <n v="34.5"/>
  </r>
  <r>
    <x v="0"/>
    <x v="2"/>
    <n v="91"/>
    <n v="273"/>
    <n v="280"/>
    <n v="2.5641025641025639"/>
    <n v="280"/>
    <n v="2.5641025641025639"/>
    <n v="296"/>
    <n v="486.86"/>
    <n v="0.06"/>
    <n v="20.02"/>
    <n v="1359.8"/>
    <n v="38.200000000000003"/>
  </r>
  <r>
    <x v="0"/>
    <x v="2"/>
    <n v="92"/>
    <n v="290"/>
    <n v="298"/>
    <n v="2.7586206896551726"/>
    <n v="298"/>
    <n v="2.7586206896551726"/>
    <n v="318"/>
    <n v="514.4"/>
    <n v="0.05"/>
    <n v="20.05"/>
    <n v="1419.3"/>
    <n v="49.1"/>
  </r>
  <r>
    <x v="0"/>
    <x v="2"/>
    <n v="93"/>
    <n v="295"/>
    <n v="304"/>
    <n v="3.050847457627119"/>
    <n v="304.2"/>
    <n v="3.1186440677966063"/>
    <n v="327"/>
    <n v="541.79999999999995"/>
    <n v="0.11"/>
    <n v="20.010000000000002"/>
    <n v="1252.5"/>
    <n v="43.2"/>
  </r>
  <r>
    <x v="0"/>
    <x v="2"/>
    <n v="94"/>
    <n v="303"/>
    <n v="308"/>
    <n v="1.6501650165016499"/>
    <n v="308.10000000000002"/>
    <n v="1.6831683168316907"/>
    <n v="322"/>
    <n v="537.95000000000005"/>
    <n v="0.08"/>
    <n v="20.010000000000002"/>
    <n v="1349.6"/>
    <n v="32.4"/>
  </r>
  <r>
    <x v="0"/>
    <x v="2"/>
    <n v="95"/>
    <n v="256"/>
    <n v="263"/>
    <n v="2.734375"/>
    <n v="263.10000000000002"/>
    <n v="2.7734375000000089"/>
    <n v="273"/>
    <n v="447.02"/>
    <n v="0.06"/>
    <n v="20.02"/>
    <n v="1341.6"/>
    <n v="35.1"/>
  </r>
  <r>
    <x v="0"/>
    <x v="2"/>
    <n v="96"/>
    <n v="263"/>
    <n v="267"/>
    <n v="1.520912547528517"/>
    <n v="267"/>
    <n v="1.520912547528517"/>
    <n v="291"/>
    <n v="488.14"/>
    <n v="0.1"/>
    <n v="20.05"/>
    <n v="1307.5"/>
    <n v="181.4"/>
  </r>
  <r>
    <x v="0"/>
    <x v="2"/>
    <n v="97"/>
    <n v="249"/>
    <n v="263"/>
    <n v="5.6224899598393572"/>
    <n v="263.89999999999998"/>
    <n v="5.9839357429718785"/>
    <n v="273"/>
    <n v="449.38"/>
    <n v="0.09"/>
    <n v="20.010000000000002"/>
    <n v="1448.8"/>
    <n v="116.8"/>
  </r>
  <r>
    <x v="0"/>
    <x v="2"/>
    <n v="98"/>
    <n v="289"/>
    <n v="296"/>
    <n v="2.422145328719723"/>
    <n v="296"/>
    <n v="2.422145328719723"/>
    <n v="306"/>
    <n v="517.16999999999996"/>
    <n v="0.05"/>
    <n v="20.010000000000002"/>
    <n v="1562.7"/>
    <n v="23.4"/>
  </r>
  <r>
    <x v="0"/>
    <x v="2"/>
    <n v="99"/>
    <n v="265"/>
    <n v="273"/>
    <n v="3.0188679245283021"/>
    <n v="273"/>
    <n v="3.0188679245283021"/>
    <n v="284"/>
    <n v="511.94"/>
    <n v="0.06"/>
    <n v="20.010000000000002"/>
    <n v="1444.4"/>
    <n v="39"/>
  </r>
  <r>
    <x v="0"/>
    <x v="2"/>
    <n v="100"/>
    <n v="248"/>
    <n v="262"/>
    <n v="5.6451612903225801"/>
    <n v="262.10000000000002"/>
    <n v="5.6854838709677509"/>
    <n v="273"/>
    <n v="435.23"/>
    <n v="0.05"/>
    <n v="20.010000000000002"/>
    <n v="1623.7"/>
    <n v="175.3"/>
  </r>
  <r>
    <x v="1"/>
    <x v="2"/>
    <n v="1"/>
    <n v="298"/>
    <n v="308"/>
    <n v="3.3557046979865772"/>
    <n v="308.2"/>
    <n v="3.4228187919463049"/>
    <n v="333"/>
    <n v="525.96"/>
    <n v="0.06"/>
    <n v="20.010000000000002"/>
    <n v="1521.5"/>
    <n v="74.099999999999994"/>
  </r>
  <r>
    <x v="1"/>
    <x v="2"/>
    <n v="2"/>
    <n v="267"/>
    <n v="277"/>
    <n v="3.7453183520599254"/>
    <n v="277"/>
    <n v="3.7453183520599254"/>
    <n v="291"/>
    <n v="477.67"/>
    <n v="0.06"/>
    <n v="20.010000000000002"/>
    <n v="1412.8"/>
    <n v="20.7"/>
  </r>
  <r>
    <x v="1"/>
    <x v="2"/>
    <n v="3"/>
    <n v="280"/>
    <n v="285"/>
    <n v="1.7857142857142856"/>
    <n v="285.60000000000002"/>
    <n v="2.000000000000008"/>
    <n v="303"/>
    <n v="496.77"/>
    <n v="0.06"/>
    <n v="20.010000000000002"/>
    <n v="1483.7"/>
    <n v="22.6"/>
  </r>
  <r>
    <x v="1"/>
    <x v="2"/>
    <n v="4"/>
    <n v="283"/>
    <n v="288"/>
    <n v="1.7667844522968199"/>
    <n v="288"/>
    <n v="1.7667844522968199"/>
    <n v="310"/>
    <n v="518.20000000000005"/>
    <n v="0.08"/>
    <n v="20.010000000000002"/>
    <n v="1379.1"/>
    <n v="142.5"/>
  </r>
  <r>
    <x v="1"/>
    <x v="2"/>
    <n v="5"/>
    <n v="275"/>
    <n v="282"/>
    <n v="2.5454545454545454"/>
    <n v="282.7"/>
    <n v="2.7999999999999958"/>
    <n v="306"/>
    <n v="509.97"/>
    <n v="7.0000000000000007E-2"/>
    <n v="20.010000000000002"/>
    <n v="1257.5"/>
    <n v="89.8"/>
  </r>
  <r>
    <x v="1"/>
    <x v="2"/>
    <n v="6"/>
    <n v="298"/>
    <n v="305"/>
    <n v="2.348993288590604"/>
    <n v="305"/>
    <n v="2.348993288590604"/>
    <n v="317"/>
    <n v="500.65"/>
    <n v="0.06"/>
    <n v="20.010000000000002"/>
    <n v="1520.9"/>
    <n v="28.1"/>
  </r>
  <r>
    <x v="1"/>
    <x v="2"/>
    <n v="7"/>
    <n v="281"/>
    <n v="288"/>
    <n v="2.4911032028469751"/>
    <n v="288.39999999999998"/>
    <n v="2.6334519572953656"/>
    <n v="305"/>
    <n v="519.49"/>
    <n v="0.06"/>
    <n v="20.010000000000002"/>
    <n v="1394.7"/>
    <n v="53.7"/>
  </r>
  <r>
    <x v="1"/>
    <x v="2"/>
    <n v="8"/>
    <n v="250"/>
    <n v="256"/>
    <n v="2.4"/>
    <n v="256"/>
    <n v="2.4"/>
    <n v="264"/>
    <n v="451.45"/>
    <n v="0.06"/>
    <n v="20.010000000000002"/>
    <n v="1484.7"/>
    <n v="11.4"/>
  </r>
  <r>
    <x v="1"/>
    <x v="2"/>
    <n v="9"/>
    <n v="277"/>
    <n v="277"/>
    <n v="0"/>
    <n v="277"/>
    <n v="0"/>
    <n v="286"/>
    <n v="466.87"/>
    <n v="0.04"/>
    <n v="20.010000000000002"/>
    <n v="1645.1"/>
    <n v="18.5"/>
  </r>
  <r>
    <x v="1"/>
    <x v="2"/>
    <n v="10"/>
    <n v="308"/>
    <n v="316"/>
    <n v="2.5974025974025974"/>
    <n v="316"/>
    <n v="2.5974025974025974"/>
    <n v="337"/>
    <n v="553.73"/>
    <n v="0.05"/>
    <n v="20.02"/>
    <n v="1407"/>
    <n v="55.1"/>
  </r>
  <r>
    <x v="1"/>
    <x v="2"/>
    <n v="11"/>
    <n v="297"/>
    <n v="304"/>
    <n v="2.3569023569023568"/>
    <n v="304"/>
    <n v="2.3569023569023568"/>
    <n v="325"/>
    <n v="531.28"/>
    <n v="7.0000000000000007E-2"/>
    <n v="20.010000000000002"/>
    <n v="1415.4"/>
    <n v="35.5"/>
  </r>
  <r>
    <x v="1"/>
    <x v="2"/>
    <n v="12"/>
    <n v="280"/>
    <n v="286"/>
    <n v="2.1428571428571428"/>
    <n v="286"/>
    <n v="2.1428571428571428"/>
    <n v="309"/>
    <n v="482.83"/>
    <n v="0.06"/>
    <n v="20.010000000000002"/>
    <n v="1345.7"/>
    <n v="40.6"/>
  </r>
  <r>
    <x v="1"/>
    <x v="2"/>
    <n v="13"/>
    <n v="263"/>
    <n v="266"/>
    <n v="1.1406844106463878"/>
    <n v="266"/>
    <n v="1.1406844106463878"/>
    <n v="281"/>
    <n v="483.84"/>
    <n v="7.0000000000000007E-2"/>
    <n v="20.02"/>
    <n v="1355"/>
    <n v="80.900000000000006"/>
  </r>
  <r>
    <x v="1"/>
    <x v="2"/>
    <n v="14"/>
    <n v="266"/>
    <n v="269"/>
    <n v="1.1278195488721803"/>
    <n v="269"/>
    <n v="1.1278195488721803"/>
    <n v="278"/>
    <n v="477.62"/>
    <n v="0.05"/>
    <n v="20.02"/>
    <n v="1533"/>
    <n v="21"/>
  </r>
  <r>
    <x v="1"/>
    <x v="2"/>
    <n v="15"/>
    <n v="269"/>
    <n v="275"/>
    <n v="2.2304832713754648"/>
    <n v="275"/>
    <n v="2.2304832713754648"/>
    <n v="289"/>
    <n v="490.93"/>
    <n v="0.05"/>
    <n v="20.010000000000002"/>
    <n v="1516.9"/>
    <n v="34.700000000000003"/>
  </r>
  <r>
    <x v="1"/>
    <x v="2"/>
    <n v="16"/>
    <n v="291"/>
    <n v="295"/>
    <n v="1.3745704467353952"/>
    <n v="295"/>
    <n v="1.3745704467353952"/>
    <n v="318"/>
    <n v="533.9"/>
    <n v="0.08"/>
    <n v="20.03"/>
    <n v="1391.6"/>
    <n v="65"/>
  </r>
  <r>
    <x v="1"/>
    <x v="2"/>
    <n v="17"/>
    <n v="260"/>
    <n v="262"/>
    <n v="0.76923076923076927"/>
    <n v="262"/>
    <n v="0.76923076923076927"/>
    <n v="284"/>
    <n v="465.28"/>
    <n v="7.0000000000000007E-2"/>
    <n v="20.02"/>
    <n v="1432.2"/>
    <n v="179.7"/>
  </r>
  <r>
    <x v="1"/>
    <x v="2"/>
    <n v="18"/>
    <n v="252"/>
    <n v="253"/>
    <n v="0.3968253968253968"/>
    <n v="253"/>
    <n v="0.3968253968253968"/>
    <n v="273"/>
    <n v="439.25"/>
    <n v="0.05"/>
    <n v="20.010000000000002"/>
    <n v="1530.5"/>
    <n v="77.400000000000006"/>
  </r>
  <r>
    <x v="1"/>
    <x v="2"/>
    <n v="19"/>
    <n v="239"/>
    <n v="244"/>
    <n v="2.0920502092050208"/>
    <n v="244.1"/>
    <n v="2.1338912133891186"/>
    <n v="265"/>
    <n v="442.61"/>
    <n v="0.05"/>
    <n v="20.010000000000002"/>
    <n v="1495.2"/>
    <n v="68.400000000000006"/>
  </r>
  <r>
    <x v="1"/>
    <x v="2"/>
    <n v="20"/>
    <n v="281"/>
    <n v="286"/>
    <n v="1.7793594306049825"/>
    <n v="286"/>
    <n v="1.7793594306049825"/>
    <n v="308"/>
    <n v="504.12"/>
    <n v="7.0000000000000007E-2"/>
    <n v="20.05"/>
    <n v="1362.1"/>
    <n v="59.2"/>
  </r>
  <r>
    <x v="1"/>
    <x v="2"/>
    <n v="21"/>
    <n v="284"/>
    <n v="292"/>
    <n v="2.8169014084507045"/>
    <n v="292"/>
    <n v="2.8169014084507045"/>
    <n v="306"/>
    <n v="517.88"/>
    <n v="0.06"/>
    <n v="20.02"/>
    <n v="1457.4"/>
    <n v="29.3"/>
  </r>
  <r>
    <x v="1"/>
    <x v="2"/>
    <n v="22"/>
    <n v="236"/>
    <n v="237"/>
    <n v="0.42372881355932202"/>
    <n v="237"/>
    <n v="0.42372881355932202"/>
    <n v="250"/>
    <n v="404.94"/>
    <n v="0.04"/>
    <n v="20.010000000000002"/>
    <n v="1533.2"/>
    <n v="19.399999999999999"/>
  </r>
  <r>
    <x v="1"/>
    <x v="2"/>
    <n v="23"/>
    <n v="274"/>
    <n v="276"/>
    <n v="0.72992700729927007"/>
    <n v="276"/>
    <n v="0.72992700729927007"/>
    <n v="286"/>
    <n v="454.92"/>
    <n v="0.04"/>
    <n v="20.02"/>
    <n v="1516.1"/>
    <n v="12.8"/>
  </r>
  <r>
    <x v="1"/>
    <x v="2"/>
    <n v="24"/>
    <n v="290"/>
    <n v="294"/>
    <n v="1.3793103448275863"/>
    <n v="294"/>
    <n v="1.3793103448275863"/>
    <n v="302"/>
    <n v="530.80999999999995"/>
    <n v="7.0000000000000007E-2"/>
    <n v="20.02"/>
    <n v="1307.0999999999999"/>
    <n v="13.4"/>
  </r>
  <r>
    <x v="1"/>
    <x v="2"/>
    <n v="25"/>
    <n v="238"/>
    <n v="238"/>
    <n v="0"/>
    <n v="238"/>
    <n v="0"/>
    <n v="248"/>
    <n v="417.52"/>
    <n v="0.06"/>
    <n v="20.010000000000002"/>
    <n v="1530.4"/>
    <n v="29.1"/>
  </r>
  <r>
    <x v="1"/>
    <x v="2"/>
    <n v="26"/>
    <n v="289"/>
    <n v="295"/>
    <n v="2.0761245674740483"/>
    <n v="295"/>
    <n v="2.0761245674740483"/>
    <n v="315"/>
    <n v="493.81"/>
    <n v="0.05"/>
    <n v="20.010000000000002"/>
    <n v="1502.9"/>
    <n v="23.5"/>
  </r>
  <r>
    <x v="1"/>
    <x v="2"/>
    <n v="27"/>
    <n v="296"/>
    <n v="302"/>
    <n v="2.0270270270270272"/>
    <n v="302"/>
    <n v="2.0270270270270272"/>
    <n v="317"/>
    <n v="565.11"/>
    <n v="0.08"/>
    <n v="20.02"/>
    <n v="1311.2"/>
    <n v="63.4"/>
  </r>
  <r>
    <x v="1"/>
    <x v="2"/>
    <n v="28"/>
    <n v="280"/>
    <n v="288"/>
    <n v="2.8571428571428572"/>
    <n v="288"/>
    <n v="2.8571428571428572"/>
    <n v="317"/>
    <n v="519.51"/>
    <n v="7.0000000000000007E-2"/>
    <n v="20.010000000000002"/>
    <n v="1362.1"/>
    <n v="36.200000000000003"/>
  </r>
  <r>
    <x v="1"/>
    <x v="2"/>
    <n v="29"/>
    <n v="294"/>
    <n v="298"/>
    <n v="1.3605442176870748"/>
    <n v="298.60000000000002"/>
    <n v="1.5646258503401438"/>
    <n v="322"/>
    <n v="548.62"/>
    <n v="0.08"/>
    <n v="20.03"/>
    <n v="1381.3"/>
    <n v="27"/>
  </r>
  <r>
    <x v="1"/>
    <x v="2"/>
    <n v="30"/>
    <n v="296"/>
    <n v="299"/>
    <n v="1.0135135135135136"/>
    <n v="299"/>
    <n v="1.0135135135135136"/>
    <n v="331"/>
    <n v="527.46"/>
    <n v="0.1"/>
    <n v="20.010000000000002"/>
    <n v="1324.3"/>
    <n v="59"/>
  </r>
  <r>
    <x v="1"/>
    <x v="2"/>
    <n v="31"/>
    <n v="258"/>
    <n v="265"/>
    <n v="2.7131782945736433"/>
    <n v="265"/>
    <n v="2.7131782945736433"/>
    <n v="285"/>
    <n v="460.8"/>
    <n v="0.05"/>
    <n v="20.010000000000002"/>
    <n v="1421"/>
    <n v="42.5"/>
  </r>
  <r>
    <x v="1"/>
    <x v="2"/>
    <n v="32"/>
    <n v="318"/>
    <n v="329"/>
    <n v="3.459119496855346"/>
    <n v="329"/>
    <n v="3.459119496855346"/>
    <n v="335"/>
    <n v="510.85"/>
    <n v="0.05"/>
    <n v="20.010000000000002"/>
    <n v="1580.6"/>
    <n v="16.7"/>
  </r>
  <r>
    <x v="1"/>
    <x v="2"/>
    <n v="33"/>
    <n v="304"/>
    <n v="309"/>
    <n v="1.6447368421052631"/>
    <n v="309"/>
    <n v="1.6447368421052631"/>
    <n v="335"/>
    <n v="550.65"/>
    <n v="0.08"/>
    <n v="20.02"/>
    <n v="1265.3"/>
    <n v="129.1"/>
  </r>
  <r>
    <x v="1"/>
    <x v="2"/>
    <n v="34"/>
    <n v="293"/>
    <n v="312"/>
    <n v="6.4846416382252556"/>
    <n v="312"/>
    <n v="6.4846416382252556"/>
    <n v="334"/>
    <n v="567.20000000000005"/>
    <n v="0.08"/>
    <n v="20.010000000000002"/>
    <n v="1370.8"/>
    <n v="47.1"/>
  </r>
  <r>
    <x v="1"/>
    <x v="2"/>
    <n v="35"/>
    <n v="280"/>
    <n v="285"/>
    <n v="1.7857142857142856"/>
    <n v="285"/>
    <n v="1.7857142857142856"/>
    <n v="306"/>
    <n v="511.67"/>
    <n v="7.0000000000000007E-2"/>
    <n v="20.010000000000002"/>
    <n v="1319"/>
    <n v="142.30000000000001"/>
  </r>
  <r>
    <x v="1"/>
    <x v="2"/>
    <n v="36"/>
    <n v="263"/>
    <n v="265"/>
    <n v="0.76045627376425851"/>
    <n v="265"/>
    <n v="0.76045627376425851"/>
    <n v="281"/>
    <n v="461.33"/>
    <n v="0.06"/>
    <n v="20.02"/>
    <n v="1480"/>
    <n v="29.4"/>
  </r>
  <r>
    <x v="1"/>
    <x v="2"/>
    <n v="37"/>
    <n v="269"/>
    <n v="276"/>
    <n v="2.6022304832713754"/>
    <n v="276.2"/>
    <n v="2.6765799256505534"/>
    <n v="294"/>
    <n v="500.16"/>
    <n v="0.08"/>
    <n v="20.02"/>
    <n v="1433.4"/>
    <n v="165.9"/>
  </r>
  <r>
    <x v="1"/>
    <x v="2"/>
    <n v="38"/>
    <n v="247"/>
    <n v="249"/>
    <n v="0.80971659919028338"/>
    <n v="249"/>
    <n v="0.80971659919028338"/>
    <n v="263"/>
    <n v="421.1"/>
    <n v="0.05"/>
    <n v="20.02"/>
    <n v="1571"/>
    <n v="24"/>
  </r>
  <r>
    <x v="1"/>
    <x v="2"/>
    <n v="39"/>
    <n v="274"/>
    <n v="276"/>
    <n v="0.72992700729927007"/>
    <n v="277"/>
    <n v="1.0948905109489051"/>
    <n v="306"/>
    <n v="491.28"/>
    <n v="0.05"/>
    <n v="20"/>
    <n v="1470.8"/>
    <n v="93.6"/>
  </r>
  <r>
    <x v="1"/>
    <x v="2"/>
    <n v="40"/>
    <n v="254"/>
    <n v="260"/>
    <n v="2.3622047244094486"/>
    <n v="260.8"/>
    <n v="2.6771653543307132"/>
    <n v="279"/>
    <n v="470.56"/>
    <n v="7.0000000000000007E-2"/>
    <n v="20.010000000000002"/>
    <n v="1455.2"/>
    <n v="111.9"/>
  </r>
  <r>
    <x v="1"/>
    <x v="2"/>
    <n v="41"/>
    <n v="282"/>
    <n v="289"/>
    <n v="2.4822695035460995"/>
    <n v="289.60000000000002"/>
    <n v="2.6950354609929157"/>
    <n v="305"/>
    <n v="469.27"/>
    <n v="0.04"/>
    <n v="20.010000000000002"/>
    <n v="1562.6"/>
    <n v="29.9"/>
  </r>
  <r>
    <x v="1"/>
    <x v="2"/>
    <n v="42"/>
    <n v="292"/>
    <n v="297"/>
    <n v="1.7123287671232876"/>
    <n v="297"/>
    <n v="1.7123287671232876"/>
    <n v="321"/>
    <n v="517.62"/>
    <n v="7.0000000000000007E-2"/>
    <n v="20.010000000000002"/>
    <n v="1394.2"/>
    <n v="26.5"/>
  </r>
  <r>
    <x v="1"/>
    <x v="2"/>
    <n v="43"/>
    <n v="291"/>
    <n v="297"/>
    <n v="2.0618556701030926"/>
    <n v="297"/>
    <n v="2.0618556701030926"/>
    <n v="318"/>
    <n v="552.83000000000004"/>
    <n v="0.06"/>
    <n v="20.010000000000002"/>
    <n v="1396.2"/>
    <n v="52.7"/>
  </r>
  <r>
    <x v="1"/>
    <x v="2"/>
    <n v="44"/>
    <n v="264"/>
    <n v="270"/>
    <n v="2.2727272727272729"/>
    <n v="270"/>
    <n v="2.2727272727272729"/>
    <n v="281"/>
    <n v="491.92"/>
    <n v="0.06"/>
    <n v="20.010000000000002"/>
    <n v="1392.7"/>
    <n v="15"/>
  </r>
  <r>
    <x v="1"/>
    <x v="2"/>
    <n v="45"/>
    <n v="317"/>
    <n v="322"/>
    <n v="1.5772870662460567"/>
    <n v="322"/>
    <n v="1.5772870662460567"/>
    <n v="345"/>
    <n v="572.65"/>
    <n v="7.0000000000000007E-2"/>
    <n v="20.010000000000002"/>
    <n v="1335.8"/>
    <n v="30.9"/>
  </r>
  <r>
    <x v="1"/>
    <x v="2"/>
    <n v="46"/>
    <n v="242"/>
    <n v="243"/>
    <n v="0.41322314049586778"/>
    <n v="243"/>
    <n v="0.41322314049586778"/>
    <n v="250"/>
    <n v="438.66"/>
    <n v="0.05"/>
    <n v="20.02"/>
    <n v="1583.5"/>
    <n v="25.6"/>
  </r>
  <r>
    <x v="1"/>
    <x v="2"/>
    <n v="47"/>
    <n v="314"/>
    <n v="323"/>
    <n v="2.8662420382165608"/>
    <n v="323"/>
    <n v="2.8662420382165608"/>
    <n v="345"/>
    <n v="534.86"/>
    <n v="0.06"/>
    <n v="20.010000000000002"/>
    <n v="1428.2"/>
    <n v="72.8"/>
  </r>
  <r>
    <x v="1"/>
    <x v="2"/>
    <n v="48"/>
    <n v="294"/>
    <n v="297"/>
    <n v="1.0204081632653061"/>
    <n v="301.2"/>
    <n v="2.4489795918367308"/>
    <n v="329"/>
    <n v="547.32000000000005"/>
    <n v="0.06"/>
    <n v="20.03"/>
    <n v="1380.5"/>
    <n v="221.4"/>
  </r>
  <r>
    <x v="1"/>
    <x v="2"/>
    <n v="49"/>
    <n v="264"/>
    <n v="268"/>
    <n v="1.5151515151515151"/>
    <n v="268"/>
    <n v="1.5151515151515151"/>
    <n v="288"/>
    <n v="479.24"/>
    <n v="7.0000000000000007E-2"/>
    <n v="20.02"/>
    <n v="1451.6"/>
    <n v="75.7"/>
  </r>
  <r>
    <x v="1"/>
    <x v="2"/>
    <n v="50"/>
    <n v="286"/>
    <n v="295"/>
    <n v="3.1468531468531471"/>
    <n v="295.8"/>
    <n v="3.4265734265734307"/>
    <n v="319"/>
    <n v="500.25"/>
    <n v="0.05"/>
    <n v="20.02"/>
    <n v="1453.9"/>
    <n v="177.6"/>
  </r>
  <r>
    <x v="1"/>
    <x v="2"/>
    <n v="51"/>
    <n v="273"/>
    <n v="280"/>
    <n v="2.5641025641025639"/>
    <n v="280"/>
    <n v="2.5641025641025639"/>
    <n v="306"/>
    <n v="496.38"/>
    <n v="0.06"/>
    <n v="20.010000000000002"/>
    <n v="1365"/>
    <n v="64.7"/>
  </r>
  <r>
    <x v="1"/>
    <x v="2"/>
    <n v="52"/>
    <n v="334"/>
    <n v="344"/>
    <n v="2.9940119760479043"/>
    <n v="344"/>
    <n v="2.9940119760479043"/>
    <n v="360"/>
    <n v="591.65"/>
    <n v="0.09"/>
    <n v="20.010000000000002"/>
    <n v="1311.2"/>
    <n v="48.8"/>
  </r>
  <r>
    <x v="1"/>
    <x v="2"/>
    <n v="53"/>
    <n v="281"/>
    <n v="282"/>
    <n v="0.35587188612099641"/>
    <n v="282.60000000000002"/>
    <n v="0.56939501779360246"/>
    <n v="307"/>
    <n v="529.94000000000005"/>
    <n v="0.08"/>
    <n v="20.02"/>
    <n v="1331.9"/>
    <n v="120.5"/>
  </r>
  <r>
    <x v="1"/>
    <x v="2"/>
    <n v="54"/>
    <n v="262"/>
    <n v="272"/>
    <n v="3.8167938931297711"/>
    <n v="272"/>
    <n v="3.8167938931297711"/>
    <n v="291"/>
    <n v="445.05"/>
    <n v="0.05"/>
    <n v="20.03"/>
    <n v="1524.2"/>
    <n v="35.200000000000003"/>
  </r>
  <r>
    <x v="1"/>
    <x v="2"/>
    <n v="55"/>
    <n v="299"/>
    <n v="304"/>
    <n v="1.6722408026755853"/>
    <n v="304"/>
    <n v="1.6722408026755853"/>
    <n v="316"/>
    <n v="493.62"/>
    <n v="0.05"/>
    <n v="20.010000000000002"/>
    <n v="1528.8"/>
    <n v="31"/>
  </r>
  <r>
    <x v="1"/>
    <x v="2"/>
    <n v="56"/>
    <n v="288"/>
    <n v="288"/>
    <n v="0"/>
    <n v="288"/>
    <n v="0"/>
    <n v="305"/>
    <n v="497.94"/>
    <n v="0.05"/>
    <n v="20.010000000000002"/>
    <n v="1633.9"/>
    <n v="127.4"/>
  </r>
  <r>
    <x v="1"/>
    <x v="2"/>
    <n v="57"/>
    <n v="254"/>
    <n v="259"/>
    <n v="1.9685039370078741"/>
    <n v="259"/>
    <n v="1.9685039370078741"/>
    <n v="277"/>
    <n v="484.05"/>
    <n v="7.0000000000000007E-2"/>
    <n v="20.02"/>
    <n v="1407.1"/>
    <n v="28.9"/>
  </r>
  <r>
    <x v="1"/>
    <x v="2"/>
    <n v="58"/>
    <n v="331"/>
    <n v="336"/>
    <n v="1.5105740181268883"/>
    <n v="336"/>
    <n v="1.5105740181268883"/>
    <n v="359"/>
    <n v="576.1"/>
    <n v="7.0000000000000007E-2"/>
    <n v="20.03"/>
    <n v="1400.6"/>
    <n v="41.5"/>
  </r>
  <r>
    <x v="1"/>
    <x v="2"/>
    <n v="59"/>
    <n v="283"/>
    <n v="284"/>
    <n v="0.35335689045936397"/>
    <n v="284"/>
    <n v="0.35335689045936397"/>
    <n v="294"/>
    <n v="483.06"/>
    <n v="0.06"/>
    <n v="20.04"/>
    <n v="1365.9"/>
    <n v="19.8"/>
  </r>
  <r>
    <x v="1"/>
    <x v="2"/>
    <n v="60"/>
    <n v="254"/>
    <n v="256"/>
    <n v="0.78740157480314954"/>
    <n v="256"/>
    <n v="0.78740157480314954"/>
    <n v="265"/>
    <n v="473.9"/>
    <n v="0.05"/>
    <n v="20.010000000000002"/>
    <n v="1418.7"/>
    <n v="27.7"/>
  </r>
  <r>
    <x v="1"/>
    <x v="2"/>
    <n v="61"/>
    <n v="305"/>
    <n v="308"/>
    <n v="0.98360655737704927"/>
    <n v="308"/>
    <n v="0.98360655737704927"/>
    <n v="333"/>
    <n v="528.77"/>
    <n v="0.06"/>
    <n v="20.02"/>
    <n v="1463.4"/>
    <n v="50.6"/>
  </r>
  <r>
    <x v="1"/>
    <x v="2"/>
    <n v="62"/>
    <n v="289"/>
    <n v="300"/>
    <n v="3.8062283737024223"/>
    <n v="300"/>
    <n v="3.8062283737024223"/>
    <n v="316"/>
    <n v="528.87"/>
    <n v="0.06"/>
    <n v="20.02"/>
    <n v="1383.8"/>
    <n v="47.1"/>
  </r>
  <r>
    <x v="1"/>
    <x v="2"/>
    <n v="63"/>
    <n v="272"/>
    <n v="279"/>
    <n v="2.5735294117647056"/>
    <n v="279"/>
    <n v="2.5735294117647056"/>
    <n v="298"/>
    <n v="496.79"/>
    <n v="0.06"/>
    <n v="20.03"/>
    <n v="1372.8"/>
    <n v="103"/>
  </r>
  <r>
    <x v="1"/>
    <x v="2"/>
    <n v="64"/>
    <n v="283"/>
    <n v="290"/>
    <n v="2.4734982332155475"/>
    <n v="290"/>
    <n v="2.4734982332155475"/>
    <n v="308"/>
    <n v="495.63"/>
    <n v="0.06"/>
    <n v="20.010000000000002"/>
    <n v="1463.6"/>
    <n v="38"/>
  </r>
  <r>
    <x v="1"/>
    <x v="2"/>
    <n v="65"/>
    <n v="266"/>
    <n v="277"/>
    <n v="4.1353383458646613"/>
    <n v="277"/>
    <n v="4.1353383458646613"/>
    <n v="297"/>
    <n v="473.67"/>
    <n v="0.05"/>
    <n v="20.010000000000002"/>
    <n v="1524.7"/>
    <n v="92.9"/>
  </r>
  <r>
    <x v="1"/>
    <x v="2"/>
    <n v="66"/>
    <n v="284"/>
    <n v="290"/>
    <n v="2.112676056338028"/>
    <n v="290"/>
    <n v="2.112676056338028"/>
    <n v="305"/>
    <n v="522.69000000000005"/>
    <n v="0.06"/>
    <n v="20.010000000000002"/>
    <n v="1406"/>
    <n v="123.7"/>
  </r>
  <r>
    <x v="1"/>
    <x v="2"/>
    <n v="67"/>
    <n v="318"/>
    <n v="329"/>
    <n v="3.459119496855346"/>
    <n v="332.6"/>
    <n v="4.5911949685534665"/>
    <n v="353"/>
    <n v="575.34"/>
    <n v="0.09"/>
    <n v="20.02"/>
    <n v="1275.4000000000001"/>
    <n v="134.69999999999999"/>
  </r>
  <r>
    <x v="1"/>
    <x v="2"/>
    <n v="68"/>
    <n v="295"/>
    <n v="298"/>
    <n v="1.0169491525423728"/>
    <n v="298"/>
    <n v="1.0169491525423728"/>
    <n v="314"/>
    <n v="528.41999999999996"/>
    <n v="0.09"/>
    <n v="20.010000000000002"/>
    <n v="1294.7"/>
    <n v="59.6"/>
  </r>
  <r>
    <x v="1"/>
    <x v="2"/>
    <n v="69"/>
    <n v="297"/>
    <n v="307"/>
    <n v="3.3670033670033668"/>
    <n v="307"/>
    <n v="3.3670033670033668"/>
    <n v="323"/>
    <n v="557.02"/>
    <n v="7.0000000000000007E-2"/>
    <n v="20.010000000000002"/>
    <n v="1394.5"/>
    <n v="29.7"/>
  </r>
  <r>
    <x v="1"/>
    <x v="2"/>
    <n v="70"/>
    <n v="273"/>
    <n v="277"/>
    <n v="1.4652014652014651"/>
    <n v="277"/>
    <n v="1.4652014652014651"/>
    <n v="286"/>
    <n v="470.86"/>
    <n v="0.06"/>
    <n v="20.02"/>
    <n v="1525.6"/>
    <n v="23"/>
  </r>
  <r>
    <x v="1"/>
    <x v="2"/>
    <n v="71"/>
    <n v="292"/>
    <n v="298"/>
    <n v="2.054794520547945"/>
    <n v="298.89999999999998"/>
    <n v="2.3630136986301293"/>
    <n v="319"/>
    <n v="523.12"/>
    <n v="0.06"/>
    <n v="20.02"/>
    <n v="1391.1"/>
    <n v="47.4"/>
  </r>
  <r>
    <x v="1"/>
    <x v="2"/>
    <n v="72"/>
    <n v="254"/>
    <n v="262"/>
    <n v="3.1496062992125982"/>
    <n v="262"/>
    <n v="3.1496062992125982"/>
    <n v="268"/>
    <n v="438.34"/>
    <n v="0.05"/>
    <n v="20.02"/>
    <n v="1514"/>
    <n v="31.9"/>
  </r>
  <r>
    <x v="1"/>
    <x v="2"/>
    <n v="73"/>
    <n v="273"/>
    <n v="277"/>
    <n v="1.4652014652014651"/>
    <n v="277"/>
    <n v="1.4652014652014651"/>
    <n v="294"/>
    <n v="452.45"/>
    <n v="0.04"/>
    <n v="20.02"/>
    <n v="1486.5"/>
    <n v="36.5"/>
  </r>
  <r>
    <x v="1"/>
    <x v="2"/>
    <n v="74"/>
    <n v="271"/>
    <n v="281"/>
    <n v="3.6900369003690034"/>
    <n v="281"/>
    <n v="3.6900369003690034"/>
    <n v="294"/>
    <n v="526.54"/>
    <n v="0.06"/>
    <n v="20.03"/>
    <n v="1401.8"/>
    <n v="25.3"/>
  </r>
  <r>
    <x v="1"/>
    <x v="2"/>
    <n v="75"/>
    <n v="211"/>
    <n v="219"/>
    <n v="3.7914691943127963"/>
    <n v="219"/>
    <n v="3.7914691943127963"/>
    <n v="235"/>
    <n v="405.24"/>
    <n v="0.04"/>
    <n v="20.02"/>
    <n v="1521.9"/>
    <n v="26.2"/>
  </r>
  <r>
    <x v="1"/>
    <x v="2"/>
    <n v="76"/>
    <n v="293"/>
    <n v="296"/>
    <n v="1.0238907849829351"/>
    <n v="297.8"/>
    <n v="1.6382252559727002"/>
    <n v="320"/>
    <n v="508.78"/>
    <n v="0.05"/>
    <n v="20.02"/>
    <n v="1486.5"/>
    <n v="291.60000000000002"/>
  </r>
  <r>
    <x v="1"/>
    <x v="2"/>
    <n v="77"/>
    <n v="271"/>
    <n v="288"/>
    <n v="6.2730627306273057"/>
    <n v="288"/>
    <n v="6.2730627306273057"/>
    <n v="293"/>
    <n v="480.29"/>
    <n v="0.05"/>
    <n v="20.010000000000002"/>
    <n v="1530.6"/>
    <n v="18.8"/>
  </r>
  <r>
    <x v="1"/>
    <x v="2"/>
    <n v="78"/>
    <n v="254"/>
    <n v="257"/>
    <n v="1.1811023622047243"/>
    <n v="257.2"/>
    <n v="1.2598425196850349"/>
    <n v="275"/>
    <n v="476.69"/>
    <n v="0.06"/>
    <n v="20.02"/>
    <n v="1372.5"/>
    <n v="72.900000000000006"/>
  </r>
  <r>
    <x v="1"/>
    <x v="2"/>
    <n v="79"/>
    <n v="276"/>
    <n v="281"/>
    <n v="1.8115942028985508"/>
    <n v="281"/>
    <n v="1.8115942028985508"/>
    <n v="303"/>
    <n v="482.88"/>
    <n v="0.06"/>
    <n v="20.04"/>
    <n v="1409.4"/>
    <n v="30.6"/>
  </r>
  <r>
    <x v="1"/>
    <x v="2"/>
    <n v="80"/>
    <n v="270"/>
    <n v="279"/>
    <n v="3.3333333333333335"/>
    <n v="279"/>
    <n v="3.3333333333333335"/>
    <n v="291"/>
    <n v="494.2"/>
    <n v="0.06"/>
    <n v="20.02"/>
    <n v="1445.2"/>
    <n v="19"/>
  </r>
  <r>
    <x v="1"/>
    <x v="2"/>
    <n v="81"/>
    <n v="259"/>
    <n v="270"/>
    <n v="4.2471042471042466"/>
    <n v="270"/>
    <n v="4.2471042471042466"/>
    <n v="278"/>
    <n v="452.43"/>
    <n v="0.06"/>
    <n v="20.010000000000002"/>
    <n v="1560.5"/>
    <n v="30.6"/>
  </r>
  <r>
    <x v="1"/>
    <x v="2"/>
    <n v="82"/>
    <n v="337"/>
    <n v="347"/>
    <n v="2.9673590504451042"/>
    <n v="347"/>
    <n v="2.9673590504451042"/>
    <n v="368"/>
    <n v="611.91999999999996"/>
    <n v="0.09"/>
    <n v="20.010000000000002"/>
    <n v="1327.5"/>
    <n v="98.8"/>
  </r>
  <r>
    <x v="1"/>
    <x v="2"/>
    <n v="83"/>
    <n v="257"/>
    <n v="265"/>
    <n v="3.1128404669260701"/>
    <n v="265"/>
    <n v="3.1128404669260701"/>
    <n v="278"/>
    <n v="503.24"/>
    <n v="0.06"/>
    <n v="20.03"/>
    <n v="1406"/>
    <n v="20.9"/>
  </r>
  <r>
    <x v="1"/>
    <x v="2"/>
    <n v="84"/>
    <n v="263"/>
    <n v="272"/>
    <n v="3.4220532319391634"/>
    <n v="272"/>
    <n v="3.4220532319391634"/>
    <n v="287"/>
    <n v="459"/>
    <n v="0.05"/>
    <n v="20.02"/>
    <n v="1506.9"/>
    <n v="45.8"/>
  </r>
  <r>
    <x v="1"/>
    <x v="2"/>
    <n v="85"/>
    <n v="295"/>
    <n v="304"/>
    <n v="3.050847457627119"/>
    <n v="304"/>
    <n v="3.050847457627119"/>
    <n v="321"/>
    <n v="513.23"/>
    <n v="0.06"/>
    <n v="20.010000000000002"/>
    <n v="1494.3"/>
    <n v="36.799999999999997"/>
  </r>
  <r>
    <x v="1"/>
    <x v="2"/>
    <n v="86"/>
    <n v="330"/>
    <n v="336"/>
    <n v="1.8181818181818181"/>
    <n v="336"/>
    <n v="1.8181818181818181"/>
    <n v="359"/>
    <n v="571.26"/>
    <n v="7.0000000000000007E-2"/>
    <n v="20.02"/>
    <n v="1421.8"/>
    <n v="114"/>
  </r>
  <r>
    <x v="1"/>
    <x v="2"/>
    <n v="87"/>
    <n v="257"/>
    <n v="267"/>
    <n v="3.8910505836575875"/>
    <n v="267"/>
    <n v="3.8910505836575875"/>
    <n v="279"/>
    <n v="466.81"/>
    <n v="0.06"/>
    <n v="20.010000000000002"/>
    <n v="1450.5"/>
    <n v="39.6"/>
  </r>
  <r>
    <x v="1"/>
    <x v="2"/>
    <n v="88"/>
    <n v="294"/>
    <n v="305"/>
    <n v="3.7414965986394559"/>
    <n v="305.10000000000002"/>
    <n v="3.7755102040816406"/>
    <n v="322"/>
    <n v="510.98"/>
    <n v="0.06"/>
    <n v="20.02"/>
    <n v="1495.2"/>
    <n v="66"/>
  </r>
  <r>
    <x v="1"/>
    <x v="2"/>
    <n v="89"/>
    <n v="285"/>
    <n v="289"/>
    <n v="1.4035087719298245"/>
    <n v="289.3"/>
    <n v="1.5087719298245654"/>
    <n v="300"/>
    <n v="495.85"/>
    <n v="0.06"/>
    <n v="20.010000000000002"/>
    <n v="1420.8"/>
    <n v="26.7"/>
  </r>
  <r>
    <x v="1"/>
    <x v="2"/>
    <n v="90"/>
    <n v="311"/>
    <n v="311"/>
    <n v="0"/>
    <n v="311"/>
    <n v="0"/>
    <n v="337"/>
    <n v="544.37"/>
    <n v="7.0000000000000007E-2"/>
    <n v="20.02"/>
    <n v="1425.3"/>
    <n v="39.299999999999997"/>
  </r>
  <r>
    <x v="1"/>
    <x v="2"/>
    <n v="91"/>
    <n v="273"/>
    <n v="280"/>
    <n v="2.5641025641025639"/>
    <n v="280"/>
    <n v="2.5641025641025639"/>
    <n v="296"/>
    <n v="486.86"/>
    <n v="0.06"/>
    <n v="20.02"/>
    <n v="1462.2"/>
    <n v="21.3"/>
  </r>
  <r>
    <x v="1"/>
    <x v="2"/>
    <n v="92"/>
    <n v="290"/>
    <n v="298"/>
    <n v="2.7586206896551726"/>
    <n v="298"/>
    <n v="2.7586206896551726"/>
    <n v="318"/>
    <n v="514.4"/>
    <n v="0.08"/>
    <n v="20.02"/>
    <n v="1352.1"/>
    <n v="27.9"/>
  </r>
  <r>
    <x v="1"/>
    <x v="2"/>
    <n v="93"/>
    <n v="295"/>
    <n v="304"/>
    <n v="3.050847457627119"/>
    <n v="304"/>
    <n v="3.050847457627119"/>
    <n v="327"/>
    <n v="541.79999999999995"/>
    <n v="0.08"/>
    <n v="20.010000000000002"/>
    <n v="1354"/>
    <n v="49.4"/>
  </r>
  <r>
    <x v="1"/>
    <x v="2"/>
    <n v="94"/>
    <n v="303"/>
    <n v="308"/>
    <n v="1.6501650165016499"/>
    <n v="308"/>
    <n v="1.6501650165016499"/>
    <n v="322"/>
    <n v="537.95000000000005"/>
    <n v="0.06"/>
    <n v="20.010000000000002"/>
    <n v="1348.8"/>
    <n v="32.4"/>
  </r>
  <r>
    <x v="1"/>
    <x v="2"/>
    <n v="95"/>
    <n v="256"/>
    <n v="263"/>
    <n v="2.734375"/>
    <n v="263"/>
    <n v="2.734375"/>
    <n v="273"/>
    <n v="447.03"/>
    <n v="0.06"/>
    <n v="20.02"/>
    <n v="1553.7"/>
    <n v="22.3"/>
  </r>
  <r>
    <x v="1"/>
    <x v="2"/>
    <n v="96"/>
    <n v="263"/>
    <n v="267"/>
    <n v="1.520912547528517"/>
    <n v="267"/>
    <n v="1.520912547528517"/>
    <n v="291"/>
    <n v="488.14"/>
    <n v="7.0000000000000007E-2"/>
    <n v="20.03"/>
    <n v="1325.5"/>
    <n v="80"/>
  </r>
  <r>
    <x v="1"/>
    <x v="2"/>
    <n v="97"/>
    <n v="249"/>
    <n v="264"/>
    <n v="6.024096385542169"/>
    <n v="264"/>
    <n v="6.024096385542169"/>
    <n v="273"/>
    <n v="449.38"/>
    <n v="0.05"/>
    <n v="20.02"/>
    <n v="1561.5"/>
    <n v="20.8"/>
  </r>
  <r>
    <x v="1"/>
    <x v="2"/>
    <n v="98"/>
    <n v="289"/>
    <n v="296"/>
    <n v="2.422145328719723"/>
    <n v="296"/>
    <n v="2.422145328719723"/>
    <n v="306"/>
    <n v="517.16999999999996"/>
    <n v="0.05"/>
    <n v="20.010000000000002"/>
    <n v="1606.4"/>
    <n v="19.2"/>
  </r>
  <r>
    <x v="1"/>
    <x v="2"/>
    <n v="99"/>
    <n v="265"/>
    <n v="273"/>
    <n v="3.0188679245283021"/>
    <n v="273"/>
    <n v="3.0188679245283021"/>
    <n v="284"/>
    <n v="511.94"/>
    <n v="0.06"/>
    <n v="20.010000000000002"/>
    <n v="1481.1"/>
    <n v="61.8"/>
  </r>
  <r>
    <x v="1"/>
    <x v="2"/>
    <n v="100"/>
    <n v="248"/>
    <n v="262"/>
    <n v="5.6451612903225801"/>
    <n v="262"/>
    <n v="5.6451612903225801"/>
    <n v="273"/>
    <n v="435.23"/>
    <n v="0.05"/>
    <n v="20"/>
    <n v="1675.8"/>
    <n v="16.8"/>
  </r>
  <r>
    <x v="2"/>
    <x v="2"/>
    <n v="1"/>
    <n v="298"/>
    <n v="308"/>
    <n v="3.3557046979865772"/>
    <n v="308"/>
    <n v="3.3557046979865772"/>
    <n v="333"/>
    <n v="525.96"/>
    <n v="0.06"/>
    <n v="20.010000000000002"/>
    <n v="1151"/>
    <n v="12.3"/>
  </r>
  <r>
    <x v="2"/>
    <x v="2"/>
    <n v="2"/>
    <n v="267"/>
    <n v="277"/>
    <n v="3.7453183520599254"/>
    <n v="277"/>
    <n v="3.7453183520599254"/>
    <n v="291"/>
    <n v="477.67"/>
    <n v="0.06"/>
    <n v="20.010000000000002"/>
    <n v="1049.7"/>
    <n v="7.9"/>
  </r>
  <r>
    <x v="2"/>
    <x v="2"/>
    <n v="3"/>
    <n v="280"/>
    <n v="285"/>
    <n v="1.7857142857142856"/>
    <n v="285"/>
    <n v="1.7857142857142856"/>
    <n v="303"/>
    <n v="496.77"/>
    <n v="0.06"/>
    <n v="20.010000000000002"/>
    <n v="1058.7"/>
    <n v="8.3000000000000007"/>
  </r>
  <r>
    <x v="2"/>
    <x v="2"/>
    <n v="4"/>
    <n v="283"/>
    <n v="288"/>
    <n v="1.7667844522968199"/>
    <n v="288"/>
    <n v="1.7667844522968199"/>
    <n v="310"/>
    <n v="518.20000000000005"/>
    <n v="0.08"/>
    <n v="20.010000000000002"/>
    <n v="985.8"/>
    <n v="8.1"/>
  </r>
  <r>
    <x v="2"/>
    <x v="2"/>
    <n v="5"/>
    <n v="275"/>
    <n v="283"/>
    <n v="2.9090909090909092"/>
    <n v="283"/>
    <n v="2.9090909090909092"/>
    <n v="306"/>
    <n v="509.97"/>
    <n v="7.0000000000000007E-2"/>
    <n v="20.010000000000002"/>
    <n v="981.3"/>
    <n v="8.9"/>
  </r>
  <r>
    <x v="2"/>
    <x v="2"/>
    <n v="6"/>
    <n v="298"/>
    <n v="305"/>
    <n v="2.348993288590604"/>
    <n v="305"/>
    <n v="2.348993288590604"/>
    <n v="317"/>
    <n v="500.65"/>
    <n v="7.0000000000000007E-2"/>
    <n v="20.010000000000002"/>
    <n v="1086.4000000000001"/>
    <n v="9"/>
  </r>
  <r>
    <x v="2"/>
    <x v="2"/>
    <n v="7"/>
    <n v="281"/>
    <n v="288"/>
    <n v="2.4911032028469751"/>
    <n v="288"/>
    <n v="2.4911032028469751"/>
    <n v="305"/>
    <n v="519.49"/>
    <n v="0.06"/>
    <n v="20.03"/>
    <n v="1023.8"/>
    <n v="6.8"/>
  </r>
  <r>
    <x v="2"/>
    <x v="2"/>
    <n v="8"/>
    <n v="250"/>
    <n v="256"/>
    <n v="2.4"/>
    <n v="256"/>
    <n v="2.4"/>
    <n v="264"/>
    <n v="451.45"/>
    <n v="0.06"/>
    <n v="20"/>
    <n v="1129.5999999999999"/>
    <n v="3.5"/>
  </r>
  <r>
    <x v="2"/>
    <x v="2"/>
    <n v="9"/>
    <n v="277"/>
    <n v="277"/>
    <n v="0"/>
    <n v="277"/>
    <n v="0"/>
    <n v="286"/>
    <n v="466.87"/>
    <n v="0.04"/>
    <n v="20.010000000000002"/>
    <n v="1199.5"/>
    <n v="6.3"/>
  </r>
  <r>
    <x v="2"/>
    <x v="2"/>
    <n v="10"/>
    <n v="308"/>
    <n v="316"/>
    <n v="2.5974025974025974"/>
    <n v="316"/>
    <n v="2.5974025974025974"/>
    <n v="337"/>
    <n v="553.73"/>
    <n v="0.06"/>
    <n v="20.02"/>
    <n v="1039.3"/>
    <n v="10.3"/>
  </r>
  <r>
    <x v="2"/>
    <x v="2"/>
    <n v="11"/>
    <n v="297"/>
    <n v="304"/>
    <n v="2.3569023569023568"/>
    <n v="304"/>
    <n v="2.3569023569023568"/>
    <n v="325"/>
    <n v="531.28"/>
    <n v="7.0000000000000007E-2"/>
    <n v="20.03"/>
    <n v="1026.4000000000001"/>
    <n v="11.4"/>
  </r>
  <r>
    <x v="2"/>
    <x v="2"/>
    <n v="12"/>
    <n v="280"/>
    <n v="286"/>
    <n v="2.1428571428571428"/>
    <n v="286"/>
    <n v="2.1428571428571428"/>
    <n v="309"/>
    <n v="482.83"/>
    <n v="0.06"/>
    <n v="20.02"/>
    <n v="1036.7"/>
    <n v="11.5"/>
  </r>
  <r>
    <x v="2"/>
    <x v="2"/>
    <n v="13"/>
    <n v="263"/>
    <n v="266"/>
    <n v="1.1406844106463878"/>
    <n v="266"/>
    <n v="1.1406844106463878"/>
    <n v="281"/>
    <n v="483.84"/>
    <n v="7.0000000000000007E-2"/>
    <n v="20.04"/>
    <n v="979.8"/>
    <n v="11.1"/>
  </r>
  <r>
    <x v="2"/>
    <x v="2"/>
    <n v="14"/>
    <n v="266"/>
    <n v="269"/>
    <n v="1.1278195488721803"/>
    <n v="269"/>
    <n v="1.1278195488721803"/>
    <n v="278"/>
    <n v="477.62"/>
    <n v="0.05"/>
    <n v="20.010000000000002"/>
    <n v="1124.0999999999999"/>
    <n v="7.6"/>
  </r>
  <r>
    <x v="2"/>
    <x v="2"/>
    <n v="15"/>
    <n v="269"/>
    <n v="275"/>
    <n v="2.2304832713754648"/>
    <n v="275"/>
    <n v="2.2304832713754648"/>
    <n v="289"/>
    <n v="490.93"/>
    <n v="0.05"/>
    <n v="20.010000000000002"/>
    <n v="1073.3"/>
    <n v="7.9"/>
  </r>
  <r>
    <x v="2"/>
    <x v="2"/>
    <n v="16"/>
    <n v="291"/>
    <n v="295"/>
    <n v="1.3745704467353952"/>
    <n v="295"/>
    <n v="1.3745704467353952"/>
    <n v="318"/>
    <n v="533.9"/>
    <n v="7.0000000000000007E-2"/>
    <n v="20.04"/>
    <n v="1003.6"/>
    <n v="14"/>
  </r>
  <r>
    <x v="2"/>
    <x v="2"/>
    <n v="17"/>
    <n v="260"/>
    <n v="262"/>
    <n v="0.76923076923076927"/>
    <n v="262"/>
    <n v="0.76923076923076927"/>
    <n v="284"/>
    <n v="465.28"/>
    <n v="7.0000000000000007E-2"/>
    <n v="20.010000000000002"/>
    <n v="1056.5999999999999"/>
    <n v="14.7"/>
  </r>
  <r>
    <x v="2"/>
    <x v="2"/>
    <n v="18"/>
    <n v="252"/>
    <n v="253"/>
    <n v="0.3968253968253968"/>
    <n v="253"/>
    <n v="0.3968253968253968"/>
    <n v="273"/>
    <n v="439.25"/>
    <n v="0.05"/>
    <n v="20.010000000000002"/>
    <n v="1094.7"/>
    <n v="10.3"/>
  </r>
  <r>
    <x v="2"/>
    <x v="2"/>
    <n v="19"/>
    <n v="239"/>
    <n v="244"/>
    <n v="2.0920502092050208"/>
    <n v="244"/>
    <n v="2.0920502092050208"/>
    <n v="265"/>
    <n v="442.61"/>
    <n v="0.05"/>
    <n v="20.010000000000002"/>
    <n v="1157.0999999999999"/>
    <n v="10.1"/>
  </r>
  <r>
    <x v="2"/>
    <x v="2"/>
    <n v="20"/>
    <n v="281"/>
    <n v="286"/>
    <n v="1.7793594306049825"/>
    <n v="286"/>
    <n v="1.7793594306049825"/>
    <n v="308"/>
    <n v="504.12"/>
    <n v="7.0000000000000007E-2"/>
    <n v="20.010000000000002"/>
    <n v="1061.8"/>
    <n v="11.6"/>
  </r>
  <r>
    <x v="2"/>
    <x v="2"/>
    <n v="21"/>
    <n v="284"/>
    <n v="292"/>
    <n v="2.8169014084507045"/>
    <n v="292"/>
    <n v="2.8169014084507045"/>
    <n v="306"/>
    <n v="517.88"/>
    <n v="7.0000000000000007E-2"/>
    <n v="20.010000000000002"/>
    <n v="1002.1"/>
    <n v="8.1999999999999993"/>
  </r>
  <r>
    <x v="2"/>
    <x v="2"/>
    <n v="22"/>
    <n v="236"/>
    <n v="237"/>
    <n v="0.42372881355932202"/>
    <n v="237"/>
    <n v="0.42372881355932202"/>
    <n v="250"/>
    <n v="404.94"/>
    <n v="0.05"/>
    <n v="20.02"/>
    <n v="1172"/>
    <n v="6.1"/>
  </r>
  <r>
    <x v="2"/>
    <x v="2"/>
    <n v="23"/>
    <n v="274"/>
    <n v="276"/>
    <n v="0.72992700729927007"/>
    <n v="276"/>
    <n v="0.72992700729927007"/>
    <n v="286"/>
    <n v="454.92"/>
    <n v="0.06"/>
    <n v="20.02"/>
    <n v="1150.9000000000001"/>
    <n v="5.2"/>
  </r>
  <r>
    <x v="2"/>
    <x v="2"/>
    <n v="24"/>
    <n v="290"/>
    <n v="294"/>
    <n v="1.3793103448275863"/>
    <n v="294"/>
    <n v="1.3793103448275863"/>
    <n v="302"/>
    <n v="530.80999999999995"/>
    <n v="0.06"/>
    <n v="20.05"/>
    <n v="960.6"/>
    <n v="6.3"/>
  </r>
  <r>
    <x v="2"/>
    <x v="2"/>
    <n v="25"/>
    <n v="238"/>
    <n v="238"/>
    <n v="0"/>
    <n v="238"/>
    <n v="0"/>
    <n v="248"/>
    <n v="417.52"/>
    <n v="0.05"/>
    <n v="20.02"/>
    <n v="1144.0999999999999"/>
    <n v="7.4"/>
  </r>
  <r>
    <x v="2"/>
    <x v="2"/>
    <n v="26"/>
    <n v="289"/>
    <n v="295"/>
    <n v="2.0761245674740483"/>
    <n v="295"/>
    <n v="2.0761245674740483"/>
    <n v="315"/>
    <n v="493.81"/>
    <n v="0.04"/>
    <n v="20.02"/>
    <n v="1157.0999999999999"/>
    <n v="8.9"/>
  </r>
  <r>
    <x v="2"/>
    <x v="2"/>
    <n v="27"/>
    <n v="296"/>
    <n v="302"/>
    <n v="2.0270270270270272"/>
    <n v="302"/>
    <n v="2.0270270270270272"/>
    <n v="317"/>
    <n v="565.11"/>
    <n v="7.0000000000000007E-2"/>
    <n v="20.03"/>
    <n v="929.9"/>
    <n v="8.4"/>
  </r>
  <r>
    <x v="2"/>
    <x v="2"/>
    <n v="28"/>
    <n v="280"/>
    <n v="288"/>
    <n v="2.8571428571428572"/>
    <n v="288"/>
    <n v="2.8571428571428572"/>
    <n v="317"/>
    <n v="519.51"/>
    <n v="7.0000000000000007E-2"/>
    <n v="20.02"/>
    <n v="1013.7"/>
    <n v="12.3"/>
  </r>
  <r>
    <x v="2"/>
    <x v="2"/>
    <n v="29"/>
    <n v="294"/>
    <n v="298"/>
    <n v="1.3605442176870748"/>
    <n v="298"/>
    <n v="1.3605442176870748"/>
    <n v="322"/>
    <n v="548.62"/>
    <n v="0.08"/>
    <n v="20.010000000000002"/>
    <n v="1012.8"/>
    <n v="9.8000000000000007"/>
  </r>
  <r>
    <x v="2"/>
    <x v="2"/>
    <n v="30"/>
    <n v="296"/>
    <n v="299"/>
    <n v="1.0135135135135136"/>
    <n v="299"/>
    <n v="1.0135135135135136"/>
    <n v="331"/>
    <n v="527.46"/>
    <n v="0.08"/>
    <n v="20.02"/>
    <n v="955.6"/>
    <n v="16.399999999999999"/>
  </r>
  <r>
    <x v="2"/>
    <x v="2"/>
    <n v="31"/>
    <n v="258"/>
    <n v="265"/>
    <n v="2.7131782945736433"/>
    <n v="265"/>
    <n v="2.7131782945736433"/>
    <n v="285"/>
    <n v="460.8"/>
    <n v="0.05"/>
    <n v="20.02"/>
    <n v="1139.5999999999999"/>
    <n v="15.3"/>
  </r>
  <r>
    <x v="2"/>
    <x v="2"/>
    <n v="32"/>
    <n v="318"/>
    <n v="329"/>
    <n v="3.459119496855346"/>
    <n v="329"/>
    <n v="3.459119496855346"/>
    <n v="335"/>
    <n v="510.85"/>
    <n v="0.04"/>
    <n v="20.02"/>
    <n v="1181.3"/>
    <n v="6.3"/>
  </r>
  <r>
    <x v="2"/>
    <x v="2"/>
    <n v="33"/>
    <n v="304"/>
    <n v="309"/>
    <n v="1.6447368421052631"/>
    <n v="309"/>
    <n v="1.6447368421052631"/>
    <n v="335"/>
    <n v="550.65"/>
    <n v="0.09"/>
    <n v="20.02"/>
    <n v="969.8"/>
    <n v="14.8"/>
  </r>
  <r>
    <x v="2"/>
    <x v="2"/>
    <n v="34"/>
    <n v="293"/>
    <n v="312"/>
    <n v="6.4846416382252556"/>
    <n v="312"/>
    <n v="6.4846416382252556"/>
    <n v="334"/>
    <n v="567.20000000000005"/>
    <n v="0.1"/>
    <n v="20.010000000000002"/>
    <n v="929.4"/>
    <n v="10"/>
  </r>
  <r>
    <x v="2"/>
    <x v="2"/>
    <n v="35"/>
    <n v="280"/>
    <n v="285"/>
    <n v="1.7857142857142856"/>
    <n v="285"/>
    <n v="1.7857142857142856"/>
    <n v="306"/>
    <n v="511.67"/>
    <n v="7.0000000000000007E-2"/>
    <n v="20.02"/>
    <n v="966"/>
    <n v="11.6"/>
  </r>
  <r>
    <x v="2"/>
    <x v="2"/>
    <n v="36"/>
    <n v="263"/>
    <n v="265"/>
    <n v="0.76045627376425851"/>
    <n v="265"/>
    <n v="0.76045627376425851"/>
    <n v="281"/>
    <n v="461.33"/>
    <n v="0.05"/>
    <n v="20.02"/>
    <n v="1111.5999999999999"/>
    <n v="7.2"/>
  </r>
  <r>
    <x v="2"/>
    <x v="2"/>
    <n v="37"/>
    <n v="269"/>
    <n v="276"/>
    <n v="2.6022304832713754"/>
    <n v="276"/>
    <n v="2.6022304832713754"/>
    <n v="294"/>
    <n v="500.16"/>
    <n v="7.0000000000000007E-2"/>
    <n v="20.03"/>
    <n v="982"/>
    <n v="14"/>
  </r>
  <r>
    <x v="2"/>
    <x v="2"/>
    <n v="38"/>
    <n v="247"/>
    <n v="249"/>
    <n v="0.80971659919028338"/>
    <n v="249"/>
    <n v="0.80971659919028338"/>
    <n v="263"/>
    <n v="421.1"/>
    <n v="0.05"/>
    <n v="20.010000000000002"/>
    <n v="1108.8"/>
    <n v="5.6"/>
  </r>
  <r>
    <x v="2"/>
    <x v="2"/>
    <n v="39"/>
    <n v="274"/>
    <n v="277"/>
    <n v="1.0948905109489051"/>
    <n v="277"/>
    <n v="1.0948905109489051"/>
    <n v="306"/>
    <n v="491.28"/>
    <n v="0.05"/>
    <n v="20.03"/>
    <n v="1076.0999999999999"/>
    <n v="10.6"/>
  </r>
  <r>
    <x v="2"/>
    <x v="2"/>
    <n v="40"/>
    <n v="254"/>
    <n v="261"/>
    <n v="2.7559055118110236"/>
    <n v="261"/>
    <n v="2.7559055118110236"/>
    <n v="279"/>
    <n v="470.56"/>
    <n v="7.0000000000000007E-2"/>
    <n v="20.010000000000002"/>
    <n v="1028"/>
    <n v="15.4"/>
  </r>
  <r>
    <x v="2"/>
    <x v="2"/>
    <n v="41"/>
    <n v="282"/>
    <n v="289"/>
    <n v="2.4822695035460995"/>
    <n v="289"/>
    <n v="2.4822695035460995"/>
    <n v="305"/>
    <n v="469.27"/>
    <n v="0.05"/>
    <n v="20.010000000000002"/>
    <n v="1124.3"/>
    <n v="10.3"/>
  </r>
  <r>
    <x v="2"/>
    <x v="2"/>
    <n v="42"/>
    <n v="292"/>
    <n v="297"/>
    <n v="1.7123287671232876"/>
    <n v="297"/>
    <n v="1.7123287671232876"/>
    <n v="321"/>
    <n v="517.62"/>
    <n v="7.0000000000000007E-2"/>
    <n v="20.02"/>
    <n v="1002.8"/>
    <n v="8.9"/>
  </r>
  <r>
    <x v="2"/>
    <x v="2"/>
    <n v="43"/>
    <n v="291"/>
    <n v="297"/>
    <n v="2.0618556701030926"/>
    <n v="297"/>
    <n v="2.0618556701030926"/>
    <n v="318"/>
    <n v="552.83000000000004"/>
    <n v="0.08"/>
    <n v="20.03"/>
    <n v="945.1"/>
    <n v="9.5"/>
  </r>
  <r>
    <x v="2"/>
    <x v="2"/>
    <n v="44"/>
    <n v="264"/>
    <n v="270"/>
    <n v="2.2727272727272729"/>
    <n v="270"/>
    <n v="2.2727272727272729"/>
    <n v="281"/>
    <n v="491.92"/>
    <n v="7.0000000000000007E-2"/>
    <n v="20.02"/>
    <n v="1086.7"/>
    <n v="5.4"/>
  </r>
  <r>
    <x v="2"/>
    <x v="2"/>
    <n v="45"/>
    <n v="317"/>
    <n v="322"/>
    <n v="1.5772870662460567"/>
    <n v="322"/>
    <n v="1.5772870662460567"/>
    <n v="345"/>
    <n v="572.65"/>
    <n v="0.09"/>
    <n v="20.02"/>
    <n v="964.7"/>
    <n v="10.3"/>
  </r>
  <r>
    <x v="2"/>
    <x v="2"/>
    <n v="46"/>
    <n v="242"/>
    <n v="243"/>
    <n v="0.41322314049586778"/>
    <n v="243"/>
    <n v="0.41322314049586778"/>
    <n v="250"/>
    <n v="438.66"/>
    <n v="0.06"/>
    <n v="20.010000000000002"/>
    <n v="1114.2"/>
    <n v="7.3"/>
  </r>
  <r>
    <x v="2"/>
    <x v="2"/>
    <n v="47"/>
    <n v="314"/>
    <n v="323"/>
    <n v="2.8662420382165608"/>
    <n v="323"/>
    <n v="2.8662420382165608"/>
    <n v="345"/>
    <n v="534.86"/>
    <n v="0.06"/>
    <n v="20.010000000000002"/>
    <n v="1083.8"/>
    <n v="10.5"/>
  </r>
  <r>
    <x v="2"/>
    <x v="2"/>
    <n v="48"/>
    <n v="294"/>
    <n v="303"/>
    <n v="3.0612244897959182"/>
    <n v="303"/>
    <n v="3.0612244897959182"/>
    <n v="329"/>
    <n v="547.32000000000005"/>
    <n v="7.0000000000000007E-2"/>
    <n v="20.010000000000002"/>
    <n v="949.8"/>
    <n v="9"/>
  </r>
  <r>
    <x v="2"/>
    <x v="2"/>
    <n v="49"/>
    <n v="264"/>
    <n v="268"/>
    <n v="1.5151515151515151"/>
    <n v="268"/>
    <n v="1.5151515151515151"/>
    <n v="288"/>
    <n v="479.24"/>
    <n v="0.05"/>
    <n v="20.010000000000002"/>
    <n v="1063.3"/>
    <n v="8.9"/>
  </r>
  <r>
    <x v="2"/>
    <x v="2"/>
    <n v="50"/>
    <n v="286"/>
    <n v="295"/>
    <n v="3.1468531468531471"/>
    <n v="295"/>
    <n v="3.1468531468531471"/>
    <n v="319"/>
    <n v="500.25"/>
    <n v="0.06"/>
    <n v="20.02"/>
    <n v="990.9"/>
    <n v="11.1"/>
  </r>
  <r>
    <x v="2"/>
    <x v="2"/>
    <n v="51"/>
    <n v="273"/>
    <n v="280"/>
    <n v="2.5641025641025639"/>
    <n v="280"/>
    <n v="2.5641025641025639"/>
    <n v="306"/>
    <n v="496.38"/>
    <n v="7.0000000000000007E-2"/>
    <n v="20.02"/>
    <n v="1086.9000000000001"/>
    <n v="15.5"/>
  </r>
  <r>
    <x v="2"/>
    <x v="2"/>
    <n v="52"/>
    <n v="334"/>
    <n v="344"/>
    <n v="2.9940119760479043"/>
    <n v="344"/>
    <n v="2.9940119760479043"/>
    <n v="360"/>
    <n v="591.65"/>
    <n v="0.1"/>
    <n v="20.02"/>
    <n v="979.7"/>
    <n v="8.6999999999999993"/>
  </r>
  <r>
    <x v="2"/>
    <x v="2"/>
    <n v="53"/>
    <n v="281"/>
    <n v="282"/>
    <n v="0.35587188612099641"/>
    <n v="282"/>
    <n v="0.35587188612099641"/>
    <n v="307"/>
    <n v="529.94000000000005"/>
    <n v="0.06"/>
    <n v="20.02"/>
    <n v="963.8"/>
    <n v="13.7"/>
  </r>
  <r>
    <x v="2"/>
    <x v="2"/>
    <n v="54"/>
    <n v="262"/>
    <n v="272"/>
    <n v="3.8167938931297711"/>
    <n v="272"/>
    <n v="3.8167938931297711"/>
    <n v="291"/>
    <n v="445.05"/>
    <n v="0.05"/>
    <n v="20.03"/>
    <n v="1133.9000000000001"/>
    <n v="7.7"/>
  </r>
  <r>
    <x v="2"/>
    <x v="2"/>
    <n v="55"/>
    <n v="299"/>
    <n v="304"/>
    <n v="1.6722408026755853"/>
    <n v="304"/>
    <n v="1.6722408026755853"/>
    <n v="316"/>
    <n v="493.62"/>
    <n v="0.04"/>
    <n v="20.02"/>
    <n v="1121.7"/>
    <n v="12.3"/>
  </r>
  <r>
    <x v="2"/>
    <x v="2"/>
    <n v="56"/>
    <n v="288"/>
    <n v="288"/>
    <n v="0"/>
    <n v="288"/>
    <n v="0"/>
    <n v="305"/>
    <n v="497.94"/>
    <n v="0.04"/>
    <n v="20.02"/>
    <n v="1150.2"/>
    <n v="8.1999999999999993"/>
  </r>
  <r>
    <x v="2"/>
    <x v="2"/>
    <n v="57"/>
    <n v="254"/>
    <n v="259"/>
    <n v="1.9685039370078741"/>
    <n v="259"/>
    <n v="1.9685039370078741"/>
    <n v="277"/>
    <n v="484.05"/>
    <n v="0.09"/>
    <n v="20.03"/>
    <n v="1020.1"/>
    <n v="10.4"/>
  </r>
  <r>
    <x v="2"/>
    <x v="2"/>
    <n v="58"/>
    <n v="331"/>
    <n v="336"/>
    <n v="1.5105740181268883"/>
    <n v="336"/>
    <n v="1.5105740181268883"/>
    <n v="359"/>
    <n v="576.1"/>
    <n v="0.06"/>
    <n v="20.03"/>
    <n v="1099.8"/>
    <n v="10.1"/>
  </r>
  <r>
    <x v="2"/>
    <x v="2"/>
    <n v="59"/>
    <n v="283"/>
    <n v="284"/>
    <n v="0.35335689045936397"/>
    <n v="284"/>
    <n v="0.35335689045936397"/>
    <n v="294"/>
    <n v="483.06"/>
    <n v="0.06"/>
    <n v="20.03"/>
    <n v="1035.5"/>
    <n v="6.3"/>
  </r>
  <r>
    <x v="2"/>
    <x v="2"/>
    <n v="60"/>
    <n v="254"/>
    <n v="256"/>
    <n v="0.78740157480314954"/>
    <n v="256"/>
    <n v="0.78740157480314954"/>
    <n v="265"/>
    <n v="473.9"/>
    <n v="0.05"/>
    <n v="20.02"/>
    <n v="1073.3"/>
    <n v="9.5"/>
  </r>
  <r>
    <x v="2"/>
    <x v="2"/>
    <n v="61"/>
    <n v="305"/>
    <n v="308"/>
    <n v="0.98360655737704927"/>
    <n v="308"/>
    <n v="0.98360655737704927"/>
    <n v="333"/>
    <n v="528.77"/>
    <n v="0.06"/>
    <n v="20.02"/>
    <n v="1029"/>
    <n v="12.5"/>
  </r>
  <r>
    <x v="2"/>
    <x v="2"/>
    <n v="62"/>
    <n v="289"/>
    <n v="300"/>
    <n v="3.8062283737024223"/>
    <n v="300"/>
    <n v="3.8062283737024223"/>
    <n v="316"/>
    <n v="528.87"/>
    <n v="7.0000000000000007E-2"/>
    <n v="20.03"/>
    <n v="1042.4000000000001"/>
    <n v="9.4"/>
  </r>
  <r>
    <x v="2"/>
    <x v="2"/>
    <n v="63"/>
    <n v="272"/>
    <n v="279"/>
    <n v="2.5735294117647056"/>
    <n v="279"/>
    <n v="2.5735294117647056"/>
    <n v="298"/>
    <n v="496.79"/>
    <n v="0.06"/>
    <n v="20.03"/>
    <n v="1026.5"/>
    <n v="8.8000000000000007"/>
  </r>
  <r>
    <x v="2"/>
    <x v="2"/>
    <n v="64"/>
    <n v="283"/>
    <n v="290"/>
    <n v="2.4734982332155475"/>
    <n v="290"/>
    <n v="2.4734982332155475"/>
    <n v="308"/>
    <n v="495.63"/>
    <n v="7.0000000000000007E-2"/>
    <n v="20.010000000000002"/>
    <n v="1069.7"/>
    <n v="7.7"/>
  </r>
  <r>
    <x v="2"/>
    <x v="2"/>
    <n v="65"/>
    <n v="266"/>
    <n v="277"/>
    <n v="4.1353383458646613"/>
    <n v="277"/>
    <n v="4.1353383458646613"/>
    <n v="297"/>
    <n v="473.67"/>
    <n v="0.05"/>
    <n v="20.03"/>
    <n v="1126.4000000000001"/>
    <n v="10.1"/>
  </r>
  <r>
    <x v="2"/>
    <x v="2"/>
    <n v="66"/>
    <n v="284"/>
    <n v="290"/>
    <n v="2.112676056338028"/>
    <n v="290"/>
    <n v="2.112676056338028"/>
    <n v="305"/>
    <n v="522.69000000000005"/>
    <n v="7.0000000000000007E-2"/>
    <n v="20.03"/>
    <n v="986.4"/>
    <n v="12"/>
  </r>
  <r>
    <x v="2"/>
    <x v="2"/>
    <n v="67"/>
    <n v="318"/>
    <n v="331"/>
    <n v="4.0880503144654083"/>
    <n v="332.6"/>
    <n v="4.5911949685534665"/>
    <n v="353"/>
    <n v="575.34"/>
    <n v="0.09"/>
    <n v="20.04"/>
    <n v="910.1"/>
    <n v="12.2"/>
  </r>
  <r>
    <x v="2"/>
    <x v="2"/>
    <n v="68"/>
    <n v="295"/>
    <n v="298"/>
    <n v="1.0169491525423728"/>
    <n v="298"/>
    <n v="1.0169491525423728"/>
    <n v="314"/>
    <n v="528.41999999999996"/>
    <n v="7.0000000000000007E-2"/>
    <n v="20.02"/>
    <n v="956.2"/>
    <n v="10.5"/>
  </r>
  <r>
    <x v="2"/>
    <x v="2"/>
    <n v="69"/>
    <n v="297"/>
    <n v="307"/>
    <n v="3.3670033670033668"/>
    <n v="307"/>
    <n v="3.3670033670033668"/>
    <n v="323"/>
    <n v="557.02"/>
    <n v="0.06"/>
    <n v="20.03"/>
    <n v="1008.4"/>
    <n v="11"/>
  </r>
  <r>
    <x v="2"/>
    <x v="2"/>
    <n v="70"/>
    <n v="273"/>
    <n v="277"/>
    <n v="1.4652014652014651"/>
    <n v="277"/>
    <n v="1.4652014652014651"/>
    <n v="286"/>
    <n v="470.86"/>
    <n v="0.06"/>
    <n v="20.010000000000002"/>
    <n v="1094.0999999999999"/>
    <n v="7.2"/>
  </r>
  <r>
    <x v="2"/>
    <x v="2"/>
    <n v="71"/>
    <n v="292"/>
    <n v="299"/>
    <n v="2.3972602739726026"/>
    <n v="299"/>
    <n v="2.3972602739726026"/>
    <n v="319"/>
    <n v="523.12"/>
    <n v="7.0000000000000007E-2"/>
    <n v="20.02"/>
    <n v="997"/>
    <n v="9.8000000000000007"/>
  </r>
  <r>
    <x v="2"/>
    <x v="2"/>
    <n v="72"/>
    <n v="254"/>
    <n v="262"/>
    <n v="3.1496062992125982"/>
    <n v="262"/>
    <n v="3.1496062992125982"/>
    <n v="268"/>
    <n v="438.34"/>
    <n v="0.06"/>
    <n v="20.010000000000002"/>
    <n v="1082.3"/>
    <n v="4.3"/>
  </r>
  <r>
    <x v="2"/>
    <x v="2"/>
    <n v="73"/>
    <n v="273"/>
    <n v="277"/>
    <n v="1.4652014652014651"/>
    <n v="277"/>
    <n v="1.4652014652014651"/>
    <n v="294"/>
    <n v="452.45"/>
    <n v="0.04"/>
    <n v="20.010000000000002"/>
    <n v="1172.0999999999999"/>
    <n v="9.6999999999999993"/>
  </r>
  <r>
    <x v="2"/>
    <x v="2"/>
    <n v="74"/>
    <n v="271"/>
    <n v="281"/>
    <n v="3.6900369003690034"/>
    <n v="281"/>
    <n v="3.6900369003690034"/>
    <n v="294"/>
    <n v="526.54"/>
    <n v="7.0000000000000007E-2"/>
    <n v="20.010000000000002"/>
    <n v="1007.5"/>
    <n v="8.6999999999999993"/>
  </r>
  <r>
    <x v="2"/>
    <x v="2"/>
    <n v="75"/>
    <n v="211"/>
    <n v="219"/>
    <n v="3.7914691943127963"/>
    <n v="219"/>
    <n v="3.7914691943127963"/>
    <n v="235"/>
    <n v="405.25"/>
    <n v="0.05"/>
    <n v="20.010000000000002"/>
    <n v="1112.8"/>
    <n v="7.5"/>
  </r>
  <r>
    <x v="2"/>
    <x v="2"/>
    <n v="76"/>
    <n v="293"/>
    <n v="296"/>
    <n v="1.0238907849829351"/>
    <n v="296"/>
    <n v="1.0238907849829351"/>
    <n v="320"/>
    <n v="508.78"/>
    <n v="0.06"/>
    <n v="20.02"/>
    <n v="1112.2"/>
    <n v="8.1999999999999993"/>
  </r>
  <r>
    <x v="2"/>
    <x v="2"/>
    <n v="77"/>
    <n v="271"/>
    <n v="288"/>
    <n v="6.2730627306273057"/>
    <n v="288"/>
    <n v="6.2730627306273057"/>
    <n v="293"/>
    <n v="480.29"/>
    <n v="0.05"/>
    <n v="20.03"/>
    <n v="1196.3"/>
    <n v="5.7"/>
  </r>
  <r>
    <x v="2"/>
    <x v="2"/>
    <n v="78"/>
    <n v="254"/>
    <n v="257"/>
    <n v="1.1811023622047243"/>
    <n v="257"/>
    <n v="1.1811023622047243"/>
    <n v="275"/>
    <n v="476.69"/>
    <n v="0.09"/>
    <n v="20.010000000000002"/>
    <n v="1017.5"/>
    <n v="10.5"/>
  </r>
  <r>
    <x v="2"/>
    <x v="2"/>
    <n v="79"/>
    <n v="276"/>
    <n v="281"/>
    <n v="1.8115942028985508"/>
    <n v="281"/>
    <n v="1.8115942028985508"/>
    <n v="303"/>
    <n v="482.88"/>
    <n v="0.06"/>
    <n v="20.02"/>
    <n v="1100.5999999999999"/>
    <n v="9.1"/>
  </r>
  <r>
    <x v="2"/>
    <x v="2"/>
    <n v="80"/>
    <n v="270"/>
    <n v="279"/>
    <n v="3.3333333333333335"/>
    <n v="279"/>
    <n v="3.3333333333333335"/>
    <n v="291"/>
    <n v="494.2"/>
    <n v="0.05"/>
    <n v="20.02"/>
    <n v="1149.5999999999999"/>
    <n v="7.3"/>
  </r>
  <r>
    <x v="2"/>
    <x v="2"/>
    <n v="81"/>
    <n v="259"/>
    <n v="270"/>
    <n v="4.2471042471042466"/>
    <n v="270"/>
    <n v="4.2471042471042466"/>
    <n v="278"/>
    <n v="452.43"/>
    <n v="0.05"/>
    <n v="20.02"/>
    <n v="1117.2"/>
    <n v="5.3"/>
  </r>
  <r>
    <x v="2"/>
    <x v="2"/>
    <n v="82"/>
    <n v="337"/>
    <n v="347"/>
    <n v="2.9673590504451042"/>
    <n v="347"/>
    <n v="2.9673590504451042"/>
    <n v="368"/>
    <n v="611.91999999999996"/>
    <n v="0.08"/>
    <n v="20.03"/>
    <n v="995.9"/>
    <n v="10.3"/>
  </r>
  <r>
    <x v="2"/>
    <x v="2"/>
    <n v="83"/>
    <n v="257"/>
    <n v="265"/>
    <n v="3.1128404669260701"/>
    <n v="265"/>
    <n v="3.1128404669260701"/>
    <n v="278"/>
    <n v="503.24"/>
    <n v="0.05"/>
    <n v="20.03"/>
    <n v="1056.5"/>
    <n v="5.8"/>
  </r>
  <r>
    <x v="2"/>
    <x v="2"/>
    <n v="84"/>
    <n v="263"/>
    <n v="272"/>
    <n v="3.4220532319391634"/>
    <n v="272"/>
    <n v="3.4220532319391634"/>
    <n v="287"/>
    <n v="459"/>
    <n v="0.06"/>
    <n v="20.02"/>
    <n v="1113.5"/>
    <n v="9.8000000000000007"/>
  </r>
  <r>
    <x v="2"/>
    <x v="2"/>
    <n v="85"/>
    <n v="295"/>
    <n v="304"/>
    <n v="3.050847457627119"/>
    <n v="304"/>
    <n v="3.050847457627119"/>
    <n v="321"/>
    <n v="513.23"/>
    <n v="0.06"/>
    <n v="20.010000000000002"/>
    <n v="1074.3"/>
    <n v="12.3"/>
  </r>
  <r>
    <x v="2"/>
    <x v="2"/>
    <n v="86"/>
    <n v="330"/>
    <n v="336"/>
    <n v="1.8181818181818181"/>
    <n v="336"/>
    <n v="1.8181818181818181"/>
    <n v="359"/>
    <n v="571.26"/>
    <n v="7.0000000000000007E-2"/>
    <n v="20.02"/>
    <n v="1065"/>
    <n v="7.6"/>
  </r>
  <r>
    <x v="2"/>
    <x v="2"/>
    <n v="87"/>
    <n v="257"/>
    <n v="267"/>
    <n v="3.8910505836575875"/>
    <n v="267"/>
    <n v="3.8910505836575875"/>
    <n v="279"/>
    <n v="466.81"/>
    <n v="0.06"/>
    <n v="20.02"/>
    <n v="1117.8"/>
    <n v="6.3"/>
  </r>
  <r>
    <x v="2"/>
    <x v="2"/>
    <n v="88"/>
    <n v="294"/>
    <n v="305"/>
    <n v="3.7414965986394559"/>
    <n v="305"/>
    <n v="3.7414965986394559"/>
    <n v="322"/>
    <n v="510.98"/>
    <n v="0.06"/>
    <n v="20.02"/>
    <n v="1078.5999999999999"/>
    <n v="9.6999999999999993"/>
  </r>
  <r>
    <x v="2"/>
    <x v="2"/>
    <n v="89"/>
    <n v="285"/>
    <n v="289"/>
    <n v="1.4035087719298245"/>
    <n v="289"/>
    <n v="1.4035087719298245"/>
    <n v="300"/>
    <n v="495.85"/>
    <n v="0.08"/>
    <n v="20.010000000000002"/>
    <n v="1040.0999999999999"/>
    <n v="8.1999999999999993"/>
  </r>
  <r>
    <x v="2"/>
    <x v="2"/>
    <n v="90"/>
    <n v="311"/>
    <n v="311"/>
    <n v="0"/>
    <n v="311"/>
    <n v="0"/>
    <n v="337"/>
    <n v="544.37"/>
    <n v="0.06"/>
    <n v="20.010000000000002"/>
    <n v="1025.4000000000001"/>
    <n v="11.1"/>
  </r>
  <r>
    <x v="2"/>
    <x v="2"/>
    <n v="91"/>
    <n v="273"/>
    <n v="280"/>
    <n v="2.5641025641025639"/>
    <n v="280"/>
    <n v="2.5641025641025639"/>
    <n v="296"/>
    <n v="486.86"/>
    <n v="0.06"/>
    <n v="20.03"/>
    <n v="986.5"/>
    <n v="7"/>
  </r>
  <r>
    <x v="2"/>
    <x v="2"/>
    <n v="92"/>
    <n v="290"/>
    <n v="298"/>
    <n v="2.7586206896551726"/>
    <n v="298"/>
    <n v="2.7586206896551726"/>
    <n v="318"/>
    <n v="514.4"/>
    <n v="0.05"/>
    <n v="20.02"/>
    <n v="1118.2"/>
    <n v="7.3"/>
  </r>
  <r>
    <x v="2"/>
    <x v="2"/>
    <n v="93"/>
    <n v="295"/>
    <n v="304"/>
    <n v="3.050847457627119"/>
    <n v="304"/>
    <n v="3.050847457627119"/>
    <n v="327"/>
    <n v="541.79999999999995"/>
    <n v="0.08"/>
    <n v="20.010000000000002"/>
    <n v="962.3"/>
    <n v="9.1999999999999993"/>
  </r>
  <r>
    <x v="2"/>
    <x v="2"/>
    <n v="94"/>
    <n v="303"/>
    <n v="308"/>
    <n v="1.6501650165016499"/>
    <n v="308"/>
    <n v="1.6501650165016499"/>
    <n v="322"/>
    <n v="537.94000000000005"/>
    <n v="0.06"/>
    <n v="20.02"/>
    <n v="1066.2"/>
    <n v="6.6"/>
  </r>
  <r>
    <x v="2"/>
    <x v="2"/>
    <n v="95"/>
    <n v="256"/>
    <n v="263"/>
    <n v="2.734375"/>
    <n v="263"/>
    <n v="2.734375"/>
    <n v="273"/>
    <n v="447.02"/>
    <n v="0.06"/>
    <n v="20.02"/>
    <n v="1120"/>
    <n v="8.6"/>
  </r>
  <r>
    <x v="2"/>
    <x v="2"/>
    <n v="96"/>
    <n v="263"/>
    <n v="267"/>
    <n v="1.520912547528517"/>
    <n v="267"/>
    <n v="1.520912547528517"/>
    <n v="291"/>
    <n v="488.14"/>
    <n v="7.0000000000000007E-2"/>
    <n v="20.010000000000002"/>
    <n v="984"/>
    <n v="11.9"/>
  </r>
  <r>
    <x v="2"/>
    <x v="2"/>
    <n v="97"/>
    <n v="249"/>
    <n v="264"/>
    <n v="6.024096385542169"/>
    <n v="264"/>
    <n v="6.024096385542169"/>
    <n v="273"/>
    <n v="449.38"/>
    <n v="7.0000000000000007E-2"/>
    <n v="20.010000000000002"/>
    <n v="1151.4000000000001"/>
    <n v="6.2"/>
  </r>
  <r>
    <x v="2"/>
    <x v="2"/>
    <n v="98"/>
    <n v="289"/>
    <n v="296"/>
    <n v="2.422145328719723"/>
    <n v="296"/>
    <n v="2.422145328719723"/>
    <n v="306"/>
    <n v="517.16999999999996"/>
    <n v="0.05"/>
    <n v="20.010000000000002"/>
    <n v="1193.9000000000001"/>
    <n v="6.5"/>
  </r>
  <r>
    <x v="2"/>
    <x v="2"/>
    <n v="99"/>
    <n v="265"/>
    <n v="273"/>
    <n v="3.0188679245283021"/>
    <n v="273"/>
    <n v="3.0188679245283021"/>
    <n v="284"/>
    <n v="511.94"/>
    <n v="0.06"/>
    <n v="20.010000000000002"/>
    <n v="1081.8"/>
    <n v="12.5"/>
  </r>
  <r>
    <x v="2"/>
    <x v="2"/>
    <n v="100"/>
    <n v="248"/>
    <n v="262"/>
    <n v="5.6451612903225801"/>
    <n v="262"/>
    <n v="5.6451612903225801"/>
    <n v="273"/>
    <n v="435.23"/>
    <n v="0.05"/>
    <n v="20.010000000000002"/>
    <n v="1254.3"/>
    <n v="5.3"/>
  </r>
  <r>
    <x v="3"/>
    <x v="2"/>
    <n v="1"/>
    <n v="298"/>
    <n v="308"/>
    <n v="3.3557046979865772"/>
    <n v="308"/>
    <n v="3.3557046979865772"/>
    <n v="333"/>
    <n v="525.96"/>
    <n v="0.06"/>
    <n v="20.010000000000002"/>
    <n v="1314.1"/>
    <n v="21.3"/>
  </r>
  <r>
    <x v="3"/>
    <x v="2"/>
    <n v="2"/>
    <n v="267"/>
    <n v="277"/>
    <n v="3.7453183520599254"/>
    <n v="277"/>
    <n v="3.7453183520599254"/>
    <n v="291"/>
    <n v="477.67"/>
    <n v="0.06"/>
    <n v="20.010000000000002"/>
    <n v="1190.7"/>
    <n v="12.1"/>
  </r>
  <r>
    <x v="3"/>
    <x v="2"/>
    <n v="3"/>
    <n v="280"/>
    <n v="285"/>
    <n v="1.7857142857142856"/>
    <n v="285"/>
    <n v="1.7857142857142856"/>
    <n v="303"/>
    <n v="496.77"/>
    <n v="0.06"/>
    <n v="20.010000000000002"/>
    <n v="1212.0999999999999"/>
    <n v="11.7"/>
  </r>
  <r>
    <x v="3"/>
    <x v="2"/>
    <n v="4"/>
    <n v="283"/>
    <n v="288"/>
    <n v="1.7667844522968199"/>
    <n v="288"/>
    <n v="1.7667844522968199"/>
    <n v="310"/>
    <n v="518.20000000000005"/>
    <n v="0.08"/>
    <n v="20.02"/>
    <n v="1183.2"/>
    <n v="13.2"/>
  </r>
  <r>
    <x v="3"/>
    <x v="2"/>
    <n v="5"/>
    <n v="275"/>
    <n v="282"/>
    <n v="2.5454545454545454"/>
    <n v="282.60000000000002"/>
    <n v="2.7636363636363721"/>
    <n v="306"/>
    <n v="509.97"/>
    <n v="7.0000000000000007E-2"/>
    <n v="20.02"/>
    <n v="1141.2"/>
    <n v="261.39999999999998"/>
  </r>
  <r>
    <x v="3"/>
    <x v="2"/>
    <n v="6"/>
    <n v="298"/>
    <n v="305"/>
    <n v="2.348993288590604"/>
    <n v="305"/>
    <n v="2.348993288590604"/>
    <n v="317"/>
    <n v="500.65"/>
    <n v="0.05"/>
    <n v="20.010000000000002"/>
    <n v="1324.3"/>
    <n v="14.3"/>
  </r>
  <r>
    <x v="3"/>
    <x v="2"/>
    <n v="7"/>
    <n v="281"/>
    <n v="288"/>
    <n v="2.4911032028469751"/>
    <n v="288"/>
    <n v="2.4911032028469751"/>
    <n v="305"/>
    <n v="519.49"/>
    <n v="0.06"/>
    <n v="20.010000000000002"/>
    <n v="1179.7"/>
    <n v="13.1"/>
  </r>
  <r>
    <x v="3"/>
    <x v="2"/>
    <n v="8"/>
    <n v="250"/>
    <n v="256"/>
    <n v="2.4"/>
    <n v="256"/>
    <n v="2.4"/>
    <n v="264"/>
    <n v="451.45"/>
    <n v="0.06"/>
    <n v="20.03"/>
    <n v="1254.4000000000001"/>
    <n v="5.7"/>
  </r>
  <r>
    <x v="3"/>
    <x v="2"/>
    <n v="9"/>
    <n v="277"/>
    <n v="277"/>
    <n v="0"/>
    <n v="277"/>
    <n v="0"/>
    <n v="286"/>
    <n v="466.87"/>
    <n v="0.04"/>
    <n v="20.03"/>
    <n v="1329.5"/>
    <n v="8.6"/>
  </r>
  <r>
    <x v="3"/>
    <x v="2"/>
    <n v="10"/>
    <n v="308"/>
    <n v="316"/>
    <n v="2.5974025974025974"/>
    <n v="316"/>
    <n v="2.5974025974025974"/>
    <n v="337"/>
    <n v="553.73"/>
    <n v="7.0000000000000007E-2"/>
    <n v="20.010000000000002"/>
    <n v="1217.4000000000001"/>
    <n v="15.6"/>
  </r>
  <r>
    <x v="3"/>
    <x v="2"/>
    <n v="11"/>
    <n v="297"/>
    <n v="304"/>
    <n v="2.3569023569023568"/>
    <n v="304.2"/>
    <n v="2.4242424242424203"/>
    <n v="325"/>
    <n v="531.28"/>
    <n v="7.0000000000000007E-2"/>
    <n v="20.010000000000002"/>
    <n v="1205.4000000000001"/>
    <n v="15.7"/>
  </r>
  <r>
    <x v="3"/>
    <x v="2"/>
    <n v="12"/>
    <n v="280"/>
    <n v="286"/>
    <n v="2.1428571428571428"/>
    <n v="286.7"/>
    <n v="2.3928571428571388"/>
    <n v="309"/>
    <n v="482.83"/>
    <n v="0.06"/>
    <n v="20.010000000000002"/>
    <n v="1205.8"/>
    <n v="37.200000000000003"/>
  </r>
  <r>
    <x v="3"/>
    <x v="2"/>
    <n v="13"/>
    <n v="263"/>
    <n v="266"/>
    <n v="1.1406844106463878"/>
    <n v="266"/>
    <n v="1.1406844106463878"/>
    <n v="281"/>
    <n v="483.84"/>
    <n v="0.1"/>
    <n v="20.010000000000002"/>
    <n v="1106"/>
    <n v="15.1"/>
  </r>
  <r>
    <x v="3"/>
    <x v="2"/>
    <n v="14"/>
    <n v="266"/>
    <n v="269"/>
    <n v="1.1278195488721803"/>
    <n v="269"/>
    <n v="1.1278195488721803"/>
    <n v="278"/>
    <n v="477.62"/>
    <n v="0.05"/>
    <n v="20.010000000000002"/>
    <n v="1295.3"/>
    <n v="12.5"/>
  </r>
  <r>
    <x v="3"/>
    <x v="2"/>
    <n v="15"/>
    <n v="269"/>
    <n v="275"/>
    <n v="2.2304832713754648"/>
    <n v="275"/>
    <n v="2.2304832713754648"/>
    <n v="289"/>
    <n v="490.93"/>
    <n v="0.05"/>
    <n v="20.03"/>
    <n v="1321.8"/>
    <n v="13.3"/>
  </r>
  <r>
    <x v="3"/>
    <x v="2"/>
    <n v="16"/>
    <n v="291"/>
    <n v="295"/>
    <n v="1.3745704467353952"/>
    <n v="295"/>
    <n v="1.3745704467353952"/>
    <n v="318"/>
    <n v="533.9"/>
    <n v="7.0000000000000007E-2"/>
    <n v="20.02"/>
    <n v="1197.3"/>
    <n v="22.1"/>
  </r>
  <r>
    <x v="3"/>
    <x v="2"/>
    <n v="17"/>
    <n v="260"/>
    <n v="262"/>
    <n v="0.76923076923076927"/>
    <n v="262.3"/>
    <n v="0.88461538461538902"/>
    <n v="284"/>
    <n v="465.28"/>
    <n v="0.08"/>
    <n v="20.02"/>
    <n v="1169.0999999999999"/>
    <n v="23.4"/>
  </r>
  <r>
    <x v="3"/>
    <x v="2"/>
    <n v="18"/>
    <n v="252"/>
    <n v="253"/>
    <n v="0.3968253968253968"/>
    <n v="253"/>
    <n v="0.3968253968253968"/>
    <n v="273"/>
    <n v="439.25"/>
    <n v="0.05"/>
    <n v="20.02"/>
    <n v="1253.7"/>
    <n v="17.100000000000001"/>
  </r>
  <r>
    <x v="3"/>
    <x v="2"/>
    <n v="19"/>
    <n v="239"/>
    <n v="244"/>
    <n v="2.0920502092050208"/>
    <n v="244"/>
    <n v="2.0920502092050208"/>
    <n v="265"/>
    <n v="442.61"/>
    <n v="0.05"/>
    <n v="20.05"/>
    <n v="1322.2"/>
    <n v="133.4"/>
  </r>
  <r>
    <x v="3"/>
    <x v="2"/>
    <n v="20"/>
    <n v="281"/>
    <n v="286"/>
    <n v="1.7793594306049825"/>
    <n v="286"/>
    <n v="1.7793594306049825"/>
    <n v="308"/>
    <n v="504.12"/>
    <n v="7.0000000000000007E-2"/>
    <n v="20.03"/>
    <n v="1158.7"/>
    <n v="20.399999999999999"/>
  </r>
  <r>
    <x v="3"/>
    <x v="2"/>
    <n v="21"/>
    <n v="284"/>
    <n v="292"/>
    <n v="2.8169014084507045"/>
    <n v="292"/>
    <n v="2.8169014084507045"/>
    <n v="306"/>
    <n v="517.88"/>
    <n v="7.0000000000000007E-2"/>
    <n v="20.02"/>
    <n v="1204.3"/>
    <n v="14.1"/>
  </r>
  <r>
    <x v="3"/>
    <x v="2"/>
    <n v="22"/>
    <n v="236"/>
    <n v="237"/>
    <n v="0.42372881355932202"/>
    <n v="237"/>
    <n v="0.42372881355932202"/>
    <n v="250"/>
    <n v="404.94"/>
    <n v="0.04"/>
    <n v="20.010000000000002"/>
    <n v="1352.1"/>
    <n v="9.9"/>
  </r>
  <r>
    <x v="3"/>
    <x v="2"/>
    <n v="23"/>
    <n v="274"/>
    <n v="276"/>
    <n v="0.72992700729927007"/>
    <n v="276"/>
    <n v="0.72992700729927007"/>
    <n v="286"/>
    <n v="454.92"/>
    <n v="0.04"/>
    <n v="20.02"/>
    <n v="1283.4000000000001"/>
    <n v="8"/>
  </r>
  <r>
    <x v="3"/>
    <x v="2"/>
    <n v="24"/>
    <n v="290"/>
    <n v="294"/>
    <n v="1.3793103448275863"/>
    <n v="294"/>
    <n v="1.3793103448275863"/>
    <n v="302"/>
    <n v="530.80999999999995"/>
    <n v="7.0000000000000007E-2"/>
    <n v="20.02"/>
    <n v="1106.0999999999999"/>
    <n v="9.1"/>
  </r>
  <r>
    <x v="3"/>
    <x v="2"/>
    <n v="25"/>
    <n v="238"/>
    <n v="238"/>
    <n v="0"/>
    <n v="238"/>
    <n v="0"/>
    <n v="248"/>
    <n v="417.52"/>
    <n v="0.06"/>
    <n v="20.02"/>
    <n v="1303"/>
    <n v="11.3"/>
  </r>
  <r>
    <x v="3"/>
    <x v="2"/>
    <n v="26"/>
    <n v="289"/>
    <n v="295"/>
    <n v="2.0761245674740483"/>
    <n v="295"/>
    <n v="2.0761245674740483"/>
    <n v="315"/>
    <n v="493.81"/>
    <n v="0.05"/>
    <n v="20.010000000000002"/>
    <n v="1291"/>
    <n v="11.4"/>
  </r>
  <r>
    <x v="3"/>
    <x v="2"/>
    <n v="27"/>
    <n v="296"/>
    <n v="302"/>
    <n v="2.0270270270270272"/>
    <n v="302"/>
    <n v="2.0270270270270272"/>
    <n v="317"/>
    <n v="565.11"/>
    <n v="7.0000000000000007E-2"/>
    <n v="20.03"/>
    <n v="1154"/>
    <n v="12.5"/>
  </r>
  <r>
    <x v="3"/>
    <x v="2"/>
    <n v="28"/>
    <n v="280"/>
    <n v="288"/>
    <n v="2.8571428571428572"/>
    <n v="288"/>
    <n v="2.8571428571428572"/>
    <n v="317"/>
    <n v="519.51"/>
    <n v="0.09"/>
    <n v="20.03"/>
    <n v="1165.4000000000001"/>
    <n v="28.9"/>
  </r>
  <r>
    <x v="3"/>
    <x v="2"/>
    <n v="29"/>
    <n v="294"/>
    <n v="298"/>
    <n v="1.3605442176870748"/>
    <n v="298"/>
    <n v="1.3605442176870748"/>
    <n v="322"/>
    <n v="548.62"/>
    <n v="0.08"/>
    <n v="20.03"/>
    <n v="1175.4000000000001"/>
    <n v="17.899999999999999"/>
  </r>
  <r>
    <x v="3"/>
    <x v="2"/>
    <n v="30"/>
    <n v="296"/>
    <n v="299"/>
    <n v="1.0135135135135136"/>
    <n v="299.5"/>
    <n v="1.1824324324324325"/>
    <n v="331"/>
    <n v="527.46"/>
    <n v="0.08"/>
    <n v="20.02"/>
    <n v="1069.4000000000001"/>
    <n v="38.5"/>
  </r>
  <r>
    <x v="3"/>
    <x v="2"/>
    <n v="31"/>
    <n v="258"/>
    <n v="265"/>
    <n v="2.7131782945736433"/>
    <n v="265.10000000000002"/>
    <n v="2.7519379844961329"/>
    <n v="285"/>
    <n v="460.8"/>
    <n v="0.05"/>
    <n v="20.02"/>
    <n v="1317.5"/>
    <n v="25"/>
  </r>
  <r>
    <x v="3"/>
    <x v="2"/>
    <n v="32"/>
    <n v="318"/>
    <n v="329"/>
    <n v="3.459119496855346"/>
    <n v="329"/>
    <n v="3.459119496855346"/>
    <n v="335"/>
    <n v="510.85"/>
    <n v="0.05"/>
    <n v="20.010000000000002"/>
    <n v="1328.9"/>
    <n v="8.5"/>
  </r>
  <r>
    <x v="3"/>
    <x v="2"/>
    <n v="33"/>
    <n v="304"/>
    <n v="309"/>
    <n v="1.6447368421052631"/>
    <n v="309"/>
    <n v="1.6447368421052631"/>
    <n v="335"/>
    <n v="550.65"/>
    <n v="7.0000000000000007E-2"/>
    <n v="20.03"/>
    <n v="1127.2"/>
    <n v="23"/>
  </r>
  <r>
    <x v="3"/>
    <x v="2"/>
    <n v="34"/>
    <n v="293"/>
    <n v="312"/>
    <n v="6.4846416382252556"/>
    <n v="312"/>
    <n v="6.4846416382252556"/>
    <n v="334"/>
    <n v="567.20000000000005"/>
    <n v="7.0000000000000007E-2"/>
    <n v="20.02"/>
    <n v="1174.8"/>
    <n v="18.7"/>
  </r>
  <r>
    <x v="3"/>
    <x v="2"/>
    <n v="35"/>
    <n v="280"/>
    <n v="285"/>
    <n v="1.7857142857142856"/>
    <n v="285.39999999999998"/>
    <n v="1.9285714285714204"/>
    <n v="306"/>
    <n v="511.67"/>
    <n v="0.06"/>
    <n v="20.010000000000002"/>
    <n v="1111.9000000000001"/>
    <n v="21.4"/>
  </r>
  <r>
    <x v="3"/>
    <x v="2"/>
    <n v="36"/>
    <n v="263"/>
    <n v="265"/>
    <n v="0.76045627376425851"/>
    <n v="265"/>
    <n v="0.76045627376425851"/>
    <n v="281"/>
    <n v="461.33"/>
    <n v="0.05"/>
    <n v="20.010000000000002"/>
    <n v="1344.4"/>
    <n v="12"/>
  </r>
  <r>
    <x v="3"/>
    <x v="2"/>
    <n v="37"/>
    <n v="269"/>
    <n v="276"/>
    <n v="2.6022304832713754"/>
    <n v="276"/>
    <n v="2.6022304832713754"/>
    <n v="294"/>
    <n v="500.16"/>
    <n v="0.06"/>
    <n v="20.010000000000002"/>
    <n v="1190"/>
    <n v="23.3"/>
  </r>
  <r>
    <x v="3"/>
    <x v="2"/>
    <n v="38"/>
    <n v="247"/>
    <n v="249"/>
    <n v="0.80971659919028338"/>
    <n v="249"/>
    <n v="0.80971659919028338"/>
    <n v="263"/>
    <n v="421.1"/>
    <n v="0.04"/>
    <n v="20.010000000000002"/>
    <n v="1305.3"/>
    <n v="9.1"/>
  </r>
  <r>
    <x v="3"/>
    <x v="2"/>
    <n v="39"/>
    <n v="274"/>
    <n v="276"/>
    <n v="0.72992700729927007"/>
    <n v="276.3"/>
    <n v="0.83941605839416478"/>
    <n v="306"/>
    <n v="491.28"/>
    <n v="0.05"/>
    <n v="20.010000000000002"/>
    <n v="1357.7"/>
    <n v="494.6"/>
  </r>
  <r>
    <x v="3"/>
    <x v="2"/>
    <n v="40"/>
    <n v="254"/>
    <n v="260"/>
    <n v="2.3622047244094486"/>
    <n v="260.89999999999998"/>
    <n v="2.7165354330708569"/>
    <n v="279"/>
    <n v="470.56"/>
    <n v="7.0000000000000007E-2"/>
    <n v="20.010000000000002"/>
    <n v="1175.2"/>
    <n v="88"/>
  </r>
  <r>
    <x v="3"/>
    <x v="2"/>
    <n v="41"/>
    <n v="282"/>
    <n v="289"/>
    <n v="2.4822695035460995"/>
    <n v="289"/>
    <n v="2.4822695035460995"/>
    <n v="305"/>
    <n v="469.27"/>
    <n v="0.06"/>
    <n v="20.02"/>
    <n v="1309.2"/>
    <n v="17.899999999999999"/>
  </r>
  <r>
    <x v="3"/>
    <x v="2"/>
    <n v="42"/>
    <n v="292"/>
    <n v="297"/>
    <n v="1.7123287671232876"/>
    <n v="297"/>
    <n v="1.7123287671232876"/>
    <n v="321"/>
    <n v="517.62"/>
    <n v="0.09"/>
    <n v="20.02"/>
    <n v="1183.9000000000001"/>
    <n v="13.8"/>
  </r>
  <r>
    <x v="3"/>
    <x v="2"/>
    <n v="43"/>
    <n v="291"/>
    <n v="297"/>
    <n v="2.0618556701030926"/>
    <n v="297"/>
    <n v="2.0618556701030926"/>
    <n v="318"/>
    <n v="552.83000000000004"/>
    <n v="0.06"/>
    <n v="20.02"/>
    <n v="1189.5999999999999"/>
    <n v="16.7"/>
  </r>
  <r>
    <x v="3"/>
    <x v="2"/>
    <n v="44"/>
    <n v="264"/>
    <n v="270"/>
    <n v="2.2727272727272729"/>
    <n v="270"/>
    <n v="2.2727272727272729"/>
    <n v="281"/>
    <n v="491.92"/>
    <n v="0.06"/>
    <n v="20.02"/>
    <n v="1192.8"/>
    <n v="8.6999999999999993"/>
  </r>
  <r>
    <x v="3"/>
    <x v="2"/>
    <n v="45"/>
    <n v="317"/>
    <n v="322"/>
    <n v="1.5772870662460567"/>
    <n v="322"/>
    <n v="1.5772870662460567"/>
    <n v="345"/>
    <n v="572.65"/>
    <n v="0.09"/>
    <n v="20.03"/>
    <n v="1104.4000000000001"/>
    <n v="14.7"/>
  </r>
  <r>
    <x v="3"/>
    <x v="2"/>
    <n v="46"/>
    <n v="242"/>
    <n v="243"/>
    <n v="0.41322314049586778"/>
    <n v="243"/>
    <n v="0.41322314049586778"/>
    <n v="250"/>
    <n v="438.66"/>
    <n v="0.06"/>
    <n v="20.010000000000002"/>
    <n v="1272.2"/>
    <n v="10.5"/>
  </r>
  <r>
    <x v="3"/>
    <x v="2"/>
    <n v="47"/>
    <n v="314"/>
    <n v="323"/>
    <n v="2.8662420382165608"/>
    <n v="323"/>
    <n v="2.8662420382165608"/>
    <n v="345"/>
    <n v="534.86"/>
    <n v="0.08"/>
    <n v="20.010000000000002"/>
    <n v="1227.5"/>
    <n v="17.100000000000001"/>
  </r>
  <r>
    <x v="3"/>
    <x v="2"/>
    <n v="48"/>
    <n v="294"/>
    <n v="297"/>
    <n v="1.0204081632653061"/>
    <n v="301.10000000000002"/>
    <n v="2.4149659863945656"/>
    <n v="329"/>
    <n v="547.32000000000005"/>
    <n v="0.09"/>
    <n v="20.010000000000002"/>
    <n v="1169.3"/>
    <n v="220.3"/>
  </r>
  <r>
    <x v="3"/>
    <x v="2"/>
    <n v="49"/>
    <n v="264"/>
    <n v="268"/>
    <n v="1.5151515151515151"/>
    <n v="268"/>
    <n v="1.5151515151515151"/>
    <n v="288"/>
    <n v="479.24"/>
    <n v="0.05"/>
    <n v="20.010000000000002"/>
    <n v="1179.2"/>
    <n v="68.400000000000006"/>
  </r>
  <r>
    <x v="3"/>
    <x v="2"/>
    <n v="50"/>
    <n v="286"/>
    <n v="295"/>
    <n v="3.1468531468531471"/>
    <n v="295.10000000000002"/>
    <n v="3.1818181818181897"/>
    <n v="319"/>
    <n v="500.25"/>
    <n v="0.06"/>
    <n v="20.02"/>
    <n v="1212.7"/>
    <n v="22"/>
  </r>
  <r>
    <x v="3"/>
    <x v="2"/>
    <n v="51"/>
    <n v="273"/>
    <n v="280"/>
    <n v="2.5641025641025639"/>
    <n v="280"/>
    <n v="2.5641025641025639"/>
    <n v="306"/>
    <n v="496.38"/>
    <n v="0.08"/>
    <n v="20.010000000000002"/>
    <n v="1220.5999999999999"/>
    <n v="21.3"/>
  </r>
  <r>
    <x v="3"/>
    <x v="2"/>
    <n v="52"/>
    <n v="334"/>
    <n v="344"/>
    <n v="2.9940119760479043"/>
    <n v="344"/>
    <n v="2.9940119760479043"/>
    <n v="360"/>
    <n v="591.65"/>
    <n v="7.0000000000000007E-2"/>
    <n v="20.02"/>
    <n v="1101.9000000000001"/>
    <n v="12.8"/>
  </r>
  <r>
    <x v="3"/>
    <x v="2"/>
    <n v="53"/>
    <n v="281"/>
    <n v="282"/>
    <n v="0.35587188612099641"/>
    <n v="282"/>
    <n v="0.35587188612099641"/>
    <n v="307"/>
    <n v="529.94000000000005"/>
    <n v="0.06"/>
    <n v="20.02"/>
    <n v="1165.5"/>
    <n v="53.8"/>
  </r>
  <r>
    <x v="3"/>
    <x v="2"/>
    <n v="54"/>
    <n v="262"/>
    <n v="272"/>
    <n v="3.8167938931297711"/>
    <n v="272"/>
    <n v="3.8167938931297711"/>
    <n v="291"/>
    <n v="445.05"/>
    <n v="0.05"/>
    <n v="20.010000000000002"/>
    <n v="1325.5"/>
    <n v="13.5"/>
  </r>
  <r>
    <x v="3"/>
    <x v="2"/>
    <n v="55"/>
    <n v="299"/>
    <n v="304"/>
    <n v="1.6722408026755853"/>
    <n v="304"/>
    <n v="1.6722408026755853"/>
    <n v="316"/>
    <n v="493.62"/>
    <n v="0.05"/>
    <n v="20.010000000000002"/>
    <n v="1302.5999999999999"/>
    <n v="133.1"/>
  </r>
  <r>
    <x v="3"/>
    <x v="2"/>
    <n v="56"/>
    <n v="288"/>
    <n v="288"/>
    <n v="0"/>
    <n v="288.2"/>
    <n v="6.9444444444440506E-2"/>
    <n v="305"/>
    <n v="497.94"/>
    <n v="0.05"/>
    <n v="20.02"/>
    <n v="1354.7"/>
    <n v="12.8"/>
  </r>
  <r>
    <x v="3"/>
    <x v="2"/>
    <n v="57"/>
    <n v="254"/>
    <n v="259"/>
    <n v="1.9685039370078741"/>
    <n v="259.2"/>
    <n v="2.0472440944881845"/>
    <n v="277"/>
    <n v="484.05"/>
    <n v="7.0000000000000007E-2"/>
    <n v="20.010000000000002"/>
    <n v="1128.0999999999999"/>
    <n v="78.2"/>
  </r>
  <r>
    <x v="3"/>
    <x v="2"/>
    <n v="58"/>
    <n v="331"/>
    <n v="336"/>
    <n v="1.5105740181268883"/>
    <n v="336.2"/>
    <n v="1.5709969788519604"/>
    <n v="359"/>
    <n v="576.1"/>
    <n v="7.0000000000000007E-2"/>
    <n v="20.03"/>
    <n v="1221.5"/>
    <n v="17.5"/>
  </r>
  <r>
    <x v="3"/>
    <x v="2"/>
    <n v="59"/>
    <n v="283"/>
    <n v="284"/>
    <n v="0.35335689045936397"/>
    <n v="284"/>
    <n v="0.35335689045936397"/>
    <n v="294"/>
    <n v="483.06"/>
    <n v="7.0000000000000007E-2"/>
    <n v="20.02"/>
    <n v="1133.9000000000001"/>
    <n v="9.9"/>
  </r>
  <r>
    <x v="3"/>
    <x v="2"/>
    <n v="60"/>
    <n v="254"/>
    <n v="256"/>
    <n v="0.78740157480314954"/>
    <n v="256"/>
    <n v="0.78740157480314954"/>
    <n v="265"/>
    <n v="473.9"/>
    <n v="0.05"/>
    <n v="20.02"/>
    <n v="1183.3"/>
    <n v="16.5"/>
  </r>
  <r>
    <x v="3"/>
    <x v="2"/>
    <n v="61"/>
    <n v="305"/>
    <n v="308"/>
    <n v="0.98360655737704927"/>
    <n v="308"/>
    <n v="0.98360655737704927"/>
    <n v="333"/>
    <n v="528.77"/>
    <n v="0.06"/>
    <n v="20.03"/>
    <n v="1255.4000000000001"/>
    <n v="23.5"/>
  </r>
  <r>
    <x v="3"/>
    <x v="2"/>
    <n v="62"/>
    <n v="289"/>
    <n v="300"/>
    <n v="3.8062283737024223"/>
    <n v="300"/>
    <n v="3.8062283737024223"/>
    <n v="316"/>
    <n v="528.87"/>
    <n v="0.06"/>
    <n v="20.010000000000002"/>
    <n v="1164.5999999999999"/>
    <n v="16.100000000000001"/>
  </r>
  <r>
    <x v="3"/>
    <x v="2"/>
    <n v="63"/>
    <n v="272"/>
    <n v="279"/>
    <n v="2.5735294117647056"/>
    <n v="279"/>
    <n v="2.5735294117647056"/>
    <n v="298"/>
    <n v="496.79"/>
    <n v="0.06"/>
    <n v="20.02"/>
    <n v="1180.5"/>
    <n v="80"/>
  </r>
  <r>
    <x v="3"/>
    <x v="2"/>
    <n v="64"/>
    <n v="283"/>
    <n v="290"/>
    <n v="2.4734982332155475"/>
    <n v="290"/>
    <n v="2.4734982332155475"/>
    <n v="308"/>
    <n v="495.63"/>
    <n v="7.0000000000000007E-2"/>
    <n v="20.02"/>
    <n v="1232.4000000000001"/>
    <n v="13.1"/>
  </r>
  <r>
    <x v="3"/>
    <x v="2"/>
    <n v="65"/>
    <n v="266"/>
    <n v="277"/>
    <n v="4.1353383458646613"/>
    <n v="277"/>
    <n v="4.1353383458646613"/>
    <n v="297"/>
    <n v="473.67"/>
    <n v="0.05"/>
    <n v="20.02"/>
    <n v="1270.5"/>
    <n v="16.7"/>
  </r>
  <r>
    <x v="3"/>
    <x v="2"/>
    <n v="66"/>
    <n v="284"/>
    <n v="290"/>
    <n v="2.112676056338028"/>
    <n v="290"/>
    <n v="2.112676056338028"/>
    <n v="305"/>
    <n v="522.69000000000005"/>
    <n v="0.09"/>
    <n v="20.02"/>
    <n v="1165"/>
    <n v="21.9"/>
  </r>
  <r>
    <x v="3"/>
    <x v="2"/>
    <n v="67"/>
    <n v="318"/>
    <n v="329"/>
    <n v="3.459119496855346"/>
    <n v="332.1"/>
    <n v="4.4339622641509511"/>
    <n v="353"/>
    <n v="575.34"/>
    <n v="0.09"/>
    <n v="20.010000000000002"/>
    <n v="1084.7"/>
    <n v="20.100000000000001"/>
  </r>
  <r>
    <x v="3"/>
    <x v="2"/>
    <n v="68"/>
    <n v="295"/>
    <n v="298"/>
    <n v="1.0169491525423728"/>
    <n v="298"/>
    <n v="1.0169491525423728"/>
    <n v="314"/>
    <n v="528.41999999999996"/>
    <n v="7.0000000000000007E-2"/>
    <n v="20.010000000000002"/>
    <n v="1138.4000000000001"/>
    <n v="16.7"/>
  </r>
  <r>
    <x v="3"/>
    <x v="2"/>
    <n v="69"/>
    <n v="297"/>
    <n v="307"/>
    <n v="3.3670033670033668"/>
    <n v="307.10000000000002"/>
    <n v="3.4006734006734081"/>
    <n v="323"/>
    <n v="557.01"/>
    <n v="0.06"/>
    <n v="20.04"/>
    <n v="1144.9000000000001"/>
    <n v="15.5"/>
  </r>
  <r>
    <x v="3"/>
    <x v="2"/>
    <n v="70"/>
    <n v="273"/>
    <n v="277"/>
    <n v="1.4652014652014651"/>
    <n v="277"/>
    <n v="1.4652014652014651"/>
    <n v="286"/>
    <n v="470.86"/>
    <n v="0.05"/>
    <n v="20.03"/>
    <n v="1235.8"/>
    <n v="11.4"/>
  </r>
  <r>
    <x v="3"/>
    <x v="2"/>
    <n v="71"/>
    <n v="292"/>
    <n v="299"/>
    <n v="2.3972602739726026"/>
    <n v="299"/>
    <n v="2.3972602739726026"/>
    <n v="319"/>
    <n v="523.12"/>
    <n v="0.06"/>
    <n v="20.02"/>
    <n v="1218.9000000000001"/>
    <n v="18"/>
  </r>
  <r>
    <x v="3"/>
    <x v="2"/>
    <n v="72"/>
    <n v="254"/>
    <n v="262"/>
    <n v="3.1496062992125982"/>
    <n v="262"/>
    <n v="3.1496062992125982"/>
    <n v="268"/>
    <n v="438.34"/>
    <n v="0.06"/>
    <n v="20.010000000000002"/>
    <n v="1301.3"/>
    <n v="7.6"/>
  </r>
  <r>
    <x v="3"/>
    <x v="2"/>
    <n v="73"/>
    <n v="273"/>
    <n v="277"/>
    <n v="1.4652014652014651"/>
    <n v="277"/>
    <n v="1.4652014652014651"/>
    <n v="294"/>
    <n v="452.45"/>
    <n v="0.06"/>
    <n v="20.02"/>
    <n v="1349.3"/>
    <n v="13.5"/>
  </r>
  <r>
    <x v="3"/>
    <x v="2"/>
    <n v="74"/>
    <n v="271"/>
    <n v="281"/>
    <n v="3.6900369003690034"/>
    <n v="281"/>
    <n v="3.6900369003690034"/>
    <n v="294"/>
    <n v="526.54"/>
    <n v="7.0000000000000007E-2"/>
    <n v="20.03"/>
    <n v="1171"/>
    <n v="14.5"/>
  </r>
  <r>
    <x v="3"/>
    <x v="2"/>
    <n v="75"/>
    <n v="211"/>
    <n v="219"/>
    <n v="3.7914691943127963"/>
    <n v="219"/>
    <n v="3.7914691943127963"/>
    <n v="235"/>
    <n v="405.25"/>
    <n v="0.05"/>
    <n v="20.03"/>
    <n v="1390.3"/>
    <n v="13.5"/>
  </r>
  <r>
    <x v="3"/>
    <x v="2"/>
    <n v="76"/>
    <n v="293"/>
    <n v="296"/>
    <n v="1.0238907849829351"/>
    <n v="296"/>
    <n v="1.0238907849829351"/>
    <n v="320"/>
    <n v="508.78"/>
    <n v="0.06"/>
    <n v="20.02"/>
    <n v="1218.9000000000001"/>
    <n v="27.3"/>
  </r>
  <r>
    <x v="3"/>
    <x v="2"/>
    <n v="77"/>
    <n v="271"/>
    <n v="288"/>
    <n v="6.2730627306273057"/>
    <n v="288"/>
    <n v="6.2730627306273057"/>
    <n v="293"/>
    <n v="480.29"/>
    <n v="0.05"/>
    <n v="20.010000000000002"/>
    <n v="1364.4"/>
    <n v="9.9"/>
  </r>
  <r>
    <x v="3"/>
    <x v="2"/>
    <n v="78"/>
    <n v="254"/>
    <n v="257"/>
    <n v="1.1811023622047243"/>
    <n v="257"/>
    <n v="1.1811023622047243"/>
    <n v="275"/>
    <n v="476.69"/>
    <n v="7.0000000000000007E-2"/>
    <n v="20.03"/>
    <n v="1139.9000000000001"/>
    <n v="17.8"/>
  </r>
  <r>
    <x v="3"/>
    <x v="2"/>
    <n v="79"/>
    <n v="276"/>
    <n v="281"/>
    <n v="1.8115942028985508"/>
    <n v="281"/>
    <n v="1.8115942028985508"/>
    <n v="303"/>
    <n v="482.88"/>
    <n v="0.06"/>
    <n v="20.02"/>
    <n v="1170.8"/>
    <n v="15.2"/>
  </r>
  <r>
    <x v="3"/>
    <x v="2"/>
    <n v="80"/>
    <n v="270"/>
    <n v="279"/>
    <n v="3.3333333333333335"/>
    <n v="279.2"/>
    <n v="3.4074074074074034"/>
    <n v="291"/>
    <n v="494.2"/>
    <n v="0.06"/>
    <n v="20.02"/>
    <n v="1271.0999999999999"/>
    <n v="11.4"/>
  </r>
  <r>
    <x v="3"/>
    <x v="2"/>
    <n v="81"/>
    <n v="259"/>
    <n v="270"/>
    <n v="4.2471042471042466"/>
    <n v="270"/>
    <n v="4.2471042471042466"/>
    <n v="278"/>
    <n v="452.43"/>
    <n v="0.05"/>
    <n v="20.010000000000002"/>
    <n v="1357.6"/>
    <n v="9.8000000000000007"/>
  </r>
  <r>
    <x v="3"/>
    <x v="2"/>
    <n v="82"/>
    <n v="337"/>
    <n v="347"/>
    <n v="2.9673590504451042"/>
    <n v="347"/>
    <n v="2.9673590504451042"/>
    <n v="368"/>
    <n v="611.91999999999996"/>
    <n v="7.0000000000000007E-2"/>
    <n v="20.02"/>
    <n v="1110.2"/>
    <n v="19.600000000000001"/>
  </r>
  <r>
    <x v="3"/>
    <x v="2"/>
    <n v="83"/>
    <n v="257"/>
    <n v="265"/>
    <n v="3.1128404669260701"/>
    <n v="265"/>
    <n v="3.1128404669260701"/>
    <n v="278"/>
    <n v="503.24"/>
    <n v="0.06"/>
    <n v="20.03"/>
    <n v="1188.0999999999999"/>
    <n v="12.5"/>
  </r>
  <r>
    <x v="3"/>
    <x v="2"/>
    <n v="84"/>
    <n v="263"/>
    <n v="272"/>
    <n v="3.4220532319391634"/>
    <n v="272"/>
    <n v="3.4220532319391634"/>
    <n v="287"/>
    <n v="459"/>
    <n v="0.06"/>
    <n v="20.010000000000002"/>
    <n v="1243.7"/>
    <n v="14.9"/>
  </r>
  <r>
    <x v="3"/>
    <x v="2"/>
    <n v="85"/>
    <n v="295"/>
    <n v="304"/>
    <n v="3.050847457627119"/>
    <n v="304"/>
    <n v="3.050847457627119"/>
    <n v="321"/>
    <n v="513.23"/>
    <n v="0.05"/>
    <n v="20.010000000000002"/>
    <n v="1302.5999999999999"/>
    <n v="71.8"/>
  </r>
  <r>
    <x v="3"/>
    <x v="2"/>
    <n v="86"/>
    <n v="330"/>
    <n v="336"/>
    <n v="1.8181818181818181"/>
    <n v="336"/>
    <n v="1.8181818181818181"/>
    <n v="359"/>
    <n v="571.26"/>
    <n v="0.06"/>
    <n v="20.010000000000002"/>
    <n v="1232.4000000000001"/>
    <n v="13.1"/>
  </r>
  <r>
    <x v="3"/>
    <x v="2"/>
    <n v="87"/>
    <n v="257"/>
    <n v="267"/>
    <n v="3.8910505836575875"/>
    <n v="267"/>
    <n v="3.8910505836575875"/>
    <n v="279"/>
    <n v="466.81"/>
    <n v="0.06"/>
    <n v="20.02"/>
    <n v="1242.2"/>
    <n v="10.1"/>
  </r>
  <r>
    <x v="3"/>
    <x v="2"/>
    <n v="88"/>
    <n v="294"/>
    <n v="305"/>
    <n v="3.7414965986394559"/>
    <n v="305"/>
    <n v="3.7414965986394559"/>
    <n v="322"/>
    <n v="510.98"/>
    <n v="0.06"/>
    <n v="20.03"/>
    <n v="1229.8"/>
    <n v="72.8"/>
  </r>
  <r>
    <x v="3"/>
    <x v="2"/>
    <n v="89"/>
    <n v="285"/>
    <n v="289"/>
    <n v="1.4035087719298245"/>
    <n v="289"/>
    <n v="1.4035087719298245"/>
    <n v="300"/>
    <n v="495.85"/>
    <n v="0.06"/>
    <n v="20.010000000000002"/>
    <n v="1200.7"/>
    <n v="14.4"/>
  </r>
  <r>
    <x v="3"/>
    <x v="2"/>
    <n v="90"/>
    <n v="311"/>
    <n v="311"/>
    <n v="0"/>
    <n v="311.2"/>
    <n v="6.4308681672022069E-2"/>
    <n v="337"/>
    <n v="544.37"/>
    <n v="0.06"/>
    <n v="20.010000000000002"/>
    <n v="1173.2"/>
    <n v="19.5"/>
  </r>
  <r>
    <x v="3"/>
    <x v="2"/>
    <n v="91"/>
    <n v="273"/>
    <n v="280"/>
    <n v="2.5641025641025639"/>
    <n v="280"/>
    <n v="2.5641025641025639"/>
    <n v="296"/>
    <n v="486.86"/>
    <n v="0.06"/>
    <n v="20.010000000000002"/>
    <n v="1263.5999999999999"/>
    <n v="10.9"/>
  </r>
  <r>
    <x v="3"/>
    <x v="2"/>
    <n v="92"/>
    <n v="290"/>
    <n v="298"/>
    <n v="2.7586206896551726"/>
    <n v="298"/>
    <n v="2.7586206896551726"/>
    <n v="318"/>
    <n v="514.4"/>
    <n v="7.0000000000000007E-2"/>
    <n v="20.02"/>
    <n v="1206.3"/>
    <n v="49.5"/>
  </r>
  <r>
    <x v="3"/>
    <x v="2"/>
    <n v="93"/>
    <n v="295"/>
    <n v="304"/>
    <n v="3.050847457627119"/>
    <n v="304.2"/>
    <n v="3.1186440677966063"/>
    <n v="327"/>
    <n v="541.79999999999995"/>
    <n v="0.08"/>
    <n v="20.010000000000002"/>
    <n v="1126.5999999999999"/>
    <n v="12.5"/>
  </r>
  <r>
    <x v="3"/>
    <x v="2"/>
    <n v="94"/>
    <n v="303"/>
    <n v="308"/>
    <n v="1.6501650165016499"/>
    <n v="308"/>
    <n v="1.6501650165016499"/>
    <n v="322"/>
    <n v="537.95000000000005"/>
    <n v="7.0000000000000007E-2"/>
    <n v="20.010000000000002"/>
    <n v="1233.0999999999999"/>
    <n v="12.2"/>
  </r>
  <r>
    <x v="3"/>
    <x v="2"/>
    <n v="95"/>
    <n v="256"/>
    <n v="263"/>
    <n v="2.734375"/>
    <n v="263"/>
    <n v="2.734375"/>
    <n v="273"/>
    <n v="447.02"/>
    <n v="7.0000000000000007E-2"/>
    <n v="20.010000000000002"/>
    <n v="1263.5"/>
    <n v="15.2"/>
  </r>
  <r>
    <x v="3"/>
    <x v="2"/>
    <n v="96"/>
    <n v="263"/>
    <n v="267"/>
    <n v="1.520912547528517"/>
    <n v="267.39999999999998"/>
    <n v="1.67300380228136"/>
    <n v="291"/>
    <n v="488.14"/>
    <n v="0.08"/>
    <n v="20.02"/>
    <n v="1160.2"/>
    <n v="32.799999999999997"/>
  </r>
  <r>
    <x v="3"/>
    <x v="2"/>
    <n v="97"/>
    <n v="249"/>
    <n v="264"/>
    <n v="6.024096385542169"/>
    <n v="264"/>
    <n v="6.024096385542169"/>
    <n v="273"/>
    <n v="449.38"/>
    <n v="0.05"/>
    <n v="20.02"/>
    <n v="1343.6"/>
    <n v="9"/>
  </r>
  <r>
    <x v="3"/>
    <x v="2"/>
    <n v="98"/>
    <n v="289"/>
    <n v="296"/>
    <n v="2.422145328719723"/>
    <n v="296"/>
    <n v="2.422145328719723"/>
    <n v="306"/>
    <n v="517.16999999999996"/>
    <n v="0.05"/>
    <n v="20.010000000000002"/>
    <n v="1375.4"/>
    <n v="13"/>
  </r>
  <r>
    <x v="3"/>
    <x v="2"/>
    <n v="99"/>
    <n v="265"/>
    <n v="273"/>
    <n v="3.0188679245283021"/>
    <n v="273"/>
    <n v="3.0188679245283021"/>
    <n v="284"/>
    <n v="511.94"/>
    <n v="0.06"/>
    <n v="20.010000000000002"/>
    <n v="1277.8"/>
    <n v="20"/>
  </r>
  <r>
    <x v="3"/>
    <x v="2"/>
    <n v="100"/>
    <n v="248"/>
    <n v="262"/>
    <n v="5.6451612903225801"/>
    <n v="262"/>
    <n v="5.6451612903225801"/>
    <n v="273"/>
    <n v="435.23"/>
    <n v="0.05"/>
    <n v="20.010000000000002"/>
    <n v="1435.7"/>
    <n v="7.8"/>
  </r>
  <r>
    <x v="4"/>
    <x v="2"/>
    <n v="1"/>
    <n v="298"/>
    <n v="308"/>
    <n v="3.3557046979865772"/>
    <n v="308"/>
    <n v="3.3557046979865772"/>
    <n v="333"/>
    <n v="525.96"/>
    <n v="0.06"/>
    <n v="20.04"/>
    <n v="349.2"/>
    <n v="15.4"/>
  </r>
  <r>
    <x v="4"/>
    <x v="2"/>
    <n v="2"/>
    <n v="267"/>
    <n v="277"/>
    <n v="3.7453183520599254"/>
    <n v="277"/>
    <n v="3.7453183520599254"/>
    <n v="291"/>
    <n v="477.67"/>
    <n v="0.06"/>
    <n v="20.03"/>
    <n v="388.2"/>
    <n v="8.8000000000000007"/>
  </r>
  <r>
    <x v="4"/>
    <x v="2"/>
    <n v="3"/>
    <n v="280"/>
    <n v="285"/>
    <n v="1.7857142857142856"/>
    <n v="285"/>
    <n v="1.7857142857142856"/>
    <n v="303"/>
    <n v="496.77"/>
    <n v="7.0000000000000007E-2"/>
    <n v="20.03"/>
    <n v="306.3"/>
    <n v="9.4"/>
  </r>
  <r>
    <x v="4"/>
    <x v="2"/>
    <n v="4"/>
    <n v="283"/>
    <n v="288"/>
    <n v="1.7667844522968199"/>
    <n v="288"/>
    <n v="1.7667844522968199"/>
    <n v="310"/>
    <n v="518.20000000000005"/>
    <n v="7.0000000000000007E-2"/>
    <n v="20.02"/>
    <n v="281.60000000000002"/>
    <n v="9.8000000000000007"/>
  </r>
  <r>
    <x v="4"/>
    <x v="2"/>
    <n v="5"/>
    <n v="275"/>
    <n v="283"/>
    <n v="2.9090909090909092"/>
    <n v="283"/>
    <n v="2.9090909090909092"/>
    <n v="306"/>
    <n v="509.97"/>
    <n v="7.0000000000000007E-2"/>
    <n v="20.07"/>
    <n v="273.89999999999998"/>
    <n v="11.4"/>
  </r>
  <r>
    <x v="4"/>
    <x v="2"/>
    <n v="6"/>
    <n v="298"/>
    <n v="305"/>
    <n v="2.348993288590604"/>
    <n v="305"/>
    <n v="2.348993288590604"/>
    <n v="317"/>
    <n v="500.65"/>
    <n v="0.05"/>
    <n v="20.04"/>
    <n v="406.1"/>
    <n v="10.199999999999999"/>
  </r>
  <r>
    <x v="4"/>
    <x v="2"/>
    <n v="7"/>
    <n v="281"/>
    <n v="288"/>
    <n v="2.4911032028469751"/>
    <n v="288"/>
    <n v="2.4911032028469751"/>
    <n v="305"/>
    <n v="519.49"/>
    <n v="0.06"/>
    <n v="20.09"/>
    <n v="291.3"/>
    <n v="8.3000000000000007"/>
  </r>
  <r>
    <x v="4"/>
    <x v="2"/>
    <n v="8"/>
    <n v="250"/>
    <n v="256"/>
    <n v="2.4"/>
    <n v="256"/>
    <n v="2.4"/>
    <n v="264"/>
    <n v="451.45"/>
    <n v="0.08"/>
    <n v="20.05"/>
    <n v="338.1"/>
    <n v="4.5999999999999996"/>
  </r>
  <r>
    <x v="4"/>
    <x v="2"/>
    <n v="9"/>
    <n v="277"/>
    <n v="277"/>
    <n v="0"/>
    <n v="277"/>
    <n v="0"/>
    <n v="286"/>
    <n v="466.87"/>
    <n v="0.04"/>
    <n v="20.03"/>
    <n v="429.2"/>
    <n v="7.1"/>
  </r>
  <r>
    <x v="4"/>
    <x v="2"/>
    <n v="10"/>
    <n v="308"/>
    <n v="316"/>
    <n v="2.5974025974025974"/>
    <n v="316"/>
    <n v="2.5974025974025974"/>
    <n v="337"/>
    <n v="553.73"/>
    <n v="0.06"/>
    <n v="20.05"/>
    <n v="321.60000000000002"/>
    <n v="12.4"/>
  </r>
  <r>
    <x v="4"/>
    <x v="2"/>
    <n v="11"/>
    <n v="297"/>
    <n v="304"/>
    <n v="2.3569023569023568"/>
    <n v="304"/>
    <n v="2.3569023569023568"/>
    <n v="325"/>
    <n v="531.28"/>
    <n v="7.0000000000000007E-2"/>
    <n v="20.07"/>
    <n v="300.3"/>
    <n v="12.9"/>
  </r>
  <r>
    <x v="4"/>
    <x v="2"/>
    <n v="12"/>
    <n v="280"/>
    <n v="286"/>
    <n v="2.1428571428571428"/>
    <n v="286"/>
    <n v="2.1428571428571428"/>
    <n v="309"/>
    <n v="482.83"/>
    <n v="0.08"/>
    <n v="20.05"/>
    <n v="305"/>
    <n v="14.6"/>
  </r>
  <r>
    <x v="4"/>
    <x v="2"/>
    <n v="13"/>
    <n v="263"/>
    <n v="266"/>
    <n v="1.1406844106463878"/>
    <n v="266"/>
    <n v="1.1406844106463878"/>
    <n v="281"/>
    <n v="483.84"/>
    <n v="0.08"/>
    <n v="20.079999999999998"/>
    <n v="270.8"/>
    <n v="14.2"/>
  </r>
  <r>
    <x v="4"/>
    <x v="2"/>
    <n v="14"/>
    <n v="266"/>
    <n v="269"/>
    <n v="1.1278195488721803"/>
    <n v="269"/>
    <n v="1.1278195488721803"/>
    <n v="278"/>
    <n v="477.62"/>
    <n v="0.06"/>
    <n v="20.03"/>
    <n v="378.3"/>
    <n v="9"/>
  </r>
  <r>
    <x v="4"/>
    <x v="2"/>
    <n v="15"/>
    <n v="269"/>
    <n v="275"/>
    <n v="2.2304832713754648"/>
    <n v="275"/>
    <n v="2.2304832713754648"/>
    <n v="289"/>
    <n v="490.93"/>
    <n v="0.05"/>
    <n v="20.03"/>
    <n v="364.6"/>
    <n v="9.1999999999999993"/>
  </r>
  <r>
    <x v="4"/>
    <x v="2"/>
    <n v="16"/>
    <n v="291"/>
    <n v="295"/>
    <n v="1.3745704467353952"/>
    <n v="295"/>
    <n v="1.3745704467353952"/>
    <n v="318"/>
    <n v="533.9"/>
    <n v="0.08"/>
    <n v="20.03"/>
    <n v="294.89999999999998"/>
    <n v="15.3"/>
  </r>
  <r>
    <x v="4"/>
    <x v="2"/>
    <n v="17"/>
    <n v="260"/>
    <n v="262"/>
    <n v="0.76923076923076927"/>
    <n v="262"/>
    <n v="0.76923076923076927"/>
    <n v="284"/>
    <n v="465.28"/>
    <n v="0.06"/>
    <n v="20.07"/>
    <n v="335.7"/>
    <n v="17"/>
  </r>
  <r>
    <x v="4"/>
    <x v="2"/>
    <n v="18"/>
    <n v="252"/>
    <n v="253"/>
    <n v="0.3968253968253968"/>
    <n v="253"/>
    <n v="0.3968253968253968"/>
    <n v="273"/>
    <n v="439.25"/>
    <n v="0.05"/>
    <n v="20.059999999999999"/>
    <n v="385.2"/>
    <n v="13.3"/>
  </r>
  <r>
    <x v="4"/>
    <x v="2"/>
    <n v="19"/>
    <n v="239"/>
    <n v="244"/>
    <n v="2.0920502092050208"/>
    <n v="244"/>
    <n v="2.0920502092050208"/>
    <n v="265"/>
    <n v="442.61"/>
    <n v="7.0000000000000007E-2"/>
    <n v="20.059999999999999"/>
    <n v="388.4"/>
    <n v="14.5"/>
  </r>
  <r>
    <x v="4"/>
    <x v="2"/>
    <n v="20"/>
    <n v="281"/>
    <n v="283"/>
    <n v="0.71174377224199281"/>
    <n v="285.39999999999998"/>
    <n v="1.5658362989323764"/>
    <n v="308"/>
    <n v="504.12"/>
    <n v="0.08"/>
    <n v="20.05"/>
    <n v="310.89999999999998"/>
    <n v="13.8"/>
  </r>
  <r>
    <x v="4"/>
    <x v="2"/>
    <n v="21"/>
    <n v="284"/>
    <n v="292"/>
    <n v="2.8169014084507045"/>
    <n v="292"/>
    <n v="2.8169014084507045"/>
    <n v="306"/>
    <n v="517.88"/>
    <n v="0.08"/>
    <n v="20.05"/>
    <n v="316.7"/>
    <n v="11.6"/>
  </r>
  <r>
    <x v="4"/>
    <x v="2"/>
    <n v="22"/>
    <n v="236"/>
    <n v="237"/>
    <n v="0.42372881355932202"/>
    <n v="237"/>
    <n v="0.42372881355932202"/>
    <n v="250"/>
    <n v="404.94"/>
    <n v="0.04"/>
    <n v="20.04"/>
    <n v="409.1"/>
    <n v="7"/>
  </r>
  <r>
    <x v="4"/>
    <x v="2"/>
    <n v="23"/>
    <n v="274"/>
    <n v="276"/>
    <n v="0.72992700729927007"/>
    <n v="276"/>
    <n v="0.72992700729927007"/>
    <n v="286"/>
    <n v="454.92"/>
    <n v="0.05"/>
    <n v="20.03"/>
    <n v="415"/>
    <n v="6.1"/>
  </r>
  <r>
    <x v="4"/>
    <x v="2"/>
    <n v="24"/>
    <n v="290"/>
    <n v="294"/>
    <n v="1.3793103448275863"/>
    <n v="294"/>
    <n v="1.3793103448275863"/>
    <n v="302"/>
    <n v="530.80999999999995"/>
    <n v="7.0000000000000007E-2"/>
    <n v="20.07"/>
    <n v="290.8"/>
    <n v="6.6"/>
  </r>
  <r>
    <x v="4"/>
    <x v="2"/>
    <n v="25"/>
    <n v="238"/>
    <n v="238"/>
    <n v="0"/>
    <n v="238"/>
    <n v="0"/>
    <n v="248"/>
    <n v="417.52"/>
    <n v="0.05"/>
    <n v="20.059999999999999"/>
    <n v="363.4"/>
    <n v="8.1999999999999993"/>
  </r>
  <r>
    <x v="4"/>
    <x v="2"/>
    <n v="26"/>
    <n v="289"/>
    <n v="295"/>
    <n v="2.0761245674740483"/>
    <n v="295"/>
    <n v="2.0761245674740483"/>
    <n v="315"/>
    <n v="493.81"/>
    <n v="0.05"/>
    <n v="20.05"/>
    <n v="417.3"/>
    <n v="10.3"/>
  </r>
  <r>
    <x v="4"/>
    <x v="2"/>
    <n v="27"/>
    <n v="296"/>
    <n v="302"/>
    <n v="2.0270270270270272"/>
    <n v="302"/>
    <n v="2.0270270270270272"/>
    <n v="317"/>
    <n v="565.11"/>
    <n v="0.09"/>
    <n v="20.059999999999999"/>
    <n v="284.60000000000002"/>
    <n v="10.1"/>
  </r>
  <r>
    <x v="4"/>
    <x v="2"/>
    <n v="28"/>
    <n v="280"/>
    <n v="288"/>
    <n v="2.8571428571428572"/>
    <n v="288"/>
    <n v="2.8571428571428572"/>
    <n v="317"/>
    <n v="519.51"/>
    <n v="0.09"/>
    <n v="20.059999999999999"/>
    <n v="292.2"/>
    <n v="15.2"/>
  </r>
  <r>
    <x v="4"/>
    <x v="2"/>
    <n v="29"/>
    <n v="294"/>
    <n v="298"/>
    <n v="1.3605442176870748"/>
    <n v="298"/>
    <n v="1.3605442176870748"/>
    <n v="322"/>
    <n v="548.62"/>
    <n v="0.09"/>
    <n v="20.04"/>
    <n v="309.8"/>
    <n v="10.9"/>
  </r>
  <r>
    <x v="4"/>
    <x v="2"/>
    <n v="30"/>
    <n v="296"/>
    <n v="299"/>
    <n v="1.0135135135135136"/>
    <n v="299"/>
    <n v="1.0135135135135136"/>
    <n v="331"/>
    <n v="527.46"/>
    <n v="7.0000000000000007E-2"/>
    <n v="20.079999999999998"/>
    <n v="267.8"/>
    <n v="20.9"/>
  </r>
  <r>
    <x v="4"/>
    <x v="2"/>
    <n v="31"/>
    <n v="258"/>
    <n v="265"/>
    <n v="2.7131782945736433"/>
    <n v="265"/>
    <n v="2.7131782945736433"/>
    <n v="285"/>
    <n v="460.8"/>
    <n v="0.06"/>
    <n v="20.07"/>
    <n v="371"/>
    <n v="20.2"/>
  </r>
  <r>
    <x v="4"/>
    <x v="2"/>
    <n v="32"/>
    <n v="318"/>
    <n v="329"/>
    <n v="3.459119496855346"/>
    <n v="329"/>
    <n v="3.459119496855346"/>
    <n v="335"/>
    <n v="510.85"/>
    <n v="0.05"/>
    <n v="20.03"/>
    <n v="399.4"/>
    <n v="7.9"/>
  </r>
  <r>
    <x v="4"/>
    <x v="2"/>
    <n v="33"/>
    <n v="304"/>
    <n v="309"/>
    <n v="1.6447368421052631"/>
    <n v="309"/>
    <n v="1.6447368421052631"/>
    <n v="335"/>
    <n v="550.65"/>
    <n v="7.0000000000000007E-2"/>
    <n v="20.09"/>
    <n v="272.8"/>
    <n v="18.399999999999999"/>
  </r>
  <r>
    <x v="4"/>
    <x v="2"/>
    <n v="34"/>
    <n v="293"/>
    <n v="312"/>
    <n v="6.4846416382252556"/>
    <n v="312"/>
    <n v="6.4846416382252556"/>
    <n v="334"/>
    <n v="567.20000000000005"/>
    <n v="7.0000000000000007E-2"/>
    <n v="20.05"/>
    <n v="284.3"/>
    <n v="11.7"/>
  </r>
  <r>
    <x v="4"/>
    <x v="2"/>
    <n v="35"/>
    <n v="280"/>
    <n v="285"/>
    <n v="1.7857142857142856"/>
    <n v="285"/>
    <n v="1.7857142857142856"/>
    <n v="306"/>
    <n v="511.67"/>
    <n v="0.06"/>
    <n v="20.05"/>
    <n v="265"/>
    <n v="15.2"/>
  </r>
  <r>
    <x v="4"/>
    <x v="2"/>
    <n v="36"/>
    <n v="263"/>
    <n v="265"/>
    <n v="0.76045627376425851"/>
    <n v="265"/>
    <n v="0.76045627376425851"/>
    <n v="281"/>
    <n v="461.33"/>
    <n v="0.06"/>
    <n v="20.059999999999999"/>
    <n v="390.4"/>
    <n v="8.6999999999999993"/>
  </r>
  <r>
    <x v="4"/>
    <x v="2"/>
    <n v="37"/>
    <n v="269"/>
    <n v="276"/>
    <n v="2.6022304832713754"/>
    <n v="276"/>
    <n v="2.6022304832713754"/>
    <n v="294"/>
    <n v="500.16"/>
    <n v="0.06"/>
    <n v="20.09"/>
    <n v="316.3"/>
    <n v="16.600000000000001"/>
  </r>
  <r>
    <x v="4"/>
    <x v="2"/>
    <n v="38"/>
    <n v="247"/>
    <n v="249"/>
    <n v="0.80971659919028338"/>
    <n v="249"/>
    <n v="0.80971659919028338"/>
    <n v="263"/>
    <n v="421.1"/>
    <n v="0.05"/>
    <n v="20.03"/>
    <n v="408.9"/>
    <n v="7.5"/>
  </r>
  <r>
    <x v="4"/>
    <x v="2"/>
    <n v="39"/>
    <n v="274"/>
    <n v="277"/>
    <n v="1.0948905109489051"/>
    <n v="277"/>
    <n v="1.0948905109489051"/>
    <n v="306"/>
    <n v="491.28"/>
    <n v="7.0000000000000007E-2"/>
    <n v="20.05"/>
    <n v="372.2"/>
    <n v="12.4"/>
  </r>
  <r>
    <x v="4"/>
    <x v="2"/>
    <n v="40"/>
    <n v="254"/>
    <n v="261"/>
    <n v="2.7559055118110236"/>
    <n v="261"/>
    <n v="2.7559055118110236"/>
    <n v="279"/>
    <n v="470.56"/>
    <n v="7.0000000000000007E-2"/>
    <n v="20.059999999999999"/>
    <n v="271.8"/>
    <n v="19.399999999999999"/>
  </r>
  <r>
    <x v="4"/>
    <x v="2"/>
    <n v="41"/>
    <n v="282"/>
    <n v="282"/>
    <n v="0"/>
    <n v="288.3"/>
    <n v="2.2340425531914931"/>
    <n v="305"/>
    <n v="469.27"/>
    <n v="0.04"/>
    <n v="20.05"/>
    <n v="407"/>
    <n v="12.3"/>
  </r>
  <r>
    <x v="4"/>
    <x v="2"/>
    <n v="42"/>
    <n v="292"/>
    <n v="297"/>
    <n v="1.7123287671232876"/>
    <n v="297"/>
    <n v="1.7123287671232876"/>
    <n v="321"/>
    <n v="517.62"/>
    <n v="7.0000000000000007E-2"/>
    <n v="20.07"/>
    <n v="334.6"/>
    <n v="9.3000000000000007"/>
  </r>
  <r>
    <x v="4"/>
    <x v="2"/>
    <n v="43"/>
    <n v="291"/>
    <n v="297"/>
    <n v="2.0618556701030926"/>
    <n v="297"/>
    <n v="2.0618556701030926"/>
    <n v="318"/>
    <n v="552.83000000000004"/>
    <n v="0.08"/>
    <n v="20.03"/>
    <n v="290.10000000000002"/>
    <n v="11.7"/>
  </r>
  <r>
    <x v="4"/>
    <x v="2"/>
    <n v="44"/>
    <n v="264"/>
    <n v="270"/>
    <n v="2.2727272727272729"/>
    <n v="270"/>
    <n v="2.2727272727272729"/>
    <n v="281"/>
    <n v="491.92"/>
    <n v="0.06"/>
    <n v="20.05"/>
    <n v="355.5"/>
    <n v="7.3"/>
  </r>
  <r>
    <x v="4"/>
    <x v="2"/>
    <n v="45"/>
    <n v="317"/>
    <n v="322"/>
    <n v="1.5772870662460567"/>
    <n v="322"/>
    <n v="1.5772870662460567"/>
    <n v="345"/>
    <n v="572.65"/>
    <n v="7.0000000000000007E-2"/>
    <n v="20.079999999999998"/>
    <n v="285.2"/>
    <n v="12.6"/>
  </r>
  <r>
    <x v="4"/>
    <x v="2"/>
    <n v="46"/>
    <n v="242"/>
    <n v="243"/>
    <n v="0.41322314049586778"/>
    <n v="243"/>
    <n v="0.41322314049586778"/>
    <n v="250"/>
    <n v="438.66"/>
    <n v="0.05"/>
    <n v="20.05"/>
    <n v="372.9"/>
    <n v="9.4"/>
  </r>
  <r>
    <x v="4"/>
    <x v="2"/>
    <n v="47"/>
    <n v="314"/>
    <n v="323"/>
    <n v="2.8662420382165608"/>
    <n v="323"/>
    <n v="2.8662420382165608"/>
    <n v="345"/>
    <n v="534.86"/>
    <n v="0.08"/>
    <n v="20.04"/>
    <n v="320.5"/>
    <n v="13"/>
  </r>
  <r>
    <x v="4"/>
    <x v="2"/>
    <n v="48"/>
    <n v="294"/>
    <n v="303"/>
    <n v="3.0612244897959182"/>
    <n v="303"/>
    <n v="3.0612244897959182"/>
    <n v="329"/>
    <n v="547.32000000000005"/>
    <n v="7.0000000000000007E-2"/>
    <n v="20.09"/>
    <n v="291.5"/>
    <n v="12.2"/>
  </r>
  <r>
    <x v="4"/>
    <x v="2"/>
    <n v="49"/>
    <n v="264"/>
    <n v="268"/>
    <n v="1.5151515151515151"/>
    <n v="268"/>
    <n v="1.5151515151515151"/>
    <n v="288"/>
    <n v="479.24"/>
    <n v="7.0000000000000007E-2"/>
    <n v="20.07"/>
    <n v="312.39999999999998"/>
    <n v="11.9"/>
  </r>
  <r>
    <x v="4"/>
    <x v="2"/>
    <n v="50"/>
    <n v="286"/>
    <n v="295"/>
    <n v="3.1468531468531471"/>
    <n v="295"/>
    <n v="3.1468531468531471"/>
    <n v="319"/>
    <n v="500.25"/>
    <n v="0.06"/>
    <n v="20.04"/>
    <n v="311.7"/>
    <n v="15"/>
  </r>
  <r>
    <x v="4"/>
    <x v="2"/>
    <n v="51"/>
    <n v="273"/>
    <n v="280"/>
    <n v="2.5641025641025639"/>
    <n v="280"/>
    <n v="2.5641025641025639"/>
    <n v="306"/>
    <n v="496.38"/>
    <n v="7.0000000000000007E-2"/>
    <n v="20.03"/>
    <n v="326.39999999999998"/>
    <n v="16.600000000000001"/>
  </r>
  <r>
    <x v="4"/>
    <x v="2"/>
    <n v="52"/>
    <n v="334"/>
    <n v="344"/>
    <n v="2.9940119760479043"/>
    <n v="344"/>
    <n v="2.9940119760479043"/>
    <n v="360"/>
    <n v="591.65"/>
    <n v="0.08"/>
    <n v="20.07"/>
    <n v="267.8"/>
    <n v="10.1"/>
  </r>
  <r>
    <x v="4"/>
    <x v="2"/>
    <n v="53"/>
    <n v="281"/>
    <n v="282"/>
    <n v="0.35587188612099641"/>
    <n v="282"/>
    <n v="0.35587188612099641"/>
    <n v="307"/>
    <n v="529.94000000000005"/>
    <n v="0.06"/>
    <n v="20.059999999999999"/>
    <n v="285"/>
    <n v="17.7"/>
  </r>
  <r>
    <x v="4"/>
    <x v="2"/>
    <n v="54"/>
    <n v="262"/>
    <n v="272"/>
    <n v="3.8167938931297711"/>
    <n v="272"/>
    <n v="3.8167938931297711"/>
    <n v="291"/>
    <n v="445.05"/>
    <n v="0.05"/>
    <n v="20.05"/>
    <n v="414.9"/>
    <n v="10.199999999999999"/>
  </r>
  <r>
    <x v="4"/>
    <x v="2"/>
    <n v="55"/>
    <n v="299"/>
    <n v="304"/>
    <n v="1.6722408026755853"/>
    <n v="304"/>
    <n v="1.6722408026755853"/>
    <n v="316"/>
    <n v="493.62"/>
    <n v="0.05"/>
    <n v="20.059999999999999"/>
    <n v="408.7"/>
    <n v="14.9"/>
  </r>
  <r>
    <x v="4"/>
    <x v="2"/>
    <n v="56"/>
    <n v="288"/>
    <n v="288"/>
    <n v="0"/>
    <n v="288"/>
    <n v="0"/>
    <n v="305"/>
    <n v="497.94"/>
    <n v="0.05"/>
    <n v="20.04"/>
    <n v="416.2"/>
    <n v="11"/>
  </r>
  <r>
    <x v="4"/>
    <x v="2"/>
    <n v="57"/>
    <n v="254"/>
    <n v="259"/>
    <n v="1.9685039370078741"/>
    <n v="259"/>
    <n v="1.9685039370078741"/>
    <n v="277"/>
    <n v="484.05"/>
    <n v="0.09"/>
    <n v="20.07"/>
    <n v="307.89999999999998"/>
    <n v="12.1"/>
  </r>
  <r>
    <x v="4"/>
    <x v="2"/>
    <n v="58"/>
    <n v="331"/>
    <n v="336"/>
    <n v="1.5105740181268883"/>
    <n v="336"/>
    <n v="1.5105740181268883"/>
    <n v="359"/>
    <n v="576.1"/>
    <n v="7.0000000000000007E-2"/>
    <n v="20.059999999999999"/>
    <n v="342.2"/>
    <n v="14.1"/>
  </r>
  <r>
    <x v="4"/>
    <x v="2"/>
    <n v="59"/>
    <n v="283"/>
    <n v="284"/>
    <n v="0.35335689045936397"/>
    <n v="284"/>
    <n v="0.35335689045936397"/>
    <n v="294"/>
    <n v="483.06"/>
    <n v="0.08"/>
    <n v="20.11"/>
    <n v="314.89999999999998"/>
    <n v="6.8"/>
  </r>
  <r>
    <x v="4"/>
    <x v="2"/>
    <n v="60"/>
    <n v="254"/>
    <n v="256"/>
    <n v="0.78740157480314954"/>
    <n v="256"/>
    <n v="0.78740157480314954"/>
    <n v="265"/>
    <n v="473.9"/>
    <n v="0.05"/>
    <n v="20.04"/>
    <n v="329.5"/>
    <n v="12.9"/>
  </r>
  <r>
    <x v="4"/>
    <x v="2"/>
    <n v="61"/>
    <n v="305"/>
    <n v="308"/>
    <n v="0.98360655737704927"/>
    <n v="308"/>
    <n v="0.98360655737704927"/>
    <n v="333"/>
    <n v="528.77"/>
    <n v="0.06"/>
    <n v="20.05"/>
    <n v="331.4"/>
    <n v="16.399999999999999"/>
  </r>
  <r>
    <x v="4"/>
    <x v="2"/>
    <n v="62"/>
    <n v="289"/>
    <n v="300"/>
    <n v="3.8062283737024223"/>
    <n v="300"/>
    <n v="3.8062283737024223"/>
    <n v="316"/>
    <n v="528.87"/>
    <n v="0.06"/>
    <n v="20.079999999999998"/>
    <n v="318.7"/>
    <n v="12.6"/>
  </r>
  <r>
    <x v="4"/>
    <x v="2"/>
    <n v="63"/>
    <n v="272"/>
    <n v="279"/>
    <n v="2.5735294117647056"/>
    <n v="279"/>
    <n v="2.5735294117647056"/>
    <n v="298"/>
    <n v="496.79"/>
    <n v="0.08"/>
    <n v="20.09"/>
    <n v="313.7"/>
    <n v="11.1"/>
  </r>
  <r>
    <x v="4"/>
    <x v="2"/>
    <n v="64"/>
    <n v="283"/>
    <n v="290"/>
    <n v="2.4734982332155475"/>
    <n v="290"/>
    <n v="2.4734982332155475"/>
    <n v="308"/>
    <n v="495.63"/>
    <n v="0.06"/>
    <n v="20.03"/>
    <n v="331.6"/>
    <n v="9.1"/>
  </r>
  <r>
    <x v="4"/>
    <x v="2"/>
    <n v="65"/>
    <n v="266"/>
    <n v="277"/>
    <n v="4.1353383458646613"/>
    <n v="277"/>
    <n v="4.1353383458646613"/>
    <n v="297"/>
    <n v="473.67"/>
    <n v="0.06"/>
    <n v="20.05"/>
    <n v="368.7"/>
    <n v="13.3"/>
  </r>
  <r>
    <x v="4"/>
    <x v="2"/>
    <n v="66"/>
    <n v="284"/>
    <n v="290"/>
    <n v="2.112676056338028"/>
    <n v="290"/>
    <n v="2.112676056338028"/>
    <n v="305"/>
    <n v="522.69000000000005"/>
    <n v="7.0000000000000007E-2"/>
    <n v="20.079999999999998"/>
    <n v="279.89999999999998"/>
    <n v="13.9"/>
  </r>
  <r>
    <x v="4"/>
    <x v="2"/>
    <n v="67"/>
    <n v="318"/>
    <n v="325"/>
    <n v="2.2012578616352201"/>
    <n v="329.8"/>
    <n v="3.7106918238993742"/>
    <n v="353"/>
    <n v="575.34"/>
    <n v="0.09"/>
    <n v="20.03"/>
    <n v="269.89999999999998"/>
    <n v="15.8"/>
  </r>
  <r>
    <x v="4"/>
    <x v="2"/>
    <n v="68"/>
    <n v="295"/>
    <n v="298"/>
    <n v="1.0169491525423728"/>
    <n v="298"/>
    <n v="1.0169491525423728"/>
    <n v="314"/>
    <n v="528.41999999999996"/>
    <n v="7.0000000000000007E-2"/>
    <n v="20.04"/>
    <n v="291.7"/>
    <n v="13.4"/>
  </r>
  <r>
    <x v="4"/>
    <x v="2"/>
    <n v="69"/>
    <n v="297"/>
    <n v="307"/>
    <n v="3.3670033670033668"/>
    <n v="307"/>
    <n v="3.3670033670033668"/>
    <n v="323"/>
    <n v="557.01"/>
    <n v="0.06"/>
    <n v="20.04"/>
    <n v="286.7"/>
    <n v="12.4"/>
  </r>
  <r>
    <x v="4"/>
    <x v="2"/>
    <n v="70"/>
    <n v="273"/>
    <n v="277"/>
    <n v="1.4652014652014651"/>
    <n v="277"/>
    <n v="1.4652014652014651"/>
    <n v="286"/>
    <n v="470.86"/>
    <n v="0.06"/>
    <n v="20.04"/>
    <n v="370.1"/>
    <n v="8.5"/>
  </r>
  <r>
    <x v="4"/>
    <x v="2"/>
    <n v="71"/>
    <n v="292"/>
    <n v="299"/>
    <n v="2.3972602739726026"/>
    <n v="299"/>
    <n v="2.3972602739726026"/>
    <n v="319"/>
    <n v="523.12"/>
    <n v="0.06"/>
    <n v="20.03"/>
    <n v="328.4"/>
    <n v="12.5"/>
  </r>
  <r>
    <x v="4"/>
    <x v="2"/>
    <n v="72"/>
    <n v="254"/>
    <n v="262"/>
    <n v="3.1496062992125982"/>
    <n v="262"/>
    <n v="3.1496062992125982"/>
    <n v="268"/>
    <n v="438.34"/>
    <n v="7.0000000000000007E-2"/>
    <n v="20.04"/>
    <n v="362.6"/>
    <n v="5.5"/>
  </r>
  <r>
    <x v="4"/>
    <x v="2"/>
    <n v="73"/>
    <n v="273"/>
    <n v="277"/>
    <n v="1.4652014652014651"/>
    <n v="277"/>
    <n v="1.4652014652014651"/>
    <n v="294"/>
    <n v="452.45"/>
    <n v="0.05"/>
    <n v="20.059999999999999"/>
    <n v="391.5"/>
    <n v="10.8"/>
  </r>
  <r>
    <x v="4"/>
    <x v="2"/>
    <n v="74"/>
    <n v="271"/>
    <n v="271"/>
    <n v="0"/>
    <n v="278"/>
    <n v="2.5830258302583027"/>
    <n v="294"/>
    <n v="526.54999999999995"/>
    <n v="7.0000000000000007E-2"/>
    <n v="20.079999999999998"/>
    <n v="279.7"/>
    <n v="12"/>
  </r>
  <r>
    <x v="4"/>
    <x v="2"/>
    <n v="75"/>
    <n v="211"/>
    <n v="219"/>
    <n v="3.7914691943127963"/>
    <n v="219"/>
    <n v="3.7914691943127963"/>
    <n v="235"/>
    <n v="405.25"/>
    <n v="0.05"/>
    <n v="20.079999999999998"/>
    <n v="419.2"/>
    <n v="8.4"/>
  </r>
  <r>
    <x v="4"/>
    <x v="2"/>
    <n v="76"/>
    <n v="293"/>
    <n v="296"/>
    <n v="1.0238907849829351"/>
    <n v="296"/>
    <n v="1.0238907849829351"/>
    <n v="320"/>
    <n v="508.78"/>
    <n v="0.06"/>
    <n v="20.05"/>
    <n v="360"/>
    <n v="10.3"/>
  </r>
  <r>
    <x v="4"/>
    <x v="2"/>
    <n v="77"/>
    <n v="271"/>
    <n v="288"/>
    <n v="6.2730627306273057"/>
    <n v="288"/>
    <n v="6.2730627306273057"/>
    <n v="293"/>
    <n v="480.29"/>
    <n v="0.06"/>
    <n v="20.04"/>
    <n v="388.6"/>
    <n v="6.1"/>
  </r>
  <r>
    <x v="4"/>
    <x v="2"/>
    <n v="78"/>
    <n v="254"/>
    <n v="257"/>
    <n v="1.1811023622047243"/>
    <n v="257"/>
    <n v="1.1811023622047243"/>
    <n v="275"/>
    <n v="476.69"/>
    <n v="0.08"/>
    <n v="20.09"/>
    <n v="268.39999999999998"/>
    <n v="14"/>
  </r>
  <r>
    <x v="4"/>
    <x v="2"/>
    <n v="79"/>
    <n v="276"/>
    <n v="281"/>
    <n v="1.8115942028985508"/>
    <n v="281"/>
    <n v="1.8115942028985508"/>
    <n v="303"/>
    <n v="482.88"/>
    <n v="0.06"/>
    <n v="20.059999999999999"/>
    <n v="323.60000000000002"/>
    <n v="11"/>
  </r>
  <r>
    <x v="4"/>
    <x v="2"/>
    <n v="80"/>
    <n v="270"/>
    <n v="279"/>
    <n v="3.3333333333333335"/>
    <n v="279"/>
    <n v="3.3333333333333335"/>
    <n v="291"/>
    <n v="494.2"/>
    <n v="7.0000000000000007E-2"/>
    <n v="20.07"/>
    <n v="353.8"/>
    <n v="9.1999999999999993"/>
  </r>
  <r>
    <x v="4"/>
    <x v="2"/>
    <n v="81"/>
    <n v="259"/>
    <n v="270"/>
    <n v="4.2471042471042466"/>
    <n v="270"/>
    <n v="4.2471042471042466"/>
    <n v="278"/>
    <n v="452.43"/>
    <n v="0.06"/>
    <n v="20.03"/>
    <n v="368.1"/>
    <n v="6.9"/>
  </r>
  <r>
    <x v="4"/>
    <x v="2"/>
    <n v="82"/>
    <n v="337"/>
    <n v="347"/>
    <n v="2.9673590504451042"/>
    <n v="347"/>
    <n v="2.9673590504451042"/>
    <n v="368"/>
    <n v="611.91999999999996"/>
    <n v="0.08"/>
    <n v="20.04"/>
    <n v="278"/>
    <n v="13.9"/>
  </r>
  <r>
    <x v="4"/>
    <x v="2"/>
    <n v="83"/>
    <n v="257"/>
    <n v="265"/>
    <n v="3.1128404669260701"/>
    <n v="265"/>
    <n v="3.1128404669260701"/>
    <n v="278"/>
    <n v="503.24"/>
    <n v="0.06"/>
    <n v="20.059999999999999"/>
    <n v="323.7"/>
    <n v="7"/>
  </r>
  <r>
    <x v="4"/>
    <x v="2"/>
    <n v="84"/>
    <n v="263"/>
    <n v="272"/>
    <n v="3.4220532319391634"/>
    <n v="272"/>
    <n v="3.4220532319391634"/>
    <n v="287"/>
    <n v="459"/>
    <n v="0.06"/>
    <n v="20.079999999999998"/>
    <n v="380.3"/>
    <n v="11.8"/>
  </r>
  <r>
    <x v="4"/>
    <x v="2"/>
    <n v="85"/>
    <n v="295"/>
    <n v="304"/>
    <n v="3.050847457627119"/>
    <n v="304"/>
    <n v="3.050847457627119"/>
    <n v="321"/>
    <n v="513.23"/>
    <n v="0.06"/>
    <n v="20.04"/>
    <n v="359.6"/>
    <n v="17.2"/>
  </r>
  <r>
    <x v="4"/>
    <x v="2"/>
    <n v="86"/>
    <n v="330"/>
    <n v="336"/>
    <n v="1.8181818181818181"/>
    <n v="336"/>
    <n v="1.8181818181818181"/>
    <n v="359"/>
    <n v="571.26"/>
    <n v="0.06"/>
    <n v="20.07"/>
    <n v="325.10000000000002"/>
    <n v="9.1"/>
  </r>
  <r>
    <x v="4"/>
    <x v="2"/>
    <n v="87"/>
    <n v="257"/>
    <n v="267"/>
    <n v="3.8910505836575875"/>
    <n v="267"/>
    <n v="3.8910505836575875"/>
    <n v="279"/>
    <n v="466.81"/>
    <n v="0.05"/>
    <n v="20.059999999999999"/>
    <n v="359.1"/>
    <n v="8.8000000000000007"/>
  </r>
  <r>
    <x v="4"/>
    <x v="2"/>
    <n v="88"/>
    <n v="294"/>
    <n v="305"/>
    <n v="3.7414965986394559"/>
    <n v="305"/>
    <n v="3.7414965986394559"/>
    <n v="322"/>
    <n v="510.98"/>
    <n v="0.06"/>
    <n v="20.07"/>
    <n v="354.3"/>
    <n v="11.3"/>
  </r>
  <r>
    <x v="4"/>
    <x v="2"/>
    <n v="89"/>
    <n v="285"/>
    <n v="289"/>
    <n v="1.4035087719298245"/>
    <n v="289"/>
    <n v="1.4035087719298245"/>
    <n v="300"/>
    <n v="495.85"/>
    <n v="0.08"/>
    <n v="20.02"/>
    <n v="333.7"/>
    <n v="10.3"/>
  </r>
  <r>
    <x v="4"/>
    <x v="2"/>
    <n v="90"/>
    <n v="311"/>
    <n v="311"/>
    <n v="0"/>
    <n v="311"/>
    <n v="0"/>
    <n v="337"/>
    <n v="544.37"/>
    <n v="0.08"/>
    <n v="20.05"/>
    <n v="299.3"/>
    <n v="12.6"/>
  </r>
  <r>
    <x v="4"/>
    <x v="2"/>
    <n v="91"/>
    <n v="273"/>
    <n v="280"/>
    <n v="2.5641025641025639"/>
    <n v="280"/>
    <n v="2.5641025641025639"/>
    <n v="296"/>
    <n v="486.86"/>
    <n v="0.06"/>
    <n v="20.07"/>
    <n v="337.3"/>
    <n v="8.4"/>
  </r>
  <r>
    <x v="4"/>
    <x v="2"/>
    <n v="92"/>
    <n v="290"/>
    <n v="298"/>
    <n v="2.7586206896551726"/>
    <n v="298"/>
    <n v="2.7586206896551726"/>
    <n v="318"/>
    <n v="514.4"/>
    <n v="0.05"/>
    <n v="20.05"/>
    <n v="352.2"/>
    <n v="9.9"/>
  </r>
  <r>
    <x v="4"/>
    <x v="2"/>
    <n v="93"/>
    <n v="295"/>
    <n v="304"/>
    <n v="3.050847457627119"/>
    <n v="304"/>
    <n v="3.050847457627119"/>
    <n v="327"/>
    <n v="541.79999999999995"/>
    <n v="0.06"/>
    <n v="20.059999999999999"/>
    <n v="291.39999999999998"/>
    <n v="13.4"/>
  </r>
  <r>
    <x v="4"/>
    <x v="2"/>
    <n v="94"/>
    <n v="303"/>
    <n v="308"/>
    <n v="1.6501650165016499"/>
    <n v="308"/>
    <n v="1.6501650165016499"/>
    <n v="322"/>
    <n v="537.94000000000005"/>
    <n v="0.06"/>
    <n v="20.07"/>
    <n v="309.3"/>
    <n v="8.6"/>
  </r>
  <r>
    <x v="4"/>
    <x v="2"/>
    <n v="95"/>
    <n v="256"/>
    <n v="263"/>
    <n v="2.734375"/>
    <n v="263"/>
    <n v="2.734375"/>
    <n v="273"/>
    <n v="447.03"/>
    <n v="0.05"/>
    <n v="20.079999999999998"/>
    <n v="366.1"/>
    <n v="9.4"/>
  </r>
  <r>
    <x v="4"/>
    <x v="2"/>
    <n v="96"/>
    <n v="263"/>
    <n v="267"/>
    <n v="1.520912547528517"/>
    <n v="267"/>
    <n v="1.520912547528517"/>
    <n v="291"/>
    <n v="488.14"/>
    <n v="0.08"/>
    <n v="20.11"/>
    <n v="299"/>
    <n v="16"/>
  </r>
  <r>
    <x v="4"/>
    <x v="2"/>
    <n v="97"/>
    <n v="249"/>
    <n v="264"/>
    <n v="6.024096385542169"/>
    <n v="264"/>
    <n v="6.024096385542169"/>
    <n v="273"/>
    <n v="449.38"/>
    <n v="0.05"/>
    <n v="20.03"/>
    <n v="396.9"/>
    <n v="6.9"/>
  </r>
  <r>
    <x v="4"/>
    <x v="2"/>
    <n v="98"/>
    <n v="289"/>
    <n v="296"/>
    <n v="2.422145328719723"/>
    <n v="296"/>
    <n v="2.422145328719723"/>
    <n v="306"/>
    <n v="517.16999999999996"/>
    <n v="0.05"/>
    <n v="20.02"/>
    <n v="399.6"/>
    <n v="8.4"/>
  </r>
  <r>
    <x v="4"/>
    <x v="2"/>
    <n v="99"/>
    <n v="265"/>
    <n v="273"/>
    <n v="3.0188679245283021"/>
    <n v="273"/>
    <n v="3.0188679245283021"/>
    <n v="284"/>
    <n v="511.94"/>
    <n v="0.06"/>
    <n v="20.04"/>
    <n v="322"/>
    <n v="15.5"/>
  </r>
  <r>
    <x v="4"/>
    <x v="2"/>
    <n v="100"/>
    <n v="248"/>
    <n v="262"/>
    <n v="5.6451612903225801"/>
    <n v="262"/>
    <n v="5.6451612903225801"/>
    <n v="273"/>
    <n v="435.23"/>
    <n v="0.05"/>
    <n v="20.03"/>
    <n v="437.9"/>
    <n v="6.3"/>
  </r>
  <r>
    <x v="5"/>
    <x v="2"/>
    <n v="1"/>
    <n v="298"/>
    <n v="308"/>
    <n v="3.3557046979865772"/>
    <n v="308"/>
    <n v="3.3557046979865772"/>
    <n v="333"/>
    <n v="525.96"/>
    <n v="0.06"/>
    <n v="20.010000000000002"/>
    <n v="1049.2"/>
    <n v="17.5"/>
  </r>
  <r>
    <x v="5"/>
    <x v="2"/>
    <n v="2"/>
    <n v="267"/>
    <n v="277"/>
    <n v="3.7453183520599254"/>
    <n v="277"/>
    <n v="3.7453183520599254"/>
    <n v="291"/>
    <n v="477.67"/>
    <n v="7.0000000000000007E-2"/>
    <n v="20.010000000000002"/>
    <n v="1134.7"/>
    <n v="9.9"/>
  </r>
  <r>
    <x v="5"/>
    <x v="2"/>
    <n v="3"/>
    <n v="280"/>
    <n v="285"/>
    <n v="1.7857142857142856"/>
    <n v="285"/>
    <n v="1.7857142857142856"/>
    <n v="303"/>
    <n v="496.77"/>
    <n v="0.06"/>
    <n v="20.010000000000002"/>
    <n v="1011.5"/>
    <n v="9.1999999999999993"/>
  </r>
  <r>
    <x v="5"/>
    <x v="2"/>
    <n v="4"/>
    <n v="283"/>
    <n v="288"/>
    <n v="1.7667844522968199"/>
    <n v="288"/>
    <n v="1.7667844522968199"/>
    <n v="310"/>
    <n v="518.20000000000005"/>
    <n v="7.0000000000000007E-2"/>
    <n v="20.010000000000002"/>
    <n v="1017.6"/>
    <n v="10.3"/>
  </r>
  <r>
    <x v="5"/>
    <x v="2"/>
    <n v="5"/>
    <n v="275"/>
    <n v="282"/>
    <n v="2.5454545454545454"/>
    <n v="282.89999999999998"/>
    <n v="2.8727272727272641"/>
    <n v="306"/>
    <n v="509.97"/>
    <n v="7.0000000000000007E-2"/>
    <n v="20.010000000000002"/>
    <n v="984.2"/>
    <n v="40.200000000000003"/>
  </r>
  <r>
    <x v="5"/>
    <x v="2"/>
    <n v="6"/>
    <n v="298"/>
    <n v="305"/>
    <n v="2.348993288590604"/>
    <n v="305"/>
    <n v="2.348993288590604"/>
    <n v="317"/>
    <n v="500.65"/>
    <n v="0.05"/>
    <n v="20.010000000000002"/>
    <n v="1216.4000000000001"/>
    <n v="11.3"/>
  </r>
  <r>
    <x v="5"/>
    <x v="2"/>
    <n v="7"/>
    <n v="281"/>
    <n v="288"/>
    <n v="2.4911032028469751"/>
    <n v="288"/>
    <n v="2.4911032028469751"/>
    <n v="305"/>
    <n v="519.49"/>
    <n v="0.06"/>
    <n v="20.010000000000002"/>
    <n v="1027.5999999999999"/>
    <n v="8.5"/>
  </r>
  <r>
    <x v="5"/>
    <x v="2"/>
    <n v="8"/>
    <n v="250"/>
    <n v="256"/>
    <n v="2.4"/>
    <n v="256"/>
    <n v="2.4"/>
    <n v="264"/>
    <n v="451.45"/>
    <n v="7.0000000000000007E-2"/>
    <n v="20.010000000000002"/>
    <n v="1084.9000000000001"/>
    <n v="5.4"/>
  </r>
  <r>
    <x v="5"/>
    <x v="2"/>
    <n v="9"/>
    <n v="277"/>
    <n v="277"/>
    <n v="0"/>
    <n v="277"/>
    <n v="0"/>
    <n v="286"/>
    <n v="466.87"/>
    <n v="0.06"/>
    <n v="20.010000000000002"/>
    <n v="1198.7"/>
    <n v="7.6"/>
  </r>
  <r>
    <x v="5"/>
    <x v="2"/>
    <n v="10"/>
    <n v="308"/>
    <n v="316"/>
    <n v="2.5974025974025974"/>
    <n v="316"/>
    <n v="2.5974025974025974"/>
    <n v="337"/>
    <n v="553.73"/>
    <n v="0.06"/>
    <n v="20.010000000000002"/>
    <n v="1036.7"/>
    <n v="12.9"/>
  </r>
  <r>
    <x v="5"/>
    <x v="2"/>
    <n v="11"/>
    <n v="297"/>
    <n v="304"/>
    <n v="2.3569023569023568"/>
    <n v="304"/>
    <n v="2.3569023569023568"/>
    <n v="325"/>
    <n v="531.28"/>
    <n v="7.0000000000000007E-2"/>
    <n v="20.03"/>
    <n v="1005.3"/>
    <n v="14.5"/>
  </r>
  <r>
    <x v="5"/>
    <x v="2"/>
    <n v="12"/>
    <n v="280"/>
    <n v="286"/>
    <n v="2.1428571428571428"/>
    <n v="286"/>
    <n v="2.1428571428571428"/>
    <n v="309"/>
    <n v="482.83"/>
    <n v="7.0000000000000007E-2"/>
    <n v="20.02"/>
    <n v="1027.2"/>
    <n v="19"/>
  </r>
  <r>
    <x v="5"/>
    <x v="2"/>
    <n v="13"/>
    <n v="263"/>
    <n v="266"/>
    <n v="1.1406844106463878"/>
    <n v="266"/>
    <n v="1.1406844106463878"/>
    <n v="281"/>
    <n v="483.84"/>
    <n v="0.09"/>
    <n v="20.03"/>
    <n v="933.5"/>
    <n v="13.6"/>
  </r>
  <r>
    <x v="5"/>
    <x v="2"/>
    <n v="14"/>
    <n v="266"/>
    <n v="269"/>
    <n v="1.1278195488721803"/>
    <n v="269"/>
    <n v="1.1278195488721803"/>
    <n v="278"/>
    <n v="477.62"/>
    <n v="0.05"/>
    <n v="20.03"/>
    <n v="1146.7"/>
    <n v="9"/>
  </r>
  <r>
    <x v="5"/>
    <x v="2"/>
    <n v="15"/>
    <n v="269"/>
    <n v="275"/>
    <n v="2.2304832713754648"/>
    <n v="275"/>
    <n v="2.2304832713754648"/>
    <n v="289"/>
    <n v="490.93"/>
    <n v="0.05"/>
    <n v="20.02"/>
    <n v="1140.0999999999999"/>
    <n v="10.3"/>
  </r>
  <r>
    <x v="5"/>
    <x v="2"/>
    <n v="16"/>
    <n v="291"/>
    <n v="295"/>
    <n v="1.3745704467353952"/>
    <n v="295"/>
    <n v="1.3745704467353952"/>
    <n v="318"/>
    <n v="533.9"/>
    <n v="0.08"/>
    <n v="20.02"/>
    <n v="932.1"/>
    <n v="17.899999999999999"/>
  </r>
  <r>
    <x v="5"/>
    <x v="2"/>
    <n v="17"/>
    <n v="260"/>
    <n v="262"/>
    <n v="0.76923076923076927"/>
    <n v="262"/>
    <n v="0.76923076923076927"/>
    <n v="284"/>
    <n v="465.28"/>
    <n v="0.06"/>
    <n v="20.02"/>
    <n v="1049"/>
    <n v="21.9"/>
  </r>
  <r>
    <x v="5"/>
    <x v="2"/>
    <n v="18"/>
    <n v="252"/>
    <n v="253"/>
    <n v="0.3968253968253968"/>
    <n v="253"/>
    <n v="0.3968253968253968"/>
    <n v="273"/>
    <n v="439.25"/>
    <n v="0.05"/>
    <n v="20.02"/>
    <n v="1142.4000000000001"/>
    <n v="12.9"/>
  </r>
  <r>
    <x v="5"/>
    <x v="2"/>
    <n v="19"/>
    <n v="239"/>
    <n v="244"/>
    <n v="2.0920502092050208"/>
    <n v="244"/>
    <n v="2.0920502092050208"/>
    <n v="265"/>
    <n v="442.61"/>
    <n v="0.05"/>
    <n v="20.02"/>
    <n v="1161.0999999999999"/>
    <n v="14.5"/>
  </r>
  <r>
    <x v="5"/>
    <x v="2"/>
    <n v="20"/>
    <n v="281"/>
    <n v="286"/>
    <n v="1.7793594306049825"/>
    <n v="286"/>
    <n v="1.7793594306049825"/>
    <n v="308"/>
    <n v="504.12"/>
    <n v="0.06"/>
    <n v="20.03"/>
    <n v="1052.7"/>
    <n v="15.1"/>
  </r>
  <r>
    <x v="5"/>
    <x v="2"/>
    <n v="21"/>
    <n v="284"/>
    <n v="292"/>
    <n v="2.8169014084507045"/>
    <n v="292"/>
    <n v="2.8169014084507045"/>
    <n v="306"/>
    <n v="517.88"/>
    <n v="0.06"/>
    <n v="20.010000000000002"/>
    <n v="1095.4000000000001"/>
    <n v="11.4"/>
  </r>
  <r>
    <x v="5"/>
    <x v="2"/>
    <n v="22"/>
    <n v="236"/>
    <n v="237"/>
    <n v="0.42372881355932202"/>
    <n v="237"/>
    <n v="0.42372881355932202"/>
    <n v="250"/>
    <n v="404.94"/>
    <n v="0.04"/>
    <n v="20.010000000000002"/>
    <n v="1205"/>
    <n v="8.6"/>
  </r>
  <r>
    <x v="5"/>
    <x v="2"/>
    <n v="23"/>
    <n v="274"/>
    <n v="276"/>
    <n v="0.72992700729927007"/>
    <n v="276"/>
    <n v="0.72992700729927007"/>
    <n v="286"/>
    <n v="454.92"/>
    <n v="0.04"/>
    <n v="20.02"/>
    <n v="1202"/>
    <n v="6.5"/>
  </r>
  <r>
    <x v="5"/>
    <x v="2"/>
    <n v="24"/>
    <n v="290"/>
    <n v="294"/>
    <n v="1.3793103448275863"/>
    <n v="294"/>
    <n v="1.3793103448275863"/>
    <n v="302"/>
    <n v="530.80999999999995"/>
    <n v="7.0000000000000007E-2"/>
    <n v="20.03"/>
    <n v="970.9"/>
    <n v="7.5"/>
  </r>
  <r>
    <x v="5"/>
    <x v="2"/>
    <n v="25"/>
    <n v="238"/>
    <n v="238"/>
    <n v="0"/>
    <n v="238"/>
    <n v="0"/>
    <n v="248"/>
    <n v="417.52"/>
    <n v="0.06"/>
    <n v="20.02"/>
    <n v="1141.3"/>
    <n v="9.4"/>
  </r>
  <r>
    <x v="5"/>
    <x v="2"/>
    <n v="26"/>
    <n v="289"/>
    <n v="295"/>
    <n v="2.0761245674740483"/>
    <n v="295"/>
    <n v="2.0761245674740483"/>
    <n v="315"/>
    <n v="493.81"/>
    <n v="0.04"/>
    <n v="20.010000000000002"/>
    <n v="1178.4000000000001"/>
    <n v="11"/>
  </r>
  <r>
    <x v="5"/>
    <x v="2"/>
    <n v="27"/>
    <n v="296"/>
    <n v="302"/>
    <n v="2.0270270270270272"/>
    <n v="302"/>
    <n v="2.0270270270270272"/>
    <n v="317"/>
    <n v="565.11"/>
    <n v="0.08"/>
    <n v="20.03"/>
    <n v="915"/>
    <n v="10.199999999999999"/>
  </r>
  <r>
    <x v="5"/>
    <x v="2"/>
    <n v="28"/>
    <n v="280"/>
    <n v="288"/>
    <n v="2.8571428571428572"/>
    <n v="288"/>
    <n v="2.8571428571428572"/>
    <n v="317"/>
    <n v="519.51"/>
    <n v="7.0000000000000007E-2"/>
    <n v="20.03"/>
    <n v="1041.5"/>
    <n v="16.5"/>
  </r>
  <r>
    <x v="5"/>
    <x v="2"/>
    <n v="29"/>
    <n v="294"/>
    <n v="298"/>
    <n v="1.3605442176870748"/>
    <n v="298"/>
    <n v="1.3605442176870748"/>
    <n v="322"/>
    <n v="548.62"/>
    <n v="7.0000000000000007E-2"/>
    <n v="20.04"/>
    <n v="984.7"/>
    <n v="11.8"/>
  </r>
  <r>
    <x v="5"/>
    <x v="2"/>
    <n v="30"/>
    <n v="296"/>
    <n v="299"/>
    <n v="1.0135135135135136"/>
    <n v="299"/>
    <n v="1.0135135135135136"/>
    <n v="331"/>
    <n v="527.46"/>
    <n v="7.0000000000000007E-2"/>
    <n v="20.010000000000002"/>
    <n v="988.1"/>
    <n v="20.8"/>
  </r>
  <r>
    <x v="5"/>
    <x v="2"/>
    <n v="31"/>
    <n v="258"/>
    <n v="265"/>
    <n v="2.7131782945736433"/>
    <n v="265"/>
    <n v="2.7131782945736433"/>
    <n v="285"/>
    <n v="460.8"/>
    <n v="0.06"/>
    <n v="20.02"/>
    <n v="1114"/>
    <n v="21.9"/>
  </r>
  <r>
    <x v="5"/>
    <x v="2"/>
    <n v="32"/>
    <n v="318"/>
    <n v="329"/>
    <n v="3.459119496855346"/>
    <n v="329"/>
    <n v="3.459119496855346"/>
    <n v="335"/>
    <n v="510.85"/>
    <n v="0.05"/>
    <n v="20.02"/>
    <n v="1159.0999999999999"/>
    <n v="8.1"/>
  </r>
  <r>
    <x v="5"/>
    <x v="2"/>
    <n v="33"/>
    <n v="304"/>
    <n v="309"/>
    <n v="1.6447368421052631"/>
    <n v="309"/>
    <n v="1.6447368421052631"/>
    <n v="335"/>
    <n v="550.65"/>
    <n v="0.09"/>
    <n v="20.03"/>
    <n v="954.9"/>
    <n v="19.2"/>
  </r>
  <r>
    <x v="5"/>
    <x v="2"/>
    <n v="34"/>
    <n v="293"/>
    <n v="312"/>
    <n v="6.4846416382252556"/>
    <n v="312"/>
    <n v="6.4846416382252556"/>
    <n v="334"/>
    <n v="567.20000000000005"/>
    <n v="7.0000000000000007E-2"/>
    <n v="20.02"/>
    <n v="950.1"/>
    <n v="13.5"/>
  </r>
  <r>
    <x v="5"/>
    <x v="2"/>
    <n v="35"/>
    <n v="280"/>
    <n v="285"/>
    <n v="1.7857142857142856"/>
    <n v="285"/>
    <n v="1.7857142857142856"/>
    <n v="306"/>
    <n v="511.67"/>
    <n v="0.06"/>
    <n v="20.02"/>
    <n v="1009.3"/>
    <n v="18.3"/>
  </r>
  <r>
    <x v="5"/>
    <x v="2"/>
    <n v="36"/>
    <n v="263"/>
    <n v="265"/>
    <n v="0.76045627376425851"/>
    <n v="265"/>
    <n v="0.76045627376425851"/>
    <n v="281"/>
    <n v="461.33"/>
    <n v="0.06"/>
    <n v="20.02"/>
    <n v="1020.4"/>
    <n v="9.4"/>
  </r>
  <r>
    <x v="5"/>
    <x v="2"/>
    <n v="37"/>
    <n v="269"/>
    <n v="276"/>
    <n v="2.6022304832713754"/>
    <n v="276"/>
    <n v="2.6022304832713754"/>
    <n v="294"/>
    <n v="500.16"/>
    <n v="7.0000000000000007E-2"/>
    <n v="20.03"/>
    <n v="1038.9000000000001"/>
    <n v="17.2"/>
  </r>
  <r>
    <x v="5"/>
    <x v="2"/>
    <n v="38"/>
    <n v="247"/>
    <n v="249"/>
    <n v="0.80971659919028338"/>
    <n v="249"/>
    <n v="0.80971659919028338"/>
    <n v="263"/>
    <n v="421.1"/>
    <n v="0.05"/>
    <n v="20.02"/>
    <n v="1217.4000000000001"/>
    <n v="7.9"/>
  </r>
  <r>
    <x v="5"/>
    <x v="2"/>
    <n v="39"/>
    <n v="274"/>
    <n v="277"/>
    <n v="1.0948905109489051"/>
    <n v="277"/>
    <n v="1.0948905109489051"/>
    <n v="306"/>
    <n v="491.28"/>
    <n v="0.05"/>
    <n v="20.010000000000002"/>
    <n v="1140"/>
    <n v="12.9"/>
  </r>
  <r>
    <x v="5"/>
    <x v="2"/>
    <n v="40"/>
    <n v="254"/>
    <n v="261"/>
    <n v="2.7559055118110236"/>
    <n v="261"/>
    <n v="2.7559055118110236"/>
    <n v="279"/>
    <n v="470.56"/>
    <n v="0.08"/>
    <n v="20.05"/>
    <n v="954.8"/>
    <n v="19.7"/>
  </r>
  <r>
    <x v="5"/>
    <x v="2"/>
    <n v="41"/>
    <n v="282"/>
    <n v="289"/>
    <n v="2.4822695035460995"/>
    <n v="289"/>
    <n v="2.4822695035460995"/>
    <n v="305"/>
    <n v="469.27"/>
    <n v="0.05"/>
    <n v="20.03"/>
    <n v="1141.5"/>
    <n v="12.3"/>
  </r>
  <r>
    <x v="5"/>
    <x v="2"/>
    <n v="42"/>
    <n v="292"/>
    <n v="297"/>
    <n v="1.7123287671232876"/>
    <n v="297"/>
    <n v="1.7123287671232876"/>
    <n v="321"/>
    <n v="517.62"/>
    <n v="0.08"/>
    <n v="20.03"/>
    <n v="1073.5"/>
    <n v="11.1"/>
  </r>
  <r>
    <x v="5"/>
    <x v="2"/>
    <n v="43"/>
    <n v="291"/>
    <n v="297"/>
    <n v="2.0618556701030926"/>
    <n v="297"/>
    <n v="2.0618556701030926"/>
    <n v="318"/>
    <n v="552.83000000000004"/>
    <n v="0.08"/>
    <n v="20.02"/>
    <n v="938.7"/>
    <n v="13.6"/>
  </r>
  <r>
    <x v="5"/>
    <x v="2"/>
    <n v="44"/>
    <n v="264"/>
    <n v="270"/>
    <n v="2.2727272727272729"/>
    <n v="270"/>
    <n v="2.2727272727272729"/>
    <n v="281"/>
    <n v="491.92"/>
    <n v="0.06"/>
    <n v="20.02"/>
    <n v="1115.3"/>
    <n v="7.5"/>
  </r>
  <r>
    <x v="5"/>
    <x v="2"/>
    <n v="45"/>
    <n v="317"/>
    <n v="322"/>
    <n v="1.5772870662460567"/>
    <n v="322"/>
    <n v="1.5772870662460567"/>
    <n v="345"/>
    <n v="572.65"/>
    <n v="0.09"/>
    <n v="20.04"/>
    <n v="923.3"/>
    <n v="14.2"/>
  </r>
  <r>
    <x v="5"/>
    <x v="2"/>
    <n v="46"/>
    <n v="242"/>
    <n v="243"/>
    <n v="0.41322314049586778"/>
    <n v="243"/>
    <n v="0.41322314049586778"/>
    <n v="250"/>
    <n v="438.66"/>
    <n v="0.06"/>
    <n v="20.03"/>
    <n v="1173.3"/>
    <n v="10.1"/>
  </r>
  <r>
    <x v="5"/>
    <x v="2"/>
    <n v="47"/>
    <n v="314"/>
    <n v="323"/>
    <n v="2.8662420382165608"/>
    <n v="323"/>
    <n v="2.8662420382165608"/>
    <n v="345"/>
    <n v="534.86"/>
    <n v="0.08"/>
    <n v="20.02"/>
    <n v="999.5"/>
    <n v="14.7"/>
  </r>
  <r>
    <x v="5"/>
    <x v="2"/>
    <n v="48"/>
    <n v="294"/>
    <n v="303"/>
    <n v="3.0612244897959182"/>
    <n v="303"/>
    <n v="3.0612244897959182"/>
    <n v="329"/>
    <n v="547.32000000000005"/>
    <n v="7.0000000000000007E-2"/>
    <n v="20.02"/>
    <n v="976.7"/>
    <n v="13.6"/>
  </r>
  <r>
    <x v="5"/>
    <x v="2"/>
    <n v="49"/>
    <n v="264"/>
    <n v="268"/>
    <n v="1.5151515151515151"/>
    <n v="268"/>
    <n v="1.5151515151515151"/>
    <n v="288"/>
    <n v="479.24"/>
    <n v="0.06"/>
    <n v="20.02"/>
    <n v="1080.8"/>
    <n v="13"/>
  </r>
  <r>
    <x v="5"/>
    <x v="2"/>
    <n v="50"/>
    <n v="286"/>
    <n v="295"/>
    <n v="3.1468531468531471"/>
    <n v="295"/>
    <n v="3.1468531468531471"/>
    <n v="319"/>
    <n v="500.25"/>
    <n v="0.06"/>
    <n v="20.05"/>
    <n v="1079"/>
    <n v="16"/>
  </r>
  <r>
    <x v="5"/>
    <x v="2"/>
    <n v="51"/>
    <n v="273"/>
    <n v="280"/>
    <n v="2.5641025641025639"/>
    <n v="280"/>
    <n v="2.5641025641025639"/>
    <n v="306"/>
    <n v="496.38"/>
    <n v="7.0000000000000007E-2"/>
    <n v="20.010000000000002"/>
    <n v="1058.2"/>
    <n v="18.5"/>
  </r>
  <r>
    <x v="5"/>
    <x v="2"/>
    <n v="52"/>
    <n v="334"/>
    <n v="344"/>
    <n v="2.9940119760479043"/>
    <n v="344"/>
    <n v="2.9940119760479043"/>
    <n v="360"/>
    <n v="591.65"/>
    <n v="7.0000000000000007E-2"/>
    <n v="20.03"/>
    <n v="947.1"/>
    <n v="11.6"/>
  </r>
  <r>
    <x v="5"/>
    <x v="2"/>
    <n v="53"/>
    <n v="281"/>
    <n v="282"/>
    <n v="0.35587188612099641"/>
    <n v="282"/>
    <n v="0.35587188612099641"/>
    <n v="307"/>
    <n v="529.94000000000005"/>
    <n v="0.06"/>
    <n v="20.03"/>
    <n v="954.4"/>
    <n v="17.399999999999999"/>
  </r>
  <r>
    <x v="5"/>
    <x v="2"/>
    <n v="54"/>
    <n v="262"/>
    <n v="272"/>
    <n v="3.8167938931297711"/>
    <n v="272"/>
    <n v="3.8167938931297711"/>
    <n v="291"/>
    <n v="445.05"/>
    <n v="0.05"/>
    <n v="20.04"/>
    <n v="1197.9000000000001"/>
    <n v="10.6"/>
  </r>
  <r>
    <x v="5"/>
    <x v="2"/>
    <n v="55"/>
    <n v="299"/>
    <n v="304"/>
    <n v="1.6722408026755853"/>
    <n v="304"/>
    <n v="1.6722408026755853"/>
    <n v="316"/>
    <n v="493.62"/>
    <n v="0.05"/>
    <n v="20.010000000000002"/>
    <n v="1203.4000000000001"/>
    <n v="16.2"/>
  </r>
  <r>
    <x v="5"/>
    <x v="2"/>
    <n v="56"/>
    <n v="288"/>
    <n v="288"/>
    <n v="0"/>
    <n v="288"/>
    <n v="0"/>
    <n v="305"/>
    <n v="497.94"/>
    <n v="0.05"/>
    <n v="20.010000000000002"/>
    <n v="1179.2"/>
    <n v="11.9"/>
  </r>
  <r>
    <x v="5"/>
    <x v="2"/>
    <n v="57"/>
    <n v="254"/>
    <n v="259"/>
    <n v="1.9685039370078741"/>
    <n v="259"/>
    <n v="1.9685039370078741"/>
    <n v="277"/>
    <n v="484.05"/>
    <n v="0.06"/>
    <n v="20.010000000000002"/>
    <n v="1013.7"/>
    <n v="13"/>
  </r>
  <r>
    <x v="5"/>
    <x v="2"/>
    <n v="58"/>
    <n v="331"/>
    <n v="336"/>
    <n v="1.5105740181268883"/>
    <n v="336"/>
    <n v="1.5105740181268883"/>
    <n v="359"/>
    <n v="576.1"/>
    <n v="0.06"/>
    <n v="20.010000000000002"/>
    <n v="1070.7"/>
    <n v="14.7"/>
  </r>
  <r>
    <x v="5"/>
    <x v="2"/>
    <n v="59"/>
    <n v="283"/>
    <n v="284"/>
    <n v="0.35335689045936397"/>
    <n v="284"/>
    <n v="0.35335689045936397"/>
    <n v="294"/>
    <n v="483.06"/>
    <n v="0.06"/>
    <n v="20.010000000000002"/>
    <n v="1011.4"/>
    <n v="7.9"/>
  </r>
  <r>
    <x v="5"/>
    <x v="2"/>
    <n v="60"/>
    <n v="254"/>
    <n v="256"/>
    <n v="0.78740157480314954"/>
    <n v="256"/>
    <n v="0.78740157480314954"/>
    <n v="265"/>
    <n v="473.9"/>
    <n v="0.06"/>
    <n v="20.010000000000002"/>
    <n v="1045.8"/>
    <n v="14.8"/>
  </r>
  <r>
    <x v="5"/>
    <x v="2"/>
    <n v="61"/>
    <n v="305"/>
    <n v="308"/>
    <n v="0.98360655737704927"/>
    <n v="308"/>
    <n v="0.98360655737704927"/>
    <n v="333"/>
    <n v="528.77"/>
    <n v="0.06"/>
    <n v="20.010000000000002"/>
    <n v="1044.5"/>
    <n v="16.899999999999999"/>
  </r>
  <r>
    <x v="5"/>
    <x v="2"/>
    <n v="62"/>
    <n v="289"/>
    <n v="300"/>
    <n v="3.8062283737024223"/>
    <n v="300"/>
    <n v="3.8062283737024223"/>
    <n v="316"/>
    <n v="528.87"/>
    <n v="7.0000000000000007E-2"/>
    <n v="20.010000000000002"/>
    <n v="993.1"/>
    <n v="14.8"/>
  </r>
  <r>
    <x v="5"/>
    <x v="2"/>
    <n v="63"/>
    <n v="272"/>
    <n v="279"/>
    <n v="2.5735294117647056"/>
    <n v="279"/>
    <n v="2.5735294117647056"/>
    <n v="298"/>
    <n v="496.79"/>
    <n v="0.06"/>
    <n v="20.010000000000002"/>
    <n v="992.5"/>
    <n v="11.3"/>
  </r>
  <r>
    <x v="5"/>
    <x v="2"/>
    <n v="64"/>
    <n v="283"/>
    <n v="290"/>
    <n v="2.4734982332155475"/>
    <n v="290"/>
    <n v="2.4734982332155475"/>
    <n v="308"/>
    <n v="495.63"/>
    <n v="0.06"/>
    <n v="20.02"/>
    <n v="1028.8"/>
    <n v="9.9"/>
  </r>
  <r>
    <x v="5"/>
    <x v="2"/>
    <n v="65"/>
    <n v="266"/>
    <n v="277"/>
    <n v="4.1353383458646613"/>
    <n v="277"/>
    <n v="4.1353383458646613"/>
    <n v="297"/>
    <n v="473.67"/>
    <n v="0.08"/>
    <n v="20.02"/>
    <n v="1083.4000000000001"/>
    <n v="13.9"/>
  </r>
  <r>
    <x v="5"/>
    <x v="2"/>
    <n v="66"/>
    <n v="284"/>
    <n v="290"/>
    <n v="2.112676056338028"/>
    <n v="290"/>
    <n v="2.112676056338028"/>
    <n v="305"/>
    <n v="522.69000000000005"/>
    <n v="0.1"/>
    <n v="20.03"/>
    <n v="948.7"/>
    <n v="16"/>
  </r>
  <r>
    <x v="5"/>
    <x v="2"/>
    <n v="67"/>
    <n v="318"/>
    <n v="325"/>
    <n v="2.2012578616352201"/>
    <n v="330.6"/>
    <n v="3.9622641509434038"/>
    <n v="353"/>
    <n v="575.34"/>
    <n v="7.0000000000000007E-2"/>
    <n v="20.010000000000002"/>
    <n v="901.9"/>
    <n v="69.3"/>
  </r>
  <r>
    <x v="5"/>
    <x v="2"/>
    <n v="68"/>
    <n v="295"/>
    <n v="298"/>
    <n v="1.0169491525423728"/>
    <n v="298"/>
    <n v="1.0169491525423728"/>
    <n v="314"/>
    <n v="528.41999999999996"/>
    <n v="0.09"/>
    <n v="20.010000000000002"/>
    <n v="947.8"/>
    <n v="15.5"/>
  </r>
  <r>
    <x v="5"/>
    <x v="2"/>
    <n v="69"/>
    <n v="297"/>
    <n v="307"/>
    <n v="3.3670033670033668"/>
    <n v="307"/>
    <n v="3.3670033670033668"/>
    <n v="323"/>
    <n v="557.02"/>
    <n v="7.0000000000000007E-2"/>
    <n v="20.04"/>
    <n v="947.8"/>
    <n v="13.5"/>
  </r>
  <r>
    <x v="5"/>
    <x v="2"/>
    <n v="70"/>
    <n v="273"/>
    <n v="277"/>
    <n v="1.4652014652014651"/>
    <n v="277"/>
    <n v="1.4652014652014651"/>
    <n v="286"/>
    <n v="470.86"/>
    <n v="0.05"/>
    <n v="20.02"/>
    <n v="1076.0999999999999"/>
    <n v="9.4"/>
  </r>
  <r>
    <x v="5"/>
    <x v="2"/>
    <n v="71"/>
    <n v="292"/>
    <n v="298"/>
    <n v="2.054794520547945"/>
    <n v="298.8"/>
    <n v="2.3287671232876752"/>
    <n v="319"/>
    <n v="523.12"/>
    <n v="7.0000000000000007E-2"/>
    <n v="20.02"/>
    <n v="1043.5"/>
    <n v="125.5"/>
  </r>
  <r>
    <x v="5"/>
    <x v="2"/>
    <n v="72"/>
    <n v="254"/>
    <n v="257"/>
    <n v="1.1811023622047243"/>
    <n v="261.3"/>
    <n v="2.8740157480315007"/>
    <n v="268"/>
    <n v="438.34"/>
    <n v="0.06"/>
    <n v="20.010000000000002"/>
    <n v="1093"/>
    <n v="99"/>
  </r>
  <r>
    <x v="5"/>
    <x v="2"/>
    <n v="73"/>
    <n v="273"/>
    <n v="277"/>
    <n v="1.4652014652014651"/>
    <n v="277"/>
    <n v="1.4652014652014651"/>
    <n v="294"/>
    <n v="452.45"/>
    <n v="0.05"/>
    <n v="20.02"/>
    <n v="1135.3"/>
    <n v="10"/>
  </r>
  <r>
    <x v="5"/>
    <x v="2"/>
    <n v="74"/>
    <n v="271"/>
    <n v="274"/>
    <n v="1.107011070110701"/>
    <n v="280.3"/>
    <n v="3.4317343173431776"/>
    <n v="294"/>
    <n v="526.54"/>
    <n v="7.0000000000000007E-2"/>
    <n v="20.02"/>
    <n v="957"/>
    <n v="15.4"/>
  </r>
  <r>
    <x v="5"/>
    <x v="2"/>
    <n v="75"/>
    <n v="211"/>
    <n v="219"/>
    <n v="3.7914691943127963"/>
    <n v="219"/>
    <n v="3.7914691943127963"/>
    <n v="235"/>
    <n v="405.25"/>
    <n v="0.04"/>
    <n v="20.02"/>
    <n v="1135.4000000000001"/>
    <n v="9.4"/>
  </r>
  <r>
    <x v="5"/>
    <x v="2"/>
    <n v="76"/>
    <n v="293"/>
    <n v="296"/>
    <n v="1.0238907849829351"/>
    <n v="296"/>
    <n v="1.0238907849829351"/>
    <n v="320"/>
    <n v="508.78"/>
    <n v="0.06"/>
    <n v="20.02"/>
    <n v="1074.8"/>
    <n v="11.1"/>
  </r>
  <r>
    <x v="5"/>
    <x v="2"/>
    <n v="77"/>
    <n v="271"/>
    <n v="288"/>
    <n v="6.2730627306273057"/>
    <n v="288"/>
    <n v="6.2730627306273057"/>
    <n v="293"/>
    <n v="480.29"/>
    <n v="0.05"/>
    <n v="20.03"/>
    <n v="1153.8"/>
    <n v="7.5"/>
  </r>
  <r>
    <x v="5"/>
    <x v="2"/>
    <n v="78"/>
    <n v="254"/>
    <n v="257"/>
    <n v="1.1811023622047243"/>
    <n v="257"/>
    <n v="1.1811023622047243"/>
    <n v="275"/>
    <n v="476.69"/>
    <n v="7.0000000000000007E-2"/>
    <n v="20.02"/>
    <n v="946.1"/>
    <n v="14.1"/>
  </r>
  <r>
    <x v="5"/>
    <x v="2"/>
    <n v="79"/>
    <n v="276"/>
    <n v="281"/>
    <n v="1.8115942028985508"/>
    <n v="281"/>
    <n v="1.8115942028985508"/>
    <n v="303"/>
    <n v="482.88"/>
    <n v="0.06"/>
    <n v="20.02"/>
    <n v="1004.6"/>
    <n v="13.4"/>
  </r>
  <r>
    <x v="5"/>
    <x v="2"/>
    <n v="80"/>
    <n v="270"/>
    <n v="279"/>
    <n v="3.3333333333333335"/>
    <n v="279"/>
    <n v="3.3333333333333335"/>
    <n v="291"/>
    <n v="494.2"/>
    <n v="0.05"/>
    <n v="20.02"/>
    <n v="1087.5"/>
    <n v="10.6"/>
  </r>
  <r>
    <x v="5"/>
    <x v="2"/>
    <n v="81"/>
    <n v="259"/>
    <n v="270"/>
    <n v="4.2471042471042466"/>
    <n v="270"/>
    <n v="4.2471042471042466"/>
    <n v="278"/>
    <n v="452.43"/>
    <n v="0.05"/>
    <n v="20.010000000000002"/>
    <n v="1133.5"/>
    <n v="7.5"/>
  </r>
  <r>
    <x v="5"/>
    <x v="2"/>
    <n v="82"/>
    <n v="337"/>
    <n v="347"/>
    <n v="2.9673590504451042"/>
    <n v="347"/>
    <n v="2.9673590504451042"/>
    <n v="368"/>
    <n v="611.91999999999996"/>
    <n v="7.0000000000000007E-2"/>
    <n v="20.03"/>
    <n v="926.1"/>
    <n v="16.2"/>
  </r>
  <r>
    <x v="5"/>
    <x v="2"/>
    <n v="83"/>
    <n v="257"/>
    <n v="265"/>
    <n v="3.1128404669260701"/>
    <n v="265"/>
    <n v="3.1128404669260701"/>
    <n v="278"/>
    <n v="503.24"/>
    <n v="0.06"/>
    <n v="20.02"/>
    <n v="1001.6"/>
    <n v="9.5"/>
  </r>
  <r>
    <x v="5"/>
    <x v="2"/>
    <n v="84"/>
    <n v="263"/>
    <n v="272"/>
    <n v="3.4220532319391634"/>
    <n v="272"/>
    <n v="3.4220532319391634"/>
    <n v="287"/>
    <n v="459"/>
    <n v="0.05"/>
    <n v="20.02"/>
    <n v="1127.8"/>
    <n v="13.6"/>
  </r>
  <r>
    <x v="5"/>
    <x v="2"/>
    <n v="85"/>
    <n v="295"/>
    <n v="304"/>
    <n v="3.050847457627119"/>
    <n v="304"/>
    <n v="3.050847457627119"/>
    <n v="321"/>
    <n v="513.23"/>
    <n v="0.05"/>
    <n v="20.02"/>
    <n v="1131.5999999999999"/>
    <n v="15.3"/>
  </r>
  <r>
    <x v="5"/>
    <x v="2"/>
    <n v="86"/>
    <n v="330"/>
    <n v="336"/>
    <n v="1.8181818181818181"/>
    <n v="336"/>
    <n v="1.8181818181818181"/>
    <n v="359"/>
    <n v="571.26"/>
    <n v="0.06"/>
    <n v="20.02"/>
    <n v="1022.5"/>
    <n v="9.1999999999999993"/>
  </r>
  <r>
    <x v="5"/>
    <x v="2"/>
    <n v="87"/>
    <n v="257"/>
    <n v="267"/>
    <n v="3.8910505836575875"/>
    <n v="267"/>
    <n v="3.8910505836575875"/>
    <n v="279"/>
    <n v="466.81"/>
    <n v="7.0000000000000007E-2"/>
    <n v="20.010000000000002"/>
    <n v="1060.9000000000001"/>
    <n v="8.1"/>
  </r>
  <r>
    <x v="5"/>
    <x v="2"/>
    <n v="88"/>
    <n v="294"/>
    <n v="305"/>
    <n v="3.7414965986394559"/>
    <n v="305"/>
    <n v="3.7414965986394559"/>
    <n v="322"/>
    <n v="510.98"/>
    <n v="7.0000000000000007E-2"/>
    <n v="20.02"/>
    <n v="1027.8"/>
    <n v="13.1"/>
  </r>
  <r>
    <x v="5"/>
    <x v="2"/>
    <n v="89"/>
    <n v="285"/>
    <n v="289"/>
    <n v="1.4035087719298245"/>
    <n v="289"/>
    <n v="1.4035087719298245"/>
    <n v="300"/>
    <n v="495.85"/>
    <n v="0.06"/>
    <n v="20.010000000000002"/>
    <n v="1017.1"/>
    <n v="10.4"/>
  </r>
  <r>
    <x v="5"/>
    <x v="2"/>
    <n v="90"/>
    <n v="311"/>
    <n v="311"/>
    <n v="0"/>
    <n v="311"/>
    <n v="0"/>
    <n v="337"/>
    <n v="544.37"/>
    <n v="0.06"/>
    <n v="20.02"/>
    <n v="1005.5"/>
    <n v="15.6"/>
  </r>
  <r>
    <x v="5"/>
    <x v="2"/>
    <n v="91"/>
    <n v="273"/>
    <n v="280"/>
    <n v="2.5641025641025639"/>
    <n v="280"/>
    <n v="2.5641025641025639"/>
    <n v="296"/>
    <n v="486.86"/>
    <n v="0.06"/>
    <n v="20.02"/>
    <n v="1011.1"/>
    <n v="8.6"/>
  </r>
  <r>
    <x v="5"/>
    <x v="2"/>
    <n v="92"/>
    <n v="290"/>
    <n v="298"/>
    <n v="2.7586206896551726"/>
    <n v="298"/>
    <n v="2.7586206896551726"/>
    <n v="318"/>
    <n v="514.4"/>
    <n v="0.06"/>
    <n v="20.03"/>
    <n v="1082"/>
    <n v="10.6"/>
  </r>
  <r>
    <x v="5"/>
    <x v="2"/>
    <n v="93"/>
    <n v="295"/>
    <n v="304"/>
    <n v="3.050847457627119"/>
    <n v="304"/>
    <n v="3.050847457627119"/>
    <n v="327"/>
    <n v="541.79999999999995"/>
    <n v="0.08"/>
    <n v="20.010000000000002"/>
    <n v="958.6"/>
    <n v="9.8000000000000007"/>
  </r>
  <r>
    <x v="5"/>
    <x v="2"/>
    <n v="94"/>
    <n v="303"/>
    <n v="308"/>
    <n v="1.6501650165016499"/>
    <n v="308"/>
    <n v="1.6501650165016499"/>
    <n v="322"/>
    <n v="537.94000000000005"/>
    <n v="0.06"/>
    <n v="20.03"/>
    <n v="1008.4"/>
    <n v="9.1"/>
  </r>
  <r>
    <x v="5"/>
    <x v="2"/>
    <n v="95"/>
    <n v="256"/>
    <n v="263"/>
    <n v="2.734375"/>
    <n v="263"/>
    <n v="2.734375"/>
    <n v="273"/>
    <n v="447.02"/>
    <n v="0.06"/>
    <n v="20.02"/>
    <n v="1095.0999999999999"/>
    <n v="11.7"/>
  </r>
  <r>
    <x v="5"/>
    <x v="2"/>
    <n v="96"/>
    <n v="263"/>
    <n v="267"/>
    <n v="1.520912547528517"/>
    <n v="267"/>
    <n v="1.520912547528517"/>
    <n v="291"/>
    <n v="488.14"/>
    <n v="0.08"/>
    <n v="20.02"/>
    <n v="927.8"/>
    <n v="16.2"/>
  </r>
  <r>
    <x v="5"/>
    <x v="2"/>
    <n v="97"/>
    <n v="249"/>
    <n v="264"/>
    <n v="6.024096385542169"/>
    <n v="264"/>
    <n v="6.024096385542169"/>
    <n v="273"/>
    <n v="449.38"/>
    <n v="0.06"/>
    <n v="20.010000000000002"/>
    <n v="1168.4000000000001"/>
    <n v="8.1"/>
  </r>
  <r>
    <x v="5"/>
    <x v="2"/>
    <n v="98"/>
    <n v="289"/>
    <n v="296"/>
    <n v="2.422145328719723"/>
    <n v="296"/>
    <n v="2.422145328719723"/>
    <n v="306"/>
    <n v="517.16999999999996"/>
    <n v="0.05"/>
    <n v="20.010000000000002"/>
    <n v="1201.3"/>
    <n v="8.9"/>
  </r>
  <r>
    <x v="5"/>
    <x v="2"/>
    <n v="99"/>
    <n v="265"/>
    <n v="273"/>
    <n v="3.0188679245283021"/>
    <n v="273"/>
    <n v="3.0188679245283021"/>
    <n v="284"/>
    <n v="511.94"/>
    <n v="7.0000000000000007E-2"/>
    <n v="20.010000000000002"/>
    <n v="1059.9000000000001"/>
    <n v="17.2"/>
  </r>
  <r>
    <x v="5"/>
    <x v="2"/>
    <n v="100"/>
    <n v="248"/>
    <n v="262"/>
    <n v="5.6451612903225801"/>
    <n v="262"/>
    <n v="5.6451612903225801"/>
    <n v="273"/>
    <n v="432.81"/>
    <n v="0.05"/>
    <n v="20.010000000000002"/>
    <n v="1256.22"/>
    <n v="5.89"/>
  </r>
  <r>
    <x v="6"/>
    <x v="2"/>
    <n v="1"/>
    <n v="298"/>
    <n v="308"/>
    <n v="3.3557046979865772"/>
    <n v="308"/>
    <n v="3.3557046979865772"/>
    <n v="333"/>
    <n v="525.96"/>
    <n v="0.06"/>
    <n v="20.010000000000002"/>
    <n v="1214.5999999999999"/>
    <n v="15.2"/>
  </r>
  <r>
    <x v="6"/>
    <x v="2"/>
    <n v="2"/>
    <n v="267"/>
    <n v="277"/>
    <n v="3.7453183520599254"/>
    <n v="277"/>
    <n v="3.7453183520599254"/>
    <n v="291"/>
    <n v="477.67"/>
    <n v="0.06"/>
    <n v="20.010000000000002"/>
    <n v="1210.3"/>
    <n v="8.4"/>
  </r>
  <r>
    <x v="6"/>
    <x v="2"/>
    <n v="3"/>
    <n v="280"/>
    <n v="285"/>
    <n v="1.7857142857142856"/>
    <n v="285"/>
    <n v="1.7857142857142856"/>
    <n v="303"/>
    <n v="496.77"/>
    <n v="7.0000000000000007E-2"/>
    <n v="20.010000000000002"/>
    <n v="1080.5999999999999"/>
    <n v="7.8"/>
  </r>
  <r>
    <x v="6"/>
    <x v="2"/>
    <n v="4"/>
    <n v="283"/>
    <n v="288"/>
    <n v="1.7667844522968199"/>
    <n v="288"/>
    <n v="1.7667844522968199"/>
    <n v="310"/>
    <n v="518.20000000000005"/>
    <n v="0.09"/>
    <n v="20.010000000000002"/>
    <n v="1035.9000000000001"/>
    <n v="9.6999999999999993"/>
  </r>
  <r>
    <x v="6"/>
    <x v="2"/>
    <n v="5"/>
    <n v="275"/>
    <n v="282"/>
    <n v="2.5454545454545454"/>
    <n v="282.89999999999998"/>
    <n v="2.8727272727272641"/>
    <n v="306"/>
    <n v="509.97"/>
    <n v="0.08"/>
    <n v="20.02"/>
    <n v="1051.5"/>
    <n v="13.8"/>
  </r>
  <r>
    <x v="6"/>
    <x v="2"/>
    <n v="6"/>
    <n v="298"/>
    <n v="305"/>
    <n v="2.348993288590604"/>
    <n v="305"/>
    <n v="2.348993288590604"/>
    <n v="317"/>
    <n v="500.65"/>
    <n v="0.05"/>
    <n v="20.010000000000002"/>
    <n v="1209.3"/>
    <n v="9.3000000000000007"/>
  </r>
  <r>
    <x v="6"/>
    <x v="2"/>
    <n v="7"/>
    <n v="281"/>
    <n v="288"/>
    <n v="2.4911032028469751"/>
    <n v="288"/>
    <n v="2.4911032028469751"/>
    <n v="305"/>
    <n v="519.49"/>
    <n v="7.0000000000000007E-2"/>
    <n v="20.02"/>
    <n v="1034.3"/>
    <n v="7.1"/>
  </r>
  <r>
    <x v="6"/>
    <x v="2"/>
    <n v="8"/>
    <n v="250"/>
    <n v="256"/>
    <n v="2.4"/>
    <n v="256"/>
    <n v="2.4"/>
    <n v="264"/>
    <n v="451.45"/>
    <n v="0.06"/>
    <n v="20.010000000000002"/>
    <n v="1140.3"/>
    <n v="4"/>
  </r>
  <r>
    <x v="6"/>
    <x v="2"/>
    <n v="9"/>
    <n v="277"/>
    <n v="277"/>
    <n v="0"/>
    <n v="277"/>
    <n v="0"/>
    <n v="286"/>
    <n v="466.87"/>
    <n v="0.05"/>
    <n v="20.02"/>
    <n v="1249.0999999999999"/>
    <n v="6.5"/>
  </r>
  <r>
    <x v="6"/>
    <x v="2"/>
    <n v="10"/>
    <n v="308"/>
    <n v="316"/>
    <n v="2.5974025974025974"/>
    <n v="316"/>
    <n v="2.5974025974025974"/>
    <n v="337"/>
    <n v="553.73"/>
    <n v="0.09"/>
    <n v="20.02"/>
    <n v="1148.2"/>
    <n v="12.3"/>
  </r>
  <r>
    <x v="6"/>
    <x v="2"/>
    <n v="11"/>
    <n v="297"/>
    <n v="304"/>
    <n v="2.3569023569023568"/>
    <n v="304"/>
    <n v="2.3569023569023568"/>
    <n v="325"/>
    <n v="531.28"/>
    <n v="0.08"/>
    <n v="20.02"/>
    <n v="1054.4000000000001"/>
    <n v="12.4"/>
  </r>
  <r>
    <x v="6"/>
    <x v="2"/>
    <n v="12"/>
    <n v="280"/>
    <n v="286"/>
    <n v="2.1428571428571428"/>
    <n v="286"/>
    <n v="2.1428571428571428"/>
    <n v="309"/>
    <n v="482.83"/>
    <n v="0.06"/>
    <n v="20.03"/>
    <n v="1087.5"/>
    <n v="11.8"/>
  </r>
  <r>
    <x v="6"/>
    <x v="2"/>
    <n v="13"/>
    <n v="263"/>
    <n v="266"/>
    <n v="1.1406844106463878"/>
    <n v="266"/>
    <n v="1.1406844106463878"/>
    <n v="281"/>
    <n v="483.84"/>
    <n v="0.12"/>
    <n v="20.04"/>
    <n v="1004.7"/>
    <n v="11.5"/>
  </r>
  <r>
    <x v="6"/>
    <x v="2"/>
    <n v="14"/>
    <n v="266"/>
    <n v="269"/>
    <n v="1.1278195488721803"/>
    <n v="269"/>
    <n v="1.1278195488721803"/>
    <n v="278"/>
    <n v="477.62"/>
    <n v="7.0000000000000007E-2"/>
    <n v="20.02"/>
    <n v="1196.2"/>
    <n v="8.6"/>
  </r>
  <r>
    <x v="6"/>
    <x v="2"/>
    <n v="15"/>
    <n v="269"/>
    <n v="275"/>
    <n v="2.2304832713754648"/>
    <n v="275"/>
    <n v="2.2304832713754648"/>
    <n v="289"/>
    <n v="490.93"/>
    <n v="0.05"/>
    <n v="20.010000000000002"/>
    <n v="1115.0999999999999"/>
    <n v="8.9"/>
  </r>
  <r>
    <x v="6"/>
    <x v="2"/>
    <n v="16"/>
    <n v="291"/>
    <n v="295"/>
    <n v="1.3745704467353952"/>
    <n v="295"/>
    <n v="1.3745704467353952"/>
    <n v="318"/>
    <n v="533.9"/>
    <n v="0.08"/>
    <n v="20.03"/>
    <n v="1066"/>
    <n v="15.7"/>
  </r>
  <r>
    <x v="6"/>
    <x v="2"/>
    <n v="17"/>
    <n v="260"/>
    <n v="262"/>
    <n v="0.76923076923076927"/>
    <n v="262"/>
    <n v="0.76923076923076927"/>
    <n v="284"/>
    <n v="465.28"/>
    <n v="0.09"/>
    <n v="20.010000000000002"/>
    <n v="1124.2"/>
    <n v="16.399999999999999"/>
  </r>
  <r>
    <x v="6"/>
    <x v="2"/>
    <n v="18"/>
    <n v="252"/>
    <n v="253"/>
    <n v="0.3968253968253968"/>
    <n v="253"/>
    <n v="0.3968253968253968"/>
    <n v="273"/>
    <n v="439.25"/>
    <n v="0.06"/>
    <n v="20.010000000000002"/>
    <n v="1150.2"/>
    <n v="10.199999999999999"/>
  </r>
  <r>
    <x v="6"/>
    <x v="2"/>
    <n v="19"/>
    <n v="239"/>
    <n v="244"/>
    <n v="2.0920502092050208"/>
    <n v="244"/>
    <n v="2.0920502092050208"/>
    <n v="265"/>
    <n v="442.61"/>
    <n v="0.05"/>
    <n v="20.02"/>
    <n v="1155"/>
    <n v="12.3"/>
  </r>
  <r>
    <x v="6"/>
    <x v="2"/>
    <n v="20"/>
    <n v="281"/>
    <n v="286"/>
    <n v="1.7793594306049825"/>
    <n v="286"/>
    <n v="1.7793594306049825"/>
    <n v="308"/>
    <n v="504.12"/>
    <n v="7.0000000000000007E-2"/>
    <n v="20.04"/>
    <n v="1053.2"/>
    <n v="12.4"/>
  </r>
  <r>
    <x v="6"/>
    <x v="2"/>
    <n v="21"/>
    <n v="284"/>
    <n v="292"/>
    <n v="2.8169014084507045"/>
    <n v="292"/>
    <n v="2.8169014084507045"/>
    <n v="306"/>
    <n v="517.88"/>
    <n v="7.0000000000000007E-2"/>
    <n v="20.02"/>
    <n v="1115.5"/>
    <n v="8.1"/>
  </r>
  <r>
    <x v="6"/>
    <x v="2"/>
    <n v="22"/>
    <n v="236"/>
    <n v="237"/>
    <n v="0.42372881355932202"/>
    <n v="237"/>
    <n v="0.42372881355932202"/>
    <n v="250"/>
    <n v="404.94"/>
    <n v="7.0000000000000007E-2"/>
    <n v="20.010000000000002"/>
    <n v="1261.2"/>
    <n v="6"/>
  </r>
  <r>
    <x v="6"/>
    <x v="2"/>
    <n v="23"/>
    <n v="274"/>
    <n v="276"/>
    <n v="0.72992700729927007"/>
    <n v="276"/>
    <n v="0.72992700729927007"/>
    <n v="286"/>
    <n v="454.92"/>
    <n v="0.05"/>
    <n v="20.010000000000002"/>
    <n v="1200.2"/>
    <n v="5.2"/>
  </r>
  <r>
    <x v="6"/>
    <x v="2"/>
    <n v="24"/>
    <n v="290"/>
    <n v="294"/>
    <n v="1.3793103448275863"/>
    <n v="294"/>
    <n v="1.3793103448275863"/>
    <n v="302"/>
    <n v="530.80999999999995"/>
    <n v="0.08"/>
    <n v="20.010000000000002"/>
    <n v="990.1"/>
    <n v="6.2"/>
  </r>
  <r>
    <x v="6"/>
    <x v="2"/>
    <n v="25"/>
    <n v="238"/>
    <n v="238"/>
    <n v="0"/>
    <n v="238"/>
    <n v="0"/>
    <n v="248"/>
    <n v="417.52"/>
    <n v="0.06"/>
    <n v="20.02"/>
    <n v="1199.2"/>
    <n v="8.9"/>
  </r>
  <r>
    <x v="6"/>
    <x v="2"/>
    <n v="26"/>
    <n v="289"/>
    <n v="295"/>
    <n v="2.0761245674740483"/>
    <n v="295"/>
    <n v="2.0761245674740483"/>
    <n v="315"/>
    <n v="493.81"/>
    <n v="0.06"/>
    <n v="20.010000000000002"/>
    <n v="1209.5"/>
    <n v="9.1999999999999993"/>
  </r>
  <r>
    <x v="6"/>
    <x v="2"/>
    <n v="27"/>
    <n v="296"/>
    <n v="302"/>
    <n v="2.0270270270270272"/>
    <n v="302"/>
    <n v="2.0270270270270272"/>
    <n v="317"/>
    <n v="565.11"/>
    <n v="0.11"/>
    <n v="20.02"/>
    <n v="1005.2"/>
    <n v="8.1999999999999993"/>
  </r>
  <r>
    <x v="6"/>
    <x v="2"/>
    <n v="28"/>
    <n v="280"/>
    <n v="288"/>
    <n v="2.8571428571428572"/>
    <n v="288"/>
    <n v="2.8571428571428572"/>
    <n v="317"/>
    <n v="519.51"/>
    <n v="7.0000000000000007E-2"/>
    <n v="20.02"/>
    <n v="1036.0999999999999"/>
    <n v="13.8"/>
  </r>
  <r>
    <x v="6"/>
    <x v="2"/>
    <n v="29"/>
    <n v="294"/>
    <n v="298"/>
    <n v="1.3605442176870748"/>
    <n v="298"/>
    <n v="1.3605442176870748"/>
    <n v="322"/>
    <n v="548.62"/>
    <n v="0.1"/>
    <n v="20.04"/>
    <n v="1037.5999999999999"/>
    <n v="11.4"/>
  </r>
  <r>
    <x v="6"/>
    <x v="2"/>
    <n v="30"/>
    <n v="296"/>
    <n v="299"/>
    <n v="1.0135135135135136"/>
    <n v="299"/>
    <n v="1.0135135135135136"/>
    <n v="331"/>
    <n v="527.46"/>
    <n v="0.12"/>
    <n v="20.010000000000002"/>
    <n v="1018.1"/>
    <n v="20"/>
  </r>
  <r>
    <x v="6"/>
    <x v="2"/>
    <n v="31"/>
    <n v="258"/>
    <n v="265"/>
    <n v="2.7131782945736433"/>
    <n v="265"/>
    <n v="2.7131782945736433"/>
    <n v="285"/>
    <n v="460.8"/>
    <n v="0.05"/>
    <n v="20.010000000000002"/>
    <n v="1219.2"/>
    <n v="16.8"/>
  </r>
  <r>
    <x v="6"/>
    <x v="2"/>
    <n v="32"/>
    <n v="318"/>
    <n v="329"/>
    <n v="3.459119496855346"/>
    <n v="329"/>
    <n v="3.459119496855346"/>
    <n v="335"/>
    <n v="510.85"/>
    <n v="7.0000000000000007E-2"/>
    <n v="20.010000000000002"/>
    <n v="1268.0999999999999"/>
    <n v="6.9"/>
  </r>
  <r>
    <x v="6"/>
    <x v="2"/>
    <n v="33"/>
    <n v="304"/>
    <n v="309"/>
    <n v="1.6447368421052631"/>
    <n v="309"/>
    <n v="1.6447368421052631"/>
    <n v="335"/>
    <n v="550.65"/>
    <n v="0.08"/>
    <n v="20.010000000000002"/>
    <n v="1059"/>
    <n v="15.5"/>
  </r>
  <r>
    <x v="6"/>
    <x v="2"/>
    <n v="34"/>
    <n v="293"/>
    <n v="312"/>
    <n v="6.4846416382252556"/>
    <n v="312"/>
    <n v="6.4846416382252556"/>
    <n v="334"/>
    <n v="567.20000000000005"/>
    <n v="0.09"/>
    <n v="20.02"/>
    <n v="1058"/>
    <n v="11.2"/>
  </r>
  <r>
    <x v="6"/>
    <x v="2"/>
    <n v="35"/>
    <n v="280"/>
    <n v="285"/>
    <n v="1.7857142857142856"/>
    <n v="285"/>
    <n v="1.7857142857142856"/>
    <n v="306"/>
    <n v="511.67"/>
    <n v="0.11"/>
    <n v="20.02"/>
    <n v="1063.2"/>
    <n v="12.6"/>
  </r>
  <r>
    <x v="6"/>
    <x v="2"/>
    <n v="36"/>
    <n v="263"/>
    <n v="265"/>
    <n v="0.76045627376425851"/>
    <n v="265"/>
    <n v="0.76045627376425851"/>
    <n v="281"/>
    <n v="461.33"/>
    <n v="0.05"/>
    <n v="20.010000000000002"/>
    <n v="1108.0999999999999"/>
    <n v="8"/>
  </r>
  <r>
    <x v="6"/>
    <x v="2"/>
    <n v="37"/>
    <n v="269"/>
    <n v="276"/>
    <n v="2.6022304832713754"/>
    <n v="276"/>
    <n v="2.6022304832713754"/>
    <n v="294"/>
    <n v="500.16"/>
    <n v="0.08"/>
    <n v="20.03"/>
    <n v="1063.9000000000001"/>
    <n v="15.6"/>
  </r>
  <r>
    <x v="6"/>
    <x v="2"/>
    <n v="38"/>
    <n v="247"/>
    <n v="249"/>
    <n v="0.80971659919028338"/>
    <n v="249"/>
    <n v="0.80971659919028338"/>
    <n v="263"/>
    <n v="421.1"/>
    <n v="0.06"/>
    <n v="20.04"/>
    <n v="1179.2"/>
    <n v="6.4"/>
  </r>
  <r>
    <x v="6"/>
    <x v="2"/>
    <n v="39"/>
    <n v="274"/>
    <n v="277"/>
    <n v="1.0948905109489051"/>
    <n v="277"/>
    <n v="1.0948905109489051"/>
    <n v="306"/>
    <n v="491.28"/>
    <n v="0.08"/>
    <n v="20.010000000000002"/>
    <n v="1138.0999999999999"/>
    <n v="10.1"/>
  </r>
  <r>
    <x v="6"/>
    <x v="2"/>
    <n v="40"/>
    <n v="254"/>
    <n v="260"/>
    <n v="2.3622047244094486"/>
    <n v="260.8"/>
    <n v="2.6771653543307132"/>
    <n v="279"/>
    <n v="470.56"/>
    <n v="7.0000000000000007E-2"/>
    <n v="20.010000000000002"/>
    <n v="1055"/>
    <n v="120.8"/>
  </r>
  <r>
    <x v="6"/>
    <x v="2"/>
    <n v="41"/>
    <n v="282"/>
    <n v="289"/>
    <n v="2.4822695035460995"/>
    <n v="289"/>
    <n v="2.4822695035460995"/>
    <n v="305"/>
    <n v="469.27"/>
    <n v="0.05"/>
    <n v="20.010000000000002"/>
    <n v="1204.2"/>
    <n v="10"/>
  </r>
  <r>
    <x v="6"/>
    <x v="2"/>
    <n v="42"/>
    <n v="292"/>
    <n v="297"/>
    <n v="1.7123287671232876"/>
    <n v="297"/>
    <n v="1.7123287671232876"/>
    <n v="321"/>
    <n v="517.62"/>
    <n v="0.06"/>
    <n v="20.02"/>
    <n v="1130"/>
    <n v="9.3000000000000007"/>
  </r>
  <r>
    <x v="6"/>
    <x v="2"/>
    <n v="43"/>
    <n v="291"/>
    <n v="297"/>
    <n v="2.0618556701030926"/>
    <n v="297"/>
    <n v="2.0618556701030926"/>
    <n v="318"/>
    <n v="552.83000000000004"/>
    <n v="0.09"/>
    <n v="20.010000000000002"/>
    <n v="1012"/>
    <n v="10.4"/>
  </r>
  <r>
    <x v="6"/>
    <x v="2"/>
    <n v="44"/>
    <n v="264"/>
    <n v="270"/>
    <n v="2.2727272727272729"/>
    <n v="270"/>
    <n v="2.2727272727272729"/>
    <n v="281"/>
    <n v="491.92"/>
    <n v="7.0000000000000007E-2"/>
    <n v="20.02"/>
    <n v="1142.3"/>
    <n v="6.3"/>
  </r>
  <r>
    <x v="6"/>
    <x v="2"/>
    <n v="45"/>
    <n v="317"/>
    <n v="322"/>
    <n v="1.5772870662460567"/>
    <n v="322"/>
    <n v="1.5772870662460567"/>
    <n v="345"/>
    <n v="572.65"/>
    <n v="0.1"/>
    <n v="20.02"/>
    <n v="954.4"/>
    <n v="12.6"/>
  </r>
  <r>
    <x v="6"/>
    <x v="2"/>
    <n v="46"/>
    <n v="242"/>
    <n v="243"/>
    <n v="0.41322314049586778"/>
    <n v="243"/>
    <n v="0.41322314049586778"/>
    <n v="250"/>
    <n v="438.66"/>
    <n v="7.0000000000000007E-2"/>
    <n v="20.02"/>
    <n v="1195.5999999999999"/>
    <n v="8.1999999999999993"/>
  </r>
  <r>
    <x v="6"/>
    <x v="2"/>
    <n v="47"/>
    <n v="314"/>
    <n v="323"/>
    <n v="2.8662420382165608"/>
    <n v="323"/>
    <n v="2.8662420382165608"/>
    <n v="345"/>
    <n v="534.86"/>
    <n v="0.06"/>
    <n v="20.010000000000002"/>
    <n v="1109"/>
    <n v="11.3"/>
  </r>
  <r>
    <x v="6"/>
    <x v="2"/>
    <n v="48"/>
    <n v="294"/>
    <n v="297"/>
    <n v="1.0204081632653061"/>
    <n v="301.10000000000002"/>
    <n v="2.4149659863945656"/>
    <n v="329"/>
    <n v="547.32000000000005"/>
    <n v="0.08"/>
    <n v="20.010000000000002"/>
    <n v="1052.7"/>
    <n v="318.10000000000002"/>
  </r>
  <r>
    <x v="6"/>
    <x v="2"/>
    <n v="49"/>
    <n v="264"/>
    <n v="268"/>
    <n v="1.5151515151515151"/>
    <n v="268"/>
    <n v="1.5151515151515151"/>
    <n v="288"/>
    <n v="479.24"/>
    <n v="7.0000000000000007E-2"/>
    <n v="20.03"/>
    <n v="1035.8"/>
    <n v="10.199999999999999"/>
  </r>
  <r>
    <x v="6"/>
    <x v="2"/>
    <n v="50"/>
    <n v="286"/>
    <n v="295"/>
    <n v="3.1468531468531471"/>
    <n v="295"/>
    <n v="3.1468531468531471"/>
    <n v="319"/>
    <n v="500.25"/>
    <n v="7.0000000000000007E-2"/>
    <n v="20.02"/>
    <n v="1091.7"/>
    <n v="12.1"/>
  </r>
  <r>
    <x v="6"/>
    <x v="2"/>
    <n v="51"/>
    <n v="273"/>
    <n v="280"/>
    <n v="2.5641025641025639"/>
    <n v="280"/>
    <n v="2.5641025641025639"/>
    <n v="306"/>
    <n v="496.38"/>
    <n v="0.1"/>
    <n v="20.010000000000002"/>
    <n v="1064.5999999999999"/>
    <n v="14.9"/>
  </r>
  <r>
    <x v="6"/>
    <x v="2"/>
    <n v="52"/>
    <n v="334"/>
    <n v="344"/>
    <n v="2.9940119760479043"/>
    <n v="344"/>
    <n v="2.9940119760479043"/>
    <n v="360"/>
    <n v="591.65"/>
    <n v="0.09"/>
    <n v="20.02"/>
    <n v="1016.2"/>
    <n v="9.6999999999999993"/>
  </r>
  <r>
    <x v="6"/>
    <x v="2"/>
    <n v="53"/>
    <n v="281"/>
    <n v="282"/>
    <n v="0.35587188612099641"/>
    <n v="282"/>
    <n v="0.35587188612099641"/>
    <n v="307"/>
    <n v="529.94000000000005"/>
    <n v="0.06"/>
    <n v="20.02"/>
    <n v="993.2"/>
    <n v="15.1"/>
  </r>
  <r>
    <x v="6"/>
    <x v="2"/>
    <n v="54"/>
    <n v="262"/>
    <n v="272"/>
    <n v="3.8167938931297711"/>
    <n v="272"/>
    <n v="3.8167938931297711"/>
    <n v="291"/>
    <n v="445.05"/>
    <n v="0.05"/>
    <n v="20.03"/>
    <n v="1211.5999999999999"/>
    <n v="8.6"/>
  </r>
  <r>
    <x v="6"/>
    <x v="2"/>
    <n v="55"/>
    <n v="299"/>
    <n v="304"/>
    <n v="1.6722408026755853"/>
    <n v="304"/>
    <n v="1.6722408026755853"/>
    <n v="316"/>
    <n v="493.62"/>
    <n v="0.06"/>
    <n v="20.02"/>
    <n v="1163.5"/>
    <n v="13"/>
  </r>
  <r>
    <x v="6"/>
    <x v="2"/>
    <n v="56"/>
    <n v="288"/>
    <n v="288"/>
    <n v="0"/>
    <n v="288"/>
    <n v="0"/>
    <n v="305"/>
    <n v="497.94"/>
    <n v="0.06"/>
    <n v="20.010000000000002"/>
    <n v="1187.5"/>
    <n v="9.4"/>
  </r>
  <r>
    <x v="6"/>
    <x v="2"/>
    <n v="57"/>
    <n v="254"/>
    <n v="259"/>
    <n v="1.9685039370078741"/>
    <n v="259"/>
    <n v="1.9685039370078741"/>
    <n v="277"/>
    <n v="484.05"/>
    <n v="7.0000000000000007E-2"/>
    <n v="20.03"/>
    <n v="1045"/>
    <n v="10.4"/>
  </r>
  <r>
    <x v="6"/>
    <x v="2"/>
    <n v="58"/>
    <n v="331"/>
    <n v="336"/>
    <n v="1.5105740181268883"/>
    <n v="336"/>
    <n v="1.5105740181268883"/>
    <n v="359"/>
    <n v="576.1"/>
    <n v="7.0000000000000007E-2"/>
    <n v="20.02"/>
    <n v="1125.0999999999999"/>
    <n v="12.1"/>
  </r>
  <r>
    <x v="6"/>
    <x v="2"/>
    <n v="59"/>
    <n v="283"/>
    <n v="284"/>
    <n v="0.35335689045936397"/>
    <n v="284"/>
    <n v="0.35335689045936397"/>
    <n v="294"/>
    <n v="483.06"/>
    <n v="0.09"/>
    <n v="20.03"/>
    <n v="1033.3"/>
    <n v="6.3"/>
  </r>
  <r>
    <x v="6"/>
    <x v="2"/>
    <n v="60"/>
    <n v="254"/>
    <n v="256"/>
    <n v="0.78740157480314954"/>
    <n v="256"/>
    <n v="0.78740157480314954"/>
    <n v="265"/>
    <n v="473.9"/>
    <n v="0.06"/>
    <n v="20.010000000000002"/>
    <n v="1039.7"/>
    <n v="10.9"/>
  </r>
  <r>
    <x v="6"/>
    <x v="2"/>
    <n v="61"/>
    <n v="305"/>
    <n v="308"/>
    <n v="0.98360655737704927"/>
    <n v="308"/>
    <n v="0.98360655737704927"/>
    <n v="333"/>
    <n v="528.77"/>
    <n v="0.06"/>
    <n v="20.02"/>
    <n v="1126.5"/>
    <n v="13.3"/>
  </r>
  <r>
    <x v="6"/>
    <x v="2"/>
    <n v="62"/>
    <n v="289"/>
    <n v="300"/>
    <n v="3.8062283737024223"/>
    <n v="300"/>
    <n v="3.8062283737024223"/>
    <n v="316"/>
    <n v="528.87"/>
    <n v="7.0000000000000007E-2"/>
    <n v="20.010000000000002"/>
    <n v="1068.8"/>
    <n v="10.5"/>
  </r>
  <r>
    <x v="6"/>
    <x v="2"/>
    <n v="63"/>
    <n v="272"/>
    <n v="279"/>
    <n v="2.5735294117647056"/>
    <n v="279"/>
    <n v="2.5735294117647056"/>
    <n v="298"/>
    <n v="496.79"/>
    <n v="0.08"/>
    <n v="20.02"/>
    <n v="1080.7"/>
    <n v="9.4"/>
  </r>
  <r>
    <x v="6"/>
    <x v="2"/>
    <n v="64"/>
    <n v="283"/>
    <n v="290"/>
    <n v="2.4734982332155475"/>
    <n v="290"/>
    <n v="2.4734982332155475"/>
    <n v="308"/>
    <n v="495.63"/>
    <n v="0.1"/>
    <n v="20.010000000000002"/>
    <n v="1027"/>
    <n v="8.4"/>
  </r>
  <r>
    <x v="6"/>
    <x v="2"/>
    <n v="65"/>
    <n v="266"/>
    <n v="277"/>
    <n v="4.1353383458646613"/>
    <n v="277"/>
    <n v="4.1353383458646613"/>
    <n v="297"/>
    <n v="473.67"/>
    <n v="0.06"/>
    <n v="20.010000000000002"/>
    <n v="1175.5"/>
    <n v="10.199999999999999"/>
  </r>
  <r>
    <x v="6"/>
    <x v="2"/>
    <n v="66"/>
    <n v="284"/>
    <n v="290"/>
    <n v="2.112676056338028"/>
    <n v="290"/>
    <n v="2.112676056338028"/>
    <n v="305"/>
    <n v="522.69000000000005"/>
    <n v="7.0000000000000007E-2"/>
    <n v="20.02"/>
    <n v="997"/>
    <n v="12.3"/>
  </r>
  <r>
    <x v="6"/>
    <x v="2"/>
    <n v="67"/>
    <n v="318"/>
    <n v="325"/>
    <n v="2.2012578616352201"/>
    <n v="331.2"/>
    <n v="4.1509433962264115"/>
    <n v="353"/>
    <n v="575.34"/>
    <n v="0.09"/>
    <n v="20.02"/>
    <n v="1025.0999999999999"/>
    <n v="33.700000000000003"/>
  </r>
  <r>
    <x v="6"/>
    <x v="2"/>
    <n v="68"/>
    <n v="295"/>
    <n v="298"/>
    <n v="1.0169491525423728"/>
    <n v="298"/>
    <n v="1.0169491525423728"/>
    <n v="314"/>
    <n v="528.41999999999996"/>
    <n v="0.1"/>
    <n v="20.010000000000002"/>
    <n v="980.2"/>
    <n v="11"/>
  </r>
  <r>
    <x v="6"/>
    <x v="2"/>
    <n v="69"/>
    <n v="297"/>
    <n v="307"/>
    <n v="3.3670033670033668"/>
    <n v="307"/>
    <n v="3.3670033670033668"/>
    <n v="323"/>
    <n v="557.01"/>
    <n v="7.0000000000000007E-2"/>
    <n v="20.010000000000002"/>
    <n v="1055.5"/>
    <n v="12.1"/>
  </r>
  <r>
    <x v="6"/>
    <x v="2"/>
    <n v="70"/>
    <n v="273"/>
    <n v="277"/>
    <n v="1.4652014652014651"/>
    <n v="277"/>
    <n v="1.4652014652014651"/>
    <n v="286"/>
    <n v="470.86"/>
    <n v="0.05"/>
    <n v="20.02"/>
    <n v="1163.3"/>
    <n v="7.3"/>
  </r>
  <r>
    <x v="6"/>
    <x v="2"/>
    <n v="71"/>
    <n v="292"/>
    <n v="298"/>
    <n v="2.054794520547945"/>
    <n v="298.8"/>
    <n v="2.3287671232876752"/>
    <n v="319"/>
    <n v="523.12"/>
    <n v="0.06"/>
    <n v="20.02"/>
    <n v="1082.7"/>
    <n v="128.5"/>
  </r>
  <r>
    <x v="6"/>
    <x v="2"/>
    <n v="72"/>
    <n v="254"/>
    <n v="257"/>
    <n v="1.1811023622047243"/>
    <n v="260.89999999999998"/>
    <n v="2.7165354330708569"/>
    <n v="268"/>
    <n v="438.34"/>
    <n v="7.0000000000000007E-2"/>
    <n v="20.010000000000002"/>
    <n v="1080.7"/>
    <n v="210.6"/>
  </r>
  <r>
    <x v="6"/>
    <x v="2"/>
    <n v="73"/>
    <n v="273"/>
    <n v="277"/>
    <n v="1.4652014652014651"/>
    <n v="277"/>
    <n v="1.4652014652014651"/>
    <n v="294"/>
    <n v="452.45"/>
    <n v="0.05"/>
    <n v="20.010000000000002"/>
    <n v="1199.4000000000001"/>
    <n v="8.3000000000000007"/>
  </r>
  <r>
    <x v="6"/>
    <x v="2"/>
    <n v="74"/>
    <n v="271"/>
    <n v="281"/>
    <n v="3.6900369003690034"/>
    <n v="281"/>
    <n v="3.6900369003690034"/>
    <n v="294"/>
    <n v="526.54999999999995"/>
    <n v="0.08"/>
    <n v="20.010000000000002"/>
    <n v="1029"/>
    <n v="8.6"/>
  </r>
  <r>
    <x v="6"/>
    <x v="2"/>
    <n v="75"/>
    <n v="211"/>
    <n v="219"/>
    <n v="3.7914691943127963"/>
    <n v="219"/>
    <n v="3.7914691943127963"/>
    <n v="235"/>
    <n v="405.25"/>
    <n v="0.05"/>
    <n v="20.010000000000002"/>
    <n v="1200.3"/>
    <n v="7.3"/>
  </r>
  <r>
    <x v="6"/>
    <x v="2"/>
    <n v="76"/>
    <n v="293"/>
    <n v="296"/>
    <n v="1.0238907849829351"/>
    <n v="296"/>
    <n v="1.0238907849829351"/>
    <n v="320"/>
    <n v="508.78"/>
    <n v="7.0000000000000007E-2"/>
    <n v="20.010000000000002"/>
    <n v="1102.7"/>
    <n v="9.3000000000000007"/>
  </r>
  <r>
    <x v="6"/>
    <x v="2"/>
    <n v="77"/>
    <n v="271"/>
    <n v="288"/>
    <n v="6.2730627306273057"/>
    <n v="288"/>
    <n v="6.2730627306273057"/>
    <n v="293"/>
    <n v="480.29"/>
    <n v="7.0000000000000007E-2"/>
    <n v="20.02"/>
    <n v="1159.7"/>
    <n v="5.8"/>
  </r>
  <r>
    <x v="6"/>
    <x v="2"/>
    <n v="78"/>
    <n v="254"/>
    <n v="257"/>
    <n v="1.1811023622047243"/>
    <n v="257"/>
    <n v="1.1811023622047243"/>
    <n v="275"/>
    <n v="476.69"/>
    <n v="0.08"/>
    <n v="20.02"/>
    <n v="1038.5999999999999"/>
    <n v="10.7"/>
  </r>
  <r>
    <x v="6"/>
    <x v="2"/>
    <n v="79"/>
    <n v="276"/>
    <n v="281"/>
    <n v="1.8115942028985508"/>
    <n v="281"/>
    <n v="1.8115942028985508"/>
    <n v="303"/>
    <n v="482.88"/>
    <n v="0.06"/>
    <n v="20.02"/>
    <n v="1049.4000000000001"/>
    <n v="9.8000000000000007"/>
  </r>
  <r>
    <x v="6"/>
    <x v="2"/>
    <n v="80"/>
    <n v="270"/>
    <n v="279"/>
    <n v="3.3333333333333335"/>
    <n v="279"/>
    <n v="3.3333333333333335"/>
    <n v="291"/>
    <n v="494.2"/>
    <n v="0.06"/>
    <n v="20.010000000000002"/>
    <n v="1105"/>
    <n v="8.1999999999999993"/>
  </r>
  <r>
    <x v="6"/>
    <x v="2"/>
    <n v="81"/>
    <n v="259"/>
    <n v="270"/>
    <n v="4.2471042471042466"/>
    <n v="270"/>
    <n v="4.2471042471042466"/>
    <n v="278"/>
    <n v="452.43"/>
    <n v="0.08"/>
    <n v="20.010000000000002"/>
    <n v="1140.0999999999999"/>
    <n v="5.9"/>
  </r>
  <r>
    <x v="6"/>
    <x v="2"/>
    <n v="82"/>
    <n v="337"/>
    <n v="347"/>
    <n v="2.9673590504451042"/>
    <n v="347"/>
    <n v="2.9673590504451042"/>
    <n v="368"/>
    <n v="611.91999999999996"/>
    <n v="0.08"/>
    <n v="20.03"/>
    <n v="1032.2"/>
    <n v="11.1"/>
  </r>
  <r>
    <x v="6"/>
    <x v="2"/>
    <n v="83"/>
    <n v="257"/>
    <n v="265"/>
    <n v="3.1128404669260701"/>
    <n v="265"/>
    <n v="3.1128404669260701"/>
    <n v="278"/>
    <n v="503.23"/>
    <n v="0.06"/>
    <n v="20.02"/>
    <n v="1073.5"/>
    <n v="6.1"/>
  </r>
  <r>
    <x v="6"/>
    <x v="2"/>
    <n v="84"/>
    <n v="263"/>
    <n v="272"/>
    <n v="3.4220532319391634"/>
    <n v="272"/>
    <n v="3.4220532319391634"/>
    <n v="287"/>
    <n v="459"/>
    <n v="0.08"/>
    <n v="20.010000000000002"/>
    <n v="1161.4000000000001"/>
    <n v="9.8000000000000007"/>
  </r>
  <r>
    <x v="6"/>
    <x v="2"/>
    <n v="85"/>
    <n v="295"/>
    <n v="304"/>
    <n v="3.050847457627119"/>
    <n v="304"/>
    <n v="3.050847457627119"/>
    <n v="321"/>
    <n v="513.23"/>
    <n v="7.0000000000000007E-2"/>
    <n v="20.010000000000002"/>
    <n v="1089.4000000000001"/>
    <n v="14.6"/>
  </r>
  <r>
    <x v="6"/>
    <x v="2"/>
    <n v="86"/>
    <n v="330"/>
    <n v="336"/>
    <n v="1.8181818181818181"/>
    <n v="336"/>
    <n v="1.8181818181818181"/>
    <n v="359"/>
    <n v="571.26"/>
    <n v="7.0000000000000007E-2"/>
    <n v="20.010000000000002"/>
    <n v="1144.9000000000001"/>
    <n v="8.5"/>
  </r>
  <r>
    <x v="6"/>
    <x v="2"/>
    <n v="87"/>
    <n v="257"/>
    <n v="267"/>
    <n v="3.8910505836575875"/>
    <n v="267"/>
    <n v="3.8910505836575875"/>
    <n v="279"/>
    <n v="466.81"/>
    <n v="0.06"/>
    <n v="20.02"/>
    <n v="1158.3"/>
    <n v="7.5"/>
  </r>
  <r>
    <x v="6"/>
    <x v="2"/>
    <n v="88"/>
    <n v="294"/>
    <n v="305"/>
    <n v="3.7414965986394559"/>
    <n v="305"/>
    <n v="3.7414965986394559"/>
    <n v="322"/>
    <n v="510.98"/>
    <n v="7.0000000000000007E-2"/>
    <n v="20.03"/>
    <n v="1121.4000000000001"/>
    <n v="10.1"/>
  </r>
  <r>
    <x v="6"/>
    <x v="2"/>
    <n v="89"/>
    <n v="285"/>
    <n v="289"/>
    <n v="1.4035087719298245"/>
    <n v="289"/>
    <n v="1.4035087719298245"/>
    <n v="300"/>
    <n v="495.85"/>
    <n v="7.0000000000000007E-2"/>
    <n v="20.010000000000002"/>
    <n v="1077.3"/>
    <n v="8.6999999999999993"/>
  </r>
  <r>
    <x v="6"/>
    <x v="2"/>
    <n v="90"/>
    <n v="311"/>
    <n v="311"/>
    <n v="0"/>
    <n v="311"/>
    <n v="0"/>
    <n v="337"/>
    <n v="544.37"/>
    <n v="7.0000000000000007E-2"/>
    <n v="20.010000000000002"/>
    <n v="1108.3"/>
    <n v="12.2"/>
  </r>
  <r>
    <x v="6"/>
    <x v="2"/>
    <n v="91"/>
    <n v="273"/>
    <n v="280"/>
    <n v="2.5641025641025639"/>
    <n v="280"/>
    <n v="2.5641025641025639"/>
    <n v="296"/>
    <n v="486.86"/>
    <n v="7.0000000000000007E-2"/>
    <n v="20.010000000000002"/>
    <n v="1139.2"/>
    <n v="8.1"/>
  </r>
  <r>
    <x v="6"/>
    <x v="2"/>
    <n v="92"/>
    <n v="290"/>
    <n v="298"/>
    <n v="2.7586206896551726"/>
    <n v="298"/>
    <n v="2.7586206896551726"/>
    <n v="318"/>
    <n v="514.4"/>
    <n v="0.05"/>
    <n v="20.02"/>
    <n v="1155.0999999999999"/>
    <n v="8.5"/>
  </r>
  <r>
    <x v="6"/>
    <x v="2"/>
    <n v="93"/>
    <n v="295"/>
    <n v="304"/>
    <n v="3.050847457627119"/>
    <n v="304"/>
    <n v="3.050847457627119"/>
    <n v="327"/>
    <n v="541.79999999999995"/>
    <n v="0.08"/>
    <n v="20.010000000000002"/>
    <n v="1019.4"/>
    <n v="10.4"/>
  </r>
  <r>
    <x v="6"/>
    <x v="2"/>
    <n v="94"/>
    <n v="303"/>
    <n v="308"/>
    <n v="1.6501650165016499"/>
    <n v="308"/>
    <n v="1.6501650165016499"/>
    <n v="322"/>
    <n v="537.95000000000005"/>
    <n v="0.06"/>
    <n v="20.02"/>
    <n v="1113.9000000000001"/>
    <n v="7.1"/>
  </r>
  <r>
    <x v="6"/>
    <x v="2"/>
    <n v="95"/>
    <n v="256"/>
    <n v="263"/>
    <n v="2.734375"/>
    <n v="263"/>
    <n v="2.734375"/>
    <n v="273"/>
    <n v="447.02"/>
    <n v="0.05"/>
    <n v="20.010000000000002"/>
    <n v="1142.9000000000001"/>
    <n v="9.5"/>
  </r>
  <r>
    <x v="6"/>
    <x v="2"/>
    <n v="96"/>
    <n v="263"/>
    <n v="267"/>
    <n v="1.520912547528517"/>
    <n v="267"/>
    <n v="1.520912547528517"/>
    <n v="291"/>
    <n v="488.14"/>
    <n v="7.0000000000000007E-2"/>
    <n v="20.010000000000002"/>
    <n v="1055.8"/>
    <n v="15.3"/>
  </r>
  <r>
    <x v="6"/>
    <x v="2"/>
    <n v="97"/>
    <n v="249"/>
    <n v="264"/>
    <n v="6.024096385542169"/>
    <n v="264"/>
    <n v="6.024096385542169"/>
    <n v="273"/>
    <n v="449.38"/>
    <n v="7.0000000000000007E-2"/>
    <n v="20.010000000000002"/>
    <n v="1161.5999999999999"/>
    <n v="5.8"/>
  </r>
  <r>
    <x v="6"/>
    <x v="2"/>
    <n v="98"/>
    <n v="289"/>
    <n v="296"/>
    <n v="2.422145328719723"/>
    <n v="296"/>
    <n v="2.422145328719723"/>
    <n v="306"/>
    <n v="517.16999999999996"/>
    <n v="0.06"/>
    <n v="20.010000000000002"/>
    <n v="1265"/>
    <n v="7.9"/>
  </r>
  <r>
    <x v="6"/>
    <x v="2"/>
    <n v="99"/>
    <n v="265"/>
    <n v="273"/>
    <n v="3.0188679245283021"/>
    <n v="273"/>
    <n v="3.0188679245283021"/>
    <n v="284"/>
    <n v="511.94"/>
    <n v="0.08"/>
    <n v="20.010000000000002"/>
    <n v="1198.0999999999999"/>
    <n v="13.4"/>
  </r>
  <r>
    <x v="6"/>
    <x v="2"/>
    <n v="100"/>
    <n v="248"/>
    <n v="262"/>
    <n v="5.6451612903225801"/>
    <n v="262"/>
    <n v="5.6451612903225801"/>
    <n v="273"/>
    <n v="435.23"/>
    <n v="0.06"/>
    <n v="20.010000000000002"/>
    <n v="1359.3"/>
    <n v="5.4"/>
  </r>
  <r>
    <x v="0"/>
    <x v="3"/>
    <s v="gr17"/>
    <n v="2760"/>
    <n v="2835"/>
    <n v="2.7173913043478262"/>
    <n v="3059.5"/>
    <n v="10.851449275362318"/>
    <n v="2995"/>
    <n v="3854.83"/>
    <n v="0.01"/>
    <n v="20"/>
    <n v="2439.5"/>
    <n v="150.80000000000001"/>
  </r>
  <r>
    <x v="0"/>
    <x v="3"/>
    <s v="gr21"/>
    <n v="7788"/>
    <n v="8013"/>
    <n v="2.889060092449923"/>
    <n v="9087.67"/>
    <n v="16.688109912686187"/>
    <n v="9067"/>
    <n v="11398.76"/>
    <n v="0.01"/>
    <n v="20"/>
    <n v="2276.3000000000002"/>
    <n v="43.4"/>
  </r>
  <r>
    <x v="0"/>
    <x v="3"/>
    <s v="gr24"/>
    <n v="1806"/>
    <n v="1867"/>
    <n v="3.3776301218161686"/>
    <n v="1934.55"/>
    <n v="7.1179401993355453"/>
    <n v="1867"/>
    <n v="2550.83"/>
    <n v="0.02"/>
    <n v="20.010000000000002"/>
    <n v="2135.8000000000002"/>
    <n v="7.1"/>
  </r>
  <r>
    <x v="0"/>
    <x v="3"/>
    <s v="fri26"/>
    <n v="1283"/>
    <n v="1302"/>
    <n v="1.4809041309431021"/>
    <n v="1329.28"/>
    <n v="3.6071706936866699"/>
    <n v="1302"/>
    <n v="1833.97"/>
    <n v="0.02"/>
    <n v="20.010000000000002"/>
    <n v="2062.3000000000002"/>
    <n v="3.9"/>
  </r>
  <r>
    <x v="0"/>
    <x v="3"/>
    <s v="bays29"/>
    <n v="2916"/>
    <n v="2991"/>
    <n v="2.57201646090535"/>
    <n v="3080.46"/>
    <n v="5.6399176954732528"/>
    <n v="3090"/>
    <n v="4367.59"/>
    <n v="0.02"/>
    <n v="20"/>
    <n v="1945.2"/>
    <n v="42.4"/>
  </r>
  <r>
    <x v="0"/>
    <x v="3"/>
    <s v="gr48"/>
    <n v="7282"/>
    <n v="7594"/>
    <n v="4.2845372150508103"/>
    <n v="7796.94"/>
    <n v="7.0714089535841742"/>
    <n v="8132"/>
    <n v="12576.97"/>
    <n v="7.0000000000000007E-2"/>
    <n v="20.010000000000002"/>
    <n v="1450.2"/>
    <n v="78.8"/>
  </r>
  <r>
    <x v="0"/>
    <x v="3"/>
    <s v="eil51"/>
    <n v="628.51"/>
    <n v="639.78"/>
    <n v="1.7931297831378947"/>
    <n v="654.16"/>
    <n v="4.0810806510636235"/>
    <n v="680.57"/>
    <n v="1038.69"/>
    <n v="7.0000000000000007E-2"/>
    <n v="20.010000000000002"/>
    <n v="1374.6"/>
    <n v="57.5"/>
  </r>
  <r>
    <x v="0"/>
    <x v="3"/>
    <s v="berlin52"/>
    <n v="11087.21"/>
    <n v="11259.14"/>
    <n v="1.5507057230809222"/>
    <n v="11532.8"/>
    <n v="4.018955174475817"/>
    <n v="12133.14"/>
    <n v="18390.150000000001"/>
    <n v="7.0000000000000007E-2"/>
    <n v="20.010000000000002"/>
    <n v="1510"/>
    <n v="114.7"/>
  </r>
  <r>
    <x v="0"/>
    <x v="3"/>
    <s v="eil76"/>
    <n v="801.91"/>
    <n v="815.95"/>
    <n v="1.7508199174471046"/>
    <n v="834.36"/>
    <n v="4.0465887693132707"/>
    <n v="872.61"/>
    <n v="1457.95"/>
    <n v="0.14000000000000001"/>
    <n v="20.010000000000002"/>
    <n v="1146"/>
    <n v="120.2"/>
  </r>
  <r>
    <x v="0"/>
    <x v="3"/>
    <s v="eil101"/>
    <n v="945.3184"/>
    <n v="950.74"/>
    <n v="0.57352104856945685"/>
    <n v="967.07"/>
    <n v="2.3009813413131548"/>
    <n v="1030.99"/>
    <n v="1784.46"/>
    <n v="0.25"/>
    <n v="20.010000000000002"/>
    <n v="893.7"/>
    <n v="93.7"/>
  </r>
  <r>
    <x v="1"/>
    <x v="3"/>
    <s v="gr17"/>
    <n v="2760"/>
    <n v="2894"/>
    <n v="4.8550724637681162"/>
    <n v="3038.04"/>
    <n v="10.07391304347826"/>
    <n v="2995"/>
    <n v="3854.83"/>
    <n v="0.01"/>
    <n v="20"/>
    <n v="2488.6999999999998"/>
    <n v="384.5"/>
  </r>
  <r>
    <x v="1"/>
    <x v="3"/>
    <s v="gr21"/>
    <n v="7788"/>
    <n v="8013"/>
    <n v="2.889060092449923"/>
    <n v="8984.4"/>
    <n v="15.362095531587054"/>
    <n v="9067"/>
    <n v="11398.76"/>
    <n v="0.01"/>
    <n v="20"/>
    <n v="2344.9"/>
    <n v="37.9"/>
  </r>
  <r>
    <x v="1"/>
    <x v="3"/>
    <s v="gr24"/>
    <n v="1806"/>
    <n v="1867"/>
    <n v="3.3776301218161686"/>
    <n v="1909.79"/>
    <n v="5.7469545957918031"/>
    <n v="1867"/>
    <n v="2550.83"/>
    <n v="0.02"/>
    <n v="20"/>
    <n v="2200.1999999999998"/>
    <n v="7"/>
  </r>
  <r>
    <x v="1"/>
    <x v="3"/>
    <s v="fri26"/>
    <n v="1283"/>
    <n v="1302"/>
    <n v="1.4809041309431021"/>
    <n v="1326.53"/>
    <n v="3.3928293063133261"/>
    <n v="1302"/>
    <n v="1833.97"/>
    <n v="0.02"/>
    <n v="20.010000000000002"/>
    <n v="2124.6999999999998"/>
    <n v="2.9"/>
  </r>
  <r>
    <x v="1"/>
    <x v="3"/>
    <s v="bays29"/>
    <n v="2916"/>
    <n v="2991"/>
    <n v="2.57201646090535"/>
    <n v="3064.86"/>
    <n v="5.1049382716049427"/>
    <n v="3090"/>
    <n v="4367.59"/>
    <n v="0.02"/>
    <n v="20"/>
    <n v="2025.2"/>
    <n v="16.8"/>
  </r>
  <r>
    <x v="1"/>
    <x v="3"/>
    <s v="gr48"/>
    <n v="7282"/>
    <n v="7594"/>
    <n v="4.2845372150508103"/>
    <n v="7719.41"/>
    <n v="6.0067289206262"/>
    <n v="8132"/>
    <n v="12576.97"/>
    <n v="0.06"/>
    <n v="20.010000000000002"/>
    <n v="1514.6"/>
    <n v="117.8"/>
  </r>
  <r>
    <x v="1"/>
    <x v="3"/>
    <s v="eil51"/>
    <n v="628.51"/>
    <n v="639.78"/>
    <n v="1.7931297831378947"/>
    <n v="652"/>
    <n v="3.7374107015003752"/>
    <n v="680.57"/>
    <n v="1038.69"/>
    <n v="7.0000000000000007E-2"/>
    <n v="20"/>
    <n v="1442.7"/>
    <n v="37.299999999999997"/>
  </r>
  <r>
    <x v="1"/>
    <x v="3"/>
    <s v="berlin52"/>
    <n v="11087.21"/>
    <n v="11259.14"/>
    <n v="1.5507057230809222"/>
    <n v="11484.33"/>
    <n v="3.5817847772343163"/>
    <n v="12133.14"/>
    <n v="18390.150000000001"/>
    <n v="7.0000000000000007E-2"/>
    <n v="20.010000000000002"/>
    <n v="1584.4"/>
    <n v="73.3"/>
  </r>
  <r>
    <x v="1"/>
    <x v="3"/>
    <s v="eil76"/>
    <n v="801.91"/>
    <n v="816.93"/>
    <n v="1.8730281453030868"/>
    <n v="829.04"/>
    <n v="3.3831726752378692"/>
    <n v="872.61"/>
    <n v="1457.95"/>
    <n v="0.14000000000000001"/>
    <n v="20.010000000000002"/>
    <n v="1193.2"/>
    <n v="87.6"/>
  </r>
  <r>
    <x v="1"/>
    <x v="3"/>
    <s v="eil101"/>
    <n v="945.3184"/>
    <n v="950.74"/>
    <n v="0.57352104856945685"/>
    <n v="962.98"/>
    <n v="1.8683228846492379"/>
    <n v="1030.99"/>
    <n v="1784.46"/>
    <n v="0.25"/>
    <n v="20.010000000000002"/>
    <n v="942.9"/>
    <n v="158.30000000000001"/>
  </r>
  <r>
    <x v="2"/>
    <x v="3"/>
    <s v="gr17"/>
    <n v="2760"/>
    <n v="2760"/>
    <n v="0"/>
    <n v="2952.27"/>
    <n v="6.9663043478260871"/>
    <n v="2995"/>
    <n v="3854.83"/>
    <n v="0.01"/>
    <n v="20"/>
    <n v="2384"/>
    <n v="1.8"/>
  </r>
  <r>
    <x v="2"/>
    <x v="3"/>
    <s v="gr21"/>
    <n v="7788"/>
    <n v="8043"/>
    <n v="3.2742681047765796"/>
    <n v="8467.9599999999991"/>
    <n v="8.7308680020544323"/>
    <n v="9067"/>
    <n v="11398.76"/>
    <n v="0.01"/>
    <n v="20.010000000000002"/>
    <n v="2088"/>
    <n v="12.9"/>
  </r>
  <r>
    <x v="2"/>
    <x v="3"/>
    <s v="gr24"/>
    <n v="1806"/>
    <n v="1867"/>
    <n v="3.3776301218161686"/>
    <n v="1895.92"/>
    <n v="4.9789590254706573"/>
    <n v="1867"/>
    <n v="2550.83"/>
    <n v="0.02"/>
    <n v="20.010000000000002"/>
    <n v="1909.4"/>
    <n v="2.7"/>
  </r>
  <r>
    <x v="2"/>
    <x v="3"/>
    <s v="fri26"/>
    <n v="1283"/>
    <n v="1302"/>
    <n v="1.4809041309431021"/>
    <n v="1312.8"/>
    <n v="2.3226812159002304"/>
    <n v="1302"/>
    <n v="1833.97"/>
    <n v="0.02"/>
    <n v="20"/>
    <n v="1805.4"/>
    <n v="1.3"/>
  </r>
  <r>
    <x v="2"/>
    <x v="3"/>
    <s v="bays29"/>
    <n v="2916"/>
    <n v="2991"/>
    <n v="2.57201646090535"/>
    <n v="3043.39"/>
    <n v="4.368655692729762"/>
    <n v="3090"/>
    <n v="4367.59"/>
    <n v="0.02"/>
    <n v="20.010000000000002"/>
    <n v="1697.1"/>
    <n v="5.4"/>
  </r>
  <r>
    <x v="2"/>
    <x v="3"/>
    <s v="gr48"/>
    <n v="7282"/>
    <n v="7594"/>
    <n v="4.2845372150508103"/>
    <n v="7710.38"/>
    <n v="5.8827245262290591"/>
    <n v="8132"/>
    <n v="12576.97"/>
    <n v="0.06"/>
    <n v="20.010000000000002"/>
    <n v="1207.3"/>
    <n v="12.9"/>
  </r>
  <r>
    <x v="2"/>
    <x v="3"/>
    <s v="eil51"/>
    <n v="628.51"/>
    <n v="639.78"/>
    <n v="1.7931297831378947"/>
    <n v="648.4"/>
    <n v="3.1646274522282836"/>
    <n v="680.57"/>
    <n v="1038.69"/>
    <n v="0.06"/>
    <n v="20.010000000000002"/>
    <n v="1099.5999999999999"/>
    <n v="12.2"/>
  </r>
  <r>
    <x v="2"/>
    <x v="3"/>
    <s v="berlin52"/>
    <n v="11087.21"/>
    <n v="11259.14"/>
    <n v="1.5507057230809222"/>
    <n v="11490.22"/>
    <n v="3.634909052863617"/>
    <n v="12133.14"/>
    <n v="18390.150000000001"/>
    <n v="7.0000000000000007E-2"/>
    <n v="20.010000000000002"/>
    <n v="1075"/>
    <n v="10.9"/>
  </r>
  <r>
    <x v="2"/>
    <x v="3"/>
    <s v="eil76"/>
    <n v="801.91"/>
    <n v="818.94"/>
    <n v="2.1236797146812094"/>
    <n v="829.95"/>
    <n v="3.4966517439613023"/>
    <n v="872.61"/>
    <n v="1457.95"/>
    <n v="0.14000000000000001"/>
    <n v="20.010000000000002"/>
    <n v="797.6"/>
    <n v="12.7"/>
  </r>
  <r>
    <x v="2"/>
    <x v="3"/>
    <s v="eil101"/>
    <n v="945.3184"/>
    <n v="950.74"/>
    <n v="0.57352104856945685"/>
    <n v="965.45"/>
    <n v="2.1296105100673013"/>
    <n v="1030.99"/>
    <n v="1784.46"/>
    <n v="0.25"/>
    <n v="20.010000000000002"/>
    <n v="621.6"/>
    <n v="25.2"/>
  </r>
  <r>
    <x v="3"/>
    <x v="3"/>
    <s v="gr17"/>
    <n v="2760"/>
    <n v="2760"/>
    <n v="0"/>
    <n v="3025.54"/>
    <n v="9.6210144927536216"/>
    <n v="2995"/>
    <n v="3854.83"/>
    <n v="0.01"/>
    <n v="20"/>
    <n v="2610.4"/>
    <n v="61.6"/>
  </r>
  <r>
    <x v="3"/>
    <x v="3"/>
    <s v="gr21"/>
    <n v="7788"/>
    <n v="8013"/>
    <n v="2.889060092449923"/>
    <n v="8691.98"/>
    <n v="11.607344632768356"/>
    <n v="9067"/>
    <n v="11398.76"/>
    <n v="0.01"/>
    <n v="20.010000000000002"/>
    <n v="2298.3000000000002"/>
    <n v="20.7"/>
  </r>
  <r>
    <x v="3"/>
    <x v="3"/>
    <s v="gr24"/>
    <n v="1806"/>
    <n v="1824"/>
    <n v="0.99667774086378735"/>
    <n v="1913.77"/>
    <n v="5.9673311184939086"/>
    <n v="1867"/>
    <n v="2550.83"/>
    <n v="0.01"/>
    <n v="20.010000000000002"/>
    <n v="2129.1999999999998"/>
    <n v="204.6"/>
  </r>
  <r>
    <x v="3"/>
    <x v="3"/>
    <s v="fri26"/>
    <n v="1283"/>
    <n v="1283"/>
    <n v="0"/>
    <n v="1322.54"/>
    <n v="3.0818394388152739"/>
    <n v="1302"/>
    <n v="1833.97"/>
    <n v="0.02"/>
    <n v="20.010000000000002"/>
    <n v="2021.6"/>
    <n v="16.100000000000001"/>
  </r>
  <r>
    <x v="3"/>
    <x v="3"/>
    <s v="bays29"/>
    <n v="2916"/>
    <n v="2991"/>
    <n v="2.57201646090535"/>
    <n v="3058.23"/>
    <n v="4.8775720164609053"/>
    <n v="3090"/>
    <n v="4367.59"/>
    <n v="0.02"/>
    <n v="20"/>
    <n v="1901.6"/>
    <n v="7.1"/>
  </r>
  <r>
    <x v="3"/>
    <x v="3"/>
    <s v="gr48"/>
    <n v="7282"/>
    <n v="7594"/>
    <n v="4.2845372150508103"/>
    <n v="7742.55"/>
    <n v="6.3244987640758064"/>
    <n v="8132"/>
    <n v="12576.97"/>
    <n v="0.06"/>
    <n v="20.010000000000002"/>
    <n v="1391.7"/>
    <n v="23.9"/>
  </r>
  <r>
    <x v="3"/>
    <x v="3"/>
    <s v="eil51"/>
    <n v="628.51"/>
    <n v="639.78"/>
    <n v="1.7931297831378947"/>
    <n v="652.21"/>
    <n v="3.7708230577079198"/>
    <n v="680.57"/>
    <n v="1038.69"/>
    <n v="7.0000000000000007E-2"/>
    <n v="20.010000000000002"/>
    <n v="1287"/>
    <n v="18.7"/>
  </r>
  <r>
    <x v="3"/>
    <x v="3"/>
    <s v="berlin52"/>
    <n v="11087.21"/>
    <n v="11259.14"/>
    <n v="1.5507057230809222"/>
    <n v="11495.14"/>
    <n v="3.6792845089071129"/>
    <n v="12133.14"/>
    <n v="18390.150000000001"/>
    <n v="7.0000000000000007E-2"/>
    <n v="20.010000000000002"/>
    <n v="1258"/>
    <n v="29"/>
  </r>
  <r>
    <x v="3"/>
    <x v="3"/>
    <s v="eil76"/>
    <n v="801.91"/>
    <n v="818.94"/>
    <n v="2.1236797146812094"/>
    <n v="829.74"/>
    <n v="3.4704642665635848"/>
    <n v="872.61"/>
    <n v="1457.95"/>
    <n v="0.14000000000000001"/>
    <n v="20.010000000000002"/>
    <n v="944.3"/>
    <n v="18.8"/>
  </r>
  <r>
    <x v="3"/>
    <x v="3"/>
    <s v="eil101"/>
    <n v="945.3184"/>
    <n v="950.74"/>
    <n v="0.57352104856945685"/>
    <n v="963.22"/>
    <n v="1.8937111559449209"/>
    <n v="1030.99"/>
    <n v="1784.46"/>
    <n v="0.25"/>
    <n v="20.010000000000002"/>
    <n v="739.1"/>
    <n v="40.9"/>
  </r>
  <r>
    <x v="4"/>
    <x v="3"/>
    <s v="gr17"/>
    <n v="2760"/>
    <n v="2760"/>
    <n v="0"/>
    <n v="2848.64"/>
    <n v="3.2115942028985462"/>
    <n v="2995"/>
    <n v="3854.83"/>
    <n v="0.01"/>
    <n v="20"/>
    <n v="1676.8"/>
    <n v="3.9"/>
  </r>
  <r>
    <x v="4"/>
    <x v="3"/>
    <s v="gr21"/>
    <n v="7788"/>
    <n v="7788"/>
    <n v="0"/>
    <n v="7980.42"/>
    <n v="2.4707241910631752"/>
    <n v="9067"/>
    <n v="11398.76"/>
    <n v="0.01"/>
    <n v="20.010000000000002"/>
    <n v="1283"/>
    <n v="22.6"/>
  </r>
  <r>
    <x v="4"/>
    <x v="3"/>
    <s v="gr24"/>
    <n v="1806"/>
    <n v="1867"/>
    <n v="3.3776301218161686"/>
    <n v="1882.57"/>
    <n v="4.2397563676633405"/>
    <n v="1867"/>
    <n v="2550.83"/>
    <n v="0.02"/>
    <n v="20.010000000000002"/>
    <n v="1078.5"/>
    <n v="3.2"/>
  </r>
  <r>
    <x v="4"/>
    <x v="3"/>
    <s v="fri26"/>
    <n v="1283"/>
    <n v="1302"/>
    <n v="1.4809041309431021"/>
    <n v="1310.31"/>
    <n v="2.1286048324240019"/>
    <n v="1302"/>
    <n v="1833.97"/>
    <n v="0.02"/>
    <n v="20.010000000000002"/>
    <n v="964.3"/>
    <n v="1.2"/>
  </r>
  <r>
    <x v="4"/>
    <x v="3"/>
    <s v="bays29"/>
    <n v="2916"/>
    <n v="2991"/>
    <n v="2.57201646090535"/>
    <n v="3037.34"/>
    <n v="4.1611796982167402"/>
    <n v="3090"/>
    <n v="4367.59"/>
    <n v="0.02"/>
    <n v="20.010000000000002"/>
    <n v="827.3"/>
    <n v="6.5"/>
  </r>
  <r>
    <x v="4"/>
    <x v="3"/>
    <s v="gr48"/>
    <n v="7282"/>
    <n v="7594"/>
    <n v="4.2845372150508103"/>
    <n v="7661.2"/>
    <n v="5.207360615215598"/>
    <n v="8132"/>
    <n v="12576.97"/>
    <n v="0.06"/>
    <n v="20.03"/>
    <n v="383.9"/>
    <n v="15.1"/>
  </r>
  <r>
    <x v="4"/>
    <x v="3"/>
    <s v="eil51"/>
    <n v="628.51"/>
    <n v="639.78"/>
    <n v="1.7931297831378947"/>
    <n v="644.37"/>
    <n v="2.5234284259598119"/>
    <n v="680.57"/>
    <n v="1038.69"/>
    <n v="7.0000000000000007E-2"/>
    <n v="20.010000000000002"/>
    <n v="1142.5"/>
    <n v="13.9"/>
  </r>
  <r>
    <x v="4"/>
    <x v="3"/>
    <s v="berlin52"/>
    <n v="11087.21"/>
    <n v="11259.14"/>
    <n v="1.5507057230809222"/>
    <n v="11406.32"/>
    <n v="2.8781812556991397"/>
    <n v="12133.14"/>
    <n v="18390.150000000001"/>
    <n v="7.0000000000000007E-2"/>
    <n v="20.010000000000002"/>
    <n v="616.6"/>
    <n v="14.8"/>
  </r>
  <r>
    <x v="4"/>
    <x v="3"/>
    <s v="eil76"/>
    <n v="801.91"/>
    <n v="818.94"/>
    <n v="2.1236797146812094"/>
    <n v="828"/>
    <n v="3.2534823109825335"/>
    <n v="872.61"/>
    <n v="1457.95"/>
    <n v="0.14000000000000001"/>
    <n v="20.02"/>
    <n v="551.1"/>
    <n v="14.9"/>
  </r>
  <r>
    <x v="4"/>
    <x v="3"/>
    <s v="eil101"/>
    <n v="945.3184"/>
    <n v="950.74"/>
    <n v="0.57352104856945685"/>
    <n v="959.65"/>
    <n v="1.5160606204216462"/>
    <n v="1030.99"/>
    <n v="1784.46"/>
    <n v="0.25"/>
    <n v="20.02"/>
    <n v="447.7"/>
    <n v="29.2"/>
  </r>
  <r>
    <x v="5"/>
    <x v="3"/>
    <s v="gr17"/>
    <n v="2760"/>
    <n v="2760"/>
    <n v="0"/>
    <n v="3025.1"/>
    <n v="9.6050724637681117"/>
    <n v="2995"/>
    <n v="3854.83"/>
    <n v="0.01"/>
    <n v="20.010000000000002"/>
    <n v="1949.6"/>
    <n v="98.3"/>
  </r>
  <r>
    <x v="5"/>
    <x v="3"/>
    <s v="gr21"/>
    <n v="7788"/>
    <n v="7788"/>
    <n v="0"/>
    <n v="8792.89"/>
    <n v="12.903055983564451"/>
    <n v="9067"/>
    <n v="11398.76"/>
    <n v="0.01"/>
    <n v="20.010000000000002"/>
    <n v="1771.3"/>
    <n v="126.6"/>
  </r>
  <r>
    <x v="5"/>
    <x v="3"/>
    <s v="gr24"/>
    <n v="1806"/>
    <n v="1824"/>
    <n v="0.99667774086378735"/>
    <n v="1934.39"/>
    <n v="7.1090808416389875"/>
    <n v="1867"/>
    <n v="2550.83"/>
    <n v="0.02"/>
    <n v="20.010000000000002"/>
    <n v="1541.6"/>
    <n v="512.1"/>
  </r>
  <r>
    <x v="5"/>
    <x v="3"/>
    <s v="fri26"/>
    <n v="1283"/>
    <n v="1283"/>
    <n v="0"/>
    <n v="1356.57"/>
    <n v="5.7342166796570488"/>
    <n v="1302"/>
    <n v="1833.97"/>
    <n v="0.02"/>
    <n v="20.010000000000002"/>
    <n v="1432.6"/>
    <n v="48.9"/>
  </r>
  <r>
    <x v="5"/>
    <x v="3"/>
    <s v="bays29"/>
    <n v="2916"/>
    <n v="2991"/>
    <n v="2.57201646090535"/>
    <n v="3121.57"/>
    <n v="7.049725651577508"/>
    <n v="3090"/>
    <n v="4367.59"/>
    <n v="0.02"/>
    <n v="20.010000000000002"/>
    <n v="1328.8"/>
    <n v="8.3000000000000007"/>
  </r>
  <r>
    <x v="5"/>
    <x v="3"/>
    <s v="gr48"/>
    <n v="7282"/>
    <n v="7583"/>
    <n v="4.1334798132381216"/>
    <n v="7942.59"/>
    <n v="9.071546278494921"/>
    <n v="8132"/>
    <n v="12576.97"/>
    <n v="7.0000000000000007E-2"/>
    <n v="20.010000000000002"/>
    <n v="832.3"/>
    <n v="69.099999999999994"/>
  </r>
  <r>
    <x v="5"/>
    <x v="3"/>
    <s v="eil51"/>
    <n v="628.51"/>
    <n v="639.78"/>
    <n v="1.7931297831378947"/>
    <n v="667.78"/>
    <n v="6.2481106108096904"/>
    <n v="680.57"/>
    <n v="1038.69"/>
    <n v="0.08"/>
    <n v="20.010000000000002"/>
    <n v="1158.2"/>
    <n v="23"/>
  </r>
  <r>
    <x v="5"/>
    <x v="3"/>
    <s v="berlin52"/>
    <n v="11087.21"/>
    <n v="11221.71"/>
    <n v="1.2131095198882316"/>
    <n v="11739.86"/>
    <n v="5.8865124769892656"/>
    <n v="12133.14"/>
    <n v="18390.150000000001"/>
    <n v="7.0000000000000007E-2"/>
    <n v="20.010000000000002"/>
    <n v="937"/>
    <n v="21.9"/>
  </r>
  <r>
    <x v="5"/>
    <x v="3"/>
    <s v="eil76"/>
    <n v="801.91"/>
    <n v="818.94"/>
    <n v="2.1236797146812094"/>
    <n v="844.5"/>
    <n v="5.311069820802838"/>
    <n v="872.61"/>
    <n v="1457.95"/>
    <n v="0.16"/>
    <n v="20.010000000000002"/>
    <n v="752.6"/>
    <n v="63.7"/>
  </r>
  <r>
    <x v="5"/>
    <x v="3"/>
    <s v="eil101"/>
    <n v="945.3184"/>
    <n v="950.74"/>
    <n v="0.57352104856945685"/>
    <n v="980.78"/>
    <n v="3.751286339078979"/>
    <n v="1030.99"/>
    <n v="1784.46"/>
    <n v="0.28999999999999998"/>
    <n v="20.02"/>
    <n v="602"/>
    <n v="42.4"/>
  </r>
  <r>
    <x v="6"/>
    <x v="3"/>
    <s v="gr17"/>
    <n v="2760"/>
    <n v="2760"/>
    <n v="0"/>
    <n v="2944.16"/>
    <n v="6.6724637681159367"/>
    <n v="2995"/>
    <n v="3854.83"/>
    <n v="0.01"/>
    <n v="20.010000000000002"/>
    <n v="2076.5"/>
    <n v="238.9"/>
  </r>
  <r>
    <x v="6"/>
    <x v="3"/>
    <s v="gr21"/>
    <n v="7788"/>
    <n v="7788"/>
    <n v="0"/>
    <n v="8288.39"/>
    <n v="6.4251412429378458"/>
    <n v="9067"/>
    <n v="11398.76"/>
    <n v="0.01"/>
    <n v="20.010000000000002"/>
    <n v="1871.6"/>
    <n v="630.29999999999995"/>
  </r>
  <r>
    <x v="6"/>
    <x v="3"/>
    <s v="gr24"/>
    <n v="1806"/>
    <n v="1845"/>
    <n v="2.1594684385382057"/>
    <n v="1875.09"/>
    <n v="3.8255813953488329"/>
    <n v="1867"/>
    <n v="2550.83"/>
    <n v="0.02"/>
    <n v="20.010000000000002"/>
    <n v="1720.9"/>
    <n v="794.8"/>
  </r>
  <r>
    <x v="6"/>
    <x v="3"/>
    <s v="fri26"/>
    <n v="1283"/>
    <n v="1302"/>
    <n v="1.4809041309431021"/>
    <n v="1327.92"/>
    <n v="3.5011691348402243"/>
    <n v="1302"/>
    <n v="1833.97"/>
    <n v="0.02"/>
    <n v="20"/>
    <n v="1753.2"/>
    <n v="1.4"/>
  </r>
  <r>
    <x v="6"/>
    <x v="3"/>
    <s v="bays29"/>
    <n v="2916"/>
    <n v="2991"/>
    <n v="2.57201646090535"/>
    <n v="3060.75"/>
    <n v="4.9639917695473255"/>
    <n v="3090"/>
    <n v="4367.59"/>
    <n v="0.02"/>
    <n v="20.010000000000002"/>
    <n v="1556.3"/>
    <n v="5.3"/>
  </r>
  <r>
    <x v="6"/>
    <x v="3"/>
    <s v="gr48"/>
    <n v="7282"/>
    <n v="7583"/>
    <n v="4.1334798132381216"/>
    <n v="7731.19"/>
    <n v="6.1684976654765116"/>
    <n v="8132"/>
    <n v="12576.97"/>
    <n v="7.0000000000000007E-2"/>
    <n v="20.010000000000002"/>
    <n v="1120.0999999999999"/>
    <n v="307.7"/>
  </r>
  <r>
    <x v="6"/>
    <x v="3"/>
    <s v="eil51"/>
    <n v="628.51"/>
    <n v="639.78"/>
    <n v="1.7931297831378947"/>
    <n v="650.61"/>
    <n v="3.516252724698099"/>
    <n v="680.57"/>
    <n v="1038.69"/>
    <n v="0.08"/>
    <n v="20.010000000000002"/>
    <n v="1033.9000000000001"/>
    <n v="12.8"/>
  </r>
  <r>
    <x v="6"/>
    <x v="3"/>
    <s v="berlin52"/>
    <n v="11087.21"/>
    <n v="11218.12"/>
    <n v="1.1807298680191112"/>
    <n v="11501.35"/>
    <n v="3.7352949930595818"/>
    <n v="12133.14"/>
    <n v="18390.150000000001"/>
    <n v="0.08"/>
    <n v="20.010000000000002"/>
    <n v="1014.2"/>
    <n v="16.7"/>
  </r>
  <r>
    <x v="6"/>
    <x v="3"/>
    <s v="eil76"/>
    <n v="801.91"/>
    <n v="818.94"/>
    <n v="2.1236797146812094"/>
    <n v="834.29"/>
    <n v="4.0378596101806936"/>
    <n v="872.61"/>
    <n v="1457.95"/>
    <n v="0.16"/>
    <n v="20.010000000000002"/>
    <n v="740.7"/>
    <n v="12.5"/>
  </r>
  <r>
    <x v="6"/>
    <x v="3"/>
    <s v="eil101"/>
    <n v="945.3184"/>
    <n v="950.74"/>
    <n v="0.57352104856945685"/>
    <n v="964.77"/>
    <n v="2.0576770747295288"/>
    <n v="1030.99"/>
    <n v="1784.46"/>
    <n v="0.28000000000000003"/>
    <n v="20.02"/>
    <n v="578.5"/>
    <n v="24"/>
  </r>
  <r>
    <x v="7"/>
    <x v="3"/>
    <s v="gr17"/>
    <n v="2760"/>
    <n v="2760"/>
    <n v="0"/>
    <n v="2875.5"/>
    <n v="4.1847826086956523"/>
    <n v="2995"/>
    <n v="3854.8290000000002"/>
    <n v="0.01"/>
    <n v="20.002400000000002"/>
    <n v="1897.6"/>
    <n v="124.4"/>
  </r>
  <r>
    <x v="7"/>
    <x v="3"/>
    <s v="gr21"/>
    <n v="7788"/>
    <n v="8054"/>
    <n v="3.4155110426296869"/>
    <n v="8272.7000000000007"/>
    <n v="6.223677452491021"/>
    <n v="9067"/>
    <n v="11398.757"/>
    <n v="1.2E-2"/>
    <n v="20.0063"/>
    <n v="1687.4"/>
    <n v="430.1"/>
  </r>
  <r>
    <x v="7"/>
    <x v="3"/>
    <s v="gr24"/>
    <n v="1806"/>
    <n v="1850"/>
    <n v="2.436323366555925"/>
    <n v="1863.6"/>
    <n v="3.1893687707641143"/>
    <n v="1867"/>
    <n v="2550.8270000000002"/>
    <n v="0.02"/>
    <n v="20.006699999999999"/>
    <n v="1533.1"/>
    <n v="83.9"/>
  </r>
  <r>
    <x v="7"/>
    <x v="3"/>
    <s v="fri26"/>
    <n v="1283"/>
    <n v="1283"/>
    <n v="0"/>
    <n v="1300.0999999999999"/>
    <n v="1.3328137178487849"/>
    <n v="1302"/>
    <n v="1833.9739999999999"/>
    <n v="2.0999999999999901E-2"/>
    <n v="20.006699999999999"/>
    <n v="1452.4"/>
    <n v="41.3"/>
  </r>
  <r>
    <x v="7"/>
    <x v="3"/>
    <s v="bays29"/>
    <n v="2916"/>
    <n v="2991"/>
    <n v="2.57201646090535"/>
    <n v="2991"/>
    <n v="2.57201646090535"/>
    <n v="3090"/>
    <n v="4367.585"/>
    <n v="2.5999999999999999E-2"/>
    <n v="20.007400000000001"/>
    <n v="1362.1"/>
    <n v="6.4"/>
  </r>
  <r>
    <x v="7"/>
    <x v="3"/>
    <s v="gr48"/>
    <n v="7282"/>
    <n v="7583"/>
    <n v="4.1334798132381216"/>
    <n v="7590.7"/>
    <n v="4.2392199945070015"/>
    <n v="8132"/>
    <n v="12576.972"/>
    <n v="7.5999999999999998E-2"/>
    <n v="20.009999999999899"/>
    <n v="953"/>
    <n v="106.9"/>
  </r>
  <r>
    <x v="7"/>
    <x v="3"/>
    <s v="eil51"/>
    <n v="628.51"/>
    <n v="639.78"/>
    <n v="1.7931297831378947"/>
    <n v="639.78"/>
    <n v="1.7931297831378947"/>
    <n v="680.57"/>
    <n v="1038.6949999999999"/>
    <n v="8.5999999999999993E-2"/>
    <n v="20.011299999999999"/>
    <n v="990"/>
    <n v="16.899999999999999"/>
  </r>
  <r>
    <x v="7"/>
    <x v="3"/>
    <s v="berlin52"/>
    <n v="11087.21"/>
    <n v="11259.14"/>
    <n v="1.5507057230809222"/>
    <n v="11259.14"/>
    <n v="1.5507057230809222"/>
    <n v="12133.14"/>
    <n v="18390.151999999998"/>
    <n v="8.6999999999999994E-2"/>
    <n v="20.014199999999999"/>
    <n v="921.4"/>
    <n v="16.8"/>
  </r>
  <r>
    <x v="7"/>
    <x v="3"/>
    <s v="eil76"/>
    <n v="801.91"/>
    <n v="818.94"/>
    <n v="2.1236797146812094"/>
    <n v="818.94"/>
    <n v="2.1236797146812094"/>
    <n v="872.61"/>
    <n v="1457.953"/>
    <n v="0.182"/>
    <n v="20.014500000000002"/>
    <n v="710.3"/>
    <n v="15.9"/>
  </r>
  <r>
    <x v="7"/>
    <x v="3"/>
    <s v="eil101"/>
    <n v="945.3184"/>
    <n v="950.74"/>
    <n v="0.57352104856945685"/>
    <n v="950.74"/>
    <n v="0.57352104856945685"/>
    <n v="1030.99"/>
    <n v="1784.463"/>
    <n v="0.33900000000000002"/>
    <n v="20.018999999999998"/>
    <n v="556.5"/>
    <n v="34.9"/>
  </r>
  <r>
    <x v="8"/>
    <x v="3"/>
    <s v="gr17"/>
    <n v="2760"/>
    <n v="2760"/>
    <n v="0"/>
    <n v="2875.5"/>
    <n v="4.1847826086956523"/>
    <n v="2995"/>
    <n v="3854.8290000000002"/>
    <n v="0.01"/>
    <n v="20.004899999999999"/>
    <n v="1874.4"/>
    <n v="161.6"/>
  </r>
  <r>
    <x v="8"/>
    <x v="3"/>
    <s v="gr21"/>
    <n v="7788"/>
    <n v="8021"/>
    <n v="2.9917822290703646"/>
    <n v="8294.2000000000007"/>
    <n v="6.4997431946584587"/>
    <n v="9067"/>
    <n v="11398.757"/>
    <n v="1.2E-2"/>
    <n v="20.003799999999998"/>
    <n v="1704.7"/>
    <n v="205.5"/>
  </r>
  <r>
    <x v="8"/>
    <x v="3"/>
    <s v="gr24"/>
    <n v="1806"/>
    <n v="1841"/>
    <n v="1.9379844961240309"/>
    <n v="1855.4"/>
    <n v="2.735326688815066"/>
    <n v="1867"/>
    <n v="2550.8270000000002"/>
    <n v="0.02"/>
    <n v="20.005699999999901"/>
    <n v="1545.3"/>
    <n v="483.3"/>
  </r>
  <r>
    <x v="8"/>
    <x v="3"/>
    <s v="fri26"/>
    <n v="1283"/>
    <n v="1302"/>
    <n v="1.4809041309431021"/>
    <n v="1302"/>
    <n v="1.4809041309431021"/>
    <n v="1302"/>
    <n v="1833.9739999999999"/>
    <n v="2.1999999999999999E-2"/>
    <n v="20.007200000000001"/>
    <n v="1466.6"/>
    <n v="1.8"/>
  </r>
  <r>
    <x v="8"/>
    <x v="3"/>
    <s v="bays29"/>
    <n v="2916"/>
    <n v="2991"/>
    <n v="2.57201646090535"/>
    <n v="2991"/>
    <n v="2.57201646090535"/>
    <n v="3090"/>
    <n v="4367.585"/>
    <n v="2.8999999999999901E-2"/>
    <n v="20.006399999999999"/>
    <n v="1379.4"/>
    <n v="6.9"/>
  </r>
  <r>
    <x v="8"/>
    <x v="3"/>
    <s v="gr48"/>
    <n v="7282"/>
    <n v="7567"/>
    <n v="3.9137599560560288"/>
    <n v="7589.1"/>
    <n v="4.2172480087887996"/>
    <n v="8132"/>
    <n v="12576.972"/>
    <n v="7.4999999999999997E-2"/>
    <n v="20.012"/>
    <n v="948.9"/>
    <n v="265.2"/>
  </r>
  <r>
    <x v="8"/>
    <x v="3"/>
    <s v="eil51"/>
    <n v="628.51"/>
    <n v="639.78"/>
    <n v="1.7931297831378947"/>
    <n v="639.78"/>
    <n v="1.7931297831378947"/>
    <n v="680.57"/>
    <n v="1038.6949999999999"/>
    <n v="8.5999999999999993E-2"/>
    <n v="20.009499999999999"/>
    <n v="1006.4"/>
    <n v="16.399999999999999"/>
  </r>
  <r>
    <x v="8"/>
    <x v="3"/>
    <s v="berlin52"/>
    <n v="11087.21"/>
    <n v="11218.12"/>
    <n v="1.1807298680191112"/>
    <n v="11255.0379999999"/>
    <n v="1.5137081375738468"/>
    <n v="12133.14"/>
    <n v="18390.151999999998"/>
    <n v="8.5999999999999993E-2"/>
    <n v="20.010999999999999"/>
    <n v="932.7"/>
    <n v="23.8"/>
  </r>
  <r>
    <x v="8"/>
    <x v="3"/>
    <s v="eil76"/>
    <n v="801.91"/>
    <n v="816.93"/>
    <n v="1.8730281453030868"/>
    <n v="818.73900000000003"/>
    <n v="2.0986145577433959"/>
    <n v="872.61"/>
    <n v="1457.953"/>
    <n v="0.18099999999999999"/>
    <n v="20.014399999999998"/>
    <n v="722.6"/>
    <n v="27.4"/>
  </r>
  <r>
    <x v="8"/>
    <x v="3"/>
    <s v="eil101"/>
    <n v="945.3184"/>
    <n v="950.74"/>
    <n v="0.57352104856945685"/>
    <n v="950.74"/>
    <n v="0.57352104856945685"/>
    <n v="1030.99"/>
    <n v="1784.463"/>
    <n v="0.33700000000000002"/>
    <n v="20.011099999999999"/>
    <n v="575.5"/>
    <n v="32.299999999999997"/>
  </r>
  <r>
    <x v="7"/>
    <x v="2"/>
    <n v="1"/>
    <n v="298"/>
    <n v="308"/>
    <n v="3.3557046979865772"/>
    <n v="308"/>
    <n v="3.3557046979865772"/>
    <n v="333"/>
    <n v="338.9"/>
    <n v="525.96400000000006"/>
    <n v="20.010400000000001"/>
    <n v="1141.3"/>
    <n v="18.100000000000001"/>
  </r>
  <r>
    <x v="7"/>
    <x v="2"/>
    <n v="2"/>
    <n v="267"/>
    <n v="277"/>
    <n v="3.7453183520599254"/>
    <n v="277"/>
    <n v="3.7453183520599254"/>
    <n v="291"/>
    <n v="297.60000000000002"/>
    <n v="477.67299999999898"/>
    <n v="20.0092"/>
    <n v="1191.3"/>
    <n v="10.8"/>
  </r>
  <r>
    <x v="7"/>
    <x v="2"/>
    <n v="3"/>
    <n v="280"/>
    <n v="285"/>
    <n v="1.7857142857142856"/>
    <n v="285"/>
    <n v="1.7857142857142856"/>
    <n v="303"/>
    <n v="308.8"/>
    <n v="496.76899999999898"/>
    <n v="20.008400000000002"/>
    <n v="1070.5"/>
    <n v="10.3"/>
  </r>
  <r>
    <x v="7"/>
    <x v="2"/>
    <n v="4"/>
    <n v="283"/>
    <n v="288"/>
    <n v="1.7667844522968199"/>
    <n v="288"/>
    <n v="1.7667844522968199"/>
    <n v="310"/>
    <n v="313.5"/>
    <n v="518.20000000000005"/>
    <n v="20.0122"/>
    <n v="996.1"/>
    <n v="12"/>
  </r>
  <r>
    <x v="7"/>
    <x v="2"/>
    <n v="5"/>
    <n v="275"/>
    <n v="283"/>
    <n v="2.9090909090909092"/>
    <n v="283"/>
    <n v="2.9090909090909092"/>
    <n v="306"/>
    <n v="308.89999999999998"/>
    <n v="509.97399999999999"/>
    <n v="20.010999999999999"/>
    <n v="1007.3"/>
    <n v="12.6"/>
  </r>
  <r>
    <x v="7"/>
    <x v="2"/>
    <n v="6"/>
    <n v="298"/>
    <n v="305"/>
    <n v="2.348993288590604"/>
    <n v="305"/>
    <n v="2.348993288590604"/>
    <n v="317"/>
    <n v="330.9"/>
    <n v="500.652999999999"/>
    <n v="20.009"/>
    <n v="1210.9000000000001"/>
    <n v="12.5"/>
  </r>
  <r>
    <x v="7"/>
    <x v="2"/>
    <n v="7"/>
    <n v="281"/>
    <n v="288"/>
    <n v="2.4911032028469751"/>
    <n v="288"/>
    <n v="2.4911032028469751"/>
    <n v="305"/>
    <n v="312.5"/>
    <n v="519.49199999999996"/>
    <n v="20.011900000000001"/>
    <n v="1031.8"/>
    <n v="9.6999999999999993"/>
  </r>
  <r>
    <x v="7"/>
    <x v="2"/>
    <n v="8"/>
    <n v="250"/>
    <n v="256"/>
    <n v="2.4"/>
    <n v="256"/>
    <n v="2.4"/>
    <n v="264"/>
    <n v="270.3"/>
    <n v="451.45"/>
    <n v="20.008099999999999"/>
    <n v="1128.0999999999999"/>
    <n v="4.7"/>
  </r>
  <r>
    <x v="7"/>
    <x v="2"/>
    <n v="9"/>
    <n v="277"/>
    <n v="277"/>
    <n v="0"/>
    <n v="277"/>
    <n v="0"/>
    <n v="286"/>
    <n v="295.7"/>
    <n v="466.86700000000002"/>
    <n v="20.012499999999999"/>
    <n v="1239.2"/>
    <n v="8.9"/>
  </r>
  <r>
    <x v="7"/>
    <x v="2"/>
    <n v="10"/>
    <n v="308"/>
    <n v="316"/>
    <n v="2.5974025974025974"/>
    <n v="316"/>
    <n v="2.5974025974025974"/>
    <n v="337"/>
    <n v="343.9"/>
    <n v="553.73299999999995"/>
    <n v="20.010400000000001"/>
    <n v="1075.8"/>
    <n v="13.3"/>
  </r>
  <r>
    <x v="7"/>
    <x v="2"/>
    <n v="11"/>
    <n v="297"/>
    <n v="304"/>
    <n v="2.3569023569023568"/>
    <n v="304"/>
    <n v="2.3569023569023568"/>
    <n v="325"/>
    <n v="329.8"/>
    <n v="531.28399999999999"/>
    <n v="20.009399999999999"/>
    <n v="1045.8"/>
    <n v="16.100000000000001"/>
  </r>
  <r>
    <x v="7"/>
    <x v="2"/>
    <n v="12"/>
    <n v="280"/>
    <n v="286"/>
    <n v="2.1428571428571428"/>
    <n v="286"/>
    <n v="2.1428571428571428"/>
    <n v="309"/>
    <n v="314.7"/>
    <n v="482.82600000000002"/>
    <n v="20.0078"/>
    <n v="1081.2"/>
    <n v="17.2"/>
  </r>
  <r>
    <x v="7"/>
    <x v="2"/>
    <n v="13"/>
    <n v="263"/>
    <n v="266"/>
    <n v="1.1406844106463878"/>
    <n v="266"/>
    <n v="1.1406844106463878"/>
    <n v="281"/>
    <n v="288.2"/>
    <n v="483.84199999999998"/>
    <n v="20.009499999999999"/>
    <n v="985.2"/>
    <n v="12.6"/>
  </r>
  <r>
    <x v="7"/>
    <x v="2"/>
    <n v="14"/>
    <n v="266"/>
    <n v="269"/>
    <n v="1.1278195488721803"/>
    <n v="269"/>
    <n v="1.1278195488721803"/>
    <n v="278"/>
    <n v="286.60000000000002"/>
    <n v="477.62"/>
    <n v="20.008299999999998"/>
    <n v="1156.0999999999999"/>
    <n v="10"/>
  </r>
  <r>
    <x v="7"/>
    <x v="2"/>
    <n v="15"/>
    <n v="269"/>
    <n v="275"/>
    <n v="2.2304832713754648"/>
    <n v="275"/>
    <n v="2.2304832713754648"/>
    <n v="289"/>
    <n v="294.8"/>
    <n v="490.926999999999"/>
    <n v="20.008400000000002"/>
    <n v="1127.0999999999999"/>
    <n v="11.1"/>
  </r>
  <r>
    <x v="7"/>
    <x v="2"/>
    <n v="16"/>
    <n v="291"/>
    <n v="295"/>
    <n v="1.3745704467353952"/>
    <n v="295"/>
    <n v="1.3745704467353952"/>
    <n v="318"/>
    <n v="323.89999999999998"/>
    <n v="533.897999999999"/>
    <n v="20.012499999999999"/>
    <n v="1021.2"/>
    <n v="17.100000000000001"/>
  </r>
  <r>
    <x v="7"/>
    <x v="2"/>
    <n v="17"/>
    <n v="260"/>
    <n v="262"/>
    <n v="0.76923076923076927"/>
    <n v="262"/>
    <n v="0.76923076923076927"/>
    <n v="284"/>
    <n v="289.7"/>
    <n v="465.28"/>
    <n v="20.023399999999999"/>
    <n v="1089.5999999999999"/>
    <n v="21.9"/>
  </r>
  <r>
    <x v="7"/>
    <x v="2"/>
    <n v="18"/>
    <n v="252"/>
    <n v="253"/>
    <n v="0.3968253968253968"/>
    <n v="253"/>
    <n v="0.3968253968253968"/>
    <n v="273"/>
    <n v="279.7"/>
    <n v="439.248999999999"/>
    <n v="20.009699999999999"/>
    <n v="1148.5"/>
    <n v="13.9"/>
  </r>
  <r>
    <x v="7"/>
    <x v="2"/>
    <n v="19"/>
    <n v="239"/>
    <n v="244"/>
    <n v="2.0920502092050208"/>
    <n v="244"/>
    <n v="2.0920502092050208"/>
    <n v="265"/>
    <n v="270.2"/>
    <n v="442.60500000000002"/>
    <n v="20.009599999999999"/>
    <n v="1148.4000000000001"/>
    <n v="13.7"/>
  </r>
  <r>
    <x v="7"/>
    <x v="2"/>
    <n v="20"/>
    <n v="281"/>
    <n v="286"/>
    <n v="1.7793594306049825"/>
    <n v="286"/>
    <n v="1.7793594306049825"/>
    <n v="308"/>
    <n v="314.39999999999998"/>
    <n v="504.123999999999"/>
    <n v="20.0108"/>
    <n v="1041.9000000000001"/>
    <n v="17.8"/>
  </r>
  <r>
    <x v="7"/>
    <x v="2"/>
    <n v="21"/>
    <n v="284"/>
    <n v="292"/>
    <n v="2.8169014084507045"/>
    <n v="292"/>
    <n v="2.8169014084507045"/>
    <n v="306"/>
    <n v="310"/>
    <n v="517.88400000000001"/>
    <n v="20.009799999999998"/>
    <n v="1090.5999999999999"/>
    <n v="13.7"/>
  </r>
  <r>
    <x v="7"/>
    <x v="2"/>
    <n v="22"/>
    <n v="236"/>
    <n v="237"/>
    <n v="0.42372881355932202"/>
    <n v="237"/>
    <n v="0.42372881355932202"/>
    <n v="250"/>
    <n v="254.6"/>
    <n v="404.94400000000002"/>
    <n v="20.0075"/>
    <n v="1187.3"/>
    <n v="8.6999999999999993"/>
  </r>
  <r>
    <x v="7"/>
    <x v="2"/>
    <n v="23"/>
    <n v="274"/>
    <n v="276"/>
    <n v="0.72992700729927007"/>
    <n v="276"/>
    <n v="0.72992700729927007"/>
    <n v="286"/>
    <n v="292.8"/>
    <n v="454.91899999999998"/>
    <n v="20.009799999999998"/>
    <n v="1194"/>
    <n v="7"/>
  </r>
  <r>
    <x v="7"/>
    <x v="2"/>
    <n v="24"/>
    <n v="290"/>
    <n v="294"/>
    <n v="1.3793103448275863"/>
    <n v="294"/>
    <n v="1.3793103448275863"/>
    <n v="302"/>
    <n v="312.89999999999998"/>
    <n v="530.81399999999996"/>
    <n v="20.009999999999899"/>
    <n v="983.4"/>
    <n v="6.7"/>
  </r>
  <r>
    <x v="7"/>
    <x v="2"/>
    <n v="25"/>
    <n v="238"/>
    <n v="238"/>
    <n v="0"/>
    <n v="238"/>
    <n v="0"/>
    <n v="248"/>
    <n v="256.7"/>
    <n v="417.517"/>
    <n v="20.009399999999999"/>
    <n v="1165.5999999999999"/>
    <n v="10.1"/>
  </r>
  <r>
    <x v="7"/>
    <x v="2"/>
    <n v="26"/>
    <n v="289"/>
    <n v="295"/>
    <n v="2.0761245674740483"/>
    <n v="295"/>
    <n v="2.0761245674740483"/>
    <n v="315"/>
    <n v="321.2"/>
    <n v="493.813999999999"/>
    <n v="20.008099999999999"/>
    <n v="1187.5"/>
    <n v="10.6"/>
  </r>
  <r>
    <x v="7"/>
    <x v="2"/>
    <n v="27"/>
    <n v="296"/>
    <n v="302"/>
    <n v="2.0270270270270272"/>
    <n v="302"/>
    <n v="2.0270270270270272"/>
    <n v="317"/>
    <n v="324.7"/>
    <n v="565.10799999999995"/>
    <n v="20.0122"/>
    <n v="983.8"/>
    <n v="11.2"/>
  </r>
  <r>
    <x v="7"/>
    <x v="2"/>
    <n v="28"/>
    <n v="280"/>
    <n v="288"/>
    <n v="2.8571428571428572"/>
    <n v="288"/>
    <n v="2.8571428571428572"/>
    <n v="317"/>
    <n v="322.7"/>
    <n v="519.50599999999997"/>
    <n v="20.0093"/>
    <n v="1024.5999999999999"/>
    <n v="18.5"/>
  </r>
  <r>
    <x v="7"/>
    <x v="2"/>
    <n v="29"/>
    <n v="294"/>
    <n v="298"/>
    <n v="1.3605442176870748"/>
    <n v="298"/>
    <n v="1.3605442176870748"/>
    <n v="322"/>
    <n v="330.5"/>
    <n v="548.61900000000003"/>
    <n v="20.008800000000001"/>
    <n v="1049.0999999999999"/>
    <n v="13.3"/>
  </r>
  <r>
    <x v="7"/>
    <x v="2"/>
    <n v="30"/>
    <n v="296"/>
    <n v="299"/>
    <n v="1.0135135135135136"/>
    <n v="299"/>
    <n v="1.0135135135135136"/>
    <n v="331"/>
    <n v="334.9"/>
    <n v="527.45799999999997"/>
    <n v="20.011199999999999"/>
    <n v="1038.8"/>
    <n v="19.399999999999999"/>
  </r>
  <r>
    <x v="7"/>
    <x v="2"/>
    <n v="31"/>
    <n v="258"/>
    <n v="265"/>
    <n v="2.7131782945736433"/>
    <n v="265"/>
    <n v="2.7131782945736433"/>
    <n v="285"/>
    <n v="296.10000000000002"/>
    <n v="460.79599999999999"/>
    <n v="20.011099999999999"/>
    <n v="1162.5"/>
    <n v="21.8"/>
  </r>
  <r>
    <x v="7"/>
    <x v="2"/>
    <n v="32"/>
    <n v="318"/>
    <n v="329"/>
    <n v="3.459119496855346"/>
    <n v="329"/>
    <n v="3.459119496855346"/>
    <n v="335"/>
    <n v="353.9"/>
    <n v="510.851"/>
    <n v="20.0092"/>
    <n v="1241.8"/>
    <n v="8.3000000000000007"/>
  </r>
  <r>
    <x v="7"/>
    <x v="2"/>
    <n v="33"/>
    <n v="304"/>
    <n v="309"/>
    <n v="1.6447368421052631"/>
    <n v="309"/>
    <n v="1.6447368421052631"/>
    <n v="335"/>
    <n v="342.8"/>
    <n v="550.65300000000002"/>
    <n v="20.008500000000002"/>
    <n v="1021.2"/>
    <n v="18.5"/>
  </r>
  <r>
    <x v="7"/>
    <x v="2"/>
    <n v="34"/>
    <n v="293"/>
    <n v="312"/>
    <n v="6.4846416382252556"/>
    <n v="312"/>
    <n v="6.4846416382252556"/>
    <n v="334"/>
    <n v="341.5"/>
    <n v="567.197"/>
    <n v="20.0059"/>
    <n v="1051.5"/>
    <n v="14.5"/>
  </r>
  <r>
    <x v="7"/>
    <x v="2"/>
    <n v="35"/>
    <n v="280"/>
    <n v="285"/>
    <n v="1.7857142857142856"/>
    <n v="285"/>
    <n v="1.7857142857142856"/>
    <n v="306"/>
    <n v="312"/>
    <n v="511.67399999999998"/>
    <n v="20.010400000000001"/>
    <n v="1034.0999999999999"/>
    <n v="15.4"/>
  </r>
  <r>
    <x v="7"/>
    <x v="2"/>
    <n v="36"/>
    <n v="263"/>
    <n v="265"/>
    <n v="0.76045627376425851"/>
    <n v="265"/>
    <n v="0.76045627376425851"/>
    <n v="281"/>
    <n v="289.10000000000002"/>
    <n v="461.32900000000001"/>
    <n v="20.012599999999999"/>
    <n v="1215.3"/>
    <n v="9"/>
  </r>
  <r>
    <x v="7"/>
    <x v="2"/>
    <n v="37"/>
    <n v="269"/>
    <n v="276"/>
    <n v="2.6022304832713754"/>
    <n v="276"/>
    <n v="2.6022304832713754"/>
    <n v="294"/>
    <n v="301.89999999999998"/>
    <n v="500.15699999999998"/>
    <n v="20.010300000000001"/>
    <n v="1059.3"/>
    <n v="24.9"/>
  </r>
  <r>
    <x v="7"/>
    <x v="2"/>
    <n v="38"/>
    <n v="247"/>
    <n v="249"/>
    <n v="0.80971659919028338"/>
    <n v="249"/>
    <n v="0.80971659919028338"/>
    <n v="263"/>
    <n v="268.60000000000002"/>
    <n v="421.101"/>
    <n v="20.008400000000002"/>
    <n v="1238.7"/>
    <n v="8.1999999999999993"/>
  </r>
  <r>
    <x v="7"/>
    <x v="2"/>
    <n v="39"/>
    <n v="274"/>
    <n v="276"/>
    <n v="0.72992700729927007"/>
    <n v="276.89999999999998"/>
    <n v="1.0583941605839333"/>
    <n v="306"/>
    <n v="312"/>
    <n v="491.28300000000002"/>
    <n v="20.005299999999998"/>
    <n v="1201.5999999999999"/>
    <n v="46.6"/>
  </r>
  <r>
    <x v="7"/>
    <x v="2"/>
    <n v="40"/>
    <n v="254"/>
    <n v="260"/>
    <n v="2.3622047244094486"/>
    <n v="260.89999999999998"/>
    <n v="2.7165354330708569"/>
    <n v="279"/>
    <n v="290.5"/>
    <n v="470.56400000000002"/>
    <n v="20.006799999999998"/>
    <n v="1062.9000000000001"/>
    <n v="50.9"/>
  </r>
  <r>
    <x v="7"/>
    <x v="2"/>
    <n v="41"/>
    <n v="282"/>
    <n v="289"/>
    <n v="2.4822695035460995"/>
    <n v="289"/>
    <n v="2.4822695035460995"/>
    <n v="305"/>
    <n v="311.60000000000002"/>
    <n v="469.272999999999"/>
    <n v="20.009899999999998"/>
    <n v="1245"/>
    <n v="15.9"/>
  </r>
  <r>
    <x v="7"/>
    <x v="2"/>
    <n v="42"/>
    <n v="292"/>
    <n v="297"/>
    <n v="1.7123287671232876"/>
    <n v="297"/>
    <n v="1.7123287671232876"/>
    <n v="321"/>
    <n v="325.2"/>
    <n v="517.61800000000005"/>
    <n v="20.011500000000002"/>
    <n v="1120.3"/>
    <n v="11.2"/>
  </r>
  <r>
    <x v="7"/>
    <x v="2"/>
    <n v="43"/>
    <n v="291"/>
    <n v="297"/>
    <n v="2.0618556701030926"/>
    <n v="297"/>
    <n v="2.0618556701030926"/>
    <n v="318"/>
    <n v="322.60000000000002"/>
    <n v="552.827"/>
    <n v="20.013500000000001"/>
    <n v="1038.0999999999999"/>
    <n v="13.5"/>
  </r>
  <r>
    <x v="7"/>
    <x v="2"/>
    <n v="44"/>
    <n v="264"/>
    <n v="270"/>
    <n v="2.2727272727272729"/>
    <n v="270"/>
    <n v="2.2727272727272729"/>
    <n v="281"/>
    <n v="287.8"/>
    <n v="491.92200000000003"/>
    <n v="20.0151"/>
    <n v="1143.8"/>
    <n v="6.4"/>
  </r>
  <r>
    <x v="7"/>
    <x v="2"/>
    <n v="45"/>
    <n v="317"/>
    <n v="322"/>
    <n v="1.5772870662460567"/>
    <n v="322"/>
    <n v="1.5772870662460567"/>
    <n v="345"/>
    <n v="351.4"/>
    <n v="572.64599999999996"/>
    <n v="20.016500000000001"/>
    <n v="976"/>
    <n v="13.9"/>
  </r>
  <r>
    <x v="7"/>
    <x v="2"/>
    <n v="46"/>
    <n v="242"/>
    <n v="243"/>
    <n v="0.41322314049586778"/>
    <n v="243"/>
    <n v="0.41322314049586778"/>
    <n v="250"/>
    <n v="264.3"/>
    <n v="438.65899999999999"/>
    <n v="20.008299999999998"/>
    <n v="1178.2"/>
    <n v="10.7"/>
  </r>
  <r>
    <x v="7"/>
    <x v="2"/>
    <n v="47"/>
    <n v="314"/>
    <n v="323"/>
    <n v="2.8662420382165608"/>
    <n v="323"/>
    <n v="2.8662420382165608"/>
    <n v="345"/>
    <n v="350"/>
    <n v="534.85699999999997"/>
    <n v="20.009599999999999"/>
    <n v="1094.8"/>
    <n v="15.3"/>
  </r>
  <r>
    <x v="7"/>
    <x v="2"/>
    <n v="48"/>
    <n v="294"/>
    <n v="297"/>
    <n v="1.0204081632653061"/>
    <n v="302.39999999999998"/>
    <n v="2.8571428571428492"/>
    <n v="329"/>
    <n v="332.3"/>
    <n v="547.31799999999998"/>
    <n v="20.0062"/>
    <n v="997.5"/>
    <n v="84.6"/>
  </r>
  <r>
    <x v="7"/>
    <x v="2"/>
    <n v="49"/>
    <n v="264"/>
    <n v="268"/>
    <n v="1.5151515151515151"/>
    <n v="268"/>
    <n v="1.5151515151515151"/>
    <n v="288"/>
    <n v="296.5"/>
    <n v="479.238"/>
    <n v="20.010999999999999"/>
    <n v="1063"/>
    <n v="13.5"/>
  </r>
  <r>
    <x v="7"/>
    <x v="2"/>
    <n v="50"/>
    <n v="286"/>
    <n v="295"/>
    <n v="3.1468531468531471"/>
    <n v="295"/>
    <n v="3.1468531468531471"/>
    <n v="319"/>
    <n v="323.8"/>
    <n v="500.25099999999998"/>
    <n v="20.017199999999999"/>
    <n v="1051.8"/>
    <n v="14.6"/>
  </r>
  <r>
    <x v="7"/>
    <x v="2"/>
    <n v="51"/>
    <n v="273"/>
    <n v="280"/>
    <n v="2.5641025641025639"/>
    <n v="280"/>
    <n v="2.5641025641025639"/>
    <n v="306"/>
    <n v="314.60000000000002"/>
    <n v="496.37799999999999"/>
    <n v="20.007100000000001"/>
    <n v="1074.0999999999999"/>
    <n v="21.6"/>
  </r>
  <r>
    <x v="7"/>
    <x v="2"/>
    <n v="52"/>
    <n v="334"/>
    <n v="344"/>
    <n v="2.9940119760479043"/>
    <n v="344"/>
    <n v="2.9940119760479043"/>
    <n v="360"/>
    <n v="372.2"/>
    <n v="591.647999999999"/>
    <n v="20.011500000000002"/>
    <n v="964.2"/>
    <n v="11.2"/>
  </r>
  <r>
    <x v="7"/>
    <x v="2"/>
    <n v="53"/>
    <n v="281"/>
    <n v="282"/>
    <n v="0.35587188612099641"/>
    <n v="282"/>
    <n v="0.35587188612099641"/>
    <n v="307"/>
    <n v="311.60000000000002"/>
    <n v="529.93999999999903"/>
    <n v="20.0105"/>
    <n v="988.3"/>
    <n v="17.600000000000001"/>
  </r>
  <r>
    <x v="7"/>
    <x v="2"/>
    <n v="54"/>
    <n v="262"/>
    <n v="272"/>
    <n v="3.8167938931297711"/>
    <n v="272"/>
    <n v="3.8167938931297711"/>
    <n v="291"/>
    <n v="297.39999999999998"/>
    <n v="445.053"/>
    <n v="20.0075"/>
    <n v="1199.4000000000001"/>
    <n v="9.5"/>
  </r>
  <r>
    <x v="7"/>
    <x v="2"/>
    <n v="55"/>
    <n v="299"/>
    <n v="304"/>
    <n v="1.6722408026755853"/>
    <n v="304"/>
    <n v="1.6722408026755853"/>
    <n v="316"/>
    <n v="328.6"/>
    <n v="493.62"/>
    <n v="20.007899999999999"/>
    <n v="1205.5999999999999"/>
    <n v="17.100000000000001"/>
  </r>
  <r>
    <x v="7"/>
    <x v="2"/>
    <n v="56"/>
    <n v="288"/>
    <n v="288"/>
    <n v="0"/>
    <n v="288"/>
    <n v="0"/>
    <n v="305"/>
    <n v="314.10000000000002"/>
    <n v="497.938999999999"/>
    <n v="20.011500000000002"/>
    <n v="1213"/>
    <n v="10.5"/>
  </r>
  <r>
    <x v="7"/>
    <x v="2"/>
    <n v="57"/>
    <n v="254"/>
    <n v="259"/>
    <n v="1.9685039370078741"/>
    <n v="259.39999999999998"/>
    <n v="2.1259842519684948"/>
    <n v="277"/>
    <n v="285.3"/>
    <n v="484.04899999999998"/>
    <n v="20.008900000000001"/>
    <n v="1056.0999999999999"/>
    <n v="13.3"/>
  </r>
  <r>
    <x v="7"/>
    <x v="2"/>
    <n v="58"/>
    <n v="331"/>
    <n v="336"/>
    <n v="1.5105740181268883"/>
    <n v="336"/>
    <n v="1.5105740181268883"/>
    <n v="359"/>
    <n v="371.9"/>
    <n v="576.101"/>
    <n v="20.0075"/>
    <n v="1098.0999999999999"/>
    <n v="43.2"/>
  </r>
  <r>
    <x v="7"/>
    <x v="2"/>
    <n v="59"/>
    <n v="283"/>
    <n v="284"/>
    <n v="0.35335689045936397"/>
    <n v="284"/>
    <n v="0.35335689045936397"/>
    <n v="294"/>
    <n v="296.5"/>
    <n v="483.05799999999999"/>
    <n v="20.009799999999998"/>
    <n v="1077.9000000000001"/>
    <n v="8.6"/>
  </r>
  <r>
    <x v="7"/>
    <x v="2"/>
    <n v="60"/>
    <n v="254"/>
    <n v="256"/>
    <n v="0.78740157480314954"/>
    <n v="256.60000000000002"/>
    <n v="1.0236220472441036"/>
    <n v="265"/>
    <n v="275.7"/>
    <n v="473.904"/>
    <n v="20.011699999999902"/>
    <n v="1083.4000000000001"/>
    <n v="14.1"/>
  </r>
  <r>
    <x v="7"/>
    <x v="2"/>
    <n v="61"/>
    <n v="305"/>
    <n v="308"/>
    <n v="0.98360655737704927"/>
    <n v="308"/>
    <n v="0.98360655737704927"/>
    <n v="333"/>
    <n v="340.6"/>
    <n v="528.76599999999996"/>
    <n v="20.008500000000002"/>
    <n v="1117"/>
    <n v="15.9"/>
  </r>
  <r>
    <x v="7"/>
    <x v="2"/>
    <n v="62"/>
    <n v="289"/>
    <n v="300"/>
    <n v="3.8062283737024223"/>
    <n v="300"/>
    <n v="3.8062283737024223"/>
    <n v="316"/>
    <n v="324.8"/>
    <n v="528.87199999999996"/>
    <n v="20.0105"/>
    <n v="1073.3"/>
    <n v="11.2"/>
  </r>
  <r>
    <x v="7"/>
    <x v="2"/>
    <n v="63"/>
    <n v="272"/>
    <n v="279"/>
    <n v="2.5735294117647056"/>
    <n v="279"/>
    <n v="2.5735294117647056"/>
    <n v="298"/>
    <n v="301.60000000000002"/>
    <n v="496.79399999999998"/>
    <n v="20.007400000000001"/>
    <n v="1086.7"/>
    <n v="11.9"/>
  </r>
  <r>
    <x v="7"/>
    <x v="2"/>
    <n v="64"/>
    <n v="283"/>
    <n v="290"/>
    <n v="2.4734982332155475"/>
    <n v="290"/>
    <n v="2.4734982332155475"/>
    <n v="308"/>
    <n v="314"/>
    <n v="495.63"/>
    <n v="20.0107"/>
    <n v="1090.8"/>
    <n v="10.5"/>
  </r>
  <r>
    <x v="7"/>
    <x v="2"/>
    <n v="65"/>
    <n v="266"/>
    <n v="277"/>
    <n v="4.1353383458646613"/>
    <n v="277"/>
    <n v="4.1353383458646613"/>
    <n v="297"/>
    <n v="301.8"/>
    <n v="473.66699999999997"/>
    <n v="20.007899999999999"/>
    <n v="1200"/>
    <n v="13.5"/>
  </r>
  <r>
    <x v="7"/>
    <x v="2"/>
    <n v="66"/>
    <n v="284"/>
    <n v="290"/>
    <n v="2.112676056338028"/>
    <n v="290"/>
    <n v="2.112676056338028"/>
    <n v="305"/>
    <n v="318.2"/>
    <n v="522.68799999999999"/>
    <n v="20.013500000000001"/>
    <n v="1027.5"/>
    <n v="15.3"/>
  </r>
  <r>
    <x v="7"/>
    <x v="2"/>
    <n v="67"/>
    <n v="318"/>
    <n v="325"/>
    <n v="2.2012578616352201"/>
    <n v="329.8"/>
    <n v="3.7106918238993742"/>
    <n v="353"/>
    <n v="361.8"/>
    <n v="575.33900000000006"/>
    <n v="20.010200000000001"/>
    <n v="1006.2"/>
    <n v="95.6"/>
  </r>
  <r>
    <x v="7"/>
    <x v="2"/>
    <n v="68"/>
    <n v="295"/>
    <n v="298"/>
    <n v="1.0169491525423728"/>
    <n v="298"/>
    <n v="1.0169491525423728"/>
    <n v="314"/>
    <n v="321.89999999999998"/>
    <n v="528.41700000000003"/>
    <n v="20.0106"/>
    <n v="1029.4000000000001"/>
    <n v="14.9"/>
  </r>
  <r>
    <x v="7"/>
    <x v="2"/>
    <n v="69"/>
    <n v="297"/>
    <n v="307"/>
    <n v="3.3670033670033668"/>
    <n v="307"/>
    <n v="3.3670033670033668"/>
    <n v="323"/>
    <n v="330.5"/>
    <n v="557.01499999999999"/>
    <n v="20.013300000000001"/>
    <n v="1031"/>
    <n v="13.3"/>
  </r>
  <r>
    <x v="7"/>
    <x v="2"/>
    <n v="70"/>
    <n v="273"/>
    <n v="277"/>
    <n v="1.4652014652014651"/>
    <n v="277"/>
    <n v="1.4652014652014651"/>
    <n v="286"/>
    <n v="296"/>
    <n v="470.861999999999"/>
    <n v="20.017699999999898"/>
    <n v="1156"/>
    <n v="9.5"/>
  </r>
  <r>
    <x v="7"/>
    <x v="2"/>
    <n v="71"/>
    <n v="292"/>
    <n v="298"/>
    <n v="2.054794520547945"/>
    <n v="298.89999999999998"/>
    <n v="2.3630136986301293"/>
    <n v="319"/>
    <n v="326.2"/>
    <n v="523.12"/>
    <n v="20.008900000000001"/>
    <n v="1089.3"/>
    <n v="80.7"/>
  </r>
  <r>
    <x v="7"/>
    <x v="2"/>
    <n v="72"/>
    <n v="254"/>
    <n v="262"/>
    <n v="3.1496062992125982"/>
    <n v="262"/>
    <n v="3.1496062992125982"/>
    <n v="268"/>
    <n v="276"/>
    <n v="438.34399999999999"/>
    <n v="20.0123"/>
    <n v="1165.9000000000001"/>
    <n v="6.2"/>
  </r>
  <r>
    <x v="7"/>
    <x v="2"/>
    <n v="73"/>
    <n v="273"/>
    <n v="277"/>
    <n v="1.4652014652014651"/>
    <n v="277"/>
    <n v="1.4652014652014651"/>
    <n v="294"/>
    <n v="298.10000000000002"/>
    <n v="452.447"/>
    <n v="20.016399999999901"/>
    <n v="1220.3"/>
    <n v="11.6"/>
  </r>
  <r>
    <x v="7"/>
    <x v="2"/>
    <n v="74"/>
    <n v="271"/>
    <n v="281"/>
    <n v="3.6900369003690034"/>
    <n v="281"/>
    <n v="3.6900369003690034"/>
    <n v="294"/>
    <n v="304.10000000000002"/>
    <n v="526.54499999999996"/>
    <n v="20.013500000000001"/>
    <n v="1019.3"/>
    <n v="10.4"/>
  </r>
  <r>
    <x v="7"/>
    <x v="2"/>
    <n v="75"/>
    <n v="211"/>
    <n v="219"/>
    <n v="3.7914691943127963"/>
    <n v="219"/>
    <n v="3.7914691943127963"/>
    <n v="235"/>
    <n v="239.4"/>
    <n v="405.245"/>
    <n v="20.007899999999999"/>
    <n v="1221.0999999999999"/>
    <n v="9"/>
  </r>
  <r>
    <x v="7"/>
    <x v="2"/>
    <n v="76"/>
    <n v="293"/>
    <n v="296"/>
    <n v="1.0238907849829351"/>
    <n v="296"/>
    <n v="1.0238907849829351"/>
    <n v="320"/>
    <n v="323.2"/>
    <n v="508.77699999999999"/>
    <n v="20.014099999999999"/>
    <n v="1136.9000000000001"/>
    <n v="13.5"/>
  </r>
  <r>
    <x v="7"/>
    <x v="2"/>
    <n v="77"/>
    <n v="271"/>
    <n v="288"/>
    <n v="6.2730627306273057"/>
    <n v="288"/>
    <n v="6.2730627306273057"/>
    <n v="293"/>
    <n v="302.60000000000002"/>
    <n v="480.289999999999"/>
    <n v="20.013100000000001"/>
    <n v="1179.2"/>
    <n v="7.2"/>
  </r>
  <r>
    <x v="7"/>
    <x v="2"/>
    <n v="78"/>
    <n v="254"/>
    <n v="257"/>
    <n v="1.1811023622047243"/>
    <n v="257"/>
    <n v="1.1811023622047243"/>
    <n v="275"/>
    <n v="283.10000000000002"/>
    <n v="476.68599999999998"/>
    <n v="20.013300000000001"/>
    <n v="1024"/>
    <n v="13"/>
  </r>
  <r>
    <x v="7"/>
    <x v="2"/>
    <n v="79"/>
    <n v="276"/>
    <n v="281"/>
    <n v="1.8115942028985508"/>
    <n v="281"/>
    <n v="1.8115942028985508"/>
    <n v="303"/>
    <n v="308"/>
    <n v="482.88199999999898"/>
    <n v="20.0106"/>
    <n v="1094.4000000000001"/>
    <n v="14.5"/>
  </r>
  <r>
    <x v="7"/>
    <x v="2"/>
    <n v="80"/>
    <n v="270"/>
    <n v="279"/>
    <n v="3.3333333333333335"/>
    <n v="279"/>
    <n v="3.3333333333333335"/>
    <n v="291"/>
    <n v="300.5"/>
    <n v="494.19600000000003"/>
    <n v="20.007899999999999"/>
    <n v="1162.4000000000001"/>
    <n v="10.9"/>
  </r>
  <r>
    <x v="7"/>
    <x v="2"/>
    <n v="81"/>
    <n v="259"/>
    <n v="270"/>
    <n v="4.2471042471042466"/>
    <n v="270"/>
    <n v="4.2471042471042466"/>
    <n v="278"/>
    <n v="290.2"/>
    <n v="452.43299999999999"/>
    <n v="20.006999999999898"/>
    <n v="1198.8"/>
    <n v="8.4"/>
  </r>
  <r>
    <x v="7"/>
    <x v="2"/>
    <n v="82"/>
    <n v="337"/>
    <n v="347"/>
    <n v="2.9673590504451042"/>
    <n v="347"/>
    <n v="2.9673590504451042"/>
    <n v="368"/>
    <n v="383"/>
    <n v="611.921999999999"/>
    <n v="20.0077"/>
    <n v="996.6"/>
    <n v="14.7"/>
  </r>
  <r>
    <x v="7"/>
    <x v="2"/>
    <n v="83"/>
    <n v="257"/>
    <n v="265"/>
    <n v="3.1128404669260701"/>
    <n v="265"/>
    <n v="3.1128404669260701"/>
    <n v="278"/>
    <n v="283.8"/>
    <n v="503.23500000000001"/>
    <n v="20.011299999999999"/>
    <n v="1094.2"/>
    <n v="8.1999999999999993"/>
  </r>
  <r>
    <x v="7"/>
    <x v="2"/>
    <n v="84"/>
    <n v="263"/>
    <n v="272"/>
    <n v="3.4220532319391634"/>
    <n v="272"/>
    <n v="3.4220532319391634"/>
    <n v="287"/>
    <n v="294"/>
    <n v="459.00099999999998"/>
    <n v="20.007200000000001"/>
    <n v="1213.8"/>
    <n v="13.3"/>
  </r>
  <r>
    <x v="7"/>
    <x v="2"/>
    <n v="85"/>
    <n v="295"/>
    <n v="304"/>
    <n v="3.050847457627119"/>
    <n v="304"/>
    <n v="3.050847457627119"/>
    <n v="321"/>
    <n v="330.2"/>
    <n v="513.22900000000004"/>
    <n v="20.006899999999899"/>
    <n v="1162.5999999999999"/>
    <n v="16.2"/>
  </r>
  <r>
    <x v="7"/>
    <x v="2"/>
    <n v="86"/>
    <n v="330"/>
    <n v="336"/>
    <n v="1.8181818181818181"/>
    <n v="336"/>
    <n v="1.8181818181818181"/>
    <n v="359"/>
    <n v="363.4"/>
    <n v="571.26"/>
    <n v="20.008900000000001"/>
    <n v="1116.8"/>
    <n v="10.199999999999999"/>
  </r>
  <r>
    <x v="7"/>
    <x v="2"/>
    <n v="87"/>
    <n v="257"/>
    <n v="267"/>
    <n v="3.8910505836575875"/>
    <n v="267"/>
    <n v="3.8910505836575875"/>
    <n v="279"/>
    <n v="290.10000000000002"/>
    <n v="466.80500000000001"/>
    <n v="20.007400000000001"/>
    <n v="1167.2"/>
    <n v="9.1"/>
  </r>
  <r>
    <x v="7"/>
    <x v="2"/>
    <n v="88"/>
    <n v="294"/>
    <n v="305"/>
    <n v="3.7414965986394559"/>
    <n v="305"/>
    <n v="3.7414965986394559"/>
    <n v="322"/>
    <n v="330.4"/>
    <n v="510.98"/>
    <n v="20.014500000000002"/>
    <n v="1147.5"/>
    <n v="13.9"/>
  </r>
  <r>
    <x v="7"/>
    <x v="2"/>
    <n v="89"/>
    <n v="285"/>
    <n v="289"/>
    <n v="1.4035087719298245"/>
    <n v="289"/>
    <n v="1.4035087719298245"/>
    <n v="300"/>
    <n v="311.60000000000002"/>
    <n v="495.84899999999999"/>
    <n v="20.009899999999998"/>
    <n v="1110.7"/>
    <n v="10.7"/>
  </r>
  <r>
    <x v="7"/>
    <x v="2"/>
    <n v="90"/>
    <n v="311"/>
    <n v="311"/>
    <n v="0"/>
    <n v="311"/>
    <n v="0"/>
    <n v="337"/>
    <n v="342.3"/>
    <n v="544.36500000000001"/>
    <n v="20.0076"/>
    <n v="1066.7"/>
    <n v="15.2"/>
  </r>
  <r>
    <x v="7"/>
    <x v="2"/>
    <n v="91"/>
    <n v="273"/>
    <n v="280"/>
    <n v="2.5641025641025639"/>
    <n v="280"/>
    <n v="2.5641025641025639"/>
    <n v="296"/>
    <n v="305.5"/>
    <n v="486.858"/>
    <n v="20.0091"/>
    <n v="1126.7"/>
    <n v="8.6"/>
  </r>
  <r>
    <x v="7"/>
    <x v="2"/>
    <n v="92"/>
    <n v="290"/>
    <n v="298"/>
    <n v="2.7586206896551726"/>
    <n v="298"/>
    <n v="2.7586206896551726"/>
    <n v="318"/>
    <n v="325.8"/>
    <n v="514.399"/>
    <n v="20.012"/>
    <n v="1167.0999999999999"/>
    <n v="10.8"/>
  </r>
  <r>
    <x v="7"/>
    <x v="2"/>
    <n v="93"/>
    <n v="295"/>
    <n v="304"/>
    <n v="3.050847457627119"/>
    <n v="304"/>
    <n v="3.050847457627119"/>
    <n v="327"/>
    <n v="331.9"/>
    <n v="541.80100000000004"/>
    <n v="20.011800000000001"/>
    <n v="1028.0999999999999"/>
    <n v="10.6"/>
  </r>
  <r>
    <x v="7"/>
    <x v="2"/>
    <n v="94"/>
    <n v="303"/>
    <n v="308"/>
    <n v="1.6501650165016499"/>
    <n v="308"/>
    <n v="1.6501650165016499"/>
    <n v="322"/>
    <n v="334.2"/>
    <n v="537.94499999999903"/>
    <n v="20.008900000000001"/>
    <n v="1085.0999999999999"/>
    <n v="10"/>
  </r>
  <r>
    <x v="7"/>
    <x v="2"/>
    <n v="95"/>
    <n v="256"/>
    <n v="263"/>
    <n v="2.734375"/>
    <n v="263"/>
    <n v="2.734375"/>
    <n v="273"/>
    <n v="282.7"/>
    <n v="447.02499999999998"/>
    <n v="20.0059"/>
    <n v="1187.0999999999999"/>
    <n v="11.1"/>
  </r>
  <r>
    <x v="7"/>
    <x v="2"/>
    <n v="96"/>
    <n v="263"/>
    <n v="267"/>
    <n v="1.520912547528517"/>
    <n v="267"/>
    <n v="1.520912547528517"/>
    <n v="291"/>
    <n v="297.39999999999998"/>
    <n v="488.137"/>
    <n v="20.008900000000001"/>
    <n v="1047.0999999999999"/>
    <n v="17.2"/>
  </r>
  <r>
    <x v="7"/>
    <x v="2"/>
    <n v="97"/>
    <n v="249"/>
    <n v="264"/>
    <n v="6.024096385542169"/>
    <n v="264"/>
    <n v="6.024096385542169"/>
    <n v="273"/>
    <n v="281.3"/>
    <n v="449.37799999999999"/>
    <n v="20.008600000000001"/>
    <n v="1208.4000000000001"/>
    <n v="7.9"/>
  </r>
  <r>
    <x v="7"/>
    <x v="2"/>
    <n v="98"/>
    <n v="289"/>
    <n v="296"/>
    <n v="2.422145328719723"/>
    <n v="296"/>
    <n v="2.422145328719723"/>
    <n v="306"/>
    <n v="316.8"/>
    <n v="517.17399999999998"/>
    <n v="20.009799999999998"/>
    <n v="1165.7"/>
    <n v="9.6999999999999993"/>
  </r>
  <r>
    <x v="7"/>
    <x v="2"/>
    <n v="99"/>
    <n v="265"/>
    <n v="273"/>
    <n v="3.0188679245283021"/>
    <n v="273"/>
    <n v="3.0188679245283021"/>
    <n v="284"/>
    <n v="296.2"/>
    <n v="511.94099999999997"/>
    <n v="20.010400000000001"/>
    <n v="1042"/>
    <n v="15.9"/>
  </r>
  <r>
    <x v="7"/>
    <x v="2"/>
    <n v="100"/>
    <n v="248"/>
    <n v="262"/>
    <n v="5.6451612903225801"/>
    <n v="262"/>
    <n v="5.6451612903225801"/>
    <n v="273"/>
    <n v="283.39999999999998"/>
    <n v="435.231999999999"/>
    <n v="20.005099999999999"/>
    <n v="1210.3"/>
    <n v="7.7"/>
  </r>
  <r>
    <x v="8"/>
    <x v="2"/>
    <n v="1"/>
    <n v="298"/>
    <n v="308"/>
    <n v="3.3557046979865772"/>
    <n v="308"/>
    <n v="3.3557046979865772"/>
    <n v="333"/>
    <n v="338.9"/>
    <n v="525.96400000000006"/>
    <n v="20.008199999999999"/>
    <n v="1185"/>
    <n v="22.5"/>
  </r>
  <r>
    <x v="8"/>
    <x v="2"/>
    <n v="2"/>
    <n v="267"/>
    <n v="277"/>
    <n v="3.7453183520599254"/>
    <n v="277"/>
    <n v="3.7453183520599254"/>
    <n v="291"/>
    <n v="297.60000000000002"/>
    <n v="477.67299999999898"/>
    <n v="20.006799999999998"/>
    <n v="1227.7"/>
    <n v="9.6"/>
  </r>
  <r>
    <x v="8"/>
    <x v="2"/>
    <n v="3"/>
    <n v="280"/>
    <n v="285"/>
    <n v="1.7857142857142856"/>
    <n v="285"/>
    <n v="1.7857142857142856"/>
    <n v="303"/>
    <n v="308.8"/>
    <n v="496.76900000000001"/>
    <n v="20.008699999999902"/>
    <n v="1115.8"/>
    <n v="11"/>
  </r>
  <r>
    <x v="8"/>
    <x v="2"/>
    <n v="4"/>
    <n v="283"/>
    <n v="288"/>
    <n v="1.7667844522968199"/>
    <n v="288"/>
    <n v="1.7667844522968199"/>
    <n v="310"/>
    <n v="313.5"/>
    <n v="518.20000000000005"/>
    <n v="20.009799999999998"/>
    <n v="1047.8"/>
    <n v="10.7"/>
  </r>
  <r>
    <x v="8"/>
    <x v="2"/>
    <n v="5"/>
    <n v="275"/>
    <n v="282"/>
    <n v="2.5454545454545454"/>
    <n v="282.7"/>
    <n v="2.7999999999999958"/>
    <n v="306"/>
    <n v="308.89999999999998"/>
    <n v="509.97399999999999"/>
    <n v="20.009599999999999"/>
    <n v="1044.0999999999999"/>
    <n v="65"/>
  </r>
  <r>
    <x v="8"/>
    <x v="2"/>
    <n v="6"/>
    <n v="298"/>
    <n v="305"/>
    <n v="2.348993288590604"/>
    <n v="305"/>
    <n v="2.348993288590604"/>
    <n v="317"/>
    <n v="330.9"/>
    <n v="500.652999999999"/>
    <n v="20.007999999999999"/>
    <n v="1204.7"/>
    <n v="11"/>
  </r>
  <r>
    <x v="8"/>
    <x v="2"/>
    <n v="7"/>
    <n v="281"/>
    <n v="288"/>
    <n v="2.4911032028469751"/>
    <n v="288"/>
    <n v="2.4911032028469751"/>
    <n v="305"/>
    <n v="312.5"/>
    <n v="519.49199999999996"/>
    <n v="20.008699999999902"/>
    <n v="1060.4000000000001"/>
    <n v="9.6"/>
  </r>
  <r>
    <x v="8"/>
    <x v="2"/>
    <n v="8"/>
    <n v="250"/>
    <n v="256"/>
    <n v="2.4"/>
    <n v="256"/>
    <n v="2.4"/>
    <n v="264"/>
    <n v="270.3"/>
    <n v="451.45"/>
    <n v="20.006999999999898"/>
    <n v="1185.5999999999999"/>
    <n v="4.5999999999999996"/>
  </r>
  <r>
    <x v="8"/>
    <x v="2"/>
    <n v="9"/>
    <n v="277"/>
    <n v="277"/>
    <n v="0"/>
    <n v="277"/>
    <n v="0"/>
    <n v="286"/>
    <n v="295.7"/>
    <n v="466.86700000000002"/>
    <n v="20.006499999999999"/>
    <n v="1279.4000000000001"/>
    <n v="8.6"/>
  </r>
  <r>
    <x v="8"/>
    <x v="2"/>
    <n v="10"/>
    <n v="308"/>
    <n v="316"/>
    <n v="2.5974025974025974"/>
    <n v="316"/>
    <n v="2.5974025974025974"/>
    <n v="337"/>
    <n v="343.9"/>
    <n v="553.73299999999995"/>
    <n v="20.008900000000001"/>
    <n v="1127.3"/>
    <n v="11.9"/>
  </r>
  <r>
    <x v="8"/>
    <x v="2"/>
    <n v="11"/>
    <n v="297"/>
    <n v="304"/>
    <n v="2.3569023569023568"/>
    <n v="304"/>
    <n v="2.3569023569023568"/>
    <n v="325"/>
    <n v="329.8"/>
    <n v="531.28399999999999"/>
    <n v="20.008500000000002"/>
    <n v="1084.3"/>
    <n v="15.5"/>
  </r>
  <r>
    <x v="8"/>
    <x v="2"/>
    <n v="12"/>
    <n v="280"/>
    <n v="286"/>
    <n v="2.1428571428571428"/>
    <n v="286"/>
    <n v="2.1428571428571428"/>
    <n v="309"/>
    <n v="314.7"/>
    <n v="482.82600000000002"/>
    <n v="20.008199999999999"/>
    <n v="1114.0999999999999"/>
    <n v="16.899999999999999"/>
  </r>
  <r>
    <x v="8"/>
    <x v="2"/>
    <n v="13"/>
    <n v="263"/>
    <n v="266"/>
    <n v="1.1406844106463878"/>
    <n v="266"/>
    <n v="1.1406844106463878"/>
    <n v="281"/>
    <n v="288.2"/>
    <n v="483.84199999999998"/>
    <n v="20.009499999999999"/>
    <n v="1049.5999999999999"/>
    <n v="13.8"/>
  </r>
  <r>
    <x v="8"/>
    <x v="2"/>
    <n v="14"/>
    <n v="266"/>
    <n v="269"/>
    <n v="1.1278195488721803"/>
    <n v="269"/>
    <n v="1.1278195488721803"/>
    <n v="278"/>
    <n v="286.60000000000002"/>
    <n v="477.62"/>
    <n v="20.010999999999999"/>
    <n v="1238"/>
    <n v="10.5"/>
  </r>
  <r>
    <x v="8"/>
    <x v="2"/>
    <n v="15"/>
    <n v="269"/>
    <n v="275"/>
    <n v="2.2304832713754648"/>
    <n v="275"/>
    <n v="2.2304832713754648"/>
    <n v="289"/>
    <n v="294.8"/>
    <n v="490.92700000000002"/>
    <n v="20.0076"/>
    <n v="1213.8"/>
    <n v="11"/>
  </r>
  <r>
    <x v="8"/>
    <x v="2"/>
    <n v="16"/>
    <n v="291"/>
    <n v="295"/>
    <n v="1.3745704467353952"/>
    <n v="295"/>
    <n v="1.3745704467353952"/>
    <n v="318"/>
    <n v="323.89999999999998"/>
    <n v="533.897999999999"/>
    <n v="20.010300000000001"/>
    <n v="1096.3"/>
    <n v="20"/>
  </r>
  <r>
    <x v="8"/>
    <x v="2"/>
    <n v="17"/>
    <n v="260"/>
    <n v="262"/>
    <n v="0.76923076923076927"/>
    <n v="262"/>
    <n v="0.76923076923076927"/>
    <n v="284"/>
    <n v="289.7"/>
    <n v="465.28"/>
    <n v="20.017599999999899"/>
    <n v="1153.2"/>
    <n v="20.100000000000001"/>
  </r>
  <r>
    <x v="8"/>
    <x v="2"/>
    <n v="18"/>
    <n v="252"/>
    <n v="253"/>
    <n v="0.3968253968253968"/>
    <n v="253"/>
    <n v="0.3968253968253968"/>
    <n v="273"/>
    <n v="279.7"/>
    <n v="439.248999999999"/>
    <n v="20.014900000000001"/>
    <n v="1224.2"/>
    <n v="15.3"/>
  </r>
  <r>
    <x v="8"/>
    <x v="2"/>
    <n v="19"/>
    <n v="239"/>
    <n v="244"/>
    <n v="2.0920502092050208"/>
    <n v="244"/>
    <n v="2.0920502092050208"/>
    <n v="265"/>
    <n v="270.2"/>
    <n v="442.60500000000002"/>
    <n v="20.011800000000001"/>
    <n v="1197.5999999999999"/>
    <n v="14"/>
  </r>
  <r>
    <x v="8"/>
    <x v="2"/>
    <n v="20"/>
    <n v="281"/>
    <n v="286"/>
    <n v="1.7793594306049825"/>
    <n v="286"/>
    <n v="1.7793594306049825"/>
    <n v="308"/>
    <n v="314.39999999999998"/>
    <n v="504.123999999999"/>
    <n v="20.007300000000001"/>
    <n v="1104"/>
    <n v="16"/>
  </r>
  <r>
    <x v="8"/>
    <x v="2"/>
    <n v="21"/>
    <n v="284"/>
    <n v="292"/>
    <n v="2.8169014084507045"/>
    <n v="292"/>
    <n v="2.8169014084507045"/>
    <n v="306"/>
    <n v="310"/>
    <n v="517.88400000000001"/>
    <n v="20.008299999999998"/>
    <n v="1171.4000000000001"/>
    <n v="12.4"/>
  </r>
  <r>
    <x v="8"/>
    <x v="2"/>
    <n v="22"/>
    <n v="236"/>
    <n v="237"/>
    <n v="0.42372881355932202"/>
    <n v="237"/>
    <n v="0.42372881355932202"/>
    <n v="250"/>
    <n v="254.6"/>
    <n v="404.94400000000002"/>
    <n v="20.0078"/>
    <n v="1279.8"/>
    <n v="7.1"/>
  </r>
  <r>
    <x v="8"/>
    <x v="2"/>
    <n v="23"/>
    <n v="274"/>
    <n v="276"/>
    <n v="0.72992700729927007"/>
    <n v="276"/>
    <n v="0.72992700729927007"/>
    <n v="286"/>
    <n v="292.8"/>
    <n v="454.91899999999998"/>
    <n v="20.0044"/>
    <n v="1285.2"/>
    <n v="7.2"/>
  </r>
  <r>
    <x v="8"/>
    <x v="2"/>
    <n v="24"/>
    <n v="290"/>
    <n v="294"/>
    <n v="1.3793103448275863"/>
    <n v="294"/>
    <n v="1.3793103448275863"/>
    <n v="302"/>
    <n v="312.89999999999998"/>
    <n v="530.81399999999996"/>
    <n v="20.011099999999999"/>
    <n v="1068.5999999999999"/>
    <n v="7.6"/>
  </r>
  <r>
    <x v="8"/>
    <x v="2"/>
    <n v="25"/>
    <n v="238"/>
    <n v="238"/>
    <n v="0"/>
    <n v="238"/>
    <n v="0"/>
    <n v="248"/>
    <n v="256.7"/>
    <n v="417.517"/>
    <n v="20.0105"/>
    <n v="1245.5"/>
    <n v="10"/>
  </r>
  <r>
    <x v="8"/>
    <x v="2"/>
    <n v="26"/>
    <n v="289"/>
    <n v="295"/>
    <n v="2.0761245674740483"/>
    <n v="295"/>
    <n v="2.0761245674740483"/>
    <n v="315"/>
    <n v="321.2"/>
    <n v="493.813999999999"/>
    <n v="20.0062"/>
    <n v="1276.0999999999999"/>
    <n v="11.4"/>
  </r>
  <r>
    <x v="8"/>
    <x v="2"/>
    <n v="27"/>
    <n v="296"/>
    <n v="302"/>
    <n v="2.0270270270270272"/>
    <n v="302"/>
    <n v="2.0270270270270272"/>
    <n v="317"/>
    <n v="324.7"/>
    <n v="565.10799999999995"/>
    <n v="20.008199999999999"/>
    <n v="1046.0999999999999"/>
    <n v="10.7"/>
  </r>
  <r>
    <x v="8"/>
    <x v="2"/>
    <n v="28"/>
    <n v="280"/>
    <n v="288"/>
    <n v="2.8571428571428572"/>
    <n v="288"/>
    <n v="2.8571428571428572"/>
    <n v="317"/>
    <n v="322.7"/>
    <n v="519.50599999999997"/>
    <n v="20.010300000000001"/>
    <n v="1088.3"/>
    <n v="15.5"/>
  </r>
  <r>
    <x v="8"/>
    <x v="2"/>
    <n v="29"/>
    <n v="294"/>
    <n v="298"/>
    <n v="1.3605442176870748"/>
    <n v="298"/>
    <n v="1.3605442176870748"/>
    <n v="322"/>
    <n v="330.5"/>
    <n v="548.61900000000003"/>
    <n v="20.007200000000001"/>
    <n v="1093.7"/>
    <n v="13.4"/>
  </r>
  <r>
    <x v="8"/>
    <x v="2"/>
    <n v="30"/>
    <n v="296"/>
    <n v="299"/>
    <n v="1.0135135135135136"/>
    <n v="299"/>
    <n v="1.0135135135135136"/>
    <n v="331"/>
    <n v="334.9"/>
    <n v="527.45799999999997"/>
    <n v="20.0075"/>
    <n v="1078"/>
    <n v="19.399999999999999"/>
  </r>
  <r>
    <x v="8"/>
    <x v="2"/>
    <n v="31"/>
    <n v="258"/>
    <n v="265"/>
    <n v="2.7131782945736433"/>
    <n v="265"/>
    <n v="2.7131782945736433"/>
    <n v="285"/>
    <n v="296.10000000000002"/>
    <n v="460.79599999999999"/>
    <n v="20.009799999999998"/>
    <n v="1220.0999999999999"/>
    <n v="23.8"/>
  </r>
  <r>
    <x v="8"/>
    <x v="2"/>
    <n v="32"/>
    <n v="318"/>
    <n v="329"/>
    <n v="3.459119496855346"/>
    <n v="329"/>
    <n v="3.459119496855346"/>
    <n v="335"/>
    <n v="353.9"/>
    <n v="510.851"/>
    <n v="20.0059"/>
    <n v="1276.3"/>
    <n v="8.1999999999999993"/>
  </r>
  <r>
    <x v="8"/>
    <x v="2"/>
    <n v="33"/>
    <n v="304"/>
    <n v="309"/>
    <n v="1.6447368421052631"/>
    <n v="309"/>
    <n v="1.6447368421052631"/>
    <n v="335"/>
    <n v="342.8"/>
    <n v="550.65300000000002"/>
    <n v="20.0093"/>
    <n v="1053.3"/>
    <n v="18.5"/>
  </r>
  <r>
    <x v="8"/>
    <x v="2"/>
    <n v="34"/>
    <n v="293"/>
    <n v="312"/>
    <n v="6.4846416382252556"/>
    <n v="312"/>
    <n v="6.4846416382252556"/>
    <n v="334"/>
    <n v="341.5"/>
    <n v="567.197"/>
    <n v="20.010200000000001"/>
    <n v="1088.4000000000001"/>
    <n v="13.3"/>
  </r>
  <r>
    <x v="8"/>
    <x v="2"/>
    <n v="35"/>
    <n v="280"/>
    <n v="285"/>
    <n v="1.7857142857142856"/>
    <n v="285"/>
    <n v="1.7857142857142856"/>
    <n v="306"/>
    <n v="312"/>
    <n v="511.67399999999998"/>
    <n v="20.0105"/>
    <n v="1062.4000000000001"/>
    <n v="14.4"/>
  </r>
  <r>
    <x v="8"/>
    <x v="2"/>
    <n v="36"/>
    <n v="263"/>
    <n v="265"/>
    <n v="0.76045627376425851"/>
    <n v="265"/>
    <n v="0.76045627376425851"/>
    <n v="281"/>
    <n v="289.10000000000002"/>
    <n v="461.32900000000001"/>
    <n v="20.010400000000001"/>
    <n v="1251.2"/>
    <n v="8.6"/>
  </r>
  <r>
    <x v="8"/>
    <x v="2"/>
    <n v="37"/>
    <n v="269"/>
    <n v="276"/>
    <n v="2.6022304832713754"/>
    <n v="276"/>
    <n v="2.6022304832713754"/>
    <n v="294"/>
    <n v="301.89999999999998"/>
    <n v="500.15699999999998"/>
    <n v="20.011199999999999"/>
    <n v="1106.4000000000001"/>
    <n v="16.600000000000001"/>
  </r>
  <r>
    <x v="8"/>
    <x v="2"/>
    <n v="38"/>
    <n v="247"/>
    <n v="249"/>
    <n v="0.80971659919028338"/>
    <n v="249"/>
    <n v="0.80971659919028338"/>
    <n v="263"/>
    <n v="268.60000000000002"/>
    <n v="421.101"/>
    <n v="20.007999999999999"/>
    <n v="1288.3"/>
    <n v="8.3000000000000007"/>
  </r>
  <r>
    <x v="8"/>
    <x v="2"/>
    <n v="39"/>
    <n v="274"/>
    <n v="277"/>
    <n v="1.0948905109489051"/>
    <n v="277"/>
    <n v="1.0948905109489051"/>
    <n v="306"/>
    <n v="312"/>
    <n v="491.28300000000002"/>
    <n v="20.0122"/>
    <n v="1245.3"/>
    <n v="13.3"/>
  </r>
  <r>
    <x v="8"/>
    <x v="2"/>
    <n v="40"/>
    <n v="254"/>
    <n v="260"/>
    <n v="2.3622047244094486"/>
    <n v="260.89999999999998"/>
    <n v="2.7165354330708569"/>
    <n v="279"/>
    <n v="290.5"/>
    <n v="470.56400000000002"/>
    <n v="20.0154"/>
    <n v="1092.2"/>
    <n v="37.6"/>
  </r>
  <r>
    <x v="8"/>
    <x v="2"/>
    <n v="41"/>
    <n v="282"/>
    <n v="289"/>
    <n v="2.4822695035460995"/>
    <n v="289"/>
    <n v="2.4822695035460995"/>
    <n v="305"/>
    <n v="311.60000000000002"/>
    <n v="469.272999999999"/>
    <n v="20.012899999999998"/>
    <n v="1289.7"/>
    <n v="15"/>
  </r>
  <r>
    <x v="8"/>
    <x v="2"/>
    <n v="42"/>
    <n v="292"/>
    <n v="297"/>
    <n v="1.7123287671232876"/>
    <n v="297"/>
    <n v="1.7123287671232876"/>
    <n v="321"/>
    <n v="325.2"/>
    <n v="517.61800000000005"/>
    <n v="20.013399999999901"/>
    <n v="1153.8"/>
    <n v="11.7"/>
  </r>
  <r>
    <x v="8"/>
    <x v="2"/>
    <n v="43"/>
    <n v="291"/>
    <n v="297"/>
    <n v="2.0618556701030926"/>
    <n v="297"/>
    <n v="2.0618556701030926"/>
    <n v="318"/>
    <n v="322.60000000000002"/>
    <n v="552.827"/>
    <n v="20.013400000000001"/>
    <n v="1060.9000000000001"/>
    <n v="14.4"/>
  </r>
  <r>
    <x v="8"/>
    <x v="2"/>
    <n v="44"/>
    <n v="264"/>
    <n v="270"/>
    <n v="2.2727272727272729"/>
    <n v="270"/>
    <n v="2.2727272727272729"/>
    <n v="281"/>
    <n v="287.8"/>
    <n v="491.92200000000003"/>
    <n v="20.009599999999999"/>
    <n v="1183.5"/>
    <n v="6.7"/>
  </r>
  <r>
    <x v="8"/>
    <x v="2"/>
    <n v="45"/>
    <n v="317"/>
    <n v="322"/>
    <n v="1.5772870662460567"/>
    <n v="322"/>
    <n v="1.5772870662460567"/>
    <n v="345"/>
    <n v="351.4"/>
    <n v="572.64599999999996"/>
    <n v="20.0093"/>
    <n v="1047.5"/>
    <n v="13.1"/>
  </r>
  <r>
    <x v="8"/>
    <x v="2"/>
    <n v="46"/>
    <n v="242"/>
    <n v="243"/>
    <n v="0.41322314049586778"/>
    <n v="243"/>
    <n v="0.41322314049586778"/>
    <n v="250"/>
    <n v="264.3"/>
    <n v="438.65899999999999"/>
    <n v="20.009999999999899"/>
    <n v="1216.9000000000001"/>
    <n v="9.3000000000000007"/>
  </r>
  <r>
    <x v="8"/>
    <x v="2"/>
    <n v="47"/>
    <n v="314"/>
    <n v="323"/>
    <n v="2.8662420382165608"/>
    <n v="323"/>
    <n v="2.8662420382165608"/>
    <n v="345"/>
    <n v="350"/>
    <n v="534.85699999999997"/>
    <n v="20.009499999999999"/>
    <n v="1160.8"/>
    <n v="13.6"/>
  </r>
  <r>
    <x v="8"/>
    <x v="2"/>
    <n v="48"/>
    <n v="294"/>
    <n v="298"/>
    <n v="1.3605442176870748"/>
    <n v="302"/>
    <n v="2.7210884353741496"/>
    <n v="329"/>
    <n v="332.3"/>
    <n v="547.31799999999998"/>
    <n v="20.009499999999999"/>
    <n v="1067.3"/>
    <n v="77.2"/>
  </r>
  <r>
    <x v="8"/>
    <x v="2"/>
    <n v="49"/>
    <n v="264"/>
    <n v="268"/>
    <n v="1.5151515151515151"/>
    <n v="268"/>
    <n v="1.5151515151515151"/>
    <n v="288"/>
    <n v="296.5"/>
    <n v="479.238"/>
    <n v="20.0078"/>
    <n v="1134.9000000000001"/>
    <n v="12.9"/>
  </r>
  <r>
    <x v="8"/>
    <x v="2"/>
    <n v="50"/>
    <n v="286"/>
    <n v="295"/>
    <n v="3.1468531468531471"/>
    <n v="295"/>
    <n v="3.1468531468531471"/>
    <n v="319"/>
    <n v="323.8"/>
    <n v="500.25099999999998"/>
    <n v="20.009599999999999"/>
    <n v="1123"/>
    <n v="14.5"/>
  </r>
  <r>
    <x v="8"/>
    <x v="2"/>
    <n v="51"/>
    <n v="273"/>
    <n v="280"/>
    <n v="2.5641025641025639"/>
    <n v="280"/>
    <n v="2.5641025641025639"/>
    <n v="306"/>
    <n v="314.60000000000002"/>
    <n v="496.37799999999999"/>
    <n v="20.0093"/>
    <n v="1161.3"/>
    <n v="17.7"/>
  </r>
  <r>
    <x v="8"/>
    <x v="2"/>
    <n v="52"/>
    <n v="334"/>
    <n v="344"/>
    <n v="2.9940119760479043"/>
    <n v="344"/>
    <n v="2.9940119760479043"/>
    <n v="360"/>
    <n v="372.2"/>
    <n v="591.647999999999"/>
    <n v="20.007300000000001"/>
    <n v="1044"/>
    <n v="11.4"/>
  </r>
  <r>
    <x v="8"/>
    <x v="2"/>
    <n v="53"/>
    <n v="281"/>
    <n v="282"/>
    <n v="0.35587188612099641"/>
    <n v="282"/>
    <n v="0.35587188612099641"/>
    <n v="307"/>
    <n v="311.60000000000002"/>
    <n v="529.94000000000005"/>
    <n v="20.011099999999999"/>
    <n v="1056.2"/>
    <n v="20.2"/>
  </r>
  <r>
    <x v="8"/>
    <x v="2"/>
    <n v="54"/>
    <n v="262"/>
    <n v="272"/>
    <n v="3.8167938931297711"/>
    <n v="272"/>
    <n v="3.8167938931297711"/>
    <n v="291"/>
    <n v="297.39999999999998"/>
    <n v="445.053"/>
    <n v="20.008099999999999"/>
    <n v="1281.3"/>
    <n v="9.6"/>
  </r>
  <r>
    <x v="8"/>
    <x v="2"/>
    <n v="55"/>
    <n v="299"/>
    <n v="304"/>
    <n v="1.6722408026755853"/>
    <n v="304"/>
    <n v="1.6722408026755853"/>
    <n v="316"/>
    <n v="328.6"/>
    <n v="493.62"/>
    <n v="20.007999999999999"/>
    <n v="1280.7"/>
    <n v="15.7"/>
  </r>
  <r>
    <x v="8"/>
    <x v="2"/>
    <n v="56"/>
    <n v="288"/>
    <n v="288"/>
    <n v="0"/>
    <n v="288"/>
    <n v="0"/>
    <n v="305"/>
    <n v="314.10000000000002"/>
    <n v="497.938999999999"/>
    <n v="20.008199999999999"/>
    <n v="1286.3"/>
    <n v="11.6"/>
  </r>
  <r>
    <x v="8"/>
    <x v="2"/>
    <n v="57"/>
    <n v="254"/>
    <n v="259"/>
    <n v="1.9685039370078741"/>
    <n v="259"/>
    <n v="1.9685039370078741"/>
    <n v="277"/>
    <n v="285.3"/>
    <n v="484.04899999999998"/>
    <n v="20.011599999999898"/>
    <n v="1101"/>
    <n v="12.5"/>
  </r>
  <r>
    <x v="8"/>
    <x v="2"/>
    <n v="58"/>
    <n v="331"/>
    <n v="336"/>
    <n v="1.5105740181268883"/>
    <n v="336"/>
    <n v="1.5105740181268883"/>
    <n v="359"/>
    <n v="371.9"/>
    <n v="576.101"/>
    <n v="20.0077"/>
    <n v="1177.7"/>
    <n v="14.8"/>
  </r>
  <r>
    <x v="8"/>
    <x v="2"/>
    <n v="59"/>
    <n v="283"/>
    <n v="284"/>
    <n v="0.35335689045936397"/>
    <n v="284"/>
    <n v="0.35335689045936397"/>
    <n v="294"/>
    <n v="296.5"/>
    <n v="483.05799999999999"/>
    <n v="20.009999999999899"/>
    <n v="1069.3"/>
    <n v="7.6"/>
  </r>
  <r>
    <x v="8"/>
    <x v="2"/>
    <n v="60"/>
    <n v="254"/>
    <n v="256"/>
    <n v="0.78740157480314954"/>
    <n v="256"/>
    <n v="0.78740157480314954"/>
    <n v="265"/>
    <n v="275.7"/>
    <n v="473.904"/>
    <n v="20.008600000000001"/>
    <n v="1116.3"/>
    <n v="12.3"/>
  </r>
  <r>
    <x v="8"/>
    <x v="2"/>
    <n v="61"/>
    <n v="305"/>
    <n v="308"/>
    <n v="0.98360655737704927"/>
    <n v="308"/>
    <n v="0.98360655737704927"/>
    <n v="333"/>
    <n v="340.6"/>
    <n v="528.76599999999996"/>
    <n v="20.007400000000001"/>
    <n v="1160.0999999999999"/>
    <n v="20.6"/>
  </r>
  <r>
    <x v="8"/>
    <x v="2"/>
    <n v="62"/>
    <n v="289"/>
    <n v="300"/>
    <n v="3.8062283737024223"/>
    <n v="300"/>
    <n v="3.8062283737024223"/>
    <n v="316"/>
    <n v="324.8"/>
    <n v="528.87199999999996"/>
    <n v="20.006799999999998"/>
    <n v="1117.7"/>
    <n v="11.7"/>
  </r>
  <r>
    <x v="8"/>
    <x v="2"/>
    <n v="63"/>
    <n v="272"/>
    <n v="279"/>
    <n v="2.5735294117647056"/>
    <n v="279"/>
    <n v="2.5735294117647056"/>
    <n v="298"/>
    <n v="301.60000000000002"/>
    <n v="496.79399999999998"/>
    <n v="20.0077"/>
    <n v="1128.5999999999999"/>
    <n v="11.3"/>
  </r>
  <r>
    <x v="8"/>
    <x v="2"/>
    <n v="64"/>
    <n v="283"/>
    <n v="290"/>
    <n v="2.4734982332155475"/>
    <n v="290"/>
    <n v="2.4734982332155475"/>
    <n v="308"/>
    <n v="314"/>
    <n v="495.63"/>
    <n v="20.006399999999999"/>
    <n v="1154.2"/>
    <n v="10.3"/>
  </r>
  <r>
    <x v="8"/>
    <x v="2"/>
    <n v="65"/>
    <n v="266"/>
    <n v="277"/>
    <n v="4.1353383458646613"/>
    <n v="277"/>
    <n v="4.1353383458646613"/>
    <n v="297"/>
    <n v="301.8"/>
    <n v="473.66699999999997"/>
    <n v="20.008600000000001"/>
    <n v="1225"/>
    <n v="11.3"/>
  </r>
  <r>
    <x v="8"/>
    <x v="2"/>
    <n v="66"/>
    <n v="284"/>
    <n v="290"/>
    <n v="2.112676056338028"/>
    <n v="290"/>
    <n v="2.112676056338028"/>
    <n v="305"/>
    <n v="318.2"/>
    <n v="522.68799999999999"/>
    <n v="20.010899999999999"/>
    <n v="1070.7"/>
    <n v="14.8"/>
  </r>
  <r>
    <x v="8"/>
    <x v="2"/>
    <n v="67"/>
    <n v="318"/>
    <n v="325"/>
    <n v="2.2012578616352201"/>
    <n v="330.6"/>
    <n v="3.9622641509434038"/>
    <n v="353"/>
    <n v="361.8"/>
    <n v="575.33900000000006"/>
    <n v="20.011500000000002"/>
    <n v="1044"/>
    <n v="55.1"/>
  </r>
  <r>
    <x v="8"/>
    <x v="2"/>
    <n v="68"/>
    <n v="295"/>
    <n v="298"/>
    <n v="1.0169491525423728"/>
    <n v="298"/>
    <n v="1.0169491525423728"/>
    <n v="314"/>
    <n v="321.89999999999998"/>
    <n v="528.41700000000003"/>
    <n v="20.009"/>
    <n v="1068.8"/>
    <n v="14.9"/>
  </r>
  <r>
    <x v="8"/>
    <x v="2"/>
    <n v="69"/>
    <n v="297"/>
    <n v="307"/>
    <n v="3.3670033670033668"/>
    <n v="307"/>
    <n v="3.3670033670033668"/>
    <n v="323"/>
    <n v="330.5"/>
    <n v="557.01499999999999"/>
    <n v="20.013100000000001"/>
    <n v="1074"/>
    <n v="12.9"/>
  </r>
  <r>
    <x v="8"/>
    <x v="2"/>
    <n v="70"/>
    <n v="273"/>
    <n v="277"/>
    <n v="1.4652014652014651"/>
    <n v="277"/>
    <n v="1.4652014652014651"/>
    <n v="286"/>
    <n v="296"/>
    <n v="470.861999999999"/>
    <n v="20.011800000000001"/>
    <n v="1206"/>
    <n v="9.1999999999999993"/>
  </r>
  <r>
    <x v="8"/>
    <x v="2"/>
    <n v="71"/>
    <n v="292"/>
    <n v="298"/>
    <n v="2.054794520547945"/>
    <n v="298.89999999999998"/>
    <n v="2.3630136986301293"/>
    <n v="319"/>
    <n v="326.2"/>
    <n v="523.12"/>
    <n v="20.007899999999999"/>
    <n v="1153.2"/>
    <n v="38.5"/>
  </r>
  <r>
    <x v="8"/>
    <x v="2"/>
    <n v="72"/>
    <n v="254"/>
    <n v="262"/>
    <n v="3.1496062992125982"/>
    <n v="262"/>
    <n v="3.1496062992125982"/>
    <n v="268"/>
    <n v="276"/>
    <n v="438.34399999999999"/>
    <n v="20.0105"/>
    <n v="1225"/>
    <n v="6.5"/>
  </r>
  <r>
    <x v="8"/>
    <x v="2"/>
    <n v="73"/>
    <n v="273"/>
    <n v="277"/>
    <n v="1.4652014652014651"/>
    <n v="277"/>
    <n v="1.4652014652014651"/>
    <n v="294"/>
    <n v="298.10000000000002"/>
    <n v="452.447"/>
    <n v="20.006399999999999"/>
    <n v="1262.3"/>
    <n v="12.8"/>
  </r>
  <r>
    <x v="8"/>
    <x v="2"/>
    <n v="74"/>
    <n v="271"/>
    <n v="271"/>
    <n v="0"/>
    <n v="280"/>
    <n v="3.3210332103321036"/>
    <n v="294"/>
    <n v="304.10000000000002"/>
    <n v="526.54499999999996"/>
    <n v="20.009"/>
    <n v="1070"/>
    <n v="21.3"/>
  </r>
  <r>
    <x v="8"/>
    <x v="2"/>
    <n v="75"/>
    <n v="211"/>
    <n v="219"/>
    <n v="3.7914691943127963"/>
    <n v="219"/>
    <n v="3.7914691943127963"/>
    <n v="235"/>
    <n v="239.4"/>
    <n v="405.245"/>
    <n v="20.007400000000001"/>
    <n v="1286.5999999999999"/>
    <n v="9"/>
  </r>
  <r>
    <x v="8"/>
    <x v="2"/>
    <n v="76"/>
    <n v="293"/>
    <n v="296"/>
    <n v="1.0238907849829351"/>
    <n v="296"/>
    <n v="1.0238907849829351"/>
    <n v="320"/>
    <n v="323.2"/>
    <n v="508.77699999999999"/>
    <n v="20.020199999999999"/>
    <n v="1195.9000000000001"/>
    <n v="10.5"/>
  </r>
  <r>
    <x v="8"/>
    <x v="2"/>
    <n v="77"/>
    <n v="271"/>
    <n v="288"/>
    <n v="6.2730627306273057"/>
    <n v="288"/>
    <n v="6.2730627306273057"/>
    <n v="293"/>
    <n v="302.60000000000002"/>
    <n v="480.289999999999"/>
    <n v="20.008299999999998"/>
    <n v="1259.7"/>
    <n v="6.7"/>
  </r>
  <r>
    <x v="8"/>
    <x v="2"/>
    <n v="78"/>
    <n v="254"/>
    <n v="257"/>
    <n v="1.1811023622047243"/>
    <n v="257"/>
    <n v="1.1811023622047243"/>
    <n v="275"/>
    <n v="283.10000000000002"/>
    <n v="476.68599999999998"/>
    <n v="20.013300000000001"/>
    <n v="1057.5"/>
    <n v="14.7"/>
  </r>
  <r>
    <x v="8"/>
    <x v="2"/>
    <n v="79"/>
    <n v="276"/>
    <n v="281"/>
    <n v="1.8115942028985508"/>
    <n v="281"/>
    <n v="1.8115942028985508"/>
    <n v="303"/>
    <n v="308"/>
    <n v="482.88199999999898"/>
    <n v="20.009899999999998"/>
    <n v="1130.5999999999999"/>
    <n v="11.3"/>
  </r>
  <r>
    <x v="8"/>
    <x v="2"/>
    <n v="80"/>
    <n v="270"/>
    <n v="279"/>
    <n v="3.3333333333333335"/>
    <n v="279"/>
    <n v="3.3333333333333335"/>
    <n v="291"/>
    <n v="300.5"/>
    <n v="494.19600000000003"/>
    <n v="20.0092"/>
    <n v="1197.4000000000001"/>
    <n v="10.199999999999999"/>
  </r>
  <r>
    <x v="8"/>
    <x v="2"/>
    <n v="81"/>
    <n v="259"/>
    <n v="270"/>
    <n v="4.2471042471042466"/>
    <n v="270"/>
    <n v="4.2471042471042466"/>
    <n v="278"/>
    <n v="290.2"/>
    <n v="452.43299999999999"/>
    <n v="20.007999999999999"/>
    <n v="1252.2"/>
    <n v="7.5"/>
  </r>
  <r>
    <x v="8"/>
    <x v="2"/>
    <n v="82"/>
    <n v="337"/>
    <n v="346"/>
    <n v="2.6706231454005933"/>
    <n v="346.9"/>
    <n v="2.9376854599406461"/>
    <n v="368"/>
    <n v="383"/>
    <n v="611.921999999999"/>
    <n v="20.009399999999999"/>
    <n v="1044.5999999999999"/>
    <n v="98.9"/>
  </r>
  <r>
    <x v="8"/>
    <x v="2"/>
    <n v="83"/>
    <n v="257"/>
    <n v="265"/>
    <n v="3.1128404669260701"/>
    <n v="265"/>
    <n v="3.1128404669260701"/>
    <n v="278"/>
    <n v="283.8"/>
    <n v="503.23500000000001"/>
    <n v="20.006900000000002"/>
    <n v="1133.5999999999999"/>
    <n v="9.3000000000000007"/>
  </r>
  <r>
    <x v="8"/>
    <x v="2"/>
    <n v="84"/>
    <n v="263"/>
    <n v="272"/>
    <n v="3.4220532319391634"/>
    <n v="272"/>
    <n v="3.4220532319391634"/>
    <n v="287"/>
    <n v="294"/>
    <n v="459.00099999999998"/>
    <n v="20.009799999999998"/>
    <n v="1259.7"/>
    <n v="11.9"/>
  </r>
  <r>
    <x v="8"/>
    <x v="2"/>
    <n v="85"/>
    <n v="295"/>
    <n v="304"/>
    <n v="3.050847457627119"/>
    <n v="304"/>
    <n v="3.050847457627119"/>
    <n v="321"/>
    <n v="330.2"/>
    <n v="513.22900000000004"/>
    <n v="20.009899999999998"/>
    <n v="1230.0999999999999"/>
    <n v="16.399999999999999"/>
  </r>
  <r>
    <x v="8"/>
    <x v="2"/>
    <n v="86"/>
    <n v="330"/>
    <n v="336"/>
    <n v="1.8181818181818181"/>
    <n v="336"/>
    <n v="1.8181818181818181"/>
    <n v="359"/>
    <n v="363.4"/>
    <n v="571.26"/>
    <n v="20.014599999999898"/>
    <n v="1115.5"/>
    <n v="10.9"/>
  </r>
  <r>
    <x v="8"/>
    <x v="2"/>
    <n v="87"/>
    <n v="257"/>
    <n v="267"/>
    <n v="3.8910505836575875"/>
    <n v="267"/>
    <n v="3.8910505836575875"/>
    <n v="279"/>
    <n v="290.10000000000002"/>
    <n v="466.80500000000001"/>
    <n v="20.009599999999999"/>
    <n v="1195.8"/>
    <n v="9.5"/>
  </r>
  <r>
    <x v="8"/>
    <x v="2"/>
    <n v="88"/>
    <n v="294"/>
    <n v="305"/>
    <n v="3.7414965986394559"/>
    <n v="305"/>
    <n v="3.7414965986394559"/>
    <n v="322"/>
    <n v="330.4"/>
    <n v="510.98"/>
    <n v="20.008400000000002"/>
    <n v="1181.2"/>
    <n v="13.1"/>
  </r>
  <r>
    <x v="8"/>
    <x v="2"/>
    <n v="89"/>
    <n v="285"/>
    <n v="289"/>
    <n v="1.4035087719298245"/>
    <n v="289"/>
    <n v="1.4035087719298245"/>
    <n v="300"/>
    <n v="311.60000000000002"/>
    <n v="495.84899999999999"/>
    <n v="20.0107"/>
    <n v="1152"/>
    <n v="10"/>
  </r>
  <r>
    <x v="8"/>
    <x v="2"/>
    <n v="90"/>
    <n v="311"/>
    <n v="311"/>
    <n v="0"/>
    <n v="311"/>
    <n v="0"/>
    <n v="337"/>
    <n v="342.3"/>
    <n v="544.36500000000001"/>
    <n v="20.008500000000002"/>
    <n v="1116.9000000000001"/>
    <n v="13.3"/>
  </r>
  <r>
    <x v="8"/>
    <x v="2"/>
    <n v="91"/>
    <n v="273"/>
    <n v="280"/>
    <n v="2.5641025641025639"/>
    <n v="280"/>
    <n v="2.5641025641025639"/>
    <n v="296"/>
    <n v="305.5"/>
    <n v="486.858"/>
    <n v="20.010200000000001"/>
    <n v="1155"/>
    <n v="8.6"/>
  </r>
  <r>
    <x v="8"/>
    <x v="2"/>
    <n v="92"/>
    <n v="290"/>
    <n v="298"/>
    <n v="2.7586206896551726"/>
    <n v="298"/>
    <n v="2.7586206896551726"/>
    <n v="318"/>
    <n v="325.8"/>
    <n v="514.399"/>
    <n v="20.010999999999999"/>
    <n v="1210.2"/>
    <n v="9.9"/>
  </r>
  <r>
    <x v="8"/>
    <x v="2"/>
    <n v="93"/>
    <n v="295"/>
    <n v="304"/>
    <n v="3.050847457627119"/>
    <n v="304"/>
    <n v="3.050847457627119"/>
    <n v="327"/>
    <n v="331.9"/>
    <n v="541.80100000000004"/>
    <n v="20.0092"/>
    <n v="1068"/>
    <n v="12.7"/>
  </r>
  <r>
    <x v="8"/>
    <x v="2"/>
    <n v="94"/>
    <n v="303"/>
    <n v="308"/>
    <n v="1.6501650165016499"/>
    <n v="308"/>
    <n v="1.6501650165016499"/>
    <n v="322"/>
    <n v="334.2"/>
    <n v="537.94499999999903"/>
    <n v="20.016500000000001"/>
    <n v="1139.3"/>
    <n v="9.3000000000000007"/>
  </r>
  <r>
    <x v="8"/>
    <x v="2"/>
    <n v="95"/>
    <n v="256"/>
    <n v="263"/>
    <n v="2.734375"/>
    <n v="263"/>
    <n v="2.734375"/>
    <n v="273"/>
    <n v="282.7"/>
    <n v="447.02499999999998"/>
    <n v="20.017699999999898"/>
    <n v="1234.8"/>
    <n v="10.1"/>
  </r>
  <r>
    <x v="8"/>
    <x v="2"/>
    <n v="96"/>
    <n v="263"/>
    <n v="267"/>
    <n v="1.520912547528517"/>
    <n v="267"/>
    <n v="1.520912547528517"/>
    <n v="291"/>
    <n v="297.39999999999998"/>
    <n v="488.137"/>
    <n v="20.019100000000002"/>
    <n v="1086.5999999999999"/>
    <n v="18"/>
  </r>
  <r>
    <x v="8"/>
    <x v="2"/>
    <n v="97"/>
    <n v="249"/>
    <n v="264"/>
    <n v="6.024096385542169"/>
    <n v="264"/>
    <n v="6.024096385542169"/>
    <n v="273"/>
    <n v="281.3"/>
    <n v="449.37799999999999"/>
    <n v="20.012799999999999"/>
    <n v="1250.9000000000001"/>
    <n v="8.3000000000000007"/>
  </r>
  <r>
    <x v="8"/>
    <x v="2"/>
    <n v="98"/>
    <n v="289"/>
    <n v="296"/>
    <n v="2.422145328719723"/>
    <n v="296"/>
    <n v="2.422145328719723"/>
    <n v="306"/>
    <n v="316.8"/>
    <n v="517.17399999999998"/>
    <n v="20.014900000000001"/>
    <n v="1204.9000000000001"/>
    <n v="9"/>
  </r>
  <r>
    <x v="8"/>
    <x v="2"/>
    <n v="99"/>
    <n v="265"/>
    <n v="273"/>
    <n v="3.0188679245283021"/>
    <n v="273"/>
    <n v="3.0188679245283021"/>
    <n v="284"/>
    <n v="296.2"/>
    <n v="511.94099999999997"/>
    <n v="20.0075"/>
    <n v="1027.5"/>
    <n v="16.2"/>
  </r>
  <r>
    <x v="8"/>
    <x v="2"/>
    <n v="100"/>
    <n v="248"/>
    <n v="262"/>
    <n v="5.6451612903225801"/>
    <n v="262"/>
    <n v="5.6451612903225801"/>
    <n v="273"/>
    <n v="283.39999999999998"/>
    <n v="435.231999999999"/>
    <n v="20.008099999999999"/>
    <n v="1248.2"/>
    <n v="6.3"/>
  </r>
  <r>
    <x v="7"/>
    <x v="1"/>
    <n v="1"/>
    <n v="3138"/>
    <n v="3138"/>
    <n v="0"/>
    <n v="3138"/>
    <n v="0"/>
    <n v="3650"/>
    <n v="3690.9"/>
    <n v="11036.436"/>
    <n v="150.2483"/>
    <n v="310.10000000000002"/>
    <n v="188.7"/>
  </r>
  <r>
    <x v="7"/>
    <x v="1"/>
    <n v="2"/>
    <n v="3370"/>
    <n v="3370"/>
    <n v="0"/>
    <n v="3370"/>
    <n v="0"/>
    <n v="3925"/>
    <n v="3964.7"/>
    <n v="11457.882"/>
    <n v="150.21899999999999"/>
    <n v="338.4"/>
    <n v="193.6"/>
  </r>
  <r>
    <x v="7"/>
    <x v="1"/>
    <n v="3"/>
    <n v="3370"/>
    <n v="3370"/>
    <n v="0"/>
    <n v="3370"/>
    <n v="0"/>
    <n v="3914"/>
    <n v="3966.6"/>
    <n v="12411.817999999999"/>
    <n v="150.38589999999999"/>
    <n v="271.7"/>
    <n v="207.6"/>
  </r>
  <r>
    <x v="7"/>
    <x v="1"/>
    <n v="4"/>
    <n v="3370"/>
    <n v="3370"/>
    <n v="0"/>
    <n v="3371.7"/>
    <n v="5.0445103857561367E-2"/>
    <n v="3942"/>
    <n v="3971.7"/>
    <n v="11520.383"/>
    <n v="150.197"/>
    <n v="313.5"/>
    <n v="183.6"/>
  </r>
  <r>
    <x v="7"/>
    <x v="1"/>
    <n v="5"/>
    <n v="3550"/>
    <n v="3550"/>
    <n v="0"/>
    <n v="3568.8"/>
    <n v="0.52957746478873757"/>
    <n v="4173"/>
    <n v="4206.2"/>
    <n v="12927.9569999999"/>
    <n v="150.42490000000001"/>
    <n v="221.4"/>
    <n v="220.1"/>
  </r>
  <r>
    <x v="7"/>
    <x v="1"/>
    <n v="6"/>
    <n v="3179"/>
    <n v="3179"/>
    <n v="0"/>
    <n v="3179"/>
    <n v="0"/>
    <n v="3682"/>
    <n v="3712.7"/>
    <n v="10680.825000000001"/>
    <n v="150.2576"/>
    <n v="319.3"/>
    <n v="162.19999999999999"/>
  </r>
  <r>
    <x v="7"/>
    <x v="1"/>
    <n v="7"/>
    <n v="3430"/>
    <n v="3430"/>
    <n v="0"/>
    <n v="3430.3"/>
    <n v="8.7463556851364987E-3"/>
    <n v="3996"/>
    <n v="4053"/>
    <n v="12015.828"/>
    <n v="150.41999999999999"/>
    <n v="250.4"/>
    <n v="222.3"/>
  </r>
  <r>
    <x v="7"/>
    <x v="1"/>
    <n v="8"/>
    <n v="3479"/>
    <n v="3485"/>
    <n v="0.17246335153779821"/>
    <n v="3505.4"/>
    <n v="0.7588387467663148"/>
    <n v="4096"/>
    <n v="4129.3999999999996"/>
    <n v="12502.253999999901"/>
    <n v="150.34280000000001"/>
    <n v="224.5"/>
    <n v="223.8"/>
  </r>
  <r>
    <x v="7"/>
    <x v="1"/>
    <n v="9"/>
    <n v="3245"/>
    <n v="3245"/>
    <n v="0"/>
    <n v="3245"/>
    <n v="0"/>
    <n v="3808"/>
    <n v="3822.8"/>
    <n v="11962.472"/>
    <n v="150.29509999999999"/>
    <n v="313.39999999999998"/>
    <n v="194.9"/>
  </r>
  <r>
    <x v="7"/>
    <x v="1"/>
    <n v="10"/>
    <n v="3439"/>
    <n v="3439"/>
    <n v="0"/>
    <n v="3439.9"/>
    <n v="2.6170398371622303E-2"/>
    <n v="4019"/>
    <n v="4068.3"/>
    <n v="12767.97"/>
    <n v="150.2764"/>
    <n v="242"/>
    <n v="228.1"/>
  </r>
  <r>
    <x v="7"/>
    <x v="1"/>
    <n v="11"/>
    <n v="3283"/>
    <n v="3283"/>
    <n v="0"/>
    <n v="3283"/>
    <n v="0"/>
    <n v="3775"/>
    <n v="3847.4"/>
    <n v="11305.038"/>
    <n v="150.36369999999999"/>
    <n v="305.7"/>
    <n v="172.6"/>
  </r>
  <r>
    <x v="7"/>
    <x v="1"/>
    <n v="12"/>
    <n v="3392"/>
    <n v="3392"/>
    <n v="0"/>
    <n v="3392.1"/>
    <n v="2.9481132075444886E-3"/>
    <n v="3956"/>
    <n v="3986"/>
    <n v="11501.347"/>
    <n v="150.3597"/>
    <n v="304.5"/>
    <n v="186"/>
  </r>
  <r>
    <x v="7"/>
    <x v="1"/>
    <n v="13"/>
    <n v="3422"/>
    <n v="3422"/>
    <n v="0"/>
    <n v="3425.1"/>
    <n v="9.0590298071300673E-2"/>
    <n v="3994"/>
    <n v="4029.3"/>
    <n v="13126.405999999901"/>
    <n v="150.4228"/>
    <n v="228.8"/>
    <n v="216.5"/>
  </r>
  <r>
    <x v="7"/>
    <x v="1"/>
    <n v="14"/>
    <n v="3362"/>
    <n v="3362"/>
    <n v="0"/>
    <n v="3362"/>
    <n v="0"/>
    <n v="3932"/>
    <n v="3960.4"/>
    <n v="11922.778"/>
    <n v="150.1876"/>
    <n v="299.89999999999998"/>
    <n v="188"/>
  </r>
  <r>
    <x v="7"/>
    <x v="1"/>
    <n v="15"/>
    <n v="3368"/>
    <n v="3368"/>
    <n v="0"/>
    <n v="3368"/>
    <n v="0"/>
    <n v="3936"/>
    <n v="3978.2"/>
    <n v="11755.829"/>
    <n v="150.53639999999999"/>
    <n v="266.8"/>
    <n v="215"/>
  </r>
  <r>
    <x v="7"/>
    <x v="1"/>
    <n v="16"/>
    <n v="3585"/>
    <n v="3585"/>
    <n v="0"/>
    <n v="3585"/>
    <n v="0"/>
    <n v="4185"/>
    <n v="4231.8999999999996"/>
    <n v="13191.289000000001"/>
    <n v="150.34539999999899"/>
    <n v="241.7"/>
    <n v="210.5"/>
  </r>
  <r>
    <x v="7"/>
    <x v="1"/>
    <n v="17"/>
    <n v="3456"/>
    <n v="3456"/>
    <n v="0"/>
    <n v="3456"/>
    <n v="0"/>
    <n v="4034"/>
    <n v="4073.9"/>
    <n v="12337.99"/>
    <n v="150.36859999999999"/>
    <n v="262.2"/>
    <n v="202.2"/>
  </r>
  <r>
    <x v="7"/>
    <x v="1"/>
    <n v="18"/>
    <n v="3502"/>
    <n v="3502"/>
    <n v="0"/>
    <n v="3502"/>
    <n v="0"/>
    <n v="4060"/>
    <n v="4120.1000000000004"/>
    <n v="12291.895"/>
    <n v="150.52940000000001"/>
    <n v="260.8"/>
    <n v="173.6"/>
  </r>
  <r>
    <x v="7"/>
    <x v="1"/>
    <n v="19"/>
    <n v="3394"/>
    <n v="3394"/>
    <n v="0"/>
    <n v="3394"/>
    <n v="0"/>
    <n v="3906"/>
    <n v="3983.8"/>
    <n v="12007.838"/>
    <n v="150.45650000000001"/>
    <n v="305.8"/>
    <n v="170.6"/>
  </r>
  <r>
    <x v="7"/>
    <x v="1"/>
    <n v="20"/>
    <n v="3376"/>
    <n v="3376"/>
    <n v="0"/>
    <n v="3376"/>
    <n v="0"/>
    <n v="3930"/>
    <n v="3978.2"/>
    <n v="11979.797"/>
    <n v="150.26569999999899"/>
    <n v="288.39999999999998"/>
    <n v="212.5"/>
  </r>
  <r>
    <x v="7"/>
    <x v="1"/>
    <n v="21"/>
    <n v="3481"/>
    <n v="3481"/>
    <n v="0"/>
    <n v="3481.4"/>
    <n v="1.1490950876187617E-2"/>
    <n v="4081"/>
    <n v="4118.1000000000004"/>
    <n v="12821.034"/>
    <n v="150.4299"/>
    <n v="264.8"/>
    <n v="193.4"/>
  </r>
  <r>
    <x v="7"/>
    <x v="1"/>
    <n v="22"/>
    <n v="3581"/>
    <n v="3581"/>
    <n v="0"/>
    <n v="3587.9"/>
    <n v="0.19268360793074815"/>
    <n v="4208"/>
    <n v="4235.7"/>
    <n v="13515.181"/>
    <n v="150.3278"/>
    <n v="229"/>
    <n v="217.7"/>
  </r>
  <r>
    <x v="7"/>
    <x v="1"/>
    <n v="23"/>
    <n v="3286"/>
    <n v="3286"/>
    <n v="0"/>
    <n v="3286"/>
    <n v="0"/>
    <n v="3834"/>
    <n v="3886.9"/>
    <n v="10832.064"/>
    <n v="150.303"/>
    <n v="338.7"/>
    <n v="188.5"/>
  </r>
  <r>
    <x v="7"/>
    <x v="1"/>
    <n v="24"/>
    <n v="3352"/>
    <n v="3352"/>
    <n v="0"/>
    <n v="3352"/>
    <n v="0"/>
    <n v="3940"/>
    <n v="3965.4"/>
    <n v="12007.058999999999"/>
    <n v="150.4633"/>
    <n v="247.4"/>
    <n v="216.2"/>
  </r>
  <r>
    <x v="7"/>
    <x v="1"/>
    <n v="25"/>
    <n v="3552"/>
    <n v="3552"/>
    <n v="0"/>
    <n v="3552.6"/>
    <n v="1.6891891891889332E-2"/>
    <n v="4132"/>
    <n v="4192.5"/>
    <n v="13215.072"/>
    <n v="150.7088"/>
    <n v="228"/>
    <n v="210.2"/>
  </r>
  <r>
    <x v="7"/>
    <x v="1"/>
    <n v="26"/>
    <n v="3367"/>
    <n v="3367"/>
    <n v="0"/>
    <n v="3367"/>
    <n v="0"/>
    <n v="3917"/>
    <n v="3966.2"/>
    <n v="11890.458999999901"/>
    <n v="150.33529999999999"/>
    <n v="300.10000000000002"/>
    <n v="176.8"/>
  </r>
  <r>
    <x v="7"/>
    <x v="1"/>
    <n v="27"/>
    <n v="3458"/>
    <n v="3458"/>
    <n v="0"/>
    <n v="3458"/>
    <n v="0"/>
    <n v="4029"/>
    <n v="4084.9"/>
    <n v="12683.369999999901"/>
    <n v="150.5172"/>
    <n v="261.60000000000002"/>
    <n v="200.4"/>
  </r>
  <r>
    <x v="7"/>
    <x v="1"/>
    <n v="28"/>
    <n v="3391"/>
    <n v="3391"/>
    <n v="0"/>
    <n v="3391.1"/>
    <n v="2.9489826009999722E-3"/>
    <n v="3944"/>
    <n v="3975.7"/>
    <n v="11395.746999999999"/>
    <n v="150.4513"/>
    <n v="279.60000000000002"/>
    <n v="198.1"/>
  </r>
  <r>
    <x v="7"/>
    <x v="1"/>
    <n v="29"/>
    <n v="3207"/>
    <n v="3207"/>
    <n v="0"/>
    <n v="3207"/>
    <n v="0"/>
    <n v="3748"/>
    <n v="3772.8"/>
    <n v="10939.284"/>
    <n v="150.29640000000001"/>
    <n v="339.9"/>
    <n v="194.1"/>
  </r>
  <r>
    <x v="7"/>
    <x v="1"/>
    <n v="30"/>
    <n v="3138"/>
    <n v="3138"/>
    <n v="0"/>
    <n v="3138"/>
    <n v="0"/>
    <n v="3669"/>
    <n v="3690.3"/>
    <n v="11521.675999999999"/>
    <n v="150.35599999999999"/>
    <n v="305.39999999999998"/>
    <n v="184.1"/>
  </r>
  <r>
    <x v="7"/>
    <x v="1"/>
    <n v="31"/>
    <n v="3189"/>
    <n v="3189"/>
    <n v="0"/>
    <n v="3189"/>
    <n v="0"/>
    <n v="3713"/>
    <n v="3741.8"/>
    <n v="10487.244000000001"/>
    <n v="150.3689"/>
    <n v="338.6"/>
    <n v="181.9"/>
  </r>
  <r>
    <x v="7"/>
    <x v="1"/>
    <n v="32"/>
    <n v="3466"/>
    <n v="3466"/>
    <n v="0"/>
    <n v="3466"/>
    <n v="0"/>
    <n v="4039"/>
    <n v="4072.2"/>
    <n v="12218.901"/>
    <n v="150.3492"/>
    <n v="261.3"/>
    <n v="205.8"/>
  </r>
  <r>
    <x v="7"/>
    <x v="1"/>
    <n v="33"/>
    <n v="3548"/>
    <n v="3548"/>
    <n v="0"/>
    <n v="3548"/>
    <n v="0"/>
    <n v="4123"/>
    <n v="4172.3"/>
    <n v="13011.904"/>
    <n v="150.4349"/>
    <n v="241"/>
    <n v="180.2"/>
  </r>
  <r>
    <x v="7"/>
    <x v="1"/>
    <n v="34"/>
    <n v="3377"/>
    <n v="3377"/>
    <n v="0"/>
    <n v="3378.3"/>
    <n v="3.8495706248154633E-2"/>
    <n v="3956"/>
    <n v="3992.4"/>
    <n v="11377.208999999901"/>
    <n v="150.34440000000001"/>
    <n v="274.89999999999998"/>
    <n v="208.8"/>
  </r>
  <r>
    <x v="7"/>
    <x v="1"/>
    <n v="35"/>
    <n v="3387"/>
    <n v="3389"/>
    <n v="5.9049306170652495E-2"/>
    <n v="3389"/>
    <n v="5.9049306170652495E-2"/>
    <n v="3952"/>
    <n v="3993.2"/>
    <n v="11963.06"/>
    <n v="150.5155"/>
    <n v="266.8"/>
    <n v="194.1"/>
  </r>
  <r>
    <x v="7"/>
    <x v="1"/>
    <n v="36"/>
    <n v="3389"/>
    <n v="3389"/>
    <n v="0"/>
    <n v="3390.7"/>
    <n v="5.0162289760986079E-2"/>
    <n v="3914"/>
    <n v="3978.5"/>
    <n v="11802.299000000001"/>
    <n v="150.4222"/>
    <n v="317.5"/>
    <n v="173.4"/>
  </r>
  <r>
    <x v="7"/>
    <x v="1"/>
    <n v="37"/>
    <n v="3567"/>
    <n v="3567"/>
    <n v="0"/>
    <n v="3567.1"/>
    <n v="2.8034763106226258E-3"/>
    <n v="4145"/>
    <n v="4192.8999999999996"/>
    <n v="12709.397000000001"/>
    <n v="150.42509999999999"/>
    <n v="223.9"/>
    <n v="199.3"/>
  </r>
  <r>
    <x v="7"/>
    <x v="1"/>
    <n v="38"/>
    <n v="3521"/>
    <n v="3521"/>
    <n v="0"/>
    <n v="3521"/>
    <n v="0"/>
    <n v="4106"/>
    <n v="4144.8"/>
    <n v="13155.398999999999"/>
    <n v="150.387"/>
    <n v="260.5"/>
    <n v="186.1"/>
  </r>
  <r>
    <x v="7"/>
    <x v="1"/>
    <n v="39"/>
    <n v="3313"/>
    <n v="3313"/>
    <n v="0"/>
    <n v="3313"/>
    <n v="0"/>
    <n v="3886"/>
    <n v="3915.3"/>
    <n v="12355.115"/>
    <n v="150.25749999999999"/>
    <n v="262.7"/>
    <n v="187.7"/>
  </r>
  <r>
    <x v="7"/>
    <x v="1"/>
    <n v="40"/>
    <n v="3173"/>
    <n v="3173"/>
    <n v="0"/>
    <n v="3173"/>
    <n v="0"/>
    <n v="3712"/>
    <n v="3736.8"/>
    <n v="10758.112999999999"/>
    <n v="150.2559"/>
    <n v="339.8"/>
    <n v="171.3"/>
  </r>
  <r>
    <x v="7"/>
    <x v="1"/>
    <n v="41"/>
    <n v="3345"/>
    <n v="3345"/>
    <n v="0"/>
    <n v="3345"/>
    <n v="0"/>
    <n v="3886"/>
    <n v="3926"/>
    <n v="12164.186"/>
    <n v="150.42840000000001"/>
    <n v="267.5"/>
    <n v="173.7"/>
  </r>
  <r>
    <x v="7"/>
    <x v="1"/>
    <n v="42"/>
    <n v="3386"/>
    <n v="3386"/>
    <n v="0"/>
    <n v="3386.7"/>
    <n v="2.0673360897809159E-2"/>
    <n v="3915"/>
    <n v="3982.9"/>
    <n v="11772.221"/>
    <n v="150.47640000000001"/>
    <n v="260.8"/>
    <n v="197.3"/>
  </r>
  <r>
    <x v="7"/>
    <x v="1"/>
    <n v="43"/>
    <n v="3306"/>
    <n v="3306"/>
    <n v="0"/>
    <n v="3306"/>
    <n v="0"/>
    <n v="3898"/>
    <n v="3920.4"/>
    <n v="12064.789000000001"/>
    <n v="150.29990000000001"/>
    <n v="285"/>
    <n v="208.7"/>
  </r>
  <r>
    <x v="7"/>
    <x v="1"/>
    <n v="44"/>
    <n v="3496"/>
    <n v="3496"/>
    <n v="0"/>
    <n v="3496"/>
    <n v="0"/>
    <n v="4092"/>
    <n v="4120.7"/>
    <n v="12256.231"/>
    <n v="150.3366"/>
    <n v="257.3"/>
    <n v="201.9"/>
  </r>
  <r>
    <x v="7"/>
    <x v="1"/>
    <n v="45"/>
    <n v="3471"/>
    <n v="3471"/>
    <n v="0"/>
    <n v="3471"/>
    <n v="0"/>
    <n v="4007"/>
    <n v="4080.7"/>
    <n v="12619.474"/>
    <n v="150.4795"/>
    <n v="293.89999999999998"/>
    <n v="207.4"/>
  </r>
  <r>
    <x v="7"/>
    <x v="1"/>
    <n v="46"/>
    <n v="3285"/>
    <n v="3285"/>
    <n v="0"/>
    <n v="3285"/>
    <n v="0"/>
    <n v="3826"/>
    <n v="3871.9"/>
    <n v="12090.735000000001"/>
    <n v="150.34700000000001"/>
    <n v="316.8"/>
    <n v="177.6"/>
  </r>
  <r>
    <x v="7"/>
    <x v="1"/>
    <n v="47"/>
    <n v="3219"/>
    <n v="3219"/>
    <n v="0"/>
    <n v="3219"/>
    <n v="0"/>
    <n v="3693"/>
    <n v="3784.1"/>
    <n v="11359.0289999999"/>
    <n v="150.28569999999999"/>
    <n v="315.39999999999998"/>
    <n v="176.3"/>
  </r>
  <r>
    <x v="7"/>
    <x v="1"/>
    <n v="48"/>
    <n v="3478"/>
    <n v="3478"/>
    <n v="0"/>
    <n v="3478"/>
    <n v="0"/>
    <n v="4049"/>
    <n v="4088.1"/>
    <n v="12161.236000000001"/>
    <n v="150.3049"/>
    <n v="279"/>
    <n v="196.8"/>
  </r>
  <r>
    <x v="7"/>
    <x v="1"/>
    <n v="49"/>
    <n v="3487"/>
    <n v="3487"/>
    <n v="0"/>
    <n v="3487.8"/>
    <n v="2.2942357327220587E-2"/>
    <n v="4073"/>
    <n v="4113.5"/>
    <n v="12358.789999999901"/>
    <n v="150.5591"/>
    <n v="269.10000000000002"/>
    <n v="187.5"/>
  </r>
  <r>
    <x v="7"/>
    <x v="1"/>
    <n v="50"/>
    <n v="3464"/>
    <n v="3464"/>
    <n v="0"/>
    <n v="3464.6"/>
    <n v="1.7321016166279127E-2"/>
    <n v="4061"/>
    <n v="4081.6"/>
    <n v="11813.05"/>
    <n v="150.21099999999899"/>
    <n v="251.2"/>
    <n v="202.9"/>
  </r>
  <r>
    <x v="7"/>
    <x v="1"/>
    <n v="51"/>
    <n v="3271"/>
    <n v="3271"/>
    <n v="0"/>
    <n v="3271"/>
    <n v="0"/>
    <n v="3805"/>
    <n v="3846.1"/>
    <n v="11039.236999999999"/>
    <n v="150.40209999999999"/>
    <n v="341"/>
    <n v="173.8"/>
  </r>
  <r>
    <x v="7"/>
    <x v="1"/>
    <n v="52"/>
    <n v="3227"/>
    <n v="3227"/>
    <n v="0"/>
    <n v="3227"/>
    <n v="0"/>
    <n v="3707"/>
    <n v="3771.9"/>
    <n v="11675.159"/>
    <n v="150.55930000000001"/>
    <n v="274.7"/>
    <n v="174.7"/>
  </r>
  <r>
    <x v="7"/>
    <x v="1"/>
    <n v="53"/>
    <n v="3410"/>
    <n v="3410"/>
    <n v="0"/>
    <n v="3410"/>
    <n v="0"/>
    <n v="3972"/>
    <n v="4012.1"/>
    <n v="11509.078"/>
    <n v="150.34710000000001"/>
    <n v="303.2"/>
    <n v="186.2"/>
  </r>
  <r>
    <x v="7"/>
    <x v="1"/>
    <n v="54"/>
    <n v="3263"/>
    <n v="3263"/>
    <n v="0"/>
    <n v="3263"/>
    <n v="0"/>
    <n v="3813"/>
    <n v="3848.9"/>
    <n v="11437.407999999999"/>
    <n v="150.2184"/>
    <n v="292.89999999999998"/>
    <n v="211.1"/>
  </r>
  <r>
    <x v="7"/>
    <x v="1"/>
    <n v="55"/>
    <n v="3600"/>
    <n v="3600"/>
    <n v="0"/>
    <n v="3600.6"/>
    <n v="1.6666666666664141E-2"/>
    <n v="4240"/>
    <n v="4279.3"/>
    <n v="12930.144"/>
    <n v="150.4855"/>
    <n v="247.6"/>
    <n v="220.8"/>
  </r>
  <r>
    <x v="7"/>
    <x v="1"/>
    <n v="56"/>
    <n v="3580"/>
    <n v="3580"/>
    <n v="0"/>
    <n v="3580"/>
    <n v="0"/>
    <n v="4201"/>
    <n v="4240"/>
    <n v="12415.795"/>
    <n v="150.29810000000001"/>
    <n v="261.2"/>
    <n v="219.8"/>
  </r>
  <r>
    <x v="7"/>
    <x v="1"/>
    <n v="57"/>
    <n v="3591"/>
    <n v="3591"/>
    <n v="0"/>
    <n v="3591.8"/>
    <n v="2.2277917014764184E-2"/>
    <n v="4162"/>
    <n v="4234"/>
    <n v="12705.181"/>
    <n v="150.5395"/>
    <n v="233"/>
    <n v="210.6"/>
  </r>
  <r>
    <x v="7"/>
    <x v="1"/>
    <n v="58"/>
    <n v="3518"/>
    <n v="3518"/>
    <n v="0"/>
    <n v="3518"/>
    <n v="0"/>
    <n v="4079"/>
    <n v="4135.8"/>
    <n v="12201.244999999901"/>
    <n v="150.54"/>
    <n v="234.8"/>
    <n v="214"/>
  </r>
  <r>
    <x v="7"/>
    <x v="1"/>
    <n v="59"/>
    <n v="3194"/>
    <n v="3194"/>
    <n v="0"/>
    <n v="3194"/>
    <n v="0"/>
    <n v="3754"/>
    <n v="3781"/>
    <n v="11434.295"/>
    <n v="150.41120000000001"/>
    <n v="329.1"/>
    <n v="199.5"/>
  </r>
  <r>
    <x v="7"/>
    <x v="1"/>
    <n v="60"/>
    <n v="3295"/>
    <n v="3295"/>
    <n v="0"/>
    <n v="3295.6"/>
    <n v="1.8209408194230926E-2"/>
    <n v="3825"/>
    <n v="3857.1"/>
    <n v="11650.21"/>
    <n v="150.34530000000001"/>
    <n v="308.10000000000002"/>
    <n v="180.9"/>
  </r>
  <r>
    <x v="7"/>
    <x v="1"/>
    <n v="61"/>
    <n v="3310"/>
    <n v="3310"/>
    <n v="0"/>
    <n v="3310"/>
    <n v="0"/>
    <n v="3853"/>
    <n v="3888"/>
    <n v="11420.495999999999"/>
    <n v="150.46209999999999"/>
    <n v="282.2"/>
    <n v="199.5"/>
  </r>
  <r>
    <x v="7"/>
    <x v="1"/>
    <n v="62"/>
    <n v="3511"/>
    <n v="3511"/>
    <n v="0"/>
    <n v="3511"/>
    <n v="0"/>
    <n v="4130"/>
    <n v="4178.1000000000004"/>
    <n v="12334.526"/>
    <n v="150.44300000000001"/>
    <n v="287"/>
    <n v="202.1"/>
  </r>
  <r>
    <x v="7"/>
    <x v="1"/>
    <n v="63"/>
    <n v="3450"/>
    <n v="3450"/>
    <n v="0"/>
    <n v="3450"/>
    <n v="0"/>
    <n v="4015"/>
    <n v="4048.6"/>
    <n v="13043.168"/>
    <n v="150.53609999999901"/>
    <n v="241.5"/>
    <n v="201.2"/>
  </r>
  <r>
    <x v="7"/>
    <x v="1"/>
    <n v="64"/>
    <n v="3373"/>
    <n v="3373"/>
    <n v="0"/>
    <n v="3373"/>
    <n v="0"/>
    <n v="3960"/>
    <n v="3974.6"/>
    <n v="11332.687"/>
    <n v="150.3527"/>
    <n v="279.60000000000002"/>
    <n v="195.7"/>
  </r>
  <r>
    <x v="7"/>
    <x v="1"/>
    <n v="65"/>
    <n v="3586"/>
    <n v="3586"/>
    <n v="0"/>
    <n v="3586.1"/>
    <n v="2.7886224205217248E-3"/>
    <n v="4199"/>
    <n v="4228.8999999999996"/>
    <n v="13315.268"/>
    <n v="150.47049999999999"/>
    <n v="227.6"/>
    <n v="201.8"/>
  </r>
  <r>
    <x v="7"/>
    <x v="1"/>
    <n v="66"/>
    <n v="3515"/>
    <n v="3515"/>
    <n v="0"/>
    <n v="3515.1"/>
    <n v="2.8449502133686784E-3"/>
    <n v="4119"/>
    <n v="4144.6000000000004"/>
    <n v="12094.325000000001"/>
    <n v="150.55860000000001"/>
    <n v="260.3"/>
    <n v="213.4"/>
  </r>
  <r>
    <x v="7"/>
    <x v="1"/>
    <n v="67"/>
    <n v="3326"/>
    <n v="3326"/>
    <n v="0"/>
    <n v="3326"/>
    <n v="0"/>
    <n v="3874"/>
    <n v="3909.6"/>
    <n v="11258.037"/>
    <n v="150.3004"/>
    <n v="332.3"/>
    <n v="180"/>
  </r>
  <r>
    <x v="7"/>
    <x v="1"/>
    <n v="68"/>
    <n v="3234"/>
    <n v="3234"/>
    <n v="0"/>
    <n v="3234"/>
    <n v="0"/>
    <n v="3770"/>
    <n v="3811.3"/>
    <n v="10878.143"/>
    <n v="150.40450000000001"/>
    <n v="292.60000000000002"/>
    <n v="192.1"/>
  </r>
  <r>
    <x v="7"/>
    <x v="1"/>
    <n v="69"/>
    <n v="3509"/>
    <n v="3509"/>
    <n v="0"/>
    <n v="3509"/>
    <n v="0"/>
    <n v="4134"/>
    <n v="4157.6000000000004"/>
    <n v="12932.06"/>
    <n v="150.45089999999999"/>
    <n v="261.7"/>
    <n v="226.3"/>
  </r>
  <r>
    <x v="7"/>
    <x v="1"/>
    <n v="70"/>
    <n v="3414"/>
    <n v="3414"/>
    <n v="0"/>
    <n v="3414.1"/>
    <n v="2.9291154071443776E-3"/>
    <n v="4013"/>
    <n v="4037.6"/>
    <n v="12392.683999999999"/>
    <n v="150.3963"/>
    <n v="255.9"/>
    <n v="213.3"/>
  </r>
  <r>
    <x v="7"/>
    <x v="1"/>
    <n v="71"/>
    <n v="3472"/>
    <n v="3472"/>
    <n v="0"/>
    <n v="3472"/>
    <n v="0"/>
    <n v="4050"/>
    <n v="4103.3999999999996"/>
    <n v="11828.886"/>
    <n v="150.3656"/>
    <n v="279.2"/>
    <n v="199.7"/>
  </r>
  <r>
    <x v="7"/>
    <x v="1"/>
    <n v="72"/>
    <n v="3517"/>
    <n v="3517"/>
    <n v="0"/>
    <n v="3518.5"/>
    <n v="4.2649985783338069E-2"/>
    <n v="4074"/>
    <n v="4156.3"/>
    <n v="13044.119999999901"/>
    <n v="150.477"/>
    <n v="232.3"/>
    <n v="216.1"/>
  </r>
  <r>
    <x v="7"/>
    <x v="1"/>
    <n v="73"/>
    <n v="3304"/>
    <n v="3304"/>
    <n v="0"/>
    <n v="3304"/>
    <n v="0"/>
    <n v="3875"/>
    <n v="3896.8"/>
    <n v="11500.866"/>
    <n v="150.31819999999999"/>
    <n v="291.10000000000002"/>
    <n v="212.9"/>
  </r>
  <r>
    <x v="7"/>
    <x v="1"/>
    <n v="74"/>
    <n v="3178"/>
    <n v="3178"/>
    <n v="0"/>
    <n v="3178"/>
    <n v="0"/>
    <n v="3664"/>
    <n v="3709.4"/>
    <n v="11374.694"/>
    <n v="150.2749"/>
    <n v="335.8"/>
    <n v="167"/>
  </r>
  <r>
    <x v="7"/>
    <x v="1"/>
    <n v="75"/>
    <n v="3303"/>
    <n v="3303"/>
    <n v="0"/>
    <n v="3303"/>
    <n v="0"/>
    <n v="3819"/>
    <n v="3864.7"/>
    <n v="12590.904"/>
    <n v="150.24359999999999"/>
    <n v="321.2"/>
    <n v="186.9"/>
  </r>
  <r>
    <x v="7"/>
    <x v="1"/>
    <n v="76"/>
    <n v="3511"/>
    <n v="3511"/>
    <n v="0"/>
    <n v="3512.2"/>
    <n v="3.4178296781538539E-2"/>
    <n v="4098"/>
    <n v="4142.7"/>
    <n v="12790.074000000001"/>
    <n v="150.64410000000001"/>
    <n v="255.6"/>
    <n v="212.7"/>
  </r>
  <r>
    <x v="7"/>
    <x v="1"/>
    <n v="77"/>
    <n v="3359"/>
    <n v="3359"/>
    <n v="0"/>
    <n v="3359"/>
    <n v="0"/>
    <n v="3920"/>
    <n v="3967.1"/>
    <n v="12381.956"/>
    <n v="150.36160000000001"/>
    <n v="255.6"/>
    <n v="213.2"/>
  </r>
  <r>
    <x v="7"/>
    <x v="1"/>
    <n v="78"/>
    <n v="3338"/>
    <n v="3338"/>
    <n v="0"/>
    <n v="3338"/>
    <n v="0"/>
    <n v="3881"/>
    <n v="3924.5"/>
    <n v="11215.253000000001"/>
    <n v="150.251"/>
    <n v="344.5"/>
    <n v="183.3"/>
  </r>
  <r>
    <x v="7"/>
    <x v="1"/>
    <n v="79"/>
    <n v="3538"/>
    <n v="3538"/>
    <n v="0"/>
    <n v="3540.7"/>
    <n v="7.6314301865455569E-2"/>
    <n v="4156"/>
    <n v="4184.8999999999996"/>
    <n v="13089.1179999999"/>
    <n v="150.262"/>
    <n v="228.3"/>
    <n v="205.7"/>
  </r>
  <r>
    <x v="7"/>
    <x v="1"/>
    <n v="80"/>
    <n v="3430"/>
    <n v="3430"/>
    <n v="0"/>
    <n v="3430"/>
    <n v="0"/>
    <n v="3992"/>
    <n v="4038.3"/>
    <n v="11331.737999999999"/>
    <n v="150.261"/>
    <n v="275.60000000000002"/>
    <n v="182.7"/>
  </r>
  <r>
    <x v="7"/>
    <x v="1"/>
    <n v="81"/>
    <n v="3322"/>
    <n v="3323"/>
    <n v="3.0102347983142687E-2"/>
    <n v="3323"/>
    <n v="3.0102347983142687E-2"/>
    <n v="3860"/>
    <n v="3909.8"/>
    <n v="10951.300999999999"/>
    <n v="150.2518"/>
    <n v="346.9"/>
    <n v="180.3"/>
  </r>
  <r>
    <x v="7"/>
    <x v="1"/>
    <n v="82"/>
    <n v="3367"/>
    <n v="3367"/>
    <n v="0"/>
    <n v="3367"/>
    <n v="0"/>
    <n v="3877"/>
    <n v="3919.6"/>
    <n v="11837.252"/>
    <n v="150.33429999999899"/>
    <n v="282.60000000000002"/>
    <n v="168.1"/>
  </r>
  <r>
    <x v="7"/>
    <x v="1"/>
    <n v="83"/>
    <n v="3308"/>
    <n v="3308"/>
    <n v="0"/>
    <n v="3308"/>
    <n v="0"/>
    <n v="3865"/>
    <n v="3887.2"/>
    <n v="12270.984"/>
    <n v="150.37729999999999"/>
    <n v="308.7"/>
    <n v="174.8"/>
  </r>
  <r>
    <x v="7"/>
    <x v="1"/>
    <n v="84"/>
    <n v="3431"/>
    <n v="3431"/>
    <n v="0"/>
    <n v="3431"/>
    <n v="0"/>
    <n v="4003"/>
    <n v="4062"/>
    <n v="12271.206"/>
    <n v="150.31039999999999"/>
    <n v="286.2"/>
    <n v="219.5"/>
  </r>
  <r>
    <x v="7"/>
    <x v="1"/>
    <n v="85"/>
    <n v="3397"/>
    <n v="3397"/>
    <n v="0"/>
    <n v="3397"/>
    <n v="0"/>
    <n v="3945"/>
    <n v="3994"/>
    <n v="11750.857"/>
    <n v="150.21940000000001"/>
    <n v="267.8"/>
    <n v="196.9"/>
  </r>
  <r>
    <x v="7"/>
    <x v="1"/>
    <n v="86"/>
    <n v="3450"/>
    <n v="3450"/>
    <n v="0"/>
    <n v="3450"/>
    <n v="0"/>
    <n v="4039"/>
    <n v="4073.7"/>
    <n v="11478.668"/>
    <n v="150.2841"/>
    <n v="313.8"/>
    <n v="226.7"/>
  </r>
  <r>
    <x v="7"/>
    <x v="1"/>
    <n v="87"/>
    <n v="3427"/>
    <n v="3427"/>
    <n v="0"/>
    <n v="3428.8"/>
    <n v="5.2524073533708249E-2"/>
    <n v="4015"/>
    <n v="4055.2"/>
    <n v="11790.038"/>
    <n v="150.42320000000001"/>
    <n v="233.3"/>
    <n v="206.2"/>
  </r>
  <r>
    <x v="7"/>
    <x v="1"/>
    <n v="88"/>
    <n v="3276"/>
    <n v="3276"/>
    <n v="0"/>
    <n v="3276"/>
    <n v="0"/>
    <n v="3802"/>
    <n v="3864.4"/>
    <n v="11026.172999999901"/>
    <n v="150.2373"/>
    <n v="312.39999999999998"/>
    <n v="191"/>
  </r>
  <r>
    <x v="7"/>
    <x v="1"/>
    <n v="89"/>
    <n v="3309"/>
    <n v="3309"/>
    <n v="0"/>
    <n v="3309"/>
    <n v="0"/>
    <n v="3822"/>
    <n v="3875"/>
    <n v="10814.386"/>
    <n v="150.37359999999899"/>
    <n v="327.60000000000002"/>
    <n v="154.1"/>
  </r>
  <r>
    <x v="7"/>
    <x v="1"/>
    <n v="90"/>
    <n v="3719"/>
    <n v="3719"/>
    <n v="0"/>
    <n v="3725"/>
    <n v="0.16133369185264856"/>
    <n v="4371"/>
    <n v="4407.3"/>
    <n v="14011.380999999999"/>
    <n v="150.44720000000001"/>
    <n v="224"/>
    <n v="218.4"/>
  </r>
  <r>
    <x v="7"/>
    <x v="1"/>
    <n v="91"/>
    <n v="3340"/>
    <n v="3340"/>
    <n v="0"/>
    <n v="3340"/>
    <n v="0"/>
    <n v="3888"/>
    <n v="3923.1"/>
    <n v="11566.603999999999"/>
    <n v="150.30109999999999"/>
    <n v="325"/>
    <n v="183.7"/>
  </r>
  <r>
    <x v="7"/>
    <x v="1"/>
    <n v="92"/>
    <n v="3444"/>
    <n v="3444"/>
    <n v="0"/>
    <n v="3444"/>
    <n v="0"/>
    <n v="4040"/>
    <n v="4059.6"/>
    <n v="11918.126"/>
    <n v="150.35769999999999"/>
    <n v="258.5"/>
    <n v="189.5"/>
  </r>
  <r>
    <x v="7"/>
    <x v="1"/>
    <n v="93"/>
    <n v="3205"/>
    <n v="3205"/>
    <n v="0"/>
    <n v="3205"/>
    <n v="0"/>
    <n v="3713"/>
    <n v="3766"/>
    <n v="12144.638999999999"/>
    <n v="150.48079999999999"/>
    <n v="320.5"/>
    <n v="188.2"/>
  </r>
  <r>
    <x v="7"/>
    <x v="1"/>
    <n v="94"/>
    <n v="3344"/>
    <n v="3344"/>
    <n v="0"/>
    <n v="3344"/>
    <n v="0"/>
    <n v="3884"/>
    <n v="3928.6"/>
    <n v="11376.554"/>
    <n v="150.32059999999899"/>
    <n v="340.9"/>
    <n v="168"/>
  </r>
  <r>
    <x v="7"/>
    <x v="1"/>
    <n v="95"/>
    <n v="3510"/>
    <n v="3510"/>
    <n v="0"/>
    <n v="3510.4"/>
    <n v="1.1396011396013987E-2"/>
    <n v="4125"/>
    <n v="4151.7"/>
    <n v="12509.532999999999"/>
    <n v="150.1439"/>
    <n v="245.7"/>
    <n v="213"/>
  </r>
  <r>
    <x v="7"/>
    <x v="1"/>
    <n v="96"/>
    <n v="3378"/>
    <n v="3378"/>
    <n v="0"/>
    <n v="3378"/>
    <n v="0"/>
    <n v="3921"/>
    <n v="3964.7"/>
    <n v="11413.437"/>
    <n v="150.28399999999999"/>
    <n v="306.2"/>
    <n v="179.2"/>
  </r>
  <r>
    <x v="7"/>
    <x v="1"/>
    <n v="97"/>
    <n v="3523"/>
    <n v="3523"/>
    <n v="0"/>
    <n v="3523"/>
    <n v="0"/>
    <n v="4130"/>
    <n v="4163.3"/>
    <n v="12609.422"/>
    <n v="150.51669999999999"/>
    <n v="245.3"/>
    <n v="220.4"/>
  </r>
  <r>
    <x v="7"/>
    <x v="1"/>
    <n v="98"/>
    <n v="3185"/>
    <n v="3185"/>
    <n v="0"/>
    <n v="3185"/>
    <n v="0"/>
    <n v="3693"/>
    <n v="3754.7"/>
    <n v="11377.02"/>
    <n v="150.4512"/>
    <n v="314.8"/>
    <n v="210.6"/>
  </r>
  <r>
    <x v="7"/>
    <x v="1"/>
    <n v="99"/>
    <n v="3644"/>
    <n v="3644"/>
    <n v="0"/>
    <n v="3644.6"/>
    <n v="1.6465422612511226E-2"/>
    <n v="4244"/>
    <n v="4312.3"/>
    <n v="12180.683999999999"/>
    <n v="150.34100000000001"/>
    <n v="250.4"/>
    <n v="218.9"/>
  </r>
  <r>
    <x v="7"/>
    <x v="1"/>
    <n v="100"/>
    <n v="3395"/>
    <n v="3395"/>
    <n v="0"/>
    <n v="3395.6"/>
    <n v="1.7673048600880974E-2"/>
    <n v="3945"/>
    <n v="3983.7"/>
    <n v="12962.925999999999"/>
    <n v="150.30029999999999"/>
    <n v="244.1"/>
    <n v="215.5"/>
  </r>
  <r>
    <x v="8"/>
    <x v="1"/>
    <n v="1"/>
    <n v="3138"/>
    <n v="3138"/>
    <n v="0"/>
    <n v="3138"/>
    <n v="0"/>
    <n v="3650"/>
    <n v="3690.9"/>
    <n v="11036.436"/>
    <n v="150.4906"/>
    <n v="349.7"/>
    <n v="173.7"/>
  </r>
  <r>
    <x v="8"/>
    <x v="1"/>
    <n v="2"/>
    <n v="3370"/>
    <n v="3370"/>
    <n v="0"/>
    <n v="3370"/>
    <n v="0"/>
    <n v="3925"/>
    <n v="3964.7"/>
    <n v="11457.882"/>
    <n v="150.25470000000001"/>
    <n v="380.1"/>
    <n v="184.8"/>
  </r>
  <r>
    <x v="8"/>
    <x v="1"/>
    <n v="3"/>
    <n v="3370"/>
    <n v="3370"/>
    <n v="0"/>
    <n v="3370"/>
    <n v="0"/>
    <n v="3914"/>
    <n v="3966.6"/>
    <n v="12411.817999999999"/>
    <n v="150.46199999999999"/>
    <n v="300.60000000000002"/>
    <n v="202.4"/>
  </r>
  <r>
    <x v="8"/>
    <x v="1"/>
    <n v="4"/>
    <n v="3370"/>
    <n v="3370"/>
    <n v="0"/>
    <n v="3371.8"/>
    <n v="5.3412462908017266E-2"/>
    <n v="3942"/>
    <n v="3971.7"/>
    <n v="11520.383"/>
    <n v="150.387"/>
    <n v="346.8"/>
    <n v="182.9"/>
  </r>
  <r>
    <x v="8"/>
    <x v="1"/>
    <n v="5"/>
    <n v="3550"/>
    <n v="3550"/>
    <n v="0"/>
    <n v="3559.3"/>
    <n v="0.26197183098592058"/>
    <n v="4173"/>
    <n v="4206.2"/>
    <n v="12927.9569999999"/>
    <n v="150.4692"/>
    <n v="243"/>
    <n v="238.3"/>
  </r>
  <r>
    <x v="8"/>
    <x v="1"/>
    <n v="6"/>
    <n v="3179"/>
    <n v="3179"/>
    <n v="0"/>
    <n v="3179"/>
    <n v="0"/>
    <n v="3682"/>
    <n v="3712.7"/>
    <n v="10680.825000000001"/>
    <n v="150.23089999999999"/>
    <n v="354.5"/>
    <n v="155.4"/>
  </r>
  <r>
    <x v="8"/>
    <x v="1"/>
    <n v="7"/>
    <n v="3430"/>
    <n v="3430"/>
    <n v="0"/>
    <n v="3430"/>
    <n v="0"/>
    <n v="3996"/>
    <n v="4053"/>
    <n v="12015.828"/>
    <n v="150.3777"/>
    <n v="279.8"/>
    <n v="220.9"/>
  </r>
  <r>
    <x v="8"/>
    <x v="1"/>
    <n v="8"/>
    <n v="3479"/>
    <n v="3479"/>
    <n v="0"/>
    <n v="3486.2"/>
    <n v="0.20695602184535264"/>
    <n v="4096"/>
    <n v="4129.3999999999996"/>
    <n v="12502.253999999901"/>
    <n v="150.4066"/>
    <n v="252.9"/>
    <n v="243.6"/>
  </r>
  <r>
    <x v="8"/>
    <x v="1"/>
    <n v="9"/>
    <n v="3245"/>
    <n v="3245"/>
    <n v="0"/>
    <n v="3245"/>
    <n v="0"/>
    <n v="3808"/>
    <n v="3822.8"/>
    <n v="11962.472"/>
    <n v="150.26839999999899"/>
    <n v="356.9"/>
    <n v="194.6"/>
  </r>
  <r>
    <x v="8"/>
    <x v="1"/>
    <n v="10"/>
    <n v="3439"/>
    <n v="3439"/>
    <n v="0"/>
    <n v="3439"/>
    <n v="0"/>
    <n v="4019"/>
    <n v="4068.3"/>
    <n v="12767.97"/>
    <n v="150.44369999999901"/>
    <n v="275.5"/>
    <n v="220.3"/>
  </r>
  <r>
    <x v="8"/>
    <x v="1"/>
    <n v="11"/>
    <n v="3283"/>
    <n v="3283"/>
    <n v="0"/>
    <n v="3283"/>
    <n v="0"/>
    <n v="3775"/>
    <n v="3847.4"/>
    <n v="11305.038"/>
    <n v="150.31180000000001"/>
    <n v="339.7"/>
    <n v="172.7"/>
  </r>
  <r>
    <x v="8"/>
    <x v="1"/>
    <n v="12"/>
    <n v="3392"/>
    <n v="3392"/>
    <n v="0"/>
    <n v="3392"/>
    <n v="0"/>
    <n v="3956"/>
    <n v="3986"/>
    <n v="11501.347"/>
    <n v="150.23910000000001"/>
    <n v="349.4"/>
    <n v="185.1"/>
  </r>
  <r>
    <x v="8"/>
    <x v="1"/>
    <n v="13"/>
    <n v="3422"/>
    <n v="3422"/>
    <n v="0"/>
    <n v="3422.6"/>
    <n v="1.7533606078314116E-2"/>
    <n v="3994"/>
    <n v="4029.3"/>
    <n v="13126.405999999901"/>
    <n v="150.42959999999999"/>
    <n v="260.39999999999998"/>
    <n v="219.5"/>
  </r>
  <r>
    <x v="8"/>
    <x v="1"/>
    <n v="14"/>
    <n v="3362"/>
    <n v="3362"/>
    <n v="0"/>
    <n v="3362.8"/>
    <n v="2.3795359904823971E-2"/>
    <n v="3932"/>
    <n v="3960.4"/>
    <n v="11922.778"/>
    <n v="150.27369999999999"/>
    <n v="409.2"/>
    <n v="181.7"/>
  </r>
  <r>
    <x v="8"/>
    <x v="1"/>
    <n v="15"/>
    <n v="3368"/>
    <n v="3368"/>
    <n v="0"/>
    <n v="3368"/>
    <n v="0"/>
    <n v="3936"/>
    <n v="3978.2"/>
    <n v="11755.829"/>
    <n v="150.28020000000001"/>
    <n v="298.8"/>
    <n v="207.3"/>
  </r>
  <r>
    <x v="8"/>
    <x v="1"/>
    <n v="16"/>
    <n v="3585"/>
    <n v="3585"/>
    <n v="0"/>
    <n v="3585"/>
    <n v="0"/>
    <n v="4185"/>
    <n v="4231.8999999999996"/>
    <n v="13191.289000000001"/>
    <n v="150.4442"/>
    <n v="267.2"/>
    <n v="213.7"/>
  </r>
  <r>
    <x v="8"/>
    <x v="1"/>
    <n v="17"/>
    <n v="3456"/>
    <n v="3456"/>
    <n v="0"/>
    <n v="3456"/>
    <n v="0"/>
    <n v="4034"/>
    <n v="4073.9"/>
    <n v="12337.99"/>
    <n v="150.33930000000001"/>
    <n v="284.8"/>
    <n v="198.9"/>
  </r>
  <r>
    <x v="8"/>
    <x v="1"/>
    <n v="18"/>
    <n v="3502"/>
    <n v="3502"/>
    <n v="0"/>
    <n v="3502"/>
    <n v="0"/>
    <n v="4060"/>
    <n v="4120.1000000000004"/>
    <n v="12291.895"/>
    <n v="150.2704"/>
    <n v="285.5"/>
    <n v="175.5"/>
  </r>
  <r>
    <x v="8"/>
    <x v="1"/>
    <n v="19"/>
    <n v="3394"/>
    <n v="3394"/>
    <n v="0"/>
    <n v="3394"/>
    <n v="0"/>
    <n v="3906"/>
    <n v="3983.8"/>
    <n v="12007.838"/>
    <n v="150.44280000000001"/>
    <n v="344.6"/>
    <n v="161"/>
  </r>
  <r>
    <x v="8"/>
    <x v="1"/>
    <n v="20"/>
    <n v="3376"/>
    <n v="3376"/>
    <n v="0"/>
    <n v="3376"/>
    <n v="0"/>
    <n v="3930"/>
    <n v="3978.2"/>
    <n v="11979.797"/>
    <n v="150.32130000000001"/>
    <n v="317.8"/>
    <n v="201.1"/>
  </r>
  <r>
    <x v="8"/>
    <x v="1"/>
    <n v="21"/>
    <n v="3481"/>
    <n v="3481"/>
    <n v="0"/>
    <n v="3481.5"/>
    <n v="1.4363688595231256E-2"/>
    <n v="4081"/>
    <n v="4118.1000000000004"/>
    <n v="12821.034"/>
    <n v="150.38589999999999"/>
    <n v="297.60000000000002"/>
    <n v="190.2"/>
  </r>
  <r>
    <x v="8"/>
    <x v="1"/>
    <n v="22"/>
    <n v="3581"/>
    <n v="3581"/>
    <n v="0"/>
    <n v="3582.3"/>
    <n v="3.6302708740580336E-2"/>
    <n v="4208"/>
    <n v="4235.7"/>
    <n v="13515.181"/>
    <n v="150.74680000000001"/>
    <n v="260.89999999999998"/>
    <n v="225.4"/>
  </r>
  <r>
    <x v="8"/>
    <x v="1"/>
    <n v="23"/>
    <n v="3286"/>
    <n v="3286"/>
    <n v="0"/>
    <n v="3286"/>
    <n v="0"/>
    <n v="3834"/>
    <n v="3886.9"/>
    <n v="10832.064"/>
    <n v="150.2433"/>
    <n v="380.7"/>
    <n v="187.9"/>
  </r>
  <r>
    <x v="8"/>
    <x v="1"/>
    <n v="24"/>
    <n v="3352"/>
    <n v="3352"/>
    <n v="0"/>
    <n v="3352"/>
    <n v="0"/>
    <n v="3940"/>
    <n v="3965.4"/>
    <n v="12007.058999999999"/>
    <n v="150.4178"/>
    <n v="283.3"/>
    <n v="207.4"/>
  </r>
  <r>
    <x v="8"/>
    <x v="1"/>
    <n v="25"/>
    <n v="3552"/>
    <n v="3552"/>
    <n v="0"/>
    <n v="3552"/>
    <n v="0"/>
    <n v="4132"/>
    <n v="4192.5"/>
    <n v="13215.072"/>
    <n v="150.50280000000001"/>
    <n v="256.2"/>
    <n v="202.3"/>
  </r>
  <r>
    <x v="8"/>
    <x v="1"/>
    <n v="26"/>
    <n v="3367"/>
    <n v="3367"/>
    <n v="0"/>
    <n v="3367"/>
    <n v="0"/>
    <n v="3917"/>
    <n v="3966.2"/>
    <n v="11890.458999999901"/>
    <n v="150.49610000000001"/>
    <n v="347"/>
    <n v="167.4"/>
  </r>
  <r>
    <x v="8"/>
    <x v="1"/>
    <n v="27"/>
    <n v="3458"/>
    <n v="3458"/>
    <n v="0"/>
    <n v="3458"/>
    <n v="0"/>
    <n v="4029"/>
    <n v="4084.9"/>
    <n v="12683.369999999901"/>
    <n v="150.29589999999999"/>
    <n v="292.3"/>
    <n v="194.7"/>
  </r>
  <r>
    <x v="8"/>
    <x v="1"/>
    <n v="28"/>
    <n v="3391"/>
    <n v="3391"/>
    <n v="0"/>
    <n v="3391"/>
    <n v="0"/>
    <n v="3944"/>
    <n v="3975.7"/>
    <n v="11395.746999999999"/>
    <n v="150.3237"/>
    <n v="301.89999999999998"/>
    <n v="195.9"/>
  </r>
  <r>
    <x v="8"/>
    <x v="1"/>
    <n v="29"/>
    <n v="3207"/>
    <n v="3207"/>
    <n v="0"/>
    <n v="3207"/>
    <n v="0"/>
    <n v="3748"/>
    <n v="3772.8"/>
    <n v="10939.284"/>
    <n v="150.18119999999999"/>
    <n v="381.7"/>
    <n v="203.5"/>
  </r>
  <r>
    <x v="8"/>
    <x v="1"/>
    <n v="30"/>
    <n v="3138"/>
    <n v="3138"/>
    <n v="0"/>
    <n v="3138"/>
    <n v="0"/>
    <n v="3669"/>
    <n v="3690.3"/>
    <n v="11521.675999999999"/>
    <n v="150.5248"/>
    <n v="346.7"/>
    <n v="177.1"/>
  </r>
  <r>
    <x v="8"/>
    <x v="1"/>
    <n v="31"/>
    <n v="3189"/>
    <n v="3189"/>
    <n v="0"/>
    <n v="3189.2"/>
    <n v="6.2715584822771436E-3"/>
    <n v="3713"/>
    <n v="3741.8"/>
    <n v="10487.244000000001"/>
    <n v="150.37280000000001"/>
    <n v="381"/>
    <n v="174.6"/>
  </r>
  <r>
    <x v="8"/>
    <x v="1"/>
    <n v="32"/>
    <n v="3466"/>
    <n v="3466"/>
    <n v="0"/>
    <n v="3466"/>
    <n v="0"/>
    <n v="4039"/>
    <n v="4072.2"/>
    <n v="12218.901"/>
    <n v="150.2628"/>
    <n v="287.3"/>
    <n v="191.8"/>
  </r>
  <r>
    <x v="8"/>
    <x v="1"/>
    <n v="33"/>
    <n v="3548"/>
    <n v="3548"/>
    <n v="0"/>
    <n v="3548"/>
    <n v="0"/>
    <n v="4123"/>
    <n v="4172.3"/>
    <n v="13011.904"/>
    <n v="150.4128"/>
    <n v="271.5"/>
    <n v="196.7"/>
  </r>
  <r>
    <x v="8"/>
    <x v="1"/>
    <n v="34"/>
    <n v="3377"/>
    <n v="3377"/>
    <n v="0"/>
    <n v="3377"/>
    <n v="0"/>
    <n v="3956"/>
    <n v="3992.4"/>
    <n v="11377.208999999901"/>
    <n v="150.2784"/>
    <n v="309.2"/>
    <n v="197"/>
  </r>
  <r>
    <x v="8"/>
    <x v="1"/>
    <n v="35"/>
    <n v="3387"/>
    <n v="3389"/>
    <n v="5.9049306170652495E-2"/>
    <n v="3389"/>
    <n v="5.9049306170652495E-2"/>
    <n v="3952"/>
    <n v="3993.2"/>
    <n v="11963.06"/>
    <n v="150.24959999999999"/>
    <n v="303.2"/>
    <n v="194.5"/>
  </r>
  <r>
    <x v="8"/>
    <x v="1"/>
    <n v="36"/>
    <n v="3389"/>
    <n v="3389"/>
    <n v="0"/>
    <n v="3389.7"/>
    <n v="2.065506048981464E-2"/>
    <n v="3914"/>
    <n v="3978.5"/>
    <n v="11802.299000000001"/>
    <n v="150.27809999999999"/>
    <n v="355.5"/>
    <n v="169.5"/>
  </r>
  <r>
    <x v="8"/>
    <x v="1"/>
    <n v="37"/>
    <n v="3567"/>
    <n v="3567"/>
    <n v="0"/>
    <n v="3567"/>
    <n v="0"/>
    <n v="4145"/>
    <n v="4192.8999999999996"/>
    <n v="12709.397000000001"/>
    <n v="150.4289"/>
    <n v="254.9"/>
    <n v="198.4"/>
  </r>
  <r>
    <x v="8"/>
    <x v="1"/>
    <n v="38"/>
    <n v="3521"/>
    <n v="3521"/>
    <n v="0"/>
    <n v="3521"/>
    <n v="0"/>
    <n v="4106"/>
    <n v="4144.8"/>
    <n v="13155.398999999999"/>
    <n v="150.32319999999899"/>
    <n v="281.60000000000002"/>
    <n v="191.4"/>
  </r>
  <r>
    <x v="8"/>
    <x v="1"/>
    <n v="39"/>
    <n v="3313"/>
    <n v="3313"/>
    <n v="0"/>
    <n v="3313"/>
    <n v="0"/>
    <n v="3886"/>
    <n v="3915.3"/>
    <n v="12355.115"/>
    <n v="150.22800000000001"/>
    <n v="288.89999999999998"/>
    <n v="177"/>
  </r>
  <r>
    <x v="8"/>
    <x v="1"/>
    <n v="40"/>
    <n v="3173"/>
    <n v="3173"/>
    <n v="0"/>
    <n v="3173"/>
    <n v="0"/>
    <n v="3712"/>
    <n v="3736.8"/>
    <n v="10758.112999999999"/>
    <n v="150.34440000000001"/>
    <n v="380"/>
    <n v="168.4"/>
  </r>
  <r>
    <x v="8"/>
    <x v="1"/>
    <n v="41"/>
    <n v="3345"/>
    <n v="3345"/>
    <n v="0"/>
    <n v="3345"/>
    <n v="0"/>
    <n v="3886"/>
    <n v="3926"/>
    <n v="12164.186"/>
    <n v="150.30770000000001"/>
    <n v="301.3"/>
    <n v="180.2"/>
  </r>
  <r>
    <x v="8"/>
    <x v="1"/>
    <n v="42"/>
    <n v="3386"/>
    <n v="3386"/>
    <n v="0"/>
    <n v="3386"/>
    <n v="0"/>
    <n v="3915"/>
    <n v="3982.9"/>
    <n v="11772.221"/>
    <n v="150.5188"/>
    <n v="284"/>
    <n v="195.6"/>
  </r>
  <r>
    <x v="8"/>
    <x v="1"/>
    <n v="43"/>
    <n v="3306"/>
    <n v="3306"/>
    <n v="0"/>
    <n v="3306"/>
    <n v="0"/>
    <n v="3898"/>
    <n v="3920.4"/>
    <n v="12064.789000000001"/>
    <n v="150.2893"/>
    <n v="321.39999999999998"/>
    <n v="203.6"/>
  </r>
  <r>
    <x v="8"/>
    <x v="1"/>
    <n v="44"/>
    <n v="3496"/>
    <n v="3496"/>
    <n v="0"/>
    <n v="3496"/>
    <n v="0"/>
    <n v="4092"/>
    <n v="4120.7"/>
    <n v="12256.231"/>
    <n v="150.3827"/>
    <n v="289.2"/>
    <n v="192.5"/>
  </r>
  <r>
    <x v="8"/>
    <x v="1"/>
    <n v="45"/>
    <n v="3471"/>
    <n v="3471"/>
    <n v="0"/>
    <n v="3471"/>
    <n v="0"/>
    <n v="4007"/>
    <n v="4080.7"/>
    <n v="12619.474"/>
    <n v="150.42269999999999"/>
    <n v="319.5"/>
    <n v="190.9"/>
  </r>
  <r>
    <x v="8"/>
    <x v="1"/>
    <n v="46"/>
    <n v="3285"/>
    <n v="3285"/>
    <n v="0"/>
    <n v="3285"/>
    <n v="0"/>
    <n v="3826"/>
    <n v="3871.9"/>
    <n v="12090.735000000001"/>
    <n v="150.29169999999999"/>
    <n v="358.7"/>
    <n v="185.9"/>
  </r>
  <r>
    <x v="8"/>
    <x v="1"/>
    <n v="47"/>
    <n v="3219"/>
    <n v="3219"/>
    <n v="0"/>
    <n v="3219.3"/>
    <n v="9.3196644920839362E-3"/>
    <n v="3693"/>
    <n v="3784.1"/>
    <n v="11359.0289999999"/>
    <n v="150.25110000000001"/>
    <n v="354.5"/>
    <n v="185.4"/>
  </r>
  <r>
    <x v="8"/>
    <x v="1"/>
    <n v="48"/>
    <n v="3478"/>
    <n v="3478"/>
    <n v="0"/>
    <n v="3478"/>
    <n v="0"/>
    <n v="4049"/>
    <n v="4088.1"/>
    <n v="12161.236000000001"/>
    <n v="150.4538"/>
    <n v="315.5"/>
    <n v="200.9"/>
  </r>
  <r>
    <x v="8"/>
    <x v="1"/>
    <n v="49"/>
    <n v="3487"/>
    <n v="3487"/>
    <n v="0"/>
    <n v="3487"/>
    <n v="0"/>
    <n v="4073"/>
    <n v="4113.5"/>
    <n v="12358.789999999901"/>
    <n v="150.2971"/>
    <n v="298.39999999999998"/>
    <n v="182.8"/>
  </r>
  <r>
    <x v="8"/>
    <x v="1"/>
    <n v="50"/>
    <n v="3464"/>
    <n v="3464"/>
    <n v="0"/>
    <n v="3464"/>
    <n v="0"/>
    <n v="4061"/>
    <n v="4081.6"/>
    <n v="11813.05"/>
    <n v="150.34790000000001"/>
    <n v="274.3"/>
    <n v="207.2"/>
  </r>
  <r>
    <x v="8"/>
    <x v="1"/>
    <n v="51"/>
    <n v="3271"/>
    <n v="3271"/>
    <n v="0"/>
    <n v="3271"/>
    <n v="0"/>
    <n v="3805"/>
    <n v="3846.1"/>
    <n v="11039.236999999999"/>
    <n v="150.14779999999999"/>
    <n v="377.3"/>
    <n v="175.3"/>
  </r>
  <r>
    <x v="8"/>
    <x v="1"/>
    <n v="52"/>
    <n v="3227"/>
    <n v="3227"/>
    <n v="0"/>
    <n v="3227"/>
    <n v="0"/>
    <n v="3707"/>
    <n v="3771.9"/>
    <n v="11675.159"/>
    <n v="150.34710000000001"/>
    <n v="302.89999999999998"/>
    <n v="173.9"/>
  </r>
  <r>
    <x v="8"/>
    <x v="1"/>
    <n v="53"/>
    <n v="3410"/>
    <n v="3410"/>
    <n v="0"/>
    <n v="3410"/>
    <n v="0"/>
    <n v="3972"/>
    <n v="4012.1"/>
    <n v="11509.078"/>
    <n v="150.41200000000001"/>
    <n v="333.4"/>
    <n v="172.6"/>
  </r>
  <r>
    <x v="8"/>
    <x v="1"/>
    <n v="54"/>
    <n v="3263"/>
    <n v="3263"/>
    <n v="0"/>
    <n v="3263"/>
    <n v="0"/>
    <n v="3813"/>
    <n v="3848.9"/>
    <n v="11437.407999999999"/>
    <n v="150.47460000000001"/>
    <n v="321.3"/>
    <n v="201.9"/>
  </r>
  <r>
    <x v="8"/>
    <x v="1"/>
    <n v="55"/>
    <n v="3600"/>
    <n v="3600"/>
    <n v="0"/>
    <n v="3600"/>
    <n v="0"/>
    <n v="4240"/>
    <n v="4279.3"/>
    <n v="12930.144"/>
    <n v="150.4888"/>
    <n v="276.2"/>
    <n v="223.4"/>
  </r>
  <r>
    <x v="8"/>
    <x v="1"/>
    <n v="56"/>
    <n v="3580"/>
    <n v="3580"/>
    <n v="0"/>
    <n v="3580"/>
    <n v="0"/>
    <n v="4201"/>
    <n v="4240"/>
    <n v="12415.795"/>
    <n v="150.35380000000001"/>
    <n v="290.2"/>
    <n v="211.3"/>
  </r>
  <r>
    <x v="8"/>
    <x v="1"/>
    <n v="57"/>
    <n v="3591"/>
    <n v="3591"/>
    <n v="0"/>
    <n v="3591"/>
    <n v="0"/>
    <n v="4162"/>
    <n v="4234"/>
    <n v="12705.181"/>
    <n v="150.46459999999999"/>
    <n v="256.3"/>
    <n v="202.2"/>
  </r>
  <r>
    <x v="8"/>
    <x v="1"/>
    <n v="58"/>
    <n v="3518"/>
    <n v="3518"/>
    <n v="0"/>
    <n v="3518"/>
    <n v="0"/>
    <n v="4079"/>
    <n v="4135.8"/>
    <n v="12201.244999999901"/>
    <n v="150.68969999999999"/>
    <n v="261.7"/>
    <n v="214.1"/>
  </r>
  <r>
    <x v="8"/>
    <x v="1"/>
    <n v="59"/>
    <n v="3194"/>
    <n v="3194"/>
    <n v="0"/>
    <n v="3194"/>
    <n v="0"/>
    <n v="3754"/>
    <n v="3781"/>
    <n v="11434.295"/>
    <n v="150.1942"/>
    <n v="359.1"/>
    <n v="196.1"/>
  </r>
  <r>
    <x v="8"/>
    <x v="1"/>
    <n v="60"/>
    <n v="3295"/>
    <n v="3295"/>
    <n v="0"/>
    <n v="3295"/>
    <n v="0"/>
    <n v="3825"/>
    <n v="3857.1"/>
    <n v="11650.21"/>
    <n v="150.3014"/>
    <n v="348.7"/>
    <n v="185.5"/>
  </r>
  <r>
    <x v="8"/>
    <x v="1"/>
    <n v="61"/>
    <n v="3310"/>
    <n v="3310"/>
    <n v="0"/>
    <n v="3310"/>
    <n v="0"/>
    <n v="3853"/>
    <n v="3888"/>
    <n v="11420.495999999999"/>
    <n v="150.39769999999999"/>
    <n v="319.2"/>
    <n v="197.3"/>
  </r>
  <r>
    <x v="8"/>
    <x v="1"/>
    <n v="62"/>
    <n v="3511"/>
    <n v="3511"/>
    <n v="0"/>
    <n v="3511"/>
    <n v="0"/>
    <n v="4130"/>
    <n v="4178.1000000000004"/>
    <n v="12334.526"/>
    <n v="150.26439999999999"/>
    <n v="324.2"/>
    <n v="199.5"/>
  </r>
  <r>
    <x v="8"/>
    <x v="1"/>
    <n v="63"/>
    <n v="3450"/>
    <n v="3450"/>
    <n v="0"/>
    <n v="3450.5"/>
    <n v="1.4492753623188406E-2"/>
    <n v="4015"/>
    <n v="4048.6"/>
    <n v="13043.168"/>
    <n v="150.2714"/>
    <n v="269.5"/>
    <n v="190.3"/>
  </r>
  <r>
    <x v="8"/>
    <x v="1"/>
    <n v="64"/>
    <n v="3373"/>
    <n v="3373"/>
    <n v="0"/>
    <n v="3373.5"/>
    <n v="1.4823599169878446E-2"/>
    <n v="3960"/>
    <n v="3974.6"/>
    <n v="11332.687"/>
    <n v="150.2158"/>
    <n v="317.3"/>
    <n v="193.5"/>
  </r>
  <r>
    <x v="8"/>
    <x v="1"/>
    <n v="65"/>
    <n v="3586"/>
    <n v="3586"/>
    <n v="0"/>
    <n v="3586"/>
    <n v="0"/>
    <n v="4199"/>
    <n v="4228.8999999999996"/>
    <n v="13315.268"/>
    <n v="150.6103"/>
    <n v="239.3"/>
    <n v="205.1"/>
  </r>
  <r>
    <x v="8"/>
    <x v="1"/>
    <n v="66"/>
    <n v="3515"/>
    <n v="3515"/>
    <n v="0"/>
    <n v="3515.1"/>
    <n v="2.8449502133686784E-3"/>
    <n v="4119"/>
    <n v="4144.6000000000004"/>
    <n v="12094.325000000001"/>
    <n v="150.39510000000001"/>
    <n v="281.8"/>
    <n v="206.3"/>
  </r>
  <r>
    <x v="8"/>
    <x v="1"/>
    <n v="67"/>
    <n v="3326"/>
    <n v="3326"/>
    <n v="0"/>
    <n v="3326"/>
    <n v="0"/>
    <n v="3874"/>
    <n v="3909.6"/>
    <n v="11258.037"/>
    <n v="150.35629999999901"/>
    <n v="370.3"/>
    <n v="181"/>
  </r>
  <r>
    <x v="8"/>
    <x v="1"/>
    <n v="68"/>
    <n v="3234"/>
    <n v="3234"/>
    <n v="0"/>
    <n v="3234"/>
    <n v="0"/>
    <n v="3770"/>
    <n v="3811.3"/>
    <n v="10878.143"/>
    <n v="150.24709999999999"/>
    <n v="327.10000000000002"/>
    <n v="193.3"/>
  </r>
  <r>
    <x v="8"/>
    <x v="1"/>
    <n v="69"/>
    <n v="3509"/>
    <n v="3509"/>
    <n v="0"/>
    <n v="3509.7"/>
    <n v="1.994870333427809E-2"/>
    <n v="4134"/>
    <n v="4157.6000000000004"/>
    <n v="12932.06"/>
    <n v="150.30090000000001"/>
    <n v="286.60000000000002"/>
    <n v="220.3"/>
  </r>
  <r>
    <x v="8"/>
    <x v="1"/>
    <n v="70"/>
    <n v="3414"/>
    <n v="3414"/>
    <n v="0"/>
    <n v="3414"/>
    <n v="0"/>
    <n v="4013"/>
    <n v="4037.6"/>
    <n v="12392.683999999999"/>
    <n v="150.42500000000001"/>
    <n v="286.2"/>
    <n v="208.7"/>
  </r>
  <r>
    <x v="8"/>
    <x v="1"/>
    <n v="71"/>
    <n v="3472"/>
    <n v="3472"/>
    <n v="0"/>
    <n v="3472"/>
    <n v="0"/>
    <n v="4050"/>
    <n v="4103.3999999999996"/>
    <n v="11828.886"/>
    <n v="150.29640000000001"/>
    <n v="321"/>
    <n v="210.7"/>
  </r>
  <r>
    <x v="8"/>
    <x v="1"/>
    <n v="72"/>
    <n v="3517"/>
    <n v="3517"/>
    <n v="0"/>
    <n v="3517"/>
    <n v="0"/>
    <n v="4074"/>
    <n v="4156.3"/>
    <n v="13044.119999999901"/>
    <n v="150.36279999999999"/>
    <n v="258.39999999999998"/>
    <n v="213.8"/>
  </r>
  <r>
    <x v="8"/>
    <x v="1"/>
    <n v="73"/>
    <n v="3304"/>
    <n v="3304"/>
    <n v="0"/>
    <n v="3304"/>
    <n v="0"/>
    <n v="3875"/>
    <n v="3896.8"/>
    <n v="11500.866"/>
    <n v="150.43610000000001"/>
    <n v="327.8"/>
    <n v="205.5"/>
  </r>
  <r>
    <x v="8"/>
    <x v="1"/>
    <n v="74"/>
    <n v="3178"/>
    <n v="3178"/>
    <n v="0"/>
    <n v="3178"/>
    <n v="0"/>
    <n v="3664"/>
    <n v="3709.4"/>
    <n v="11374.694"/>
    <n v="150.34829999999999"/>
    <n v="374.8"/>
    <n v="158.9"/>
  </r>
  <r>
    <x v="8"/>
    <x v="1"/>
    <n v="75"/>
    <n v="3303"/>
    <n v="3303"/>
    <n v="0"/>
    <n v="3303"/>
    <n v="0"/>
    <n v="3819"/>
    <n v="3864.7"/>
    <n v="12590.904"/>
    <n v="150.21269999999899"/>
    <n v="361.5"/>
    <n v="166.1"/>
  </r>
  <r>
    <x v="8"/>
    <x v="1"/>
    <n v="76"/>
    <n v="3511"/>
    <n v="3511"/>
    <n v="0"/>
    <n v="3511"/>
    <n v="0"/>
    <n v="4098"/>
    <n v="4142.7"/>
    <n v="12790.074000000001"/>
    <n v="150.39850000000001"/>
    <n v="284.5"/>
    <n v="212.3"/>
  </r>
  <r>
    <x v="8"/>
    <x v="1"/>
    <n v="77"/>
    <n v="3359"/>
    <n v="3359"/>
    <n v="0"/>
    <n v="3359"/>
    <n v="0"/>
    <n v="3920"/>
    <n v="3967.1"/>
    <n v="12381.956"/>
    <n v="150.4615"/>
    <n v="286"/>
    <n v="192.5"/>
  </r>
  <r>
    <x v="8"/>
    <x v="1"/>
    <n v="78"/>
    <n v="3338"/>
    <n v="3338"/>
    <n v="0"/>
    <n v="3338"/>
    <n v="0"/>
    <n v="3881"/>
    <n v="3924.5"/>
    <n v="11215.253000000001"/>
    <n v="150.1807"/>
    <n v="382.2"/>
    <n v="179.5"/>
  </r>
  <r>
    <x v="8"/>
    <x v="1"/>
    <n v="79"/>
    <n v="3538"/>
    <n v="3538"/>
    <n v="0"/>
    <n v="3538"/>
    <n v="0"/>
    <n v="4156"/>
    <n v="4184.8999999999996"/>
    <n v="13089.1179999999"/>
    <n v="150.53899999999999"/>
    <n v="255.4"/>
    <n v="198.8"/>
  </r>
  <r>
    <x v="8"/>
    <x v="1"/>
    <n v="80"/>
    <n v="3430"/>
    <n v="3430"/>
    <n v="0"/>
    <n v="3430.3"/>
    <n v="8.7463556851364987E-3"/>
    <n v="3992"/>
    <n v="4038.3"/>
    <n v="11331.737999999999"/>
    <n v="150.27709999999999"/>
    <n v="304.5"/>
    <n v="188"/>
  </r>
  <r>
    <x v="8"/>
    <x v="1"/>
    <n v="81"/>
    <n v="3322"/>
    <n v="3323"/>
    <n v="3.0102347983142687E-2"/>
    <n v="3323"/>
    <n v="3.0102347983142687E-2"/>
    <n v="3860"/>
    <n v="3909.8"/>
    <n v="10951.300999999999"/>
    <n v="150.20909999999901"/>
    <n v="374"/>
    <n v="185"/>
  </r>
  <r>
    <x v="8"/>
    <x v="1"/>
    <n v="82"/>
    <n v="3367"/>
    <n v="3367"/>
    <n v="0"/>
    <n v="3367"/>
    <n v="0"/>
    <n v="3877"/>
    <n v="3919.6"/>
    <n v="11837.252"/>
    <n v="150.25380000000001"/>
    <n v="315.7"/>
    <n v="169.1"/>
  </r>
  <r>
    <x v="8"/>
    <x v="1"/>
    <n v="83"/>
    <n v="3308"/>
    <n v="3308"/>
    <n v="0"/>
    <n v="3308"/>
    <n v="0"/>
    <n v="3865"/>
    <n v="3887.2"/>
    <n v="12270.984"/>
    <n v="150.24349999999899"/>
    <n v="345.7"/>
    <n v="168"/>
  </r>
  <r>
    <x v="8"/>
    <x v="1"/>
    <n v="84"/>
    <n v="3431"/>
    <n v="3431"/>
    <n v="0"/>
    <n v="3431"/>
    <n v="0"/>
    <n v="4003"/>
    <n v="4062"/>
    <n v="12271.206"/>
    <n v="150.29739999999899"/>
    <n v="314.89999999999998"/>
    <n v="216.5"/>
  </r>
  <r>
    <x v="8"/>
    <x v="1"/>
    <n v="85"/>
    <n v="3397"/>
    <n v="3397"/>
    <n v="0"/>
    <n v="3397.5"/>
    <n v="1.4718869590815427E-2"/>
    <n v="3945"/>
    <n v="3994"/>
    <n v="11750.857"/>
    <n v="150.38290000000001"/>
    <n v="295.39999999999998"/>
    <n v="195.5"/>
  </r>
  <r>
    <x v="8"/>
    <x v="1"/>
    <n v="86"/>
    <n v="3450"/>
    <n v="3450"/>
    <n v="0"/>
    <n v="3450"/>
    <n v="0"/>
    <n v="4039"/>
    <n v="4073.7"/>
    <n v="11478.668"/>
    <n v="150.2276"/>
    <n v="352.2"/>
    <n v="212.9"/>
  </r>
  <r>
    <x v="8"/>
    <x v="1"/>
    <n v="87"/>
    <n v="3427"/>
    <n v="3427"/>
    <n v="0"/>
    <n v="3427"/>
    <n v="0"/>
    <n v="4015"/>
    <n v="4055.2"/>
    <n v="11790.038"/>
    <n v="150.3974"/>
    <n v="260.7"/>
    <n v="216.5"/>
  </r>
  <r>
    <x v="8"/>
    <x v="1"/>
    <n v="88"/>
    <n v="3276"/>
    <n v="3276"/>
    <n v="0"/>
    <n v="3276"/>
    <n v="0"/>
    <n v="3802"/>
    <n v="3864.4"/>
    <n v="11026.172999999901"/>
    <n v="150.33250000000001"/>
    <n v="356.7"/>
    <n v="187.7"/>
  </r>
  <r>
    <x v="8"/>
    <x v="1"/>
    <n v="89"/>
    <n v="3309"/>
    <n v="3309"/>
    <n v="0"/>
    <n v="3309.2"/>
    <n v="6.0441220912607471E-3"/>
    <n v="3822"/>
    <n v="3875"/>
    <n v="10814.386"/>
    <n v="150.41489999999999"/>
    <n v="362.6"/>
    <n v="146.6"/>
  </r>
  <r>
    <x v="8"/>
    <x v="1"/>
    <n v="90"/>
    <n v="3719"/>
    <n v="3719"/>
    <n v="0"/>
    <n v="3719"/>
    <n v="0"/>
    <n v="4371"/>
    <n v="4407.3"/>
    <n v="14011.380999999999"/>
    <n v="150.47790000000001"/>
    <n v="254.9"/>
    <n v="220.2"/>
  </r>
  <r>
    <x v="8"/>
    <x v="1"/>
    <n v="91"/>
    <n v="3340"/>
    <n v="3340"/>
    <n v="0"/>
    <n v="3340"/>
    <n v="0"/>
    <n v="3888"/>
    <n v="3923.1"/>
    <n v="11566.603999999999"/>
    <n v="150.18610000000001"/>
    <n v="356.8"/>
    <n v="178.2"/>
  </r>
  <r>
    <x v="8"/>
    <x v="1"/>
    <n v="92"/>
    <n v="3444"/>
    <n v="3444"/>
    <n v="0"/>
    <n v="3444"/>
    <n v="0"/>
    <n v="4040"/>
    <n v="4059.6"/>
    <n v="11918.126"/>
    <n v="150.4931"/>
    <n v="295.2"/>
    <n v="191.1"/>
  </r>
  <r>
    <x v="8"/>
    <x v="1"/>
    <n v="93"/>
    <n v="3205"/>
    <n v="3205"/>
    <n v="0"/>
    <n v="3205"/>
    <n v="0"/>
    <n v="3713"/>
    <n v="3766"/>
    <n v="12144.638999999999"/>
    <n v="150.1018"/>
    <n v="356.6"/>
    <n v="167.8"/>
  </r>
  <r>
    <x v="8"/>
    <x v="1"/>
    <n v="94"/>
    <n v="3344"/>
    <n v="3344"/>
    <n v="0"/>
    <n v="3344"/>
    <n v="0"/>
    <n v="3884"/>
    <n v="3928.6"/>
    <n v="11376.554"/>
    <n v="150.26329999999999"/>
    <n v="383.7"/>
    <n v="165.1"/>
  </r>
  <r>
    <x v="8"/>
    <x v="1"/>
    <n v="95"/>
    <n v="3510"/>
    <n v="3510"/>
    <n v="0"/>
    <n v="3510"/>
    <n v="0"/>
    <n v="4125"/>
    <n v="4151.7"/>
    <n v="12509.532999999999"/>
    <n v="150.46629999999999"/>
    <n v="275.60000000000002"/>
    <n v="215.3"/>
  </r>
  <r>
    <x v="8"/>
    <x v="1"/>
    <n v="96"/>
    <n v="3378"/>
    <n v="3378"/>
    <n v="0"/>
    <n v="3378"/>
    <n v="0"/>
    <n v="3921"/>
    <n v="3964.7"/>
    <n v="11413.437"/>
    <n v="150.27670000000001"/>
    <n v="346.6"/>
    <n v="175.2"/>
  </r>
  <r>
    <x v="8"/>
    <x v="1"/>
    <n v="97"/>
    <n v="3523"/>
    <n v="3523"/>
    <n v="0"/>
    <n v="3523"/>
    <n v="0"/>
    <n v="4130"/>
    <n v="4163.3"/>
    <n v="12609.422"/>
    <n v="150.28829999999999"/>
    <n v="276.5"/>
    <n v="204.5"/>
  </r>
  <r>
    <x v="8"/>
    <x v="1"/>
    <n v="98"/>
    <n v="3185"/>
    <n v="3185"/>
    <n v="0"/>
    <n v="3185"/>
    <n v="0"/>
    <n v="3693"/>
    <n v="3754.7"/>
    <n v="11377.02"/>
    <n v="150.1806"/>
    <n v="352.2"/>
    <n v="218.5"/>
  </r>
  <r>
    <x v="8"/>
    <x v="1"/>
    <n v="99"/>
    <n v="3644"/>
    <n v="3644"/>
    <n v="0"/>
    <n v="3644"/>
    <n v="0"/>
    <n v="4244"/>
    <n v="4312.3"/>
    <n v="12180.683999999999"/>
    <n v="150.505"/>
    <n v="283.10000000000002"/>
    <n v="214.3"/>
  </r>
  <r>
    <x v="8"/>
    <x v="1"/>
    <n v="100"/>
    <n v="3395"/>
    <n v="3395"/>
    <n v="0"/>
    <n v="3395.6"/>
    <n v="1.7673048600880974E-2"/>
    <n v="3945"/>
    <n v="3983.7"/>
    <n v="12962.925999999999"/>
    <n v="150.41919999999999"/>
    <n v="272"/>
    <n v="212"/>
  </r>
  <r>
    <x v="7"/>
    <x v="0"/>
    <n v="1"/>
    <n v="13457"/>
    <n v="14514"/>
    <n v="7.8546481385152704"/>
    <n v="14734.7"/>
    <n v="9.4946867801144439"/>
    <n v="15963"/>
    <n v="16084"/>
    <n v="71426.459999999905"/>
    <n v="401.8109"/>
    <n v="108.7"/>
    <n v="108.4"/>
  </r>
  <r>
    <x v="7"/>
    <x v="0"/>
    <n v="2"/>
    <n v="13988"/>
    <n v="15097"/>
    <n v="7.9282241921647127"/>
    <n v="15166.5"/>
    <n v="8.4250786388332859"/>
    <n v="16565"/>
    <n v="16690.8"/>
    <n v="72333.384999999995"/>
    <n v="401.8913"/>
    <n v="127.2"/>
    <n v="126.8"/>
  </r>
  <r>
    <x v="7"/>
    <x v="0"/>
    <n v="3"/>
    <n v="12874"/>
    <n v="13678"/>
    <n v="6.2451452540003105"/>
    <n v="13802.5"/>
    <n v="7.2122106571384181"/>
    <n v="15098"/>
    <n v="15277.6"/>
    <n v="62636.832999999999"/>
    <n v="402.53469999999999"/>
    <n v="134.1"/>
    <n v="133.4"/>
  </r>
  <r>
    <x v="7"/>
    <x v="0"/>
    <n v="4"/>
    <n v="13194"/>
    <n v="14083"/>
    <n v="6.7379111717447326"/>
    <n v="14244.5"/>
    <n v="7.9619524026072463"/>
    <n v="15602"/>
    <n v="15665.1"/>
    <n v="63276.78"/>
    <n v="402.53820000000002"/>
    <n v="130.19999999999999"/>
    <n v="129.80000000000001"/>
  </r>
  <r>
    <x v="7"/>
    <x v="0"/>
    <n v="5"/>
    <n v="13419"/>
    <n v="14435"/>
    <n v="7.5713540502272902"/>
    <n v="14554.8"/>
    <n v="8.4641180415828252"/>
    <n v="15967"/>
    <n v="16030.8"/>
    <n v="70113.710999999996"/>
    <n v="401.77870000000001"/>
    <n v="117.9"/>
    <n v="117.6"/>
  </r>
  <r>
    <x v="7"/>
    <x v="0"/>
    <n v="6"/>
    <n v="13753"/>
    <n v="14873"/>
    <n v="8.1436777430378839"/>
    <n v="14957.2"/>
    <n v="8.7559078019341285"/>
    <n v="16296"/>
    <n v="16440.099999999999"/>
    <n v="69342.659"/>
    <n v="401.7636"/>
    <n v="112.5"/>
    <n v="112.1"/>
  </r>
  <r>
    <x v="7"/>
    <x v="0"/>
    <n v="7"/>
    <n v="13255"/>
    <n v="14152"/>
    <n v="6.7672576386269334"/>
    <n v="14290.9"/>
    <n v="7.8151640890230079"/>
    <n v="15615"/>
    <n v="15821.2"/>
    <n v="67778.604999999996"/>
    <n v="402.004199999999"/>
    <n v="127"/>
    <n v="126.6"/>
  </r>
  <r>
    <x v="7"/>
    <x v="0"/>
    <n v="8"/>
    <n v="13320"/>
    <n v="14190"/>
    <n v="6.531531531531531"/>
    <n v="14340.9"/>
    <n v="7.6644144144144111"/>
    <n v="15850"/>
    <n v="15944.4"/>
    <n v="65418.460999999901"/>
    <n v="401.714"/>
    <n v="136.9"/>
    <n v="136.19999999999999"/>
  </r>
  <r>
    <x v="7"/>
    <x v="0"/>
    <n v="9"/>
    <n v="13571"/>
    <n v="14653"/>
    <n v="7.9728833542111852"/>
    <n v="14827.4"/>
    <n v="9.2579765676810819"/>
    <n v="16010"/>
    <n v="16243.8"/>
    <n v="70902.827000000005"/>
    <n v="401.84309999999999"/>
    <n v="118.5"/>
    <n v="118"/>
  </r>
  <r>
    <x v="7"/>
    <x v="0"/>
    <n v="10"/>
    <n v="13241"/>
    <n v="14038"/>
    <n v="6.0191828411751382"/>
    <n v="14174.4"/>
    <n v="7.0493165168793865"/>
    <n v="15678"/>
    <n v="15821.3"/>
    <n v="66461.551999999996"/>
    <n v="401.70769999999999"/>
    <n v="142.1"/>
    <n v="141.9"/>
  </r>
  <r>
    <x v="7"/>
    <x v="0"/>
    <n v="11"/>
    <n v="12739"/>
    <n v="13460"/>
    <n v="5.6597849124735067"/>
    <n v="13543.9"/>
    <n v="6.3183923384881044"/>
    <n v="15132"/>
    <n v="15203.9"/>
    <n v="60469.995000000003"/>
    <n v="401.16419999999999"/>
    <n v="155.4"/>
    <n v="155"/>
  </r>
  <r>
    <x v="7"/>
    <x v="0"/>
    <n v="12"/>
    <n v="13125"/>
    <n v="14025"/>
    <n v="6.8571428571428577"/>
    <n v="14206.4"/>
    <n v="8.2392380952380933"/>
    <n v="15559"/>
    <n v="15685.8"/>
    <n v="68761.566999999995"/>
    <n v="401.89319999999998"/>
    <n v="128"/>
    <n v="127.7"/>
  </r>
  <r>
    <x v="7"/>
    <x v="0"/>
    <n v="13"/>
    <n v="12747"/>
    <n v="13468"/>
    <n v="5.6562328390993963"/>
    <n v="13590.8"/>
    <n v="6.6195967678669438"/>
    <n v="14997"/>
    <n v="15184.7"/>
    <n v="58572.393999999898"/>
    <n v="401.4298"/>
    <n v="153.5"/>
    <n v="153.1"/>
  </r>
  <r>
    <x v="7"/>
    <x v="0"/>
    <n v="14"/>
    <n v="13504"/>
    <n v="14725"/>
    <n v="9.0417654028436019"/>
    <n v="14818.4"/>
    <n v="9.7334123222748783"/>
    <n v="16144"/>
    <n v="16194.6"/>
    <n v="64448.572"/>
    <n v="402.21300000000002"/>
    <n v="108.2"/>
    <n v="107.9"/>
  </r>
  <r>
    <x v="7"/>
    <x v="0"/>
    <n v="15"/>
    <n v="13177"/>
    <n v="14025"/>
    <n v="6.4354557182970327"/>
    <n v="14116.3"/>
    <n v="7.1283296653259418"/>
    <n v="15709"/>
    <n v="15758.7"/>
    <n v="62989.8319999999"/>
    <n v="402.14049999999997"/>
    <n v="143.9"/>
    <n v="143.80000000000001"/>
  </r>
  <r>
    <x v="7"/>
    <x v="0"/>
    <n v="16"/>
    <n v="12903"/>
    <n v="13515"/>
    <n v="4.7430830039525684"/>
    <n v="13623.1"/>
    <n v="5.5808726652716452"/>
    <n v="15256"/>
    <n v="15353.9"/>
    <n v="58930.101000000002"/>
    <n v="401.76139999999998"/>
    <n v="166.2"/>
    <n v="165.9"/>
  </r>
  <r>
    <x v="7"/>
    <x v="0"/>
    <n v="17"/>
    <n v="12862"/>
    <n v="13605"/>
    <n v="5.7767065775151609"/>
    <n v="13661.7"/>
    <n v="6.217540040429177"/>
    <n v="15279"/>
    <n v="15366.2"/>
    <n v="64236.938999999998"/>
    <n v="401.35910000000001"/>
    <n v="164.6"/>
    <n v="164.2"/>
  </r>
  <r>
    <x v="7"/>
    <x v="0"/>
    <n v="18"/>
    <n v="13288"/>
    <n v="14135"/>
    <n v="6.3741721854304645"/>
    <n v="14359.2"/>
    <n v="8.0614087898856166"/>
    <n v="15809"/>
    <n v="15892.3"/>
    <n v="63247.987999999998"/>
    <n v="402.43470000000002"/>
    <n v="132.9"/>
    <n v="132.5"/>
  </r>
  <r>
    <x v="7"/>
    <x v="0"/>
    <n v="19"/>
    <n v="13566"/>
    <n v="14684"/>
    <n v="8.2411912133274363"/>
    <n v="14891"/>
    <n v="9.7670647206250916"/>
    <n v="16164"/>
    <n v="16256.4"/>
    <n v="69513.869000000006"/>
    <n v="401.96019999999999"/>
    <n v="106.2"/>
    <n v="105.7"/>
  </r>
  <r>
    <x v="7"/>
    <x v="0"/>
    <n v="20"/>
    <n v="13627"/>
    <n v="14669"/>
    <n v="7.6465839876715345"/>
    <n v="14834.1"/>
    <n v="8.8581492624935816"/>
    <n v="16220"/>
    <n v="16279.8"/>
    <n v="68472.554000000004"/>
    <n v="401.86959999999999"/>
    <n v="118.6"/>
    <n v="118.4"/>
  </r>
  <r>
    <x v="7"/>
    <x v="0"/>
    <n v="21"/>
    <n v="13041"/>
    <n v="13855"/>
    <n v="6.2418526186642129"/>
    <n v="14000.4"/>
    <n v="7.3567977915803979"/>
    <n v="15440"/>
    <n v="15580.3"/>
    <n v="65174.014999999999"/>
    <n v="401.94459999999998"/>
    <n v="133.69999999999999"/>
    <n v="133.6"/>
  </r>
  <r>
    <x v="7"/>
    <x v="0"/>
    <n v="22"/>
    <n v="13494"/>
    <n v="14539"/>
    <n v="7.7441825996739295"/>
    <n v="14624.9"/>
    <n v="8.3807618200681766"/>
    <n v="16086"/>
    <n v="16196.1"/>
    <n v="65860.258000000002"/>
    <n v="401.7627"/>
    <n v="132.19999999999999"/>
    <n v="132.1"/>
  </r>
  <r>
    <x v="7"/>
    <x v="0"/>
    <n v="23"/>
    <n v="12922"/>
    <n v="13585"/>
    <n v="5.1307847082494975"/>
    <n v="13787.2"/>
    <n v="6.6955579631636022"/>
    <n v="15396"/>
    <n v="15456"/>
    <n v="63870.137999999999"/>
    <n v="401.33920000000001"/>
    <n v="146"/>
    <n v="145.9"/>
  </r>
  <r>
    <x v="7"/>
    <x v="0"/>
    <n v="24"/>
    <n v="13588"/>
    <n v="14518"/>
    <n v="6.8442743597291731"/>
    <n v="14703.2"/>
    <n v="8.2072416838386868"/>
    <n v="16185"/>
    <n v="16279.4"/>
    <n v="62228.455999999998"/>
    <n v="402.12520000000001"/>
    <n v="131.5"/>
    <n v="130.9"/>
  </r>
  <r>
    <x v="7"/>
    <x v="0"/>
    <n v="25"/>
    <n v="13794"/>
    <n v="14777"/>
    <n v="7.1262867913585621"/>
    <n v="15070"/>
    <n v="9.2503987240829346"/>
    <n v="16380"/>
    <n v="16484.599999999999"/>
    <n v="68551.232000000004"/>
    <n v="401.48950000000002"/>
    <n v="114.3"/>
    <n v="113.3"/>
  </r>
  <r>
    <x v="7"/>
    <x v="0"/>
    <n v="26"/>
    <n v="13671"/>
    <n v="14717"/>
    <n v="7.6512325360251623"/>
    <n v="14815.1"/>
    <n v="8.3688098895472205"/>
    <n v="16157"/>
    <n v="16319"/>
    <n v="72021.649999999994"/>
    <n v="402.72550000000001"/>
    <n v="118.7"/>
    <n v="118.4"/>
  </r>
  <r>
    <x v="7"/>
    <x v="0"/>
    <n v="27"/>
    <n v="12846"/>
    <n v="13491"/>
    <n v="5.0210182157870156"/>
    <n v="13662.2"/>
    <n v="6.353728787171109"/>
    <n v="15260"/>
    <n v="15357"/>
    <n v="58924.719999999899"/>
    <n v="401.63069999999999"/>
    <n v="161.80000000000001"/>
    <n v="161.4"/>
  </r>
  <r>
    <x v="7"/>
    <x v="0"/>
    <n v="28"/>
    <n v="13210"/>
    <n v="14115"/>
    <n v="6.8508705526116582"/>
    <n v="14210.3"/>
    <n v="7.5722937168811457"/>
    <n v="15643"/>
    <n v="15775.4"/>
    <n v="64958.868000000002"/>
    <n v="401.376699999999"/>
    <n v="147"/>
    <n v="146.30000000000001"/>
  </r>
  <r>
    <x v="7"/>
    <x v="0"/>
    <n v="29"/>
    <n v="13013"/>
    <n v="13758"/>
    <n v="5.7250441865826476"/>
    <n v="13950.3"/>
    <n v="7.2027972027971972"/>
    <n v="15437"/>
    <n v="15535.1"/>
    <n v="64689.091"/>
    <n v="401.36219999999997"/>
    <n v="144.69999999999999"/>
    <n v="144.19999999999999"/>
  </r>
  <r>
    <x v="7"/>
    <x v="0"/>
    <n v="30"/>
    <n v="13166"/>
    <n v="13951"/>
    <n v="5.9623272064408326"/>
    <n v="14064.1"/>
    <n v="6.8213580434452403"/>
    <n v="15672"/>
    <n v="15760.9"/>
    <n v="65602.343999999997"/>
    <n v="402.08080000000001"/>
    <n v="149.9"/>
    <n v="149.6"/>
  </r>
  <r>
    <x v="7"/>
    <x v="0"/>
    <n v="31"/>
    <n v="13261"/>
    <n v="13929"/>
    <n v="5.037327501696705"/>
    <n v="14114.3"/>
    <n v="6.4346580197571779"/>
    <n v="15658"/>
    <n v="15776.1"/>
    <n v="64961.082000000002"/>
    <n v="401.10700000000003"/>
    <n v="144.5"/>
    <n v="144"/>
  </r>
  <r>
    <x v="7"/>
    <x v="0"/>
    <n v="32"/>
    <n v="13287"/>
    <n v="14094"/>
    <n v="6.0736057800857983"/>
    <n v="14313.2"/>
    <n v="7.7233386016407071"/>
    <n v="15734"/>
    <n v="15839.8"/>
    <n v="64343.080999999998"/>
    <n v="402.0283"/>
    <n v="128.9"/>
    <n v="128.30000000000001"/>
  </r>
  <r>
    <x v="7"/>
    <x v="0"/>
    <n v="33"/>
    <n v="13327"/>
    <n v="14319"/>
    <n v="7.4435356794477379"/>
    <n v="14427.5"/>
    <n v="8.2576723943873347"/>
    <n v="15767"/>
    <n v="15901.8"/>
    <n v="67577.862999999998"/>
    <n v="401.666"/>
    <n v="124.2"/>
    <n v="123.5"/>
  </r>
  <r>
    <x v="7"/>
    <x v="0"/>
    <n v="34"/>
    <n v="13846"/>
    <n v="14995"/>
    <n v="8.298425538061533"/>
    <n v="15135.5"/>
    <n v="9.3131590351003908"/>
    <n v="16398"/>
    <n v="16588.2"/>
    <n v="67396.952000000005"/>
    <n v="402.33620000000002"/>
    <n v="109.3"/>
    <n v="108.7"/>
  </r>
  <r>
    <x v="7"/>
    <x v="0"/>
    <n v="35"/>
    <n v="12368"/>
    <n v="12947"/>
    <n v="4.6814359637774903"/>
    <n v="13125.6"/>
    <n v="6.1254851228978033"/>
    <n v="14654"/>
    <n v="14787.5"/>
    <n v="64983.824000000001"/>
    <n v="401.4479"/>
    <n v="170.7"/>
    <n v="170.3"/>
  </r>
  <r>
    <x v="7"/>
    <x v="0"/>
    <n v="36"/>
    <n v="13428"/>
    <n v="14274"/>
    <n v="6.3002680965147455"/>
    <n v="14354.9"/>
    <n v="6.9027405421507275"/>
    <n v="15965"/>
    <n v="16016.6"/>
    <n v="64596.616999999998"/>
    <n v="401.39659999999998"/>
    <n v="137.80000000000001"/>
    <n v="137.69999999999999"/>
  </r>
  <r>
    <x v="7"/>
    <x v="0"/>
    <n v="37"/>
    <n v="13263"/>
    <n v="14271"/>
    <n v="7.6000904772675861"/>
    <n v="14369.7"/>
    <n v="8.3442660031667106"/>
    <n v="15652"/>
    <n v="15834.9"/>
    <n v="65889.025999999998"/>
    <n v="401.92930000000001"/>
    <n v="127.2"/>
    <n v="126.7"/>
  </r>
  <r>
    <x v="7"/>
    <x v="0"/>
    <n v="38"/>
    <n v="13213"/>
    <n v="14209"/>
    <n v="7.538030727314009"/>
    <n v="14378.8"/>
    <n v="8.8231287368500659"/>
    <n v="15690"/>
    <n v="15824.6"/>
    <n v="70450.043000000005"/>
    <n v="401.9633"/>
    <n v="116.5"/>
    <n v="116.5"/>
  </r>
  <r>
    <x v="7"/>
    <x v="0"/>
    <n v="39"/>
    <n v="13746"/>
    <n v="14980"/>
    <n v="8.9771569911246907"/>
    <n v="15147.6"/>
    <n v="10.196420776953298"/>
    <n v="16338"/>
    <n v="16391.900000000001"/>
    <n v="72043.880999999994"/>
    <n v="401.53039999999999"/>
    <n v="111.1"/>
    <n v="110.9"/>
  </r>
  <r>
    <x v="7"/>
    <x v="0"/>
    <n v="40"/>
    <n v="13483"/>
    <n v="14426"/>
    <n v="6.9939924349180451"/>
    <n v="14576.1"/>
    <n v="8.1072461618334231"/>
    <n v="16021"/>
    <n v="16121.7"/>
    <n v="73584.88"/>
    <n v="401.92700000000002"/>
    <n v="115.4"/>
    <n v="115.1"/>
  </r>
  <r>
    <x v="7"/>
    <x v="0"/>
    <n v="41"/>
    <n v="13081"/>
    <n v="13970"/>
    <n v="6.7961165048543686"/>
    <n v="14079.7"/>
    <n v="7.6347374053971464"/>
    <n v="15597"/>
    <n v="15645.3"/>
    <n v="67726.786999999997"/>
    <n v="401.4973"/>
    <n v="127.2"/>
    <n v="127.1"/>
  </r>
  <r>
    <x v="7"/>
    <x v="0"/>
    <n v="42"/>
    <n v="13482"/>
    <n v="14369"/>
    <n v="6.5791425604509719"/>
    <n v="14610.7"/>
    <n v="8.3719032784453411"/>
    <n v="16068"/>
    <n v="16120.7"/>
    <n v="69658.758000000002"/>
    <n v="401.96529999999899"/>
    <n v="126.3"/>
    <n v="126"/>
  </r>
  <r>
    <x v="7"/>
    <x v="0"/>
    <n v="43"/>
    <n v="13250"/>
    <n v="14167"/>
    <n v="6.9207547169811328"/>
    <n v="14236.2"/>
    <n v="7.4430188679245335"/>
    <n v="15813"/>
    <n v="15881.3"/>
    <n v="64141.665000000001"/>
    <n v="401.55200000000002"/>
    <n v="146.1"/>
    <n v="145.69999999999999"/>
  </r>
  <r>
    <x v="7"/>
    <x v="0"/>
    <n v="44"/>
    <n v="12510"/>
    <n v="13148"/>
    <n v="5.0999200639488409"/>
    <n v="13309.2"/>
    <n v="6.3884892086331"/>
    <n v="14926"/>
    <n v="14968.8"/>
    <n v="59720.94"/>
    <n v="401.28789999999998"/>
    <n v="159.69999999999999"/>
    <n v="159.30000000000001"/>
  </r>
  <r>
    <x v="7"/>
    <x v="0"/>
    <n v="45"/>
    <n v="12826"/>
    <n v="13453"/>
    <n v="4.8885077186963981"/>
    <n v="13607.6"/>
    <n v="6.0938718228598194"/>
    <n v="15088"/>
    <n v="15233.8"/>
    <n v="60350.186999999998"/>
    <n v="400.96510000000001"/>
    <n v="161.1"/>
    <n v="161"/>
  </r>
  <r>
    <x v="7"/>
    <x v="0"/>
    <n v="46"/>
    <n v="13374"/>
    <n v="14482"/>
    <n v="8.2847315687154186"/>
    <n v="14592.7"/>
    <n v="9.1124570061313062"/>
    <n v="15976"/>
    <n v="16035"/>
    <n v="66580.854000000007"/>
    <n v="401.82260000000002"/>
    <n v="123.1"/>
    <n v="122.2"/>
  </r>
  <r>
    <x v="7"/>
    <x v="0"/>
    <n v="47"/>
    <n v="14166"/>
    <n v="15378"/>
    <n v="8.5556967386700542"/>
    <n v="15499.5"/>
    <n v="9.4133841592545533"/>
    <n v="16837"/>
    <n v="16986"/>
    <n v="74355.327999999994"/>
    <n v="402.43619999999999"/>
    <n v="114"/>
    <n v="113.6"/>
  </r>
  <r>
    <x v="7"/>
    <x v="0"/>
    <n v="48"/>
    <n v="13655"/>
    <n v="14799"/>
    <n v="8.3778835591358476"/>
    <n v="14951.6"/>
    <n v="9.4954229220065933"/>
    <n v="16279"/>
    <n v="16355.5"/>
    <n v="73690.914999999994"/>
    <n v="401.76319999999998"/>
    <n v="111.3"/>
    <n v="110.9"/>
  </r>
  <r>
    <x v="7"/>
    <x v="0"/>
    <n v="49"/>
    <n v="13813"/>
    <n v="14960"/>
    <n v="8.3037718091652799"/>
    <n v="15077.2"/>
    <n v="9.1522478824296005"/>
    <n v="16435"/>
    <n v="16542"/>
    <n v="67052.572"/>
    <n v="402.23480000000001"/>
    <n v="106"/>
    <n v="105.6"/>
  </r>
  <r>
    <x v="7"/>
    <x v="0"/>
    <n v="50"/>
    <n v="13468"/>
    <n v="14494"/>
    <n v="7.6180576180576178"/>
    <n v="14611.2"/>
    <n v="8.4882684882684938"/>
    <n v="16027"/>
    <n v="16077.6"/>
    <n v="75693.839000000007"/>
    <n v="401.78469999999999"/>
    <n v="118.5"/>
    <n v="118.3"/>
  </r>
  <r>
    <x v="7"/>
    <x v="0"/>
    <n v="51"/>
    <n v="13665"/>
    <n v="14812"/>
    <n v="8.3937065495792176"/>
    <n v="14935.2"/>
    <n v="9.2952799121844176"/>
    <n v="16190"/>
    <n v="16296.4"/>
    <n v="70508.187000000005"/>
    <n v="402.48079999999999"/>
    <n v="94.6"/>
    <n v="94.4"/>
  </r>
  <r>
    <x v="7"/>
    <x v="0"/>
    <n v="52"/>
    <n v="13437"/>
    <n v="14569"/>
    <n v="8.4244995162610703"/>
    <n v="14667.3"/>
    <n v="9.1560616208975176"/>
    <n v="15968"/>
    <n v="16044.4"/>
    <n v="69018.92"/>
    <n v="403.0822"/>
    <n v="103.5"/>
    <n v="102.9"/>
  </r>
  <r>
    <x v="7"/>
    <x v="0"/>
    <n v="53"/>
    <n v="13500"/>
    <n v="14668"/>
    <n v="8.6518518518518519"/>
    <n v="14813.8"/>
    <n v="9.7318518518518466"/>
    <n v="16030"/>
    <n v="16127.4"/>
    <n v="69150.012000000002"/>
    <n v="401.49290000000002"/>
    <n v="96.6"/>
    <n v="96.5"/>
  </r>
  <r>
    <x v="7"/>
    <x v="0"/>
    <n v="54"/>
    <n v="13350"/>
    <n v="14417"/>
    <n v="7.9925093632958797"/>
    <n v="14585.2"/>
    <n v="9.2524344569288441"/>
    <n v="15936"/>
    <n v="15981.1"/>
    <n v="63686.54"/>
    <n v="401.5188"/>
    <n v="111.5"/>
    <n v="110.8"/>
  </r>
  <r>
    <x v="7"/>
    <x v="0"/>
    <n v="55"/>
    <n v="13306"/>
    <n v="14334"/>
    <n v="7.7258379678340594"/>
    <n v="14468"/>
    <n v="8.7329024500225465"/>
    <n v="15726"/>
    <n v="15854.8"/>
    <n v="63858.820999999902"/>
    <n v="402.3107"/>
    <n v="107.9"/>
    <n v="107.7"/>
  </r>
  <r>
    <x v="7"/>
    <x v="0"/>
    <n v="56"/>
    <n v="13339"/>
    <n v="14361"/>
    <n v="7.6617437589024657"/>
    <n v="14507.9"/>
    <n v="8.7630257140715173"/>
    <n v="15920"/>
    <n v="15965.2"/>
    <n v="68327.381999999998"/>
    <n v="402.31369999999998"/>
    <n v="118"/>
    <n v="117.5"/>
  </r>
  <r>
    <x v="7"/>
    <x v="0"/>
    <n v="57"/>
    <n v="13389"/>
    <n v="14294"/>
    <n v="6.7592800059750546"/>
    <n v="14470"/>
    <n v="8.0737919187392642"/>
    <n v="15893"/>
    <n v="15997"/>
    <n v="63249.6709999999"/>
    <n v="402.78049999999899"/>
    <n v="116.5"/>
    <n v="116.4"/>
  </r>
  <r>
    <x v="7"/>
    <x v="0"/>
    <n v="58"/>
    <n v="13885"/>
    <n v="15074"/>
    <n v="8.5631976953546989"/>
    <n v="15272.4"/>
    <n v="9.9920777817788942"/>
    <n v="16544"/>
    <n v="16628.900000000001"/>
    <n v="73448.964000000007"/>
    <n v="401.36859999999899"/>
    <n v="92.6"/>
    <n v="92.4"/>
  </r>
  <r>
    <x v="7"/>
    <x v="0"/>
    <n v="59"/>
    <n v="13181"/>
    <n v="14086"/>
    <n v="6.8659434033836577"/>
    <n v="14236.3"/>
    <n v="8.0062210757909043"/>
    <n v="15668"/>
    <n v="15757.8"/>
    <n v="64758.1"/>
    <n v="401.35739999999998"/>
    <n v="126.5"/>
    <n v="126.1"/>
  </r>
  <r>
    <x v="7"/>
    <x v="0"/>
    <n v="60"/>
    <n v="13273"/>
    <n v="14297"/>
    <n v="7.7149099676034059"/>
    <n v="14400.5"/>
    <n v="8.4946884653055061"/>
    <n v="15763"/>
    <n v="15863.7"/>
    <n v="67626.476999999999"/>
    <n v="401.51100000000002"/>
    <n v="114.9"/>
    <n v="114.7"/>
  </r>
  <r>
    <x v="7"/>
    <x v="0"/>
    <n v="61"/>
    <n v="13134"/>
    <n v="14042"/>
    <n v="6.9133546520481186"/>
    <n v="14097.7"/>
    <n v="7.3374447997563621"/>
    <n v="15565"/>
    <n v="15686"/>
    <n v="64395.81"/>
    <n v="401.20119999999997"/>
    <n v="124.7"/>
    <n v="124.4"/>
  </r>
  <r>
    <x v="7"/>
    <x v="0"/>
    <n v="62"/>
    <n v="13159"/>
    <n v="14004"/>
    <n v="6.4214605973098262"/>
    <n v="14237"/>
    <n v="8.1921118626035412"/>
    <n v="15681"/>
    <n v="15748.4"/>
    <n v="61898.517999999996"/>
    <n v="401.91079999999999"/>
    <n v="129.9"/>
    <n v="129.5"/>
  </r>
  <r>
    <x v="7"/>
    <x v="0"/>
    <n v="63"/>
    <n v="13458"/>
    <n v="14593"/>
    <n v="8.4336454153663247"/>
    <n v="14690.3"/>
    <n v="9.1566354584633629"/>
    <n v="15881"/>
    <n v="16019.1"/>
    <n v="69824.214000000007"/>
    <n v="402.346599999999"/>
    <n v="102.6"/>
    <n v="102.3"/>
  </r>
  <r>
    <x v="7"/>
    <x v="0"/>
    <n v="64"/>
    <n v="12763"/>
    <n v="13457"/>
    <n v="5.4375930423881531"/>
    <n v="13529.2"/>
    <n v="6.0032907623599518"/>
    <n v="15132"/>
    <n v="15212.4"/>
    <n v="59135.101999999999"/>
    <n v="401.15940000000001"/>
    <n v="145.1"/>
    <n v="144.69999999999999"/>
  </r>
  <r>
    <x v="7"/>
    <x v="0"/>
    <n v="65"/>
    <n v="13255"/>
    <n v="14245"/>
    <n v="7.4688796680497926"/>
    <n v="14342.9"/>
    <n v="8.2074688796680473"/>
    <n v="15762"/>
    <n v="15826.4"/>
    <n v="61253.855999999898"/>
    <n v="401.8793"/>
    <n v="121.4"/>
    <n v="120.9"/>
  </r>
  <r>
    <x v="7"/>
    <x v="0"/>
    <n v="66"/>
    <n v="13936"/>
    <n v="15204"/>
    <n v="9.0987370838117094"/>
    <n v="15307.4"/>
    <n v="9.840700344431685"/>
    <n v="16601"/>
    <n v="16671.8"/>
    <n v="76510.150999999998"/>
    <n v="401.83010000000002"/>
    <n v="107.2"/>
    <n v="106.6"/>
  </r>
  <r>
    <x v="7"/>
    <x v="0"/>
    <n v="67"/>
    <n v="13218"/>
    <n v="14162"/>
    <n v="7.1417763655621123"/>
    <n v="14297.5"/>
    <n v="8.1668936298986239"/>
    <n v="15662"/>
    <n v="15766.3"/>
    <n v="69209.955000000002"/>
    <n v="401.93169999999998"/>
    <n v="120.5"/>
    <n v="120.1"/>
  </r>
  <r>
    <x v="7"/>
    <x v="0"/>
    <n v="68"/>
    <n v="12963"/>
    <n v="13674"/>
    <n v="5.4848414718815093"/>
    <n v="13799.6"/>
    <n v="6.4537529892771772"/>
    <n v="15292"/>
    <n v="15435.7"/>
    <n v="67423.233999999997"/>
    <n v="401.57579999999899"/>
    <n v="142.4"/>
    <n v="142.19999999999999"/>
  </r>
  <r>
    <x v="7"/>
    <x v="0"/>
    <n v="69"/>
    <n v="13256"/>
    <n v="14198"/>
    <n v="7.1062160531080263"/>
    <n v="14405.2"/>
    <n v="8.6692818346409233"/>
    <n v="15776"/>
    <n v="15865.4"/>
    <n v="68086.638999999996"/>
    <n v="401.52139999999901"/>
    <n v="120.2"/>
    <n v="119.8"/>
  </r>
  <r>
    <x v="7"/>
    <x v="0"/>
    <n v="70"/>
    <n v="13269"/>
    <n v="14191"/>
    <n v="6.9485266410430331"/>
    <n v="14486.7"/>
    <n v="9.1770291657246261"/>
    <n v="15773"/>
    <n v="15856"/>
    <n v="69183.091"/>
    <n v="401.60199999999998"/>
    <n v="107.1"/>
    <n v="106.8"/>
  </r>
  <r>
    <x v="7"/>
    <x v="0"/>
    <n v="71"/>
    <n v="13072"/>
    <n v="13938"/>
    <n v="6.6248470012239906"/>
    <n v="14030.6"/>
    <n v="7.33323133414933"/>
    <n v="15487"/>
    <n v="15560.9"/>
    <n v="66456.5"/>
    <n v="401.54599999999999"/>
    <n v="131.9"/>
    <n v="131.69999999999999"/>
  </r>
  <r>
    <x v="7"/>
    <x v="0"/>
    <n v="72"/>
    <n v="13383"/>
    <n v="14450"/>
    <n v="7.9728013151012478"/>
    <n v="14622.5"/>
    <n v="9.2617499813195856"/>
    <n v="15916"/>
    <n v="16020.5"/>
    <n v="68318.758999999904"/>
    <n v="401.81349999999998"/>
    <n v="108.6"/>
    <n v="108.4"/>
  </r>
  <r>
    <x v="7"/>
    <x v="0"/>
    <n v="73"/>
    <n v="13679"/>
    <n v="14711"/>
    <n v="7.5444111411652903"/>
    <n v="14879.8"/>
    <n v="8.7784194751078246"/>
    <n v="16348"/>
    <n v="16392.8"/>
    <n v="67900.732000000004"/>
    <n v="401.31650000000002"/>
    <n v="124.8"/>
    <n v="124.6"/>
  </r>
  <r>
    <x v="7"/>
    <x v="0"/>
    <n v="74"/>
    <n v="13732"/>
    <n v="14937"/>
    <n v="8.7751237984270318"/>
    <n v="15005.6"/>
    <n v="9.2746868628022163"/>
    <n v="16338"/>
    <n v="16412.3"/>
    <n v="73163.240000000005"/>
    <n v="402.24180000000001"/>
    <n v="111.1"/>
    <n v="110.7"/>
  </r>
  <r>
    <x v="7"/>
    <x v="0"/>
    <n v="75"/>
    <n v="13204"/>
    <n v="14098"/>
    <n v="6.7706755528627687"/>
    <n v="14245.6"/>
    <n v="7.8885186307179662"/>
    <n v="15611"/>
    <n v="15743.6"/>
    <n v="62242.072"/>
    <n v="402.21499999999997"/>
    <n v="122.2"/>
    <n v="121.9"/>
  </r>
  <r>
    <x v="7"/>
    <x v="0"/>
    <n v="76"/>
    <n v="13524"/>
    <n v="14603"/>
    <n v="7.9784087548062708"/>
    <n v="14816.5"/>
    <n v="9.5570837030464357"/>
    <n v="16125"/>
    <n v="16215.7"/>
    <n v="70941.267000000007"/>
    <n v="403.12019999999899"/>
    <n v="102.4"/>
    <n v="102.1"/>
  </r>
  <r>
    <x v="7"/>
    <x v="0"/>
    <n v="77"/>
    <n v="12868"/>
    <n v="13532"/>
    <n v="5.1600870376126826"/>
    <n v="13727.9"/>
    <n v="6.6824681380167821"/>
    <n v="15254"/>
    <n v="15337.8"/>
    <n v="60462.931999999899"/>
    <n v="401.999899999999"/>
    <n v="147.69999999999999"/>
    <n v="147.30000000000001"/>
  </r>
  <r>
    <x v="7"/>
    <x v="0"/>
    <n v="78"/>
    <n v="13706"/>
    <n v="14911"/>
    <n v="8.7917700277250841"/>
    <n v="15018.9"/>
    <n v="9.5790164891288452"/>
    <n v="16283"/>
    <n v="16363.6"/>
    <n v="70366.682999999903"/>
    <n v="400.953699999999"/>
    <n v="96.9"/>
    <n v="96.2"/>
  </r>
  <r>
    <x v="7"/>
    <x v="0"/>
    <n v="79"/>
    <n v="13210"/>
    <n v="14069"/>
    <n v="6.502649507948524"/>
    <n v="14261.7"/>
    <n v="7.9613928841786583"/>
    <n v="15674"/>
    <n v="15752.9"/>
    <n v="66366.561000000002"/>
    <n v="401.1619"/>
    <n v="126.8"/>
    <n v="126.5"/>
  </r>
  <r>
    <x v="7"/>
    <x v="0"/>
    <n v="80"/>
    <n v="13183"/>
    <n v="14019"/>
    <n v="6.3415004172039753"/>
    <n v="14114.2"/>
    <n v="7.0636425699764898"/>
    <n v="15510"/>
    <n v="15654.5"/>
    <n v="65196.620999999999"/>
    <n v="401.04499999999899"/>
    <n v="127.9"/>
    <n v="127.5"/>
  </r>
  <r>
    <x v="7"/>
    <x v="0"/>
    <n v="81"/>
    <n v="12686"/>
    <n v="13493"/>
    <n v="6.3613432129906986"/>
    <n v="13588.1"/>
    <n v="7.1109884912502004"/>
    <n v="15153"/>
    <n v="15187.4"/>
    <n v="60743.625"/>
    <n v="401.06979999999999"/>
    <n v="147.6"/>
    <n v="147.1"/>
  </r>
  <r>
    <x v="7"/>
    <x v="0"/>
    <n v="82"/>
    <n v="13495"/>
    <n v="14637"/>
    <n v="8.4623934790663213"/>
    <n v="14749.5"/>
    <n v="9.2960355687291596"/>
    <n v="16039"/>
    <n v="16098"/>
    <n v="71486.854000000007"/>
    <n v="401.782499999999"/>
    <n v="102"/>
    <n v="101.6"/>
  </r>
  <r>
    <x v="7"/>
    <x v="0"/>
    <n v="83"/>
    <n v="12755"/>
    <n v="13548"/>
    <n v="6.2171697373578985"/>
    <n v="13649.1"/>
    <n v="7.0098000784006302"/>
    <n v="15128"/>
    <n v="15206.6"/>
    <n v="62087.858"/>
    <n v="401.59359999999998"/>
    <n v="140.80000000000001"/>
    <n v="140.5"/>
  </r>
  <r>
    <x v="7"/>
    <x v="0"/>
    <n v="84"/>
    <n v="13278"/>
    <n v="14279"/>
    <n v="7.5387859617412261"/>
    <n v="14377.8"/>
    <n v="8.2828739267961993"/>
    <n v="15715"/>
    <n v="15850"/>
    <n v="67237.33"/>
    <n v="402.39839999999998"/>
    <n v="113.4"/>
    <n v="112.9"/>
  </r>
  <r>
    <x v="7"/>
    <x v="0"/>
    <n v="85"/>
    <n v="12740"/>
    <n v="13624"/>
    <n v="6.9387755102040813"/>
    <n v="13713.2"/>
    <n v="7.6389324960753582"/>
    <n v="15035"/>
    <n v="15230.9"/>
    <n v="63666.694999999898"/>
    <n v="401.8544"/>
    <n v="140.1"/>
    <n v="139.5"/>
  </r>
  <r>
    <x v="7"/>
    <x v="0"/>
    <n v="86"/>
    <n v="13941"/>
    <n v="15155"/>
    <n v="8.7081271070941817"/>
    <n v="15319.2"/>
    <n v="9.8859479233914396"/>
    <n v="16381"/>
    <n v="16626.3"/>
    <n v="65964.729000000007"/>
    <n v="403.28870000000001"/>
    <n v="94.6"/>
    <n v="94.3"/>
  </r>
  <r>
    <x v="7"/>
    <x v="0"/>
    <n v="87"/>
    <n v="12671"/>
    <n v="13485"/>
    <n v="6.4241180648725429"/>
    <n v="13556.1"/>
    <n v="6.9852418909320519"/>
    <n v="15029"/>
    <n v="15134"/>
    <n v="66426.697"/>
    <n v="401.61070000000001"/>
    <n v="145.30000000000001"/>
    <n v="145.19999999999999"/>
  </r>
  <r>
    <x v="7"/>
    <x v="0"/>
    <n v="88"/>
    <n v="13066"/>
    <n v="13940"/>
    <n v="6.6891167916730438"/>
    <n v="14027.2"/>
    <n v="7.3564977804990104"/>
    <n v="15557"/>
    <n v="15648.4"/>
    <n v="63159.292999999903"/>
    <n v="401.91719999999998"/>
    <n v="137.30000000000001"/>
    <n v="136.69999999999999"/>
  </r>
  <r>
    <x v="7"/>
    <x v="0"/>
    <n v="89"/>
    <n v="12988"/>
    <n v="14038"/>
    <n v="8.0843855866954115"/>
    <n v="14176.2"/>
    <n v="9.1484447182014215"/>
    <n v="15339"/>
    <n v="15497.6"/>
    <n v="63226.652000000002"/>
    <n v="402.12220000000002"/>
    <n v="111.1"/>
    <n v="110.7"/>
  </r>
  <r>
    <x v="7"/>
    <x v="0"/>
    <n v="90"/>
    <n v="13594"/>
    <n v="14729"/>
    <n v="8.3492717375312644"/>
    <n v="14825.8"/>
    <n v="9.0613505958511062"/>
    <n v="16204"/>
    <n v="16261.6"/>
    <n v="65203.411"/>
    <n v="402.80529999999999"/>
    <n v="104.3"/>
    <n v="103.8"/>
  </r>
  <r>
    <x v="7"/>
    <x v="0"/>
    <n v="91"/>
    <n v="13628"/>
    <n v="14811"/>
    <n v="8.6806574699148804"/>
    <n v="14961.4"/>
    <n v="9.7842676841796283"/>
    <n v="16189"/>
    <n v="16249.8"/>
    <n v="69196.233999999997"/>
    <n v="402.16660000000002"/>
    <n v="90.9"/>
    <n v="90.4"/>
  </r>
  <r>
    <x v="7"/>
    <x v="0"/>
    <n v="92"/>
    <n v="13172"/>
    <n v="14256"/>
    <n v="8.2295778924992398"/>
    <n v="14403.1"/>
    <n v="9.3463407227452198"/>
    <n v="15643"/>
    <n v="15705.6"/>
    <n v="58749.675999999999"/>
    <n v="401.62639999999999"/>
    <n v="99.7"/>
    <n v="99"/>
  </r>
  <r>
    <x v="7"/>
    <x v="0"/>
    <n v="93"/>
    <n v="13288"/>
    <n v="14200"/>
    <n v="6.8633353401565316"/>
    <n v="14466.9"/>
    <n v="8.8719145093317255"/>
    <n v="15713"/>
    <n v="15899.7"/>
    <n v="63218.131999999998"/>
    <n v="402.03530000000001"/>
    <n v="111.7"/>
    <n v="111.3"/>
  </r>
  <r>
    <x v="7"/>
    <x v="0"/>
    <n v="94"/>
    <n v="13321"/>
    <n v="14510"/>
    <n v="8.9257563246002558"/>
    <n v="14599"/>
    <n v="9.5938743337587269"/>
    <n v="15871"/>
    <n v="16006.4"/>
    <n v="70092.226999999999"/>
    <n v="403.4101"/>
    <n v="99.1"/>
    <n v="99"/>
  </r>
  <r>
    <x v="7"/>
    <x v="0"/>
    <n v="95"/>
    <n v="13447"/>
    <n v="14506"/>
    <n v="7.8753625343942879"/>
    <n v="14662.4"/>
    <n v="9.0384472373019982"/>
    <n v="16041"/>
    <n v="16102"/>
    <n v="68007.514999999999"/>
    <n v="401.3091"/>
    <n v="107.2"/>
    <n v="106.7"/>
  </r>
  <r>
    <x v="7"/>
    <x v="0"/>
    <n v="96"/>
    <n v="13069"/>
    <n v="13847"/>
    <n v="5.9530185936184861"/>
    <n v="14007.2"/>
    <n v="7.1788201086540733"/>
    <n v="15516"/>
    <n v="15588.2"/>
    <n v="59107.588000000003"/>
    <n v="401.6182"/>
    <n v="132"/>
    <n v="131.5"/>
  </r>
  <r>
    <x v="7"/>
    <x v="0"/>
    <n v="97"/>
    <n v="12795"/>
    <n v="13733"/>
    <n v="7.3309886674482225"/>
    <n v="13875.6"/>
    <n v="8.4454865181711636"/>
    <n v="15212"/>
    <n v="15273"/>
    <n v="66358.312000000005"/>
    <n v="402.38909999999998"/>
    <n v="116.9"/>
    <n v="116.4"/>
  </r>
  <r>
    <x v="7"/>
    <x v="0"/>
    <n v="98"/>
    <n v="13145"/>
    <n v="14166"/>
    <n v="7.7672118676302775"/>
    <n v="14283.7"/>
    <n v="8.662609357170032"/>
    <n v="15585"/>
    <n v="15728"/>
    <n v="58651.319999999898"/>
    <n v="402.17919999999998"/>
    <n v="107.5"/>
    <n v="107.3"/>
  </r>
  <r>
    <x v="7"/>
    <x v="0"/>
    <n v="99"/>
    <n v="14453"/>
    <n v="15854"/>
    <n v="9.6934892409880309"/>
    <n v="15964.1"/>
    <n v="10.455268802324779"/>
    <n v="17218"/>
    <n v="17264.2"/>
    <n v="78024.380999999994"/>
    <n v="402.13119999999998"/>
    <n v="89.2"/>
    <n v="88.8"/>
  </r>
  <r>
    <x v="7"/>
    <x v="0"/>
    <n v="100"/>
    <n v="12800"/>
    <n v="13638"/>
    <n v="6.5468750000000009"/>
    <n v="13804.4"/>
    <n v="7.8468749999999972"/>
    <n v="15216"/>
    <n v="15310.7"/>
    <n v="69191.125"/>
    <n v="401.858"/>
    <n v="137.80000000000001"/>
    <n v="137.30000000000001"/>
  </r>
  <r>
    <x v="8"/>
    <x v="0"/>
    <n v="1"/>
    <n v="13457"/>
    <n v="14674"/>
    <n v="9.0436204205989448"/>
    <n v="14736.8"/>
    <n v="9.5102920413167809"/>
    <n v="15963"/>
    <n v="16084"/>
    <n v="71426.459999999905"/>
    <n v="402.46789999999999"/>
    <n v="101.2"/>
    <n v="100.6"/>
  </r>
  <r>
    <x v="8"/>
    <x v="0"/>
    <n v="2"/>
    <n v="13988"/>
    <n v="15109"/>
    <n v="8.0140120102945378"/>
    <n v="15232"/>
    <n v="8.8933371461252513"/>
    <n v="16565"/>
    <n v="16690.8"/>
    <n v="72333.384999999995"/>
    <n v="402.608"/>
    <n v="114.7"/>
    <n v="114.3"/>
  </r>
  <r>
    <x v="8"/>
    <x v="0"/>
    <n v="3"/>
    <n v="12874"/>
    <n v="13706"/>
    <n v="6.4626378747863908"/>
    <n v="13799.5"/>
    <n v="7.1889078763399104"/>
    <n v="15098"/>
    <n v="15277.6"/>
    <n v="62636.832999999999"/>
    <n v="402.36070000000001"/>
    <n v="121.6"/>
    <n v="121.4"/>
  </r>
  <r>
    <x v="8"/>
    <x v="0"/>
    <n v="4"/>
    <n v="13194"/>
    <n v="14080"/>
    <n v="6.7151735637410948"/>
    <n v="14255.8"/>
    <n v="8.0475973927542768"/>
    <n v="15602"/>
    <n v="15665.1"/>
    <n v="63276.78"/>
    <n v="401.21550000000002"/>
    <n v="123.5"/>
    <n v="122.6"/>
  </r>
  <r>
    <x v="8"/>
    <x v="0"/>
    <n v="5"/>
    <n v="13419"/>
    <n v="14473"/>
    <n v="7.8545346150979949"/>
    <n v="14598.8"/>
    <n v="8.792011327222589"/>
    <n v="15967"/>
    <n v="16030.8"/>
    <n v="70113.710999999996"/>
    <n v="401.69130000000001"/>
    <n v="109.8"/>
    <n v="109.6"/>
  </r>
  <r>
    <x v="8"/>
    <x v="0"/>
    <n v="6"/>
    <n v="13753"/>
    <n v="14975"/>
    <n v="8.8853341089216897"/>
    <n v="15071.2"/>
    <n v="9.5848178579219141"/>
    <n v="16296"/>
    <n v="16440.099999999999"/>
    <n v="69342.659"/>
    <n v="403.32569999999998"/>
    <n v="105"/>
    <n v="105"/>
  </r>
  <r>
    <x v="8"/>
    <x v="0"/>
    <n v="7"/>
    <n v="13255"/>
    <n v="14199"/>
    <n v="7.1218408147868733"/>
    <n v="14323.1"/>
    <n v="8.0580912863070573"/>
    <n v="15615"/>
    <n v="15821.2"/>
    <n v="67778.604999999996"/>
    <n v="402.01609999999999"/>
    <n v="119.8"/>
    <n v="119.5"/>
  </r>
  <r>
    <x v="8"/>
    <x v="0"/>
    <n v="8"/>
    <n v="13320"/>
    <n v="14341"/>
    <n v="7.6651651651651651"/>
    <n v="14410.8"/>
    <n v="8.1891891891891824"/>
    <n v="15850"/>
    <n v="15944.4"/>
    <n v="65418.460999999901"/>
    <n v="402.10449999999997"/>
    <n v="126.5"/>
    <n v="125.8"/>
  </r>
  <r>
    <x v="8"/>
    <x v="0"/>
    <n v="9"/>
    <n v="13571"/>
    <n v="14598"/>
    <n v="7.567607398128362"/>
    <n v="14824.7"/>
    <n v="9.2380812025642971"/>
    <n v="16010"/>
    <n v="16243.8"/>
    <n v="70902.827000000005"/>
    <n v="402.033199999999"/>
    <n v="113.2"/>
    <n v="113"/>
  </r>
  <r>
    <x v="8"/>
    <x v="0"/>
    <n v="10"/>
    <n v="13241"/>
    <n v="14065"/>
    <n v="6.2230949324069185"/>
    <n v="14177.7"/>
    <n v="7.0742391058077239"/>
    <n v="15678"/>
    <n v="15821.3"/>
    <n v="66461.551999999996"/>
    <n v="401.46039999999999"/>
    <n v="135.69999999999999"/>
    <n v="135.4"/>
  </r>
  <r>
    <x v="8"/>
    <x v="0"/>
    <n v="11"/>
    <n v="12739"/>
    <n v="13297"/>
    <n v="4.3802496271292881"/>
    <n v="13524.8"/>
    <n v="6.1684590627207729"/>
    <n v="15132"/>
    <n v="15203.9"/>
    <n v="60469.995000000003"/>
    <n v="401.4907"/>
    <n v="155.5"/>
    <n v="155.30000000000001"/>
  </r>
  <r>
    <x v="8"/>
    <x v="0"/>
    <n v="12"/>
    <n v="13125"/>
    <n v="14082"/>
    <n v="7.2914285714285709"/>
    <n v="14207.2"/>
    <n v="8.2453333333333401"/>
    <n v="15559"/>
    <n v="15685.8"/>
    <n v="68761.566999999995"/>
    <n v="401.7645"/>
    <n v="123.7"/>
    <n v="123.1"/>
  </r>
  <r>
    <x v="8"/>
    <x v="0"/>
    <n v="13"/>
    <n v="12747"/>
    <n v="13479"/>
    <n v="5.7425276535655447"/>
    <n v="13614.9"/>
    <n v="6.8086608613791455"/>
    <n v="14997"/>
    <n v="15184.7"/>
    <n v="58572.393999999898"/>
    <n v="400.935"/>
    <n v="148.80000000000001"/>
    <n v="148.6"/>
  </r>
  <r>
    <x v="8"/>
    <x v="0"/>
    <n v="14"/>
    <n v="13504"/>
    <n v="14738"/>
    <n v="9.1380331753554511"/>
    <n v="14831.3"/>
    <n v="9.82893957345971"/>
    <n v="16144"/>
    <n v="16194.6"/>
    <n v="64448.572"/>
    <n v="401.081199999999"/>
    <n v="105.9"/>
    <n v="105.7"/>
  </r>
  <r>
    <x v="8"/>
    <x v="0"/>
    <n v="15"/>
    <n v="13177"/>
    <n v="13974"/>
    <n v="6.0484176975032247"/>
    <n v="14115.2"/>
    <n v="7.1199817864460861"/>
    <n v="15709"/>
    <n v="15758.7"/>
    <n v="62989.8319999999"/>
    <n v="401.02179999999998"/>
    <n v="142.30000000000001"/>
    <n v="141.5"/>
  </r>
  <r>
    <x v="8"/>
    <x v="0"/>
    <n v="16"/>
    <n v="12903"/>
    <n v="13577"/>
    <n v="5.2235914128497249"/>
    <n v="13671.6"/>
    <n v="5.9567542431992591"/>
    <n v="15256"/>
    <n v="15353.9"/>
    <n v="58930.101000000002"/>
    <n v="401.29180000000002"/>
    <n v="161.69999999999999"/>
    <n v="161.6"/>
  </r>
  <r>
    <x v="8"/>
    <x v="0"/>
    <n v="17"/>
    <n v="12862"/>
    <n v="13611"/>
    <n v="5.8233556212097648"/>
    <n v="13678.1"/>
    <n v="6.3450474265277581"/>
    <n v="15279"/>
    <n v="15366.2"/>
    <n v="64236.938999999998"/>
    <n v="401.6628"/>
    <n v="156.1"/>
    <n v="155.6"/>
  </r>
  <r>
    <x v="8"/>
    <x v="0"/>
    <n v="18"/>
    <n v="13288"/>
    <n v="14135"/>
    <n v="6.3741721854304645"/>
    <n v="14385.1"/>
    <n v="8.256321493076463"/>
    <n v="15809"/>
    <n v="15892.3"/>
    <n v="63247.987999999998"/>
    <n v="401.3784"/>
    <n v="130.19999999999999"/>
    <n v="129.69999999999999"/>
  </r>
  <r>
    <x v="8"/>
    <x v="0"/>
    <n v="19"/>
    <n v="13566"/>
    <n v="14775"/>
    <n v="8.9119858469703672"/>
    <n v="14881.3"/>
    <n v="9.695562435500511"/>
    <n v="16164"/>
    <n v="16256.4"/>
    <n v="69513.868999999904"/>
    <n v="403.262"/>
    <n v="102.1"/>
    <n v="101.3"/>
  </r>
  <r>
    <x v="8"/>
    <x v="0"/>
    <n v="20"/>
    <n v="13627"/>
    <n v="14681"/>
    <n v="7.7346444558596907"/>
    <n v="14862.1"/>
    <n v="9.0636236882659453"/>
    <n v="16220"/>
    <n v="16279.8"/>
    <n v="68472.554000000004"/>
    <n v="402.0256"/>
    <n v="112.6"/>
    <n v="112.1"/>
  </r>
  <r>
    <x v="8"/>
    <x v="0"/>
    <n v="21"/>
    <n v="13041"/>
    <n v="13853"/>
    <n v="6.2265163714439078"/>
    <n v="13971.7"/>
    <n v="7.1367226439690263"/>
    <n v="15440"/>
    <n v="15580.3"/>
    <n v="65174.014999999999"/>
    <n v="401.80959999999999"/>
    <n v="131.5"/>
    <n v="131"/>
  </r>
  <r>
    <x v="8"/>
    <x v="0"/>
    <n v="22"/>
    <n v="13494"/>
    <n v="14527"/>
    <n v="7.6552541870460944"/>
    <n v="14632.3"/>
    <n v="8.4356010078553378"/>
    <n v="16086"/>
    <n v="16196.1"/>
    <n v="65860.258000000002"/>
    <n v="402.02640000000002"/>
    <n v="130.30000000000001"/>
    <n v="130"/>
  </r>
  <r>
    <x v="8"/>
    <x v="0"/>
    <n v="23"/>
    <n v="12922"/>
    <n v="13540"/>
    <n v="4.7825414022597119"/>
    <n v="13787.9"/>
    <n v="6.700975081256769"/>
    <n v="15396"/>
    <n v="15456"/>
    <n v="63870.137999999999"/>
    <n v="401.63069999999999"/>
    <n v="145.5"/>
    <n v="145.19999999999999"/>
  </r>
  <r>
    <x v="8"/>
    <x v="0"/>
    <n v="24"/>
    <n v="13588"/>
    <n v="14608"/>
    <n v="7.5066234913158674"/>
    <n v="14702.7"/>
    <n v="8.2035619664409829"/>
    <n v="16185"/>
    <n v="16279.4"/>
    <n v="62228.455999999998"/>
    <n v="401.20569999999998"/>
    <n v="127.2"/>
    <n v="127"/>
  </r>
  <r>
    <x v="8"/>
    <x v="0"/>
    <n v="25"/>
    <n v="13794"/>
    <n v="14923"/>
    <n v="8.1847179933304322"/>
    <n v="15099.5"/>
    <n v="9.4642598231114974"/>
    <n v="16380"/>
    <n v="16484.599999999999"/>
    <n v="68551.232000000004"/>
    <n v="402.26080000000002"/>
    <n v="111"/>
    <n v="110.6"/>
  </r>
  <r>
    <x v="8"/>
    <x v="0"/>
    <n v="26"/>
    <n v="13671"/>
    <n v="14607"/>
    <n v="6.8466096115865698"/>
    <n v="14794.4"/>
    <n v="8.2173944846755891"/>
    <n v="16157"/>
    <n v="16319"/>
    <n v="72021.649999999994"/>
    <n v="402.35749999999899"/>
    <n v="118.2"/>
    <n v="117.7"/>
  </r>
  <r>
    <x v="8"/>
    <x v="0"/>
    <n v="27"/>
    <n v="12846"/>
    <n v="13407"/>
    <n v="4.3671181690798688"/>
    <n v="13660.1"/>
    <n v="6.3373812860034278"/>
    <n v="15260"/>
    <n v="15357"/>
    <n v="58924.719999999899"/>
    <n v="400.97660000000002"/>
    <n v="161.80000000000001"/>
    <n v="161"/>
  </r>
  <r>
    <x v="8"/>
    <x v="0"/>
    <n v="28"/>
    <n v="13210"/>
    <n v="14007"/>
    <n v="6.0333080999242998"/>
    <n v="14160.6"/>
    <n v="7.1960635881907669"/>
    <n v="15643"/>
    <n v="15775.4"/>
    <n v="64958.8679999999"/>
    <n v="401.99619999999999"/>
    <n v="146.69999999999999"/>
    <n v="146.30000000000001"/>
  </r>
  <r>
    <x v="8"/>
    <x v="0"/>
    <n v="29"/>
    <n v="13013"/>
    <n v="13754"/>
    <n v="5.6943056943056947"/>
    <n v="13916.8"/>
    <n v="6.9453623299777085"/>
    <n v="15437"/>
    <n v="15535.1"/>
    <n v="64689.091"/>
    <n v="401.34370000000001"/>
    <n v="144.5"/>
    <n v="144.19999999999999"/>
  </r>
  <r>
    <x v="8"/>
    <x v="0"/>
    <n v="30"/>
    <n v="13166"/>
    <n v="13903"/>
    <n v="5.5977517849005007"/>
    <n v="14043.9"/>
    <n v="6.6679325535470122"/>
    <n v="15672"/>
    <n v="15760.9"/>
    <n v="65602.343999999997"/>
    <n v="401.8218"/>
    <n v="148.9"/>
    <n v="148.5"/>
  </r>
  <r>
    <x v="8"/>
    <x v="0"/>
    <n v="31"/>
    <n v="13261"/>
    <n v="13891"/>
    <n v="4.7507729432169521"/>
    <n v="14149.4"/>
    <n v="6.6993439408792668"/>
    <n v="15658"/>
    <n v="15776.1"/>
    <n v="64961.082000000002"/>
    <n v="402.034999999999"/>
    <n v="144"/>
    <n v="143.69999999999999"/>
  </r>
  <r>
    <x v="8"/>
    <x v="0"/>
    <n v="32"/>
    <n v="13287"/>
    <n v="14056"/>
    <n v="5.7876119515315727"/>
    <n v="14311.6"/>
    <n v="7.7112967562278953"/>
    <n v="15734"/>
    <n v="15839.8"/>
    <n v="64343.080999999998"/>
    <n v="402.37639999999999"/>
    <n v="125"/>
    <n v="124.7"/>
  </r>
  <r>
    <x v="8"/>
    <x v="0"/>
    <n v="33"/>
    <n v="13327"/>
    <n v="14176"/>
    <n v="6.370525999849928"/>
    <n v="14397.2"/>
    <n v="8.0303143993396908"/>
    <n v="15767"/>
    <n v="15901.8"/>
    <n v="67577.862999999998"/>
    <n v="402.16609999999997"/>
    <n v="120.3"/>
    <n v="119.8"/>
  </r>
  <r>
    <x v="8"/>
    <x v="0"/>
    <n v="34"/>
    <n v="13846"/>
    <n v="15013"/>
    <n v="8.4284269825220282"/>
    <n v="15135.1"/>
    <n v="9.3102701141123809"/>
    <n v="16398"/>
    <n v="16588.2"/>
    <n v="67396.952000000005"/>
    <n v="402.35149999999999"/>
    <n v="107.3"/>
    <n v="107.2"/>
  </r>
  <r>
    <x v="8"/>
    <x v="0"/>
    <n v="35"/>
    <n v="12368"/>
    <n v="12946"/>
    <n v="4.673350582147477"/>
    <n v="13094"/>
    <n v="5.8699870633893916"/>
    <n v="14654"/>
    <n v="14787.5"/>
    <n v="64983.824000000001"/>
    <n v="401.30360000000002"/>
    <n v="164.9"/>
    <n v="164"/>
  </r>
  <r>
    <x v="8"/>
    <x v="0"/>
    <n v="36"/>
    <n v="13428"/>
    <n v="14203"/>
    <n v="5.7715221924337206"/>
    <n v="14388.8"/>
    <n v="7.1551980935358905"/>
    <n v="15965"/>
    <n v="16016.6"/>
    <n v="64596.616999999998"/>
    <n v="401.5951"/>
    <n v="134.69999999999999"/>
    <n v="134.19999999999999"/>
  </r>
  <r>
    <x v="8"/>
    <x v="0"/>
    <n v="37"/>
    <n v="13263"/>
    <n v="14185"/>
    <n v="6.9516700595642007"/>
    <n v="14362.7"/>
    <n v="8.2914875970745729"/>
    <n v="15652"/>
    <n v="15834.9"/>
    <n v="65889.025999999998"/>
    <n v="401.677199999999"/>
    <n v="122.5"/>
    <n v="122.3"/>
  </r>
  <r>
    <x v="8"/>
    <x v="0"/>
    <n v="38"/>
    <n v="13213"/>
    <n v="14209"/>
    <n v="7.538030727314009"/>
    <n v="14387.2"/>
    <n v="8.8867024899720022"/>
    <n v="15690"/>
    <n v="15824.6"/>
    <n v="70450.043000000005"/>
    <n v="401.7586"/>
    <n v="112"/>
    <n v="111.9"/>
  </r>
  <r>
    <x v="8"/>
    <x v="0"/>
    <n v="39"/>
    <n v="13746"/>
    <n v="14888"/>
    <n v="8.3078713807653131"/>
    <n v="15070.5"/>
    <n v="9.6355303360977729"/>
    <n v="16338"/>
    <n v="16391.900000000001"/>
    <n v="72043.880999999994"/>
    <n v="402.516199999999"/>
    <n v="105.7"/>
    <n v="105.4"/>
  </r>
  <r>
    <x v="8"/>
    <x v="0"/>
    <n v="40"/>
    <n v="13483"/>
    <n v="14479"/>
    <n v="7.3870800267002892"/>
    <n v="14619.9"/>
    <n v="8.4320996810798761"/>
    <n v="16021"/>
    <n v="16121.7"/>
    <n v="73584.88"/>
    <n v="401.58019999999999"/>
    <n v="111.8"/>
    <n v="111.7"/>
  </r>
  <r>
    <x v="8"/>
    <x v="0"/>
    <n v="41"/>
    <n v="13081"/>
    <n v="13953"/>
    <n v="6.6661570216344321"/>
    <n v="14115.6"/>
    <n v="7.9091812552557181"/>
    <n v="15597"/>
    <n v="15645.3"/>
    <n v="67726.786999999997"/>
    <n v="402.46350000000001"/>
    <n v="119.3"/>
    <n v="119"/>
  </r>
  <r>
    <x v="8"/>
    <x v="0"/>
    <n v="42"/>
    <n v="13482"/>
    <n v="14612"/>
    <n v="8.3815457647233345"/>
    <n v="14658.9"/>
    <n v="8.729417000445034"/>
    <n v="16068"/>
    <n v="16120.7"/>
    <n v="69658.758000000002"/>
    <n v="401.63869999999997"/>
    <n v="120"/>
    <n v="119.1"/>
  </r>
  <r>
    <x v="8"/>
    <x v="0"/>
    <n v="43"/>
    <n v="13250"/>
    <n v="14069"/>
    <n v="6.1811320754716981"/>
    <n v="14226.5"/>
    <n v="7.3698113207547173"/>
    <n v="15813"/>
    <n v="15881.3"/>
    <n v="64141.665000000001"/>
    <n v="401.5675"/>
    <n v="140"/>
    <n v="139.5"/>
  </r>
  <r>
    <x v="8"/>
    <x v="0"/>
    <n v="44"/>
    <n v="12510"/>
    <n v="13121"/>
    <n v="4.8840927258193449"/>
    <n v="13305.1"/>
    <n v="6.3557154276578762"/>
    <n v="14926"/>
    <n v="14968.8"/>
    <n v="59720.94"/>
    <n v="401.51350000000002"/>
    <n v="153.69999999999999"/>
    <n v="153.4"/>
  </r>
  <r>
    <x v="8"/>
    <x v="0"/>
    <n v="45"/>
    <n v="12826"/>
    <n v="13380"/>
    <n v="4.3193513176360518"/>
    <n v="13585.5"/>
    <n v="5.9215655699360674"/>
    <n v="15088"/>
    <n v="15233.8"/>
    <n v="60350.186999999998"/>
    <n v="401.58100000000002"/>
    <n v="159.5"/>
    <n v="159"/>
  </r>
  <r>
    <x v="8"/>
    <x v="0"/>
    <n v="46"/>
    <n v="13374"/>
    <n v="14394"/>
    <n v="7.62673844773441"/>
    <n v="14553.3"/>
    <n v="8.8178555406011601"/>
    <n v="15976"/>
    <n v="16035"/>
    <n v="66580.854000000007"/>
    <n v="402.12430000000001"/>
    <n v="124.5"/>
    <n v="124.1"/>
  </r>
  <r>
    <x v="8"/>
    <x v="0"/>
    <n v="47"/>
    <n v="14166"/>
    <n v="15320"/>
    <n v="8.1462657066214881"/>
    <n v="15461.1"/>
    <n v="9.1423125794155045"/>
    <n v="16837"/>
    <n v="16986"/>
    <n v="74355.327999999994"/>
    <n v="401.52960000000002"/>
    <n v="118"/>
    <n v="117.9"/>
  </r>
  <r>
    <x v="8"/>
    <x v="0"/>
    <n v="48"/>
    <n v="13655"/>
    <n v="14783"/>
    <n v="8.260710362504577"/>
    <n v="14911.8"/>
    <n v="9.2039545953862998"/>
    <n v="16279"/>
    <n v="16355.5"/>
    <n v="73690.914999999994"/>
    <n v="401.33780000000002"/>
    <n v="112.1"/>
    <n v="111.7"/>
  </r>
  <r>
    <x v="8"/>
    <x v="0"/>
    <n v="49"/>
    <n v="13813"/>
    <n v="14906"/>
    <n v="7.9128357344530516"/>
    <n v="15064.5"/>
    <n v="9.0603055093028306"/>
    <n v="16435"/>
    <n v="16542"/>
    <n v="67052.572"/>
    <n v="402.33139999999997"/>
    <n v="107.7"/>
    <n v="107.2"/>
  </r>
  <r>
    <x v="8"/>
    <x v="0"/>
    <n v="50"/>
    <n v="13468"/>
    <n v="14359"/>
    <n v="6.6156816156816154"/>
    <n v="14610.3"/>
    <n v="8.481585981585976"/>
    <n v="16027"/>
    <n v="16077.6"/>
    <n v="75693.839000000007"/>
    <n v="401.5933"/>
    <n v="120.2"/>
    <n v="119.9"/>
  </r>
  <r>
    <x v="8"/>
    <x v="0"/>
    <n v="51"/>
    <n v="13665"/>
    <n v="14738"/>
    <n v="7.8521770947676544"/>
    <n v="14834.9"/>
    <n v="8.5612879619465758"/>
    <n v="16190"/>
    <n v="16296.4"/>
    <n v="70508.187000000005"/>
    <n v="402.01670000000001"/>
    <n v="107.4"/>
    <n v="107.3"/>
  </r>
  <r>
    <x v="8"/>
    <x v="0"/>
    <n v="52"/>
    <n v="13437"/>
    <n v="14478"/>
    <n v="7.747265014512168"/>
    <n v="14598"/>
    <n v="8.6403215003348972"/>
    <n v="15968"/>
    <n v="16044.4"/>
    <n v="69018.92"/>
    <n v="402.26299999999998"/>
    <n v="115"/>
    <n v="114.6"/>
  </r>
  <r>
    <x v="8"/>
    <x v="0"/>
    <n v="53"/>
    <n v="13500"/>
    <n v="14561"/>
    <n v="7.8592592592592592"/>
    <n v="14660.6"/>
    <n v="8.5970370370370386"/>
    <n v="16030"/>
    <n v="16127.4"/>
    <n v="69150.012000000002"/>
    <n v="402.301299999999"/>
    <n v="114.1"/>
    <n v="113.8"/>
  </r>
  <r>
    <x v="8"/>
    <x v="0"/>
    <n v="54"/>
    <n v="13350"/>
    <n v="14296"/>
    <n v="7.0861423220973787"/>
    <n v="14448.7"/>
    <n v="8.2299625468164859"/>
    <n v="15936"/>
    <n v="15981.1"/>
    <n v="63686.54"/>
    <n v="401.15519999999998"/>
    <n v="125.4"/>
    <n v="125.2"/>
  </r>
  <r>
    <x v="8"/>
    <x v="0"/>
    <n v="55"/>
    <n v="13306"/>
    <n v="14255"/>
    <n v="7.1321208477378617"/>
    <n v="14412.7"/>
    <n v="8.3173004659552134"/>
    <n v="15726"/>
    <n v="15854.8"/>
    <n v="63858.820999999902"/>
    <n v="402.717299999999"/>
    <n v="115.9"/>
    <n v="115.5"/>
  </r>
  <r>
    <x v="8"/>
    <x v="0"/>
    <n v="56"/>
    <n v="13339"/>
    <n v="14347"/>
    <n v="7.5567883649448984"/>
    <n v="14415.8"/>
    <n v="8.0725691581077985"/>
    <n v="15920"/>
    <n v="15965.2"/>
    <n v="68327.381999999998"/>
    <n v="401.66120000000001"/>
    <n v="125.3"/>
    <n v="124.8"/>
  </r>
  <r>
    <x v="8"/>
    <x v="0"/>
    <n v="57"/>
    <n v="13389"/>
    <n v="14270"/>
    <n v="6.5800283815072085"/>
    <n v="14393.7"/>
    <n v="7.5039211292852386"/>
    <n v="15893"/>
    <n v="15997"/>
    <n v="63249.6709999999"/>
    <n v="401.71300000000002"/>
    <n v="128.6"/>
    <n v="128.30000000000001"/>
  </r>
  <r>
    <x v="8"/>
    <x v="0"/>
    <n v="58"/>
    <n v="13885"/>
    <n v="14927"/>
    <n v="7.5045012603528987"/>
    <n v="15095.9"/>
    <n v="8.7209218581202723"/>
    <n v="16544"/>
    <n v="16628.900000000001"/>
    <n v="73448.964000000007"/>
    <n v="403.02069999999998"/>
    <n v="109.8"/>
    <n v="109.5"/>
  </r>
  <r>
    <x v="8"/>
    <x v="0"/>
    <n v="59"/>
    <n v="13181"/>
    <n v="13990"/>
    <n v="6.137622335179425"/>
    <n v="14181"/>
    <n v="7.586677793794097"/>
    <n v="15668"/>
    <n v="15757.8"/>
    <n v="64758.1"/>
    <n v="402.02629999999999"/>
    <n v="131.69999999999999"/>
    <n v="131.5"/>
  </r>
  <r>
    <x v="8"/>
    <x v="0"/>
    <n v="60"/>
    <n v="13273"/>
    <n v="14337"/>
    <n v="8.0162736382129136"/>
    <n v="14417.8"/>
    <n v="8.625028252844114"/>
    <n v="15763"/>
    <n v="15863.7"/>
    <n v="67626.476999999999"/>
    <n v="401.69380000000001"/>
    <n v="119.9"/>
    <n v="119.4"/>
  </r>
  <r>
    <x v="8"/>
    <x v="0"/>
    <n v="61"/>
    <n v="13134"/>
    <n v="13845"/>
    <n v="5.4134307903152123"/>
    <n v="14022.6"/>
    <n v="6.7656464138876231"/>
    <n v="15565"/>
    <n v="15686"/>
    <n v="64395.81"/>
    <n v="401.454399999999"/>
    <n v="137.4"/>
    <n v="137"/>
  </r>
  <r>
    <x v="8"/>
    <x v="0"/>
    <n v="62"/>
    <n v="13159"/>
    <n v="13943"/>
    <n v="5.9578995364389389"/>
    <n v="14105.8"/>
    <n v="7.1950756136484477"/>
    <n v="15681"/>
    <n v="15748.4"/>
    <n v="61898.517999999996"/>
    <n v="402.42689999999999"/>
    <n v="143.4"/>
    <n v="143"/>
  </r>
  <r>
    <x v="8"/>
    <x v="0"/>
    <n v="63"/>
    <n v="13458"/>
    <n v="14432"/>
    <n v="7.2373309555654632"/>
    <n v="14605.7"/>
    <n v="8.5280130777232923"/>
    <n v="15881"/>
    <n v="16019.1"/>
    <n v="69824.214000000007"/>
    <n v="402.08420000000001"/>
    <n v="116.6"/>
    <n v="116.2"/>
  </r>
  <r>
    <x v="8"/>
    <x v="0"/>
    <n v="64"/>
    <n v="12763"/>
    <n v="13453"/>
    <n v="5.4062524484838992"/>
    <n v="13531.9"/>
    <n v="6.0244456632453156"/>
    <n v="15132"/>
    <n v="15212.4"/>
    <n v="59135.101999999999"/>
    <n v="401.51029999999997"/>
    <n v="142.5"/>
    <n v="142.30000000000001"/>
  </r>
  <r>
    <x v="8"/>
    <x v="0"/>
    <n v="65"/>
    <n v="13255"/>
    <n v="14254"/>
    <n v="7.5367785741229723"/>
    <n v="14307.6"/>
    <n v="7.9411542814032465"/>
    <n v="15762"/>
    <n v="15826.4"/>
    <n v="61253.855999999898"/>
    <n v="402.843199999999"/>
    <n v="119.1"/>
    <n v="118.8"/>
  </r>
  <r>
    <x v="8"/>
    <x v="0"/>
    <n v="66"/>
    <n v="13936"/>
    <n v="15080"/>
    <n v="8.2089552238805972"/>
    <n v="15244.4"/>
    <n v="9.3886337543053937"/>
    <n v="16601"/>
    <n v="16671.8"/>
    <n v="76510.150999999998"/>
    <n v="401.61989999999997"/>
    <n v="108.3"/>
    <n v="108.1"/>
  </r>
  <r>
    <x v="8"/>
    <x v="0"/>
    <n v="67"/>
    <n v="13218"/>
    <n v="14001"/>
    <n v="5.9237403540626419"/>
    <n v="14238.4"/>
    <n v="7.7197760629444669"/>
    <n v="15662"/>
    <n v="15766.3"/>
    <n v="69209.955000000002"/>
    <n v="401.10749999999899"/>
    <n v="131.1"/>
    <n v="130.69999999999999"/>
  </r>
  <r>
    <x v="8"/>
    <x v="0"/>
    <n v="68"/>
    <n v="12963"/>
    <n v="13619"/>
    <n v="5.0605569698372292"/>
    <n v="13769.1"/>
    <n v="6.2184679472344389"/>
    <n v="15292"/>
    <n v="15435.7"/>
    <n v="67423.233999999997"/>
    <n v="402.01509999999899"/>
    <n v="146"/>
    <n v="145.9"/>
  </r>
  <r>
    <x v="8"/>
    <x v="0"/>
    <n v="69"/>
    <n v="13256"/>
    <n v="14235"/>
    <n v="7.3853349426674706"/>
    <n v="14385.2"/>
    <n v="8.5184067592033852"/>
    <n v="15776"/>
    <n v="15865.4"/>
    <n v="68086.638999999996"/>
    <n v="401.6841"/>
    <n v="118.3"/>
    <n v="117.9"/>
  </r>
  <r>
    <x v="8"/>
    <x v="0"/>
    <n v="70"/>
    <n v="13269"/>
    <n v="14310"/>
    <n v="7.8453538322405603"/>
    <n v="14422.7"/>
    <n v="8.6947019368452843"/>
    <n v="15773"/>
    <n v="15856"/>
    <n v="69183.091"/>
    <n v="401.649"/>
    <n v="112.6"/>
    <n v="112.1"/>
  </r>
  <r>
    <x v="8"/>
    <x v="0"/>
    <n v="71"/>
    <n v="13072"/>
    <n v="13843"/>
    <n v="5.8981028151774781"/>
    <n v="13999"/>
    <n v="7.0914932680538554"/>
    <n v="15487"/>
    <n v="15560.9"/>
    <n v="66456.5"/>
    <n v="401.05380000000002"/>
    <n v="129.6"/>
    <n v="129.4"/>
  </r>
  <r>
    <x v="8"/>
    <x v="0"/>
    <n v="72"/>
    <n v="13383"/>
    <n v="14429"/>
    <n v="7.8158858253007546"/>
    <n v="14559.5"/>
    <n v="8.791003511918106"/>
    <n v="15916"/>
    <n v="16020.5"/>
    <n v="68318.758999999904"/>
    <n v="402.03059999999999"/>
    <n v="115.8"/>
    <n v="115.2"/>
  </r>
  <r>
    <x v="8"/>
    <x v="0"/>
    <n v="73"/>
    <n v="13679"/>
    <n v="14666"/>
    <n v="7.2154397251261067"/>
    <n v="14838.9"/>
    <n v="8.4794210103077674"/>
    <n v="16348"/>
    <n v="16392.8"/>
    <n v="67900.731999999902"/>
    <n v="401.97449999999998"/>
    <n v="129"/>
    <n v="128.69999999999999"/>
  </r>
  <r>
    <x v="8"/>
    <x v="0"/>
    <n v="74"/>
    <n v="13732"/>
    <n v="14844"/>
    <n v="8.0978735799592201"/>
    <n v="14927.8"/>
    <n v="8.7081270026216089"/>
    <n v="16338"/>
    <n v="16412.3"/>
    <n v="73163.240000000005"/>
    <n v="401.21280000000002"/>
    <n v="119.9"/>
    <n v="119.6"/>
  </r>
  <r>
    <x v="8"/>
    <x v="0"/>
    <n v="75"/>
    <n v="13204"/>
    <n v="14077"/>
    <n v="6.6116328385337777"/>
    <n v="14192.7"/>
    <n v="7.4878824598606535"/>
    <n v="15611"/>
    <n v="15743.6"/>
    <n v="62242.072"/>
    <n v="401.4941"/>
    <n v="129.19999999999999"/>
    <n v="129"/>
  </r>
  <r>
    <x v="8"/>
    <x v="0"/>
    <n v="76"/>
    <n v="13524"/>
    <n v="14559"/>
    <n v="7.6530612244897958"/>
    <n v="14733.5"/>
    <n v="8.9433599526767225"/>
    <n v="16125"/>
    <n v="16215.7"/>
    <n v="70941.267000000007"/>
    <n v="402.57330000000002"/>
    <n v="112.6"/>
    <n v="112.4"/>
  </r>
  <r>
    <x v="8"/>
    <x v="0"/>
    <n v="77"/>
    <n v="12868"/>
    <n v="13459"/>
    <n v="4.5927883120920114"/>
    <n v="13697.9"/>
    <n v="6.449331675474042"/>
    <n v="15254"/>
    <n v="15337.8"/>
    <n v="60462.931999999899"/>
    <n v="402.33939999999899"/>
    <n v="149.30000000000001"/>
    <n v="148.80000000000001"/>
  </r>
  <r>
    <x v="8"/>
    <x v="0"/>
    <n v="78"/>
    <n v="13706"/>
    <n v="14906"/>
    <n v="8.7552896541660576"/>
    <n v="15032.9"/>
    <n v="9.681161535094116"/>
    <n v="16283"/>
    <n v="16363.6"/>
    <n v="70366.682999999903"/>
    <n v="401.76889999999997"/>
    <n v="97"/>
    <n v="96.3"/>
  </r>
  <r>
    <x v="8"/>
    <x v="0"/>
    <n v="79"/>
    <n v="13210"/>
    <n v="14010"/>
    <n v="6.0560181680545044"/>
    <n v="14213.9"/>
    <n v="7.5995457986373927"/>
    <n v="15674"/>
    <n v="15752.9"/>
    <n v="66366.561000000002"/>
    <n v="401.44319999999999"/>
    <n v="132.6"/>
    <n v="132.6"/>
  </r>
  <r>
    <x v="8"/>
    <x v="0"/>
    <n v="80"/>
    <n v="13183"/>
    <n v="13998"/>
    <n v="6.1822043540923914"/>
    <n v="14105.3"/>
    <n v="6.9961313813244272"/>
    <n v="15510"/>
    <n v="15654.5"/>
    <n v="65196.620999999999"/>
    <n v="401.21120000000002"/>
    <n v="132.5"/>
    <n v="132.30000000000001"/>
  </r>
  <r>
    <x v="8"/>
    <x v="0"/>
    <n v="81"/>
    <n v="12686"/>
    <n v="13414"/>
    <n v="5.7386094907772351"/>
    <n v="13538.9"/>
    <n v="6.7231593883020624"/>
    <n v="15153"/>
    <n v="15187.4"/>
    <n v="60743.625"/>
    <n v="401.91570000000002"/>
    <n v="154.19999999999999"/>
    <n v="153.69999999999999"/>
  </r>
  <r>
    <x v="8"/>
    <x v="0"/>
    <n v="82"/>
    <n v="13495"/>
    <n v="14551"/>
    <n v="7.8251204149685076"/>
    <n v="14767.2"/>
    <n v="9.4271952575027829"/>
    <n v="16039"/>
    <n v="16098"/>
    <n v="71486.854000000007"/>
    <n v="401.84249999999997"/>
    <n v="101.7"/>
    <n v="101.3"/>
  </r>
  <r>
    <x v="8"/>
    <x v="0"/>
    <n v="83"/>
    <n v="12755"/>
    <n v="13504"/>
    <n v="5.8722069776558214"/>
    <n v="13622.2"/>
    <n v="6.7989023912191362"/>
    <n v="15128"/>
    <n v="15206.6"/>
    <n v="62087.857999999898"/>
    <n v="402.14009999999899"/>
    <n v="147.69999999999999"/>
    <n v="147.1"/>
  </r>
  <r>
    <x v="8"/>
    <x v="0"/>
    <n v="84"/>
    <n v="13278"/>
    <n v="14198"/>
    <n v="6.9287543304714569"/>
    <n v="14308.5"/>
    <n v="7.7609579755987355"/>
    <n v="15715"/>
    <n v="15850"/>
    <n v="67237.33"/>
    <n v="401.32810000000001"/>
    <n v="124.2"/>
    <n v="124"/>
  </r>
  <r>
    <x v="8"/>
    <x v="0"/>
    <n v="85"/>
    <n v="12740"/>
    <n v="13427"/>
    <n v="5.392464678178964"/>
    <n v="13660.1"/>
    <n v="7.222135007849297"/>
    <n v="15035"/>
    <n v="15230.9"/>
    <n v="63666.694999999898"/>
    <n v="401.01859999999999"/>
    <n v="145.4"/>
    <n v="145"/>
  </r>
  <r>
    <x v="8"/>
    <x v="0"/>
    <n v="86"/>
    <n v="13941"/>
    <n v="15101"/>
    <n v="8.3207804318198111"/>
    <n v="15266.3"/>
    <n v="9.5064916433541296"/>
    <n v="16381"/>
    <n v="16626.3"/>
    <n v="65964.729000000007"/>
    <n v="402.703699999999"/>
    <n v="96.4"/>
    <n v="95.9"/>
  </r>
  <r>
    <x v="8"/>
    <x v="0"/>
    <n v="87"/>
    <n v="12671"/>
    <n v="13425"/>
    <n v="5.9505958487885726"/>
    <n v="13534.5"/>
    <n v="6.8147738931418207"/>
    <n v="15029"/>
    <n v="15134"/>
    <n v="66426.697"/>
    <n v="401.72059999999999"/>
    <n v="154.1"/>
    <n v="153.80000000000001"/>
  </r>
  <r>
    <x v="8"/>
    <x v="0"/>
    <n v="88"/>
    <n v="13066"/>
    <n v="13811"/>
    <n v="5.7018215215061989"/>
    <n v="13910.4"/>
    <n v="6.4625746211541379"/>
    <n v="15557"/>
    <n v="15648.4"/>
    <n v="63159.292999999903"/>
    <n v="402.15550000000002"/>
    <n v="141.9"/>
    <n v="141.5"/>
  </r>
  <r>
    <x v="8"/>
    <x v="0"/>
    <n v="89"/>
    <n v="12988"/>
    <n v="13935"/>
    <n v="7.2913458577148136"/>
    <n v="14075.6"/>
    <n v="8.3738835848475546"/>
    <n v="15339"/>
    <n v="15497.6"/>
    <n v="63226.652000000002"/>
    <n v="401.68279999999999"/>
    <n v="129.1"/>
    <n v="128.80000000000001"/>
  </r>
  <r>
    <x v="8"/>
    <x v="0"/>
    <n v="90"/>
    <n v="13594"/>
    <n v="14589"/>
    <n v="7.3194056201265258"/>
    <n v="14677.7"/>
    <n v="7.9718993673679615"/>
    <n v="16204"/>
    <n v="16261.6"/>
    <n v="65203.411"/>
    <n v="402.42309999999998"/>
    <n v="128.5"/>
    <n v="128.5"/>
  </r>
  <r>
    <x v="8"/>
    <x v="0"/>
    <n v="91"/>
    <n v="13628"/>
    <n v="14587"/>
    <n v="7.036982682712063"/>
    <n v="14819.8"/>
    <n v="8.7452304079835574"/>
    <n v="16189"/>
    <n v="16249.8"/>
    <n v="69196.233999999997"/>
    <n v="402.7337"/>
    <n v="109.9"/>
    <n v="109.4"/>
  </r>
  <r>
    <x v="8"/>
    <x v="0"/>
    <n v="92"/>
    <n v="13172"/>
    <n v="14149"/>
    <n v="7.4172487093835411"/>
    <n v="14211.8"/>
    <n v="7.8940176131187307"/>
    <n v="15643"/>
    <n v="15705.6"/>
    <n v="58749.675999999999"/>
    <n v="401.72539999999998"/>
    <n v="125.8"/>
    <n v="125.5"/>
  </r>
  <r>
    <x v="8"/>
    <x v="0"/>
    <n v="93"/>
    <n v="13288"/>
    <n v="14252"/>
    <n v="7.2546658639373875"/>
    <n v="14331"/>
    <n v="7.8491872366044548"/>
    <n v="15713"/>
    <n v="15899.7"/>
    <n v="63218.131999999998"/>
    <n v="401.09710000000001"/>
    <n v="127.1"/>
    <n v="126.8"/>
  </r>
  <r>
    <x v="8"/>
    <x v="0"/>
    <n v="94"/>
    <n v="13321"/>
    <n v="14374"/>
    <n v="7.9048119510547261"/>
    <n v="14460.4"/>
    <n v="8.5534119060130589"/>
    <n v="15871"/>
    <n v="16006.4"/>
    <n v="70092.226999999999"/>
    <n v="401.67320000000001"/>
    <n v="123.5"/>
    <n v="123.3"/>
  </r>
  <r>
    <x v="8"/>
    <x v="0"/>
    <n v="95"/>
    <n v="13447"/>
    <n v="14396"/>
    <n v="7.0573362088198115"/>
    <n v="14528.9"/>
    <n v="8.0456607421729718"/>
    <n v="16041"/>
    <n v="16102"/>
    <n v="68007.514999999999"/>
    <n v="401.5958"/>
    <n v="129.5"/>
    <n v="129.4"/>
  </r>
  <r>
    <x v="8"/>
    <x v="0"/>
    <n v="96"/>
    <n v="13069"/>
    <n v="13714"/>
    <n v="4.9353431785140405"/>
    <n v="13890"/>
    <n v="6.2820414721860898"/>
    <n v="15516"/>
    <n v="15588.2"/>
    <n v="59107.588000000003"/>
    <n v="401.65269999999998"/>
    <n v="159.1"/>
    <n v="158.9"/>
  </r>
  <r>
    <x v="8"/>
    <x v="0"/>
    <n v="97"/>
    <n v="12795"/>
    <n v="13669"/>
    <n v="6.8307932786244629"/>
    <n v="13736.4"/>
    <n v="7.3575615474794809"/>
    <n v="15212"/>
    <n v="15273"/>
    <n v="66358.312000000005"/>
    <n v="401.63080000000002"/>
    <n v="140.80000000000001"/>
    <n v="140.19999999999999"/>
  </r>
  <r>
    <x v="8"/>
    <x v="0"/>
    <n v="98"/>
    <n v="13145"/>
    <n v="13967"/>
    <n v="6.2533282616964625"/>
    <n v="14107.8"/>
    <n v="7.324457968809428"/>
    <n v="15585"/>
    <n v="15728"/>
    <n v="58651.319999999898"/>
    <n v="401.74149999999997"/>
    <n v="133.4"/>
    <n v="133.1"/>
  </r>
  <r>
    <x v="8"/>
    <x v="0"/>
    <n v="99"/>
    <n v="14453"/>
    <n v="15660"/>
    <n v="8.3512073617933993"/>
    <n v="15784.7"/>
    <n v="9.2140040130076848"/>
    <n v="17218"/>
    <n v="17264.2"/>
    <n v="78024.380999999994"/>
    <n v="401.52260000000001"/>
    <n v="110.6"/>
    <n v="110.4"/>
  </r>
  <r>
    <x v="8"/>
    <x v="0"/>
    <n v="100"/>
    <n v="12800"/>
    <n v="13587"/>
    <n v="6.1484375"/>
    <n v="13697.2"/>
    <n v="7.0093750000000048"/>
    <n v="15216"/>
    <n v="15310.7"/>
    <n v="69191.125"/>
    <n v="401.31830000000002"/>
    <n v="159.9"/>
    <n v="159.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">
  <r>
    <x v="0"/>
    <s v="medium"/>
    <x v="0"/>
    <n v="3370"/>
    <n v="3305.08"/>
    <n v="1.9643999999999999"/>
    <n v="3600.5122000000001"/>
    <s v="TIME_LIMIT"/>
    <n v="1"/>
    <n v="546"/>
    <n v="0"/>
    <n v="0"/>
  </r>
  <r>
    <x v="0"/>
    <s v="medium"/>
    <x v="1"/>
    <n v="3245"/>
    <n v="3183.8"/>
    <n v="1.9222999999999999"/>
    <n v="3600.5722999999998"/>
    <s v="TIME_LIMIT"/>
    <n v="2"/>
    <n v="548"/>
    <n v="0"/>
    <n v="0"/>
  </r>
  <r>
    <x v="0"/>
    <s v="medium"/>
    <x v="2"/>
    <n v="3179"/>
    <n v="3101.45"/>
    <n v="2.5003000000000002"/>
    <n v="3600.9187000000002"/>
    <s v="TIME_LIMIT"/>
    <n v="3"/>
    <n v="554"/>
    <n v="0"/>
    <n v="0"/>
  </r>
  <r>
    <x v="0"/>
    <s v="medium"/>
    <x v="3"/>
    <n v="3370"/>
    <n v="3287.5"/>
    <n v="2.5095000000000001"/>
    <n v="3601.06"/>
    <s v="TIME_LIMIT"/>
    <n v="1"/>
    <n v="527"/>
    <n v="0"/>
    <n v="0"/>
  </r>
  <r>
    <x v="0"/>
    <s v="medium"/>
    <x v="4"/>
    <n v="3138"/>
    <n v="2979.95"/>
    <n v="5.3037999999999998"/>
    <n v="3600.9413"/>
    <s v="TIME_LIMIT"/>
    <n v="1"/>
    <n v="1509"/>
    <n v="0"/>
    <n v="0"/>
  </r>
  <r>
    <x v="0"/>
    <s v="medium"/>
    <x v="5"/>
    <n v="3370"/>
    <n v="3279.96"/>
    <n v="2.7450999999999999"/>
    <n v="3600.6770000000001"/>
    <s v="TIME_LIMIT"/>
    <n v="2"/>
    <n v="1403"/>
    <n v="0"/>
    <n v="0"/>
  </r>
  <r>
    <x v="0"/>
    <s v="medium"/>
    <x v="6"/>
    <n v="3430"/>
    <n v="3318.34"/>
    <n v="3.3649"/>
    <n v="3601.4148"/>
    <s v="TIME_LIMIT"/>
    <n v="2"/>
    <n v="690"/>
    <n v="0"/>
    <n v="0"/>
  </r>
  <r>
    <x v="0"/>
    <s v="medium"/>
    <x v="7"/>
    <n v="3439"/>
    <n v="3338.1"/>
    <n v="3.0228000000000002"/>
    <n v="3601.2599"/>
    <s v="TIME_LIMIT"/>
    <n v="2"/>
    <n v="525"/>
    <n v="0"/>
    <n v="0"/>
  </r>
  <r>
    <x v="0"/>
    <s v="medium"/>
    <x v="8"/>
    <n v="3479"/>
    <n v="3357.18"/>
    <n v="3.6286999999999998"/>
    <n v="3601.2386000000001"/>
    <s v="TIME_LIMIT"/>
    <n v="1"/>
    <n v="320"/>
    <n v="0"/>
    <n v="0"/>
  </r>
  <r>
    <x v="0"/>
    <s v="medium"/>
    <x v="9"/>
    <n v="3550"/>
    <n v="3428.42"/>
    <n v="3.5461999999999998"/>
    <n v="3600.9713000000002"/>
    <s v="TIME_LIMIT"/>
    <n v="2"/>
    <n v="337"/>
    <n v="0"/>
    <n v="0"/>
  </r>
  <r>
    <x v="0"/>
    <s v="medium"/>
    <x v="10"/>
    <n v="3283"/>
    <n v="3202.56"/>
    <n v="2.5118"/>
    <n v="3600.6064000000001"/>
    <s v="TIME_LIMIT"/>
    <n v="1"/>
    <n v="553"/>
    <n v="0"/>
    <n v="0"/>
  </r>
  <r>
    <x v="0"/>
    <s v="medium"/>
    <x v="11"/>
    <n v="3392"/>
    <n v="3316.9"/>
    <n v="2.2639999999999998"/>
    <n v="3600.77"/>
    <s v="TIME_LIMIT"/>
    <n v="2"/>
    <n v="537"/>
    <n v="0"/>
    <n v="0"/>
  </r>
  <r>
    <x v="0"/>
    <s v="medium"/>
    <x v="12"/>
    <n v="3362"/>
    <n v="3258.4"/>
    <n v="3.1796000000000002"/>
    <n v="3600.7242000000001"/>
    <s v="TIME_LIMIT"/>
    <n v="2"/>
    <n v="525"/>
    <n v="0"/>
    <n v="0"/>
  </r>
  <r>
    <x v="0"/>
    <s v="medium"/>
    <x v="13"/>
    <n v="3368"/>
    <n v="3291.02"/>
    <n v="2.339"/>
    <n v="3615.3656000000001"/>
    <s v="TIME_LIMIT"/>
    <n v="2"/>
    <n v="544"/>
    <n v="0"/>
    <n v="0"/>
  </r>
  <r>
    <x v="0"/>
    <s v="medium"/>
    <x v="14"/>
    <n v="3422"/>
    <n v="3303.34"/>
    <n v="3.5920999999999998"/>
    <n v="3603.38"/>
    <s v="TIME_LIMIT"/>
    <n v="1"/>
    <n v="512"/>
    <n v="0"/>
    <n v="0"/>
  </r>
  <r>
    <x v="0"/>
    <s v="medium"/>
    <x v="15"/>
    <n v="3394"/>
    <n v="3306.18"/>
    <n v="2.6560999999999999"/>
    <n v="3601.1163000000001"/>
    <s v="TIME_LIMIT"/>
    <n v="2"/>
    <n v="570"/>
    <n v="0"/>
    <n v="0"/>
  </r>
  <r>
    <x v="0"/>
    <s v="medium"/>
    <x v="16"/>
    <n v="3448"/>
    <n v="3348.55"/>
    <n v="2.97"/>
    <n v="3601.1831000000002"/>
    <s v="TIME_LIMIT"/>
    <n v="3"/>
    <n v="522"/>
    <n v="0"/>
    <n v="0"/>
  </r>
  <r>
    <x v="0"/>
    <s v="medium"/>
    <x v="17"/>
    <n v="3585"/>
    <n v="3477.17"/>
    <n v="3.1009000000000002"/>
    <n v="3601.058"/>
    <s v="TIME_LIMIT"/>
    <n v="1"/>
    <n v="520"/>
    <n v="0"/>
    <n v="0"/>
  </r>
  <r>
    <x v="0"/>
    <s v="medium"/>
    <x v="18"/>
    <n v="3502"/>
    <n v="3402.94"/>
    <n v="2.911"/>
    <n v="3600.7739999999999"/>
    <s v="TIME_LIMIT"/>
    <n v="2"/>
    <n v="522"/>
    <n v="0"/>
    <n v="0"/>
  </r>
  <r>
    <x v="0"/>
    <s v="medium"/>
    <x v="19"/>
    <n v="3376"/>
    <n v="3284.57"/>
    <n v="2.7835999999999999"/>
    <n v="3600.7329"/>
    <s v="TIME_LIMIT"/>
    <n v="3"/>
    <n v="528"/>
    <n v="0"/>
    <n v="0"/>
  </r>
  <r>
    <x v="0"/>
    <s v="medium"/>
    <x v="20"/>
    <n v="3284"/>
    <n v="3207.1"/>
    <n v="2.3978000000000002"/>
    <n v="3600.9353999999998"/>
    <s v="TIME_LIMIT"/>
    <n v="5"/>
    <n v="542"/>
    <n v="0"/>
    <n v="0"/>
  </r>
  <r>
    <x v="0"/>
    <s v="medium"/>
    <x v="21"/>
    <n v="3481"/>
    <n v="3374.6"/>
    <n v="3.1528"/>
    <n v="3600.7946999999999"/>
    <s v="TIME_LIMIT"/>
    <n v="2"/>
    <n v="632"/>
    <n v="0"/>
    <n v="0"/>
  </r>
  <r>
    <x v="0"/>
    <s v="medium"/>
    <x v="22"/>
    <n v="3581"/>
    <n v="3449.44"/>
    <n v="3.8140999999999998"/>
    <n v="3601.0266999999999"/>
    <s v="TIME_LIMIT"/>
    <n v="2"/>
    <n v="433"/>
    <n v="0"/>
    <n v="0"/>
  </r>
  <r>
    <x v="0"/>
    <s v="medium"/>
    <x v="23"/>
    <n v="3207"/>
    <n v="3112.42"/>
    <n v="3.0388999999999999"/>
    <n v="3600.5328"/>
    <s v="TIME_LIMIT"/>
    <n v="2"/>
    <n v="575"/>
    <n v="0"/>
    <n v="0"/>
  </r>
  <r>
    <x v="0"/>
    <s v="medium"/>
    <x v="24"/>
    <n v="3367"/>
    <n v="3287.26"/>
    <n v="2.4257"/>
    <n v="3600.59"/>
    <s v="TIME_LIMIT"/>
    <n v="2"/>
    <n v="868"/>
    <n v="0"/>
    <n v="0"/>
  </r>
  <r>
    <x v="0"/>
    <s v="medium"/>
    <x v="25"/>
    <n v="3350"/>
    <n v="3204.45"/>
    <n v="4.5419999999999998"/>
    <n v="3600.7640999999999"/>
    <s v="TIME_LIMIT"/>
    <n v="3"/>
    <n v="513"/>
    <n v="0"/>
    <n v="0"/>
  </r>
  <r>
    <x v="0"/>
    <s v="medium"/>
    <x v="26"/>
    <n v="3138"/>
    <n v="3062.24"/>
    <n v="2.4740000000000002"/>
    <n v="3607.7786000000001"/>
    <s v="TIME_LIMIT"/>
    <n v="1"/>
    <n v="548"/>
    <n v="0"/>
    <n v="0"/>
  </r>
  <r>
    <x v="0"/>
    <s v="medium"/>
    <x v="27"/>
    <n v="3391"/>
    <n v="3283.03"/>
    <n v="3.2886000000000002"/>
    <n v="3602.8123000000001"/>
    <s v="TIME_LIMIT"/>
    <n v="2"/>
    <n v="524"/>
    <n v="0"/>
    <n v="0"/>
  </r>
  <r>
    <x v="0"/>
    <s v="medium"/>
    <x v="28"/>
    <n v="3458"/>
    <n v="3367.88"/>
    <n v="2.6758000000000002"/>
    <n v="3600.9295000000002"/>
    <s v="TIME_LIMIT"/>
    <n v="2"/>
    <n v="10"/>
    <n v="0"/>
    <n v="0"/>
  </r>
  <r>
    <x v="0"/>
    <s v="medium"/>
    <x v="29"/>
    <n v="3552"/>
    <n v="3407.82"/>
    <n v="4.2308000000000003"/>
    <n v="3600.9357"/>
    <s v="TIME_LIMIT"/>
    <n v="2"/>
    <n v="512"/>
    <n v="0"/>
    <n v="0"/>
  </r>
  <r>
    <x v="0"/>
    <s v="medium"/>
    <x v="30"/>
    <n v="3189"/>
    <n v="3135.26"/>
    <n v="1.714"/>
    <n v="3600.8779"/>
    <s v="TIME_LIMIT"/>
    <n v="2"/>
    <n v="543"/>
    <n v="0"/>
    <n v="0"/>
  </r>
  <r>
    <x v="0"/>
    <s v="medium"/>
    <x v="31"/>
    <n v="3466"/>
    <n v="3338.65"/>
    <n v="3.8144999999999998"/>
    <n v="3601.3171000000002"/>
    <s v="TIME_LIMIT"/>
    <n v="4"/>
    <n v="512"/>
    <n v="0"/>
    <n v="0"/>
  </r>
  <r>
    <x v="0"/>
    <s v="medium"/>
    <x v="32"/>
    <n v="3389"/>
    <n v="3262.18"/>
    <n v="3.8877000000000002"/>
    <n v="3600.5250999999998"/>
    <s v="TIME_LIMIT"/>
    <n v="2"/>
    <n v="631"/>
    <n v="0"/>
    <n v="0"/>
  </r>
  <r>
    <x v="0"/>
    <s v="medium"/>
    <x v="33"/>
    <n v="3377"/>
    <n v="3255.91"/>
    <n v="3.7191000000000001"/>
    <n v="3600.7015999999999"/>
    <s v="TIME_LIMIT"/>
    <n v="2"/>
    <n v="520"/>
    <n v="0"/>
    <n v="0"/>
  </r>
  <r>
    <x v="0"/>
    <s v="medium"/>
    <x v="34"/>
    <n v="3389"/>
    <n v="3255.52"/>
    <n v="4.1002000000000001"/>
    <n v="3600.6734000000001"/>
    <s v="TIME_LIMIT"/>
    <n v="2"/>
    <n v="895"/>
    <n v="0"/>
    <n v="0"/>
  </r>
  <r>
    <x v="0"/>
    <s v="medium"/>
    <x v="35"/>
    <n v="3173"/>
    <n v="3092.39"/>
    <n v="2.6067999999999998"/>
    <n v="3600.8697000000002"/>
    <s v="TIME_LIMIT"/>
    <n v="2"/>
    <n v="530"/>
    <n v="0"/>
    <n v="0"/>
  </r>
  <r>
    <x v="0"/>
    <s v="medium"/>
    <x v="36"/>
    <n v="3548"/>
    <n v="3419.49"/>
    <n v="3.7582"/>
    <n v="3600.8773999999999"/>
    <s v="TIME_LIMIT"/>
    <n v="2"/>
    <n v="543"/>
    <n v="0"/>
    <n v="0"/>
  </r>
  <r>
    <x v="0"/>
    <s v="medium"/>
    <x v="37"/>
    <n v="3313"/>
    <n v="3191.35"/>
    <n v="3.8119000000000001"/>
    <n v="3600.7294000000002"/>
    <s v="TIME_LIMIT"/>
    <n v="2"/>
    <n v="512"/>
    <n v="0"/>
    <n v="0"/>
  </r>
  <r>
    <x v="0"/>
    <s v="medium"/>
    <x v="38"/>
    <n v="3521"/>
    <n v="3394.01"/>
    <n v="3.7416999999999998"/>
    <n v="3600.8606"/>
    <s v="TIME_LIMIT"/>
    <n v="2"/>
    <n v="495"/>
    <n v="0"/>
    <n v="0"/>
  </r>
  <r>
    <x v="0"/>
    <s v="medium"/>
    <x v="39"/>
    <n v="3559.99"/>
    <n v="3442.68"/>
    <n v="3.4077000000000002"/>
    <n v="3601.1197999999999"/>
    <s v="TIME_LIMIT"/>
    <n v="4"/>
    <n v="358"/>
    <n v="0"/>
    <n v="0"/>
  </r>
  <r>
    <x v="0"/>
    <s v="medium"/>
    <x v="40"/>
    <n v="3345"/>
    <n v="3249.37"/>
    <n v="2.9428999999999998"/>
    <n v="3600.7224999999999"/>
    <s v="TIME_LIMIT"/>
    <n v="2"/>
    <n v="519"/>
    <n v="0"/>
    <n v="0"/>
  </r>
  <r>
    <x v="0"/>
    <s v="medium"/>
    <x v="41"/>
    <n v="3306"/>
    <n v="3190.97"/>
    <n v="3.6046999999999998"/>
    <n v="3601.2078000000001"/>
    <s v="TIME_LIMIT"/>
    <n v="2"/>
    <n v="640"/>
    <n v="0"/>
    <n v="0"/>
  </r>
  <r>
    <x v="0"/>
    <s v="medium"/>
    <x v="42"/>
    <n v="3381"/>
    <n v="3259.29"/>
    <n v="3.7342"/>
    <n v="3600.7474999999999"/>
    <s v="TIME_LIMIT"/>
    <n v="2"/>
    <n v="658"/>
    <n v="0"/>
    <n v="0"/>
  </r>
  <r>
    <x v="0"/>
    <s v="medium"/>
    <x v="43"/>
    <n v="3285"/>
    <n v="3188.33"/>
    <n v="3.0320999999999998"/>
    <n v="3601.4726000000001"/>
    <s v="TIME_LIMIT"/>
    <n v="2"/>
    <n v="628"/>
    <n v="0"/>
    <n v="0"/>
  </r>
  <r>
    <x v="0"/>
    <s v="medium"/>
    <x v="44"/>
    <n v="3468"/>
    <n v="3370.7"/>
    <n v="2.8866999999999998"/>
    <n v="3600.6716000000001"/>
    <s v="TIME_LIMIT"/>
    <n v="5"/>
    <n v="217"/>
    <n v="0"/>
    <n v="0"/>
  </r>
  <r>
    <x v="0"/>
    <s v="medium"/>
    <x v="45"/>
    <n v="3219"/>
    <n v="3133.26"/>
    <n v="2.7366000000000001"/>
    <n v="3600.9697000000001"/>
    <s v="TIME_LIMIT"/>
    <n v="2"/>
    <n v="523"/>
    <n v="0"/>
    <n v="0"/>
  </r>
  <r>
    <x v="0"/>
    <s v="medium"/>
    <x v="46"/>
    <n v="3496"/>
    <n v="3395.73"/>
    <n v="2.9529000000000001"/>
    <n v="3601.4740999999999"/>
    <s v="TIME_LIMIT"/>
    <n v="3"/>
    <n v="516"/>
    <n v="0"/>
    <n v="0"/>
  </r>
  <r>
    <x v="0"/>
    <s v="medium"/>
    <x v="47"/>
    <n v="3478"/>
    <n v="3382"/>
    <n v="2.8384999999999998"/>
    <n v="3600.6232"/>
    <s v="TIME_LIMIT"/>
    <n v="1"/>
    <n v="512"/>
    <n v="0"/>
    <n v="0"/>
  </r>
  <r>
    <x v="0"/>
    <s v="medium"/>
    <x v="48"/>
    <n v="3487"/>
    <n v="3331.82"/>
    <n v="4.6576000000000004"/>
    <n v="3600.6788999999999"/>
    <s v="TIME_LIMIT"/>
    <n v="2"/>
    <n v="659"/>
    <n v="0"/>
    <n v="0"/>
  </r>
  <r>
    <x v="0"/>
    <s v="medium"/>
    <x v="49"/>
    <n v="3464"/>
    <n v="3317.65"/>
    <n v="4.4112"/>
    <n v="3601.5545000000002"/>
    <s v="TIME_LIMIT"/>
    <n v="2"/>
    <n v="631"/>
    <n v="0"/>
    <n v="0"/>
  </r>
  <r>
    <x v="0"/>
    <s v="medium"/>
    <x v="50"/>
    <n v="3271"/>
    <n v="3217.13"/>
    <n v="1.6745000000000001"/>
    <n v="3600.5891000000001"/>
    <s v="TIME_LIMIT"/>
    <n v="3"/>
    <n v="579"/>
    <n v="0"/>
    <n v="0"/>
  </r>
  <r>
    <x v="0"/>
    <s v="medium"/>
    <x v="51"/>
    <n v="3410"/>
    <n v="3332.69"/>
    <n v="2.3197000000000001"/>
    <n v="3600.6383999999998"/>
    <s v="TIME_LIMIT"/>
    <n v="2"/>
    <n v="541"/>
    <n v="0"/>
    <n v="0"/>
  </r>
  <r>
    <x v="0"/>
    <s v="medium"/>
    <x v="52"/>
    <n v="3227"/>
    <n v="3104.78"/>
    <n v="3.9365999999999999"/>
    <n v="3600.7248"/>
    <s v="TIME_LIMIT"/>
    <n v="3"/>
    <n v="1461"/>
    <n v="0"/>
    <n v="0"/>
  </r>
  <r>
    <x v="0"/>
    <s v="medium"/>
    <x v="53"/>
    <n v="3263"/>
    <n v="3196.13"/>
    <n v="2.0922999999999998"/>
    <n v="3602.6246999999998"/>
    <s v="TIME_LIMIT"/>
    <n v="2"/>
    <n v="559"/>
    <n v="0"/>
    <n v="0"/>
  </r>
  <r>
    <x v="0"/>
    <s v="medium"/>
    <x v="54"/>
    <n v="3580"/>
    <n v="3484.82"/>
    <n v="2.7311000000000001"/>
    <n v="3601.3267999999998"/>
    <s v="TIME_LIMIT"/>
    <n v="2"/>
    <n v="533"/>
    <n v="0"/>
    <n v="0"/>
  </r>
  <r>
    <x v="0"/>
    <s v="medium"/>
    <x v="55"/>
    <n v="3194"/>
    <n v="3116.59"/>
    <n v="2.4836999999999998"/>
    <n v="3600.5145000000002"/>
    <s v="TIME_LIMIT"/>
    <n v="1"/>
    <n v="547"/>
    <n v="0"/>
    <n v="0"/>
  </r>
  <r>
    <x v="0"/>
    <s v="medium"/>
    <x v="56"/>
    <n v="3600"/>
    <n v="3450.51"/>
    <n v="4.3323"/>
    <n v="3601.4259000000002"/>
    <s v="TIME_LIMIT"/>
    <n v="1"/>
    <n v="895"/>
    <n v="0"/>
    <n v="0"/>
  </r>
  <r>
    <x v="0"/>
    <s v="medium"/>
    <x v="57"/>
    <n v="3591"/>
    <n v="3471"/>
    <n v="3.4571999999999998"/>
    <n v="3601.0039000000002"/>
    <s v="TIME_LIMIT"/>
    <n v="2"/>
    <n v="433"/>
    <n v="0"/>
    <n v="0"/>
  </r>
  <r>
    <x v="0"/>
    <s v="medium"/>
    <x v="58"/>
    <n v="3518"/>
    <n v="3401.19"/>
    <n v="3.4342999999999999"/>
    <n v="3600.8915999999999"/>
    <s v="TIME_LIMIT"/>
    <n v="2"/>
    <n v="518"/>
    <n v="0"/>
    <n v="0"/>
  </r>
  <r>
    <x v="0"/>
    <s v="medium"/>
    <x v="59"/>
    <n v="3293"/>
    <n v="3226.93"/>
    <n v="2.0472999999999999"/>
    <n v="3600.9328999999998"/>
    <s v="TIME_LIMIT"/>
    <n v="2"/>
    <n v="541"/>
    <n v="0"/>
    <n v="0"/>
  </r>
  <r>
    <x v="0"/>
    <s v="medium"/>
    <x v="60"/>
    <n v="3309"/>
    <n v="3173.51"/>
    <n v="4.2695999999999996"/>
    <n v="3601.2156"/>
    <s v="TIME_LIMIT"/>
    <n v="3"/>
    <n v="524"/>
    <n v="0"/>
    <n v="0"/>
  </r>
  <r>
    <x v="0"/>
    <s v="medium"/>
    <x v="61"/>
    <n v="3510"/>
    <n v="3395.6"/>
    <n v="3.3690000000000002"/>
    <n v="3600.8454000000002"/>
    <s v="TIME_LIMIT"/>
    <n v="3"/>
    <n v="517"/>
    <n v="0"/>
    <n v="0"/>
  </r>
  <r>
    <x v="0"/>
    <s v="medium"/>
    <x v="62"/>
    <n v="3372"/>
    <n v="3229.25"/>
    <n v="4.4203999999999999"/>
    <n v="3600.6615000000002"/>
    <s v="TIME_LIMIT"/>
    <n v="3"/>
    <n v="519"/>
    <n v="0"/>
    <n v="0"/>
  </r>
  <r>
    <x v="0"/>
    <s v="medium"/>
    <x v="63"/>
    <n v="3326"/>
    <n v="3227.07"/>
    <n v="3.0657999999999999"/>
    <n v="3600.5355"/>
    <s v="TIME_LIMIT"/>
    <n v="1"/>
    <n v="531"/>
    <n v="0"/>
    <n v="0"/>
  </r>
  <r>
    <x v="0"/>
    <s v="medium"/>
    <x v="64"/>
    <n v="3450"/>
    <n v="3344.36"/>
    <n v="3.1587000000000001"/>
    <n v="3601.0904"/>
    <s v="TIME_LIMIT"/>
    <n v="1"/>
    <n v="518"/>
    <n v="0"/>
    <n v="0"/>
  </r>
  <r>
    <x v="0"/>
    <s v="medium"/>
    <x v="65"/>
    <n v="3515"/>
    <n v="3370.51"/>
    <n v="4.2869999999999999"/>
    <n v="3600.732"/>
    <s v="TIME_LIMIT"/>
    <n v="2"/>
    <n v="556"/>
    <n v="0"/>
    <n v="0"/>
  </r>
  <r>
    <x v="0"/>
    <s v="medium"/>
    <x v="66"/>
    <n v="3233.99"/>
    <n v="3118.71"/>
    <n v="3.6966000000000001"/>
    <n v="3602.4414000000002"/>
    <s v="TIME_LIMIT"/>
    <n v="3"/>
    <n v="1448"/>
    <n v="0"/>
    <n v="0"/>
  </r>
  <r>
    <x v="0"/>
    <s v="medium"/>
    <x v="67"/>
    <n v="3586"/>
    <n v="3490.13"/>
    <n v="2.7469999999999999"/>
    <n v="3600.9919"/>
    <s v="TIME_LIMIT"/>
    <n v="2"/>
    <n v="1"/>
    <n v="0"/>
    <n v="0"/>
  </r>
  <r>
    <x v="0"/>
    <s v="medium"/>
    <x v="68"/>
    <n v="3509"/>
    <n v="3403.91"/>
    <n v="3.0872000000000002"/>
    <n v="3601.2204999999999"/>
    <s v="TIME_LIMIT"/>
    <n v="2"/>
    <n v="516"/>
    <n v="0"/>
    <n v="0"/>
  </r>
  <r>
    <x v="0"/>
    <s v="medium"/>
    <x v="69"/>
    <n v="3414"/>
    <n v="3280.18"/>
    <n v="4.0796000000000001"/>
    <n v="3600.7494999999999"/>
    <s v="TIME_LIMIT"/>
    <n v="1"/>
    <n v="513"/>
    <n v="0"/>
    <n v="0"/>
  </r>
  <r>
    <x v="0"/>
    <s v="medium"/>
    <x v="70"/>
    <n v="3471.99"/>
    <n v="3363.36"/>
    <n v="3.2296999999999998"/>
    <n v="3601.1943999999999"/>
    <s v="TIME_LIMIT"/>
    <n v="3"/>
    <n v="668"/>
    <n v="0"/>
    <n v="0"/>
  </r>
  <r>
    <x v="0"/>
    <s v="medium"/>
    <x v="71"/>
    <n v="3178"/>
    <n v="3080.34"/>
    <n v="3.1705000000000001"/>
    <n v="3600.5891999999999"/>
    <s v="TIME_LIMIT"/>
    <n v="2"/>
    <n v="500"/>
    <n v="0"/>
    <n v="0"/>
  </r>
  <r>
    <x v="0"/>
    <s v="medium"/>
    <x v="72"/>
    <n v="3304"/>
    <n v="3217.19"/>
    <n v="2.6985000000000001"/>
    <n v="3601.0527000000002"/>
    <s v="TIME_LIMIT"/>
    <n v="2"/>
    <n v="533"/>
    <n v="0"/>
    <n v="0"/>
  </r>
  <r>
    <x v="0"/>
    <s v="medium"/>
    <x v="73"/>
    <n v="3303"/>
    <n v="3210.3"/>
    <n v="2.8875999999999999"/>
    <n v="3600.5560999999998"/>
    <s v="TIME_LIMIT"/>
    <n v="2"/>
    <n v="595"/>
    <n v="0"/>
    <n v="0"/>
  </r>
  <r>
    <x v="0"/>
    <s v="medium"/>
    <x v="74"/>
    <n v="3517"/>
    <n v="3393.32"/>
    <n v="3.6448999999999998"/>
    <n v="3600.8937000000001"/>
    <s v="TIME_LIMIT"/>
    <n v="2"/>
    <n v="462"/>
    <n v="0"/>
    <n v="0"/>
  </r>
  <r>
    <x v="0"/>
    <s v="medium"/>
    <x v="75"/>
    <n v="3338"/>
    <n v="3266.61"/>
    <n v="2.1854"/>
    <n v="3600.8290000000002"/>
    <s v="TIME_LIMIT"/>
    <n v="3"/>
    <n v="548"/>
    <n v="0"/>
    <n v="0"/>
  </r>
  <r>
    <x v="0"/>
    <s v="medium"/>
    <x v="76"/>
    <n v="3511"/>
    <n v="3363.82"/>
    <n v="4.3754"/>
    <n v="3602.5003000000002"/>
    <s v="TIME_LIMIT"/>
    <n v="3"/>
    <n v="670"/>
    <n v="0"/>
    <n v="0"/>
  </r>
  <r>
    <x v="0"/>
    <s v="medium"/>
    <x v="77"/>
    <n v="3359"/>
    <n v="3234.46"/>
    <n v="3.8504"/>
    <n v="3601.2172"/>
    <s v="TIME_LIMIT"/>
    <n v="1"/>
    <n v="516"/>
    <n v="0"/>
    <n v="0"/>
  </r>
  <r>
    <x v="0"/>
    <s v="medium"/>
    <x v="78"/>
    <n v="3430"/>
    <n v="3309.84"/>
    <n v="3.6301999999999999"/>
    <n v="3600.6707000000001"/>
    <s v="TIME_LIMIT"/>
    <n v="3"/>
    <n v="516"/>
    <n v="0"/>
    <n v="0"/>
  </r>
  <r>
    <x v="0"/>
    <s v="medium"/>
    <x v="79"/>
    <n v="3538"/>
    <n v="3461.83"/>
    <n v="2.2002000000000002"/>
    <n v="3601.0540000000001"/>
    <s v="TIME_LIMIT"/>
    <n v="2"/>
    <n v="320"/>
    <n v="0"/>
    <n v="0"/>
  </r>
  <r>
    <x v="0"/>
    <s v="medium"/>
    <x v="80"/>
    <n v="3323"/>
    <n v="3243.26"/>
    <n v="2.4584999999999999"/>
    <n v="3600.9499000000001"/>
    <s v="TIME_LIMIT"/>
    <n v="3"/>
    <n v="549"/>
    <n v="0"/>
    <n v="0"/>
  </r>
  <r>
    <x v="0"/>
    <s v="medium"/>
    <x v="81"/>
    <n v="3308"/>
    <n v="3206.61"/>
    <n v="3.1619999999999999"/>
    <n v="3600.6037999999999"/>
    <s v="TIME_LIMIT"/>
    <n v="2"/>
    <n v="512"/>
    <n v="0"/>
    <n v="0"/>
  </r>
  <r>
    <x v="0"/>
    <s v="medium"/>
    <x v="82"/>
    <n v="3361"/>
    <n v="3280.26"/>
    <n v="2.4613"/>
    <n v="3601.3400999999999"/>
    <s v="TIME_LIMIT"/>
    <n v="4"/>
    <n v="526"/>
    <n v="0"/>
    <n v="0"/>
  </r>
  <r>
    <x v="0"/>
    <s v="medium"/>
    <x v="83"/>
    <n v="3431"/>
    <n v="3358.47"/>
    <n v="2.1597"/>
    <n v="3600.6886"/>
    <s v="TIME_LIMIT"/>
    <n v="1"/>
    <n v="542"/>
    <n v="0"/>
    <n v="0"/>
  </r>
  <r>
    <x v="0"/>
    <s v="medium"/>
    <x v="84"/>
    <n v="3450"/>
    <n v="3380.33"/>
    <n v="2.0609000000000002"/>
    <n v="3600.5767999999998"/>
    <s v="TIME_LIMIT"/>
    <n v="1"/>
    <n v="536"/>
    <n v="0"/>
    <n v="0"/>
  </r>
  <r>
    <x v="0"/>
    <s v="medium"/>
    <x v="85"/>
    <n v="3397"/>
    <n v="3282.6"/>
    <n v="3.4851999999999999"/>
    <n v="3601.7714999999998"/>
    <s v="TIME_LIMIT"/>
    <n v="3"/>
    <n v="516"/>
    <n v="0"/>
    <n v="0"/>
  </r>
  <r>
    <x v="0"/>
    <s v="medium"/>
    <x v="86"/>
    <n v="3276"/>
    <n v="3196.87"/>
    <n v="2.4750999999999999"/>
    <n v="3600.5706"/>
    <s v="TIME_LIMIT"/>
    <n v="1"/>
    <n v="540"/>
    <n v="0"/>
    <n v="0"/>
  </r>
  <r>
    <x v="0"/>
    <s v="medium"/>
    <x v="87"/>
    <n v="3309"/>
    <n v="3249.44"/>
    <n v="1.8329"/>
    <n v="3602.8670999999999"/>
    <s v="TIME_LIMIT"/>
    <n v="2"/>
    <n v="563"/>
    <n v="0"/>
    <n v="0"/>
  </r>
  <r>
    <x v="0"/>
    <s v="medium"/>
    <x v="88"/>
    <n v="3427"/>
    <n v="3273.5"/>
    <n v="4.6893000000000002"/>
    <n v="3600.8948999999998"/>
    <s v="TIME_LIMIT"/>
    <n v="2"/>
    <n v="1161"/>
    <n v="0"/>
    <n v="0"/>
  </r>
  <r>
    <x v="0"/>
    <s v="medium"/>
    <x v="89"/>
    <n v="3719"/>
    <n v="3566.32"/>
    <n v="4.2809999999999997"/>
    <n v="3601.0441000000001"/>
    <s v="TIME_LIMIT"/>
    <n v="3"/>
    <n v="382"/>
    <n v="0"/>
    <n v="0"/>
  </r>
  <r>
    <x v="0"/>
    <s v="medium"/>
    <x v="90"/>
    <n v="3340"/>
    <n v="3246.25"/>
    <n v="2.8879000000000001"/>
    <n v="3601.2988"/>
    <s v="TIME_LIMIT"/>
    <n v="1"/>
    <n v="539"/>
    <n v="0"/>
    <n v="0"/>
  </r>
  <r>
    <x v="0"/>
    <s v="medium"/>
    <x v="91"/>
    <n v="3205"/>
    <n v="3122.27"/>
    <n v="2.6497999999999999"/>
    <n v="3600.5893999999998"/>
    <s v="TIME_LIMIT"/>
    <n v="1"/>
    <n v="557"/>
    <n v="0"/>
    <n v="0"/>
  </r>
  <r>
    <x v="0"/>
    <s v="medium"/>
    <x v="92"/>
    <n v="3344"/>
    <n v="3263.32"/>
    <n v="2.4723999999999999"/>
    <n v="3600.5261999999998"/>
    <s v="TIME_LIMIT"/>
    <n v="2"/>
    <n v="637"/>
    <n v="0"/>
    <n v="0"/>
  </r>
  <r>
    <x v="0"/>
    <s v="medium"/>
    <x v="93"/>
    <n v="3444"/>
    <n v="3302.16"/>
    <n v="4.2953999999999999"/>
    <n v="3603.4582999999998"/>
    <s v="TIME_LIMIT"/>
    <n v="2"/>
    <n v="516"/>
    <n v="0"/>
    <n v="0"/>
  </r>
  <r>
    <x v="0"/>
    <s v="medium"/>
    <x v="94"/>
    <n v="3378"/>
    <n v="3244.05"/>
    <n v="4.1292"/>
    <n v="3601.1030999999998"/>
    <s v="TIME_LIMIT"/>
    <n v="1"/>
    <n v="991"/>
    <n v="0"/>
    <n v="0"/>
  </r>
  <r>
    <x v="0"/>
    <s v="medium"/>
    <x v="95"/>
    <n v="3508"/>
    <n v="3365.47"/>
    <n v="4.2350000000000003"/>
    <n v="3601.4322000000002"/>
    <s v="TIME_LIMIT"/>
    <n v="4"/>
    <n v="513"/>
    <n v="0"/>
    <n v="0"/>
  </r>
  <r>
    <x v="0"/>
    <s v="medium"/>
    <x v="96"/>
    <n v="3523"/>
    <n v="3426.09"/>
    <n v="2.8285999999999998"/>
    <n v="3600.8013999999998"/>
    <s v="TIME_LIMIT"/>
    <n v="1"/>
    <n v="28"/>
    <n v="0"/>
    <n v="0"/>
  </r>
  <r>
    <x v="0"/>
    <s v="medium"/>
    <x v="97"/>
    <n v="3185"/>
    <n v="3098.41"/>
    <n v="2.7948"/>
    <n v="3600.8476999999998"/>
    <s v="TIME_LIMIT"/>
    <n v="1"/>
    <n v="526"/>
    <n v="0"/>
    <n v="0"/>
  </r>
  <r>
    <x v="0"/>
    <s v="medium"/>
    <x v="98"/>
    <n v="3644"/>
    <n v="3531.12"/>
    <n v="3.1966000000000001"/>
    <n v="3600.7289999999998"/>
    <s v="TIME_LIMIT"/>
    <n v="2"/>
    <n v="520"/>
    <n v="0"/>
    <n v="0"/>
  </r>
  <r>
    <x v="0"/>
    <s v="medium"/>
    <x v="99"/>
    <n v="3395"/>
    <n v="3268.51"/>
    <n v="3.8698000000000001"/>
    <n v="3600.7741000000001"/>
    <s v="TIME_LIMIT"/>
    <n v="2"/>
    <n v="512"/>
    <n v="0"/>
    <n v="0"/>
  </r>
  <r>
    <x v="1"/>
    <s v="medium"/>
    <x v="0"/>
    <n v="3370"/>
    <n v="3252.13"/>
    <n v="3.6244999999999998"/>
    <n v="3600.4560999999999"/>
    <s v="TIME_LIMIT"/>
    <n v="1"/>
    <n v="517"/>
    <n v="535"/>
    <n v="173.732487440109"/>
  </r>
  <r>
    <x v="1"/>
    <s v="medium"/>
    <x v="2"/>
    <n v="3179"/>
    <n v="3046.09"/>
    <n v="4.3634000000000004"/>
    <n v="3601.0823999999998"/>
    <s v="TIME_LIMIT"/>
    <n v="2"/>
    <n v="742"/>
    <n v="763"/>
    <n v="268.03398227691599"/>
  </r>
  <r>
    <x v="1"/>
    <s v="medium"/>
    <x v="3"/>
    <n v="3370"/>
    <n v="3261.76"/>
    <n v="3.3186"/>
    <n v="3600.4101000000001"/>
    <s v="TIME_LIMIT"/>
    <n v="1"/>
    <n v="714"/>
    <n v="736"/>
    <n v="268.09960508346501"/>
  </r>
  <r>
    <x v="1"/>
    <s v="medium"/>
    <x v="1"/>
    <n v="3245"/>
    <n v="3108.66"/>
    <n v="4.3860000000000001"/>
    <n v="3600.8114"/>
    <s v="TIME_LIMIT"/>
    <n v="2"/>
    <n v="516"/>
    <n v="529"/>
    <n v="191.485387086868"/>
  </r>
  <r>
    <x v="1"/>
    <s v="medium"/>
    <x v="4"/>
    <n v="3138"/>
    <n v="2976.75"/>
    <n v="5.4169999999999998"/>
    <n v="3600.5527999999999"/>
    <s v="TIME_LIMIT"/>
    <n v="1"/>
    <n v="512"/>
    <n v="532"/>
    <n v="198.156669855117"/>
  </r>
  <r>
    <x v="1"/>
    <s v="medium"/>
    <x v="5"/>
    <n v="3370"/>
    <n v="3235.67"/>
    <n v="4.1515000000000004"/>
    <n v="3600.5972999999999"/>
    <s v="TIME_LIMIT"/>
    <n v="1"/>
    <n v="456"/>
    <n v="478"/>
    <n v="204.24620151519699"/>
  </r>
  <r>
    <x v="1"/>
    <s v="medium"/>
    <x v="6"/>
    <n v="3430"/>
    <n v="3308.25"/>
    <n v="3.6800999999999999"/>
    <n v="3600.6329000000001"/>
    <s v="TIME_LIMIT"/>
    <n v="2"/>
    <n v="250"/>
    <n v="266"/>
    <n v="123.28778386115999"/>
  </r>
  <r>
    <x v="1"/>
    <s v="medium"/>
    <x v="7"/>
    <n v="3439"/>
    <n v="3304.13"/>
    <n v="4.0819999999999999"/>
    <n v="3600.6118999999999"/>
    <s v="TIME_LIMIT"/>
    <n v="1"/>
    <n v="197"/>
    <n v="212"/>
    <n v="101.52465224266"/>
  </r>
  <r>
    <x v="1"/>
    <s v="medium"/>
    <x v="8"/>
    <n v="3479"/>
    <n v="3332.07"/>
    <n v="4.4095000000000004"/>
    <n v="3600.5965999999999"/>
    <s v="TIME_LIMIT"/>
    <n v="1"/>
    <n v="99"/>
    <n v="118"/>
    <n v="60.688781023025498"/>
  </r>
  <r>
    <x v="1"/>
    <s v="medium"/>
    <x v="9"/>
    <n v="3550"/>
    <n v="3413.88"/>
    <n v="3.9872999999999998"/>
    <n v="3600.5943000000002"/>
    <s v="TIME_LIMIT"/>
    <n v="2"/>
    <n v="124"/>
    <n v="148"/>
    <n v="79.137164592742906"/>
  </r>
  <r>
    <x v="1"/>
    <s v="medium"/>
    <x v="10"/>
    <n v="3283"/>
    <n v="3152.26"/>
    <n v="4.1475999999999997"/>
    <n v="3600.0524999999998"/>
    <s v="TIME_LIMIT"/>
    <n v="1"/>
    <n v="510"/>
    <n v="529"/>
    <n v="198.69560027122401"/>
  </r>
  <r>
    <x v="1"/>
    <s v="medium"/>
    <x v="12"/>
    <n v="3362"/>
    <n v="3211.73"/>
    <n v="4.6787999999999998"/>
    <n v="3600.0904999999998"/>
    <s v="TIME_LIMIT"/>
    <n v="1"/>
    <n v="510"/>
    <n v="533"/>
    <n v="204.92527770996"/>
  </r>
  <r>
    <x v="1"/>
    <s v="medium"/>
    <x v="11"/>
    <n v="3392"/>
    <n v="3261.17"/>
    <n v="4.0117000000000003"/>
    <n v="3601.4034000000001"/>
    <s v="TIME_LIMIT"/>
    <n v="1"/>
    <n v="512"/>
    <n v="524"/>
    <n v="197.828834295272"/>
  </r>
  <r>
    <x v="1"/>
    <s v="medium"/>
    <x v="13"/>
    <n v="3368"/>
    <n v="3254.17"/>
    <n v="3.4980000000000002"/>
    <n v="3600.0520000000001"/>
    <s v="TIME_LIMIT"/>
    <n v="2"/>
    <n v="510"/>
    <n v="528"/>
    <n v="230.98263859748801"/>
  </r>
  <r>
    <x v="1"/>
    <s v="medium"/>
    <x v="15"/>
    <n v="3394"/>
    <n v="3263.69"/>
    <n v="3.9927999999999999"/>
    <n v="3600.0619999999999"/>
    <s v="TIME_LIMIT"/>
    <n v="2"/>
    <n v="854"/>
    <n v="877"/>
    <n v="332.10372018814002"/>
  </r>
  <r>
    <x v="1"/>
    <s v="medium"/>
    <x v="14"/>
    <n v="3422"/>
    <n v="3286.5"/>
    <n v="4.1228999999999996"/>
    <n v="3600.0542999999998"/>
    <s v="TIME_LIMIT"/>
    <n v="1"/>
    <n v="230"/>
    <n v="253"/>
    <n v="130.12887024879399"/>
  </r>
  <r>
    <x v="1"/>
    <s v="medium"/>
    <x v="16"/>
    <n v="3455.99"/>
    <n v="3323.64"/>
    <n v="3.9821"/>
    <n v="3600.384"/>
    <s v="TIME_LIMIT"/>
    <n v="2"/>
    <n v="510"/>
    <n v="524"/>
    <n v="232.914604663848"/>
  </r>
  <r>
    <x v="1"/>
    <s v="medium"/>
    <x v="18"/>
    <n v="3502"/>
    <n v="3371.13"/>
    <n v="3.8820999999999999"/>
    <n v="3600.6880999999998"/>
    <s v="TIME_LIMIT"/>
    <n v="1"/>
    <n v="118"/>
    <n v="139"/>
    <n v="61.742037057876502"/>
  </r>
  <r>
    <x v="1"/>
    <s v="medium"/>
    <x v="17"/>
    <n v="3585"/>
    <n v="3457.5"/>
    <n v="3.6876000000000002"/>
    <n v="3600.6772000000001"/>
    <s v="TIME_LIMIT"/>
    <n v="1"/>
    <n v="336"/>
    <n v="360"/>
    <n v="173.50474095344501"/>
  </r>
  <r>
    <x v="1"/>
    <s v="medium"/>
    <x v="19"/>
    <n v="3376"/>
    <n v="3255.08"/>
    <n v="3.7147000000000001"/>
    <n v="3600.6442999999999"/>
    <s v="TIME_LIMIT"/>
    <n v="1"/>
    <n v="512"/>
    <n v="526"/>
    <n v="211.86968541145299"/>
  </r>
  <r>
    <x v="1"/>
    <s v="medium"/>
    <x v="20"/>
    <n v="3286"/>
    <n v="3153.12"/>
    <n v="4.2141000000000002"/>
    <n v="3601.2901999999999"/>
    <s v="TIME_LIMIT"/>
    <n v="3"/>
    <n v="721"/>
    <n v="739"/>
    <n v="244.438032627105"/>
  </r>
  <r>
    <x v="1"/>
    <s v="medium"/>
    <x v="21"/>
    <n v="3481"/>
    <n v="3348.5"/>
    <n v="3.9569000000000001"/>
    <n v="3600.5135"/>
    <s v="TIME_LIMIT"/>
    <n v="2"/>
    <n v="565"/>
    <n v="577"/>
    <n v="248.883265256881"/>
  </r>
  <r>
    <x v="1"/>
    <s v="medium"/>
    <x v="23"/>
    <n v="3207"/>
    <n v="3061.48"/>
    <n v="4.7533000000000003"/>
    <n v="3600.6965"/>
    <s v="TIME_LIMIT"/>
    <n v="1"/>
    <n v="632"/>
    <n v="653"/>
    <n v="213.55431246757499"/>
  </r>
  <r>
    <x v="1"/>
    <s v="medium"/>
    <x v="24"/>
    <n v="3367"/>
    <n v="3249.17"/>
    <n v="3.6265000000000001"/>
    <n v="3600.4935"/>
    <s v="TIME_LIMIT"/>
    <n v="2"/>
    <n v="512"/>
    <n v="529"/>
    <n v="200.35340833663901"/>
  </r>
  <r>
    <x v="1"/>
    <s v="medium"/>
    <x v="26"/>
    <n v="3138"/>
    <n v="3028.42"/>
    <n v="3.6183999999999998"/>
    <n v="3600.4594000000002"/>
    <s v="TIME_LIMIT"/>
    <n v="1"/>
    <n v="512"/>
    <n v="524"/>
    <n v="198.01489448547301"/>
  </r>
  <r>
    <x v="1"/>
    <s v="medium"/>
    <x v="25"/>
    <n v="3352"/>
    <n v="3199.64"/>
    <n v="4.7617000000000003"/>
    <n v="3600.9261999999999"/>
    <s v="TIME_LIMIT"/>
    <n v="1"/>
    <n v="142"/>
    <n v="164"/>
    <n v="77.346916198730398"/>
  </r>
  <r>
    <x v="1"/>
    <s v="medium"/>
    <x v="22"/>
    <n v="3581"/>
    <n v="3431.79"/>
    <n v="4.3478000000000003"/>
    <n v="3600.5742"/>
    <s v="TIME_LIMIT"/>
    <n v="1"/>
    <n v="61"/>
    <n v="84"/>
    <n v="44.154629707336397"/>
  </r>
  <r>
    <x v="1"/>
    <s v="medium"/>
    <x v="27"/>
    <n v="3391"/>
    <n v="3248.25"/>
    <n v="4.3944999999999999"/>
    <n v="3600.1336000000001"/>
    <s v="TIME_LIMIT"/>
    <n v="3"/>
    <n v="527"/>
    <n v="551"/>
    <n v="223.949524879455"/>
  </r>
  <r>
    <x v="1"/>
    <s v="medium"/>
    <x v="28"/>
    <n v="3458"/>
    <n v="3356.14"/>
    <n v="3.0350000000000001"/>
    <n v="3600.3352"/>
    <s v="TIME_LIMIT"/>
    <n v="1"/>
    <n v="329"/>
    <n v="351"/>
    <n v="152.35698056221"/>
  </r>
  <r>
    <x v="1"/>
    <s v="medium"/>
    <x v="29"/>
    <n v="3552"/>
    <n v="3388.84"/>
    <n v="4.8147000000000002"/>
    <n v="3600.5925000000002"/>
    <s v="TIME_LIMIT"/>
    <n v="1"/>
    <n v="65"/>
    <n v="84"/>
    <n v="44.4368028640747"/>
  </r>
  <r>
    <x v="1"/>
    <s v="medium"/>
    <x v="30"/>
    <n v="3189"/>
    <n v="3083.83"/>
    <n v="3.4102000000000001"/>
    <n v="3600.8654999999999"/>
    <s v="TIME_LIMIT"/>
    <n v="2"/>
    <n v="512"/>
    <n v="527"/>
    <n v="170.54254722595201"/>
  </r>
  <r>
    <x v="1"/>
    <s v="medium"/>
    <x v="31"/>
    <n v="3466"/>
    <n v="3337"/>
    <n v="3.8656999999999999"/>
    <n v="3600.5668999999998"/>
    <s v="TIME_LIMIT"/>
    <n v="2"/>
    <n v="450"/>
    <n v="465"/>
    <n v="212.13534808158801"/>
  </r>
  <r>
    <x v="1"/>
    <s v="medium"/>
    <x v="32"/>
    <n v="3388.99"/>
    <n v="3224.58"/>
    <n v="5.0984999999999996"/>
    <n v="3601.0221999999999"/>
    <s v="TIME_LIMIT"/>
    <n v="2"/>
    <n v="512"/>
    <n v="529"/>
    <n v="198.78942394256501"/>
  </r>
  <r>
    <x v="1"/>
    <s v="medium"/>
    <x v="33"/>
    <n v="3377"/>
    <n v="3232.71"/>
    <n v="4.4634"/>
    <n v="3600.4041000000002"/>
    <s v="TIME_LIMIT"/>
    <n v="2"/>
    <n v="510"/>
    <n v="534"/>
    <n v="232.66987609863199"/>
  </r>
  <r>
    <x v="1"/>
    <s v="medium"/>
    <x v="34"/>
    <n v="3389"/>
    <n v="3263.25"/>
    <n v="3.8534000000000002"/>
    <n v="3600.3782000000001"/>
    <s v="TIME_LIMIT"/>
    <n v="2"/>
    <n v="510"/>
    <n v="532"/>
    <n v="233.95195984840299"/>
  </r>
  <r>
    <x v="1"/>
    <s v="medium"/>
    <x v="35"/>
    <n v="3173"/>
    <n v="3071.51"/>
    <n v="3.3041"/>
    <n v="3600.4002"/>
    <s v="TIME_LIMIT"/>
    <n v="1"/>
    <n v="523"/>
    <n v="541"/>
    <n v="181.92254447937"/>
  </r>
  <r>
    <x v="1"/>
    <s v="medium"/>
    <x v="36"/>
    <n v="3548"/>
    <n v="3405.26"/>
    <n v="4.1917999999999997"/>
    <n v="3600.1677"/>
    <s v="TIME_LIMIT"/>
    <n v="2"/>
    <n v="85"/>
    <n v="107"/>
    <n v="54.573349714279097"/>
  </r>
  <r>
    <x v="1"/>
    <s v="medium"/>
    <x v="38"/>
    <n v="3521"/>
    <n v="3385.51"/>
    <n v="4.0022000000000002"/>
    <n v="3600.3779"/>
    <s v="TIME_LIMIT"/>
    <n v="2"/>
    <n v="510"/>
    <n v="525"/>
    <n v="245.267748355865"/>
  </r>
  <r>
    <x v="1"/>
    <s v="medium"/>
    <x v="37"/>
    <n v="3313"/>
    <n v="3188.42"/>
    <n v="3.9073000000000002"/>
    <n v="3600.7073"/>
    <s v="TIME_LIMIT"/>
    <n v="3"/>
    <n v="454"/>
    <n v="476"/>
    <n v="217.84941363334599"/>
  </r>
  <r>
    <x v="1"/>
    <s v="medium"/>
    <x v="39"/>
    <n v="3567"/>
    <n v="3438.85"/>
    <n v="3.7265000000000001"/>
    <n v="3600.6797000000001"/>
    <s v="TIME_LIMIT"/>
    <n v="2"/>
    <n v="36"/>
    <n v="60"/>
    <n v="33.2597429752349"/>
  </r>
  <r>
    <x v="1"/>
    <s v="medium"/>
    <x v="40"/>
    <n v="3345"/>
    <n v="3224.68"/>
    <n v="3.7313000000000001"/>
    <n v="3600.6495"/>
    <s v="TIME_LIMIT"/>
    <n v="1"/>
    <n v="311"/>
    <n v="334"/>
    <n v="149.64662933349601"/>
  </r>
  <r>
    <x v="1"/>
    <s v="medium"/>
    <x v="43"/>
    <n v="3285"/>
    <n v="3143.67"/>
    <n v="4.4958"/>
    <n v="3600.0666999999999"/>
    <s v="TIME_LIMIT"/>
    <n v="1"/>
    <n v="682"/>
    <n v="703"/>
    <n v="255.88666152954099"/>
  </r>
  <r>
    <x v="1"/>
    <s v="medium"/>
    <x v="41"/>
    <n v="3306"/>
    <n v="3147.25"/>
    <n v="5.0442"/>
    <n v="3600.6675"/>
    <s v="TIME_LIMIT"/>
    <n v="2"/>
    <n v="397"/>
    <n v="420"/>
    <n v="174.86503577232301"/>
  </r>
  <r>
    <x v="1"/>
    <s v="medium"/>
    <x v="42"/>
    <n v="3385.99"/>
    <n v="3250.38"/>
    <n v="4.1723999999999997"/>
    <n v="3600.3189000000002"/>
    <s v="TIME_LIMIT"/>
    <n v="3"/>
    <n v="458"/>
    <n v="481"/>
    <n v="224.59202551841699"/>
  </r>
  <r>
    <x v="1"/>
    <s v="medium"/>
    <x v="44"/>
    <n v="3471"/>
    <n v="3350.97"/>
    <n v="3.5817999999999999"/>
    <n v="3600.3712999999998"/>
    <s v="TIME_LIMIT"/>
    <n v="1"/>
    <n v="510"/>
    <n v="529"/>
    <n v="219.4138007164"/>
  </r>
  <r>
    <x v="1"/>
    <s v="medium"/>
    <x v="45"/>
    <n v="3219"/>
    <n v="3105.5"/>
    <n v="3.6547000000000001"/>
    <n v="3600.9632999999999"/>
    <s v="TIME_LIMIT"/>
    <n v="3"/>
    <n v="566"/>
    <n v="582"/>
    <n v="229.67393612861599"/>
  </r>
  <r>
    <x v="1"/>
    <s v="medium"/>
    <x v="46"/>
    <n v="3496"/>
    <n v="3374.72"/>
    <n v="3.5937999999999999"/>
    <n v="3600.4101000000001"/>
    <s v="TIME_LIMIT"/>
    <n v="1"/>
    <n v="570"/>
    <n v="584"/>
    <n v="270.559073209762"/>
  </r>
  <r>
    <x v="1"/>
    <s v="medium"/>
    <x v="47"/>
    <n v="3478"/>
    <n v="3372.59"/>
    <n v="3.1255999999999999"/>
    <n v="3600.1698000000001"/>
    <s v="TIME_LIMIT"/>
    <n v="1"/>
    <n v="495"/>
    <n v="515"/>
    <n v="215.920099258422"/>
  </r>
  <r>
    <x v="1"/>
    <s v="medium"/>
    <x v="48"/>
    <n v="3486.99"/>
    <n v="3338.21"/>
    <n v="4.4569000000000001"/>
    <n v="3602.0554999999999"/>
    <s v="TIME_LIMIT"/>
    <n v="2"/>
    <n v="336"/>
    <n v="349"/>
    <n v="156.97762203216499"/>
  </r>
  <r>
    <x v="1"/>
    <s v="medium"/>
    <x v="49"/>
    <n v="3464"/>
    <n v="3310.44"/>
    <n v="4.6387"/>
    <n v="3600.6084999999998"/>
    <s v="TIME_LIMIT"/>
    <n v="1"/>
    <n v="265"/>
    <n v="286"/>
    <n v="137.596101760864"/>
  </r>
  <r>
    <x v="1"/>
    <s v="medium"/>
    <x v="50"/>
    <n v="3271"/>
    <n v="3165.23"/>
    <n v="3.3416000000000001"/>
    <n v="3600.5542999999998"/>
    <s v="TIME_LIMIT"/>
    <n v="4"/>
    <n v="512"/>
    <n v="533"/>
    <n v="182.11091947555499"/>
  </r>
  <r>
    <x v="1"/>
    <s v="medium"/>
    <x v="51"/>
    <n v="3410"/>
    <n v="3273.32"/>
    <n v="4.1757"/>
    <n v="3600.9810000000002"/>
    <s v="TIME_LIMIT"/>
    <n v="3"/>
    <n v="567"/>
    <n v="588"/>
    <n v="232.32966542243901"/>
  </r>
  <r>
    <x v="1"/>
    <s v="medium"/>
    <x v="53"/>
    <n v="3263"/>
    <n v="3154"/>
    <n v="3.4559000000000002"/>
    <n v="3600.0749000000001"/>
    <s v="TIME_LIMIT"/>
    <n v="1"/>
    <n v="512"/>
    <n v="533"/>
    <n v="217.14484691619799"/>
  </r>
  <r>
    <x v="1"/>
    <s v="medium"/>
    <x v="52"/>
    <n v="3227"/>
    <n v="3097.66"/>
    <n v="4.1753"/>
    <n v="3600.6232"/>
    <s v="TIME_LIMIT"/>
    <n v="2"/>
    <n v="541"/>
    <n v="559"/>
    <n v="246.63170242309499"/>
  </r>
  <r>
    <x v="1"/>
    <s v="medium"/>
    <x v="55"/>
    <n v="3194"/>
    <n v="3061.5"/>
    <n v="4.3277999999999999"/>
    <n v="3600.0864000000001"/>
    <s v="TIME_LIMIT"/>
    <n v="1"/>
    <n v="893"/>
    <n v="917"/>
    <n v="325.661580085754"/>
  </r>
  <r>
    <x v="1"/>
    <s v="medium"/>
    <x v="54"/>
    <n v="3580"/>
    <n v="3423.7"/>
    <n v="4.5652999999999997"/>
    <n v="3600.5194000000001"/>
    <s v="TIME_LIMIT"/>
    <n v="3"/>
    <n v="331"/>
    <n v="348"/>
    <n v="161.49325251579199"/>
  </r>
  <r>
    <x v="1"/>
    <s v="medium"/>
    <x v="56"/>
    <n v="3600"/>
    <n v="3437.45"/>
    <n v="4.7286000000000001"/>
    <n v="3600.9639999999999"/>
    <s v="TIME_LIMIT"/>
    <n v="1"/>
    <n v="97"/>
    <n v="120"/>
    <n v="62.4949595928192"/>
  </r>
  <r>
    <x v="1"/>
    <s v="medium"/>
    <x v="59"/>
    <n v="3295"/>
    <n v="3171.92"/>
    <n v="3.8803999999999998"/>
    <n v="3600.0718000000002"/>
    <s v="TIME_LIMIT"/>
    <n v="1"/>
    <n v="580"/>
    <n v="601"/>
    <n v="234.61573028564399"/>
  </r>
  <r>
    <x v="1"/>
    <s v="medium"/>
    <x v="57"/>
    <n v="3591"/>
    <n v="3460.01"/>
    <n v="3.7858999999999998"/>
    <n v="3600.8031000000001"/>
    <s v="TIME_LIMIT"/>
    <n v="3"/>
    <n v="157"/>
    <n v="180"/>
    <n v="97.854687452316199"/>
  </r>
  <r>
    <x v="1"/>
    <s v="medium"/>
    <x v="58"/>
    <n v="3518"/>
    <n v="3385.01"/>
    <n v="3.9287999999999998"/>
    <n v="3601.0335"/>
    <s v="TIME_LIMIT"/>
    <n v="2"/>
    <n v="65"/>
    <n v="86"/>
    <n v="45.054808855056699"/>
  </r>
  <r>
    <x v="1"/>
    <s v="medium"/>
    <x v="60"/>
    <n v="3310"/>
    <n v="3143.08"/>
    <n v="5.3106"/>
    <n v="3600.3573000000001"/>
    <s v="TIME_LIMIT"/>
    <n v="1"/>
    <n v="480"/>
    <n v="501"/>
    <n v="203.47504830360401"/>
  </r>
  <r>
    <x v="1"/>
    <s v="medium"/>
    <x v="61"/>
    <n v="3510.99"/>
    <n v="3373.5"/>
    <n v="4.0755999999999997"/>
    <n v="3600.3656000000001"/>
    <s v="TIME_LIMIT"/>
    <n v="2"/>
    <n v="510"/>
    <n v="529"/>
    <n v="210.69465303421001"/>
  </r>
  <r>
    <x v="1"/>
    <s v="medium"/>
    <x v="62"/>
    <n v="3373"/>
    <n v="3206.75"/>
    <n v="5.1844000000000001"/>
    <n v="3600.0527999999999"/>
    <s v="TIME_LIMIT"/>
    <n v="2"/>
    <n v="490"/>
    <n v="512"/>
    <n v="213.54522228240899"/>
  </r>
  <r>
    <x v="1"/>
    <s v="medium"/>
    <x v="63"/>
    <n v="3326"/>
    <n v="3193.17"/>
    <n v="4.1597999999999997"/>
    <n v="3601.6032"/>
    <s v="TIME_LIMIT"/>
    <n v="2"/>
    <n v="512"/>
    <n v="532"/>
    <n v="185.46670293807901"/>
  </r>
  <r>
    <x v="1"/>
    <s v="medium"/>
    <x v="64"/>
    <n v="3450"/>
    <n v="3326.25"/>
    <n v="3.7204000000000002"/>
    <n v="3600.3310000000001"/>
    <s v="TIME_LIMIT"/>
    <n v="3"/>
    <n v="510"/>
    <n v="526"/>
    <n v="263.95621633529601"/>
  </r>
  <r>
    <x v="1"/>
    <s v="medium"/>
    <x v="65"/>
    <n v="3515"/>
    <n v="3364.08"/>
    <n v="4.4861000000000004"/>
    <n v="3600.6383999999998"/>
    <s v="TIME_LIMIT"/>
    <n v="1"/>
    <n v="204"/>
    <n v="226"/>
    <n v="105.088909387588"/>
  </r>
  <r>
    <x v="1"/>
    <s v="medium"/>
    <x v="66"/>
    <n v="3234"/>
    <n v="3105.6"/>
    <n v="4.1344000000000003"/>
    <n v="3600.0542"/>
    <s v="TIME_LIMIT"/>
    <n v="2"/>
    <n v="510"/>
    <n v="534"/>
    <n v="211.35134196281399"/>
  </r>
  <r>
    <x v="1"/>
    <s v="medium"/>
    <x v="67"/>
    <n v="3586"/>
    <n v="3478.33"/>
    <n v="3.0954000000000002"/>
    <n v="3600.6419000000001"/>
    <s v="TIME_LIMIT"/>
    <n v="1"/>
    <n v="86"/>
    <n v="108"/>
    <n v="60.000939846038797"/>
  </r>
  <r>
    <x v="1"/>
    <s v="medium"/>
    <x v="68"/>
    <n v="3509"/>
    <n v="3386.02"/>
    <n v="3.6320999999999999"/>
    <n v="3600.2858999999999"/>
    <s v="TIME_LIMIT"/>
    <n v="2"/>
    <n v="318"/>
    <n v="343"/>
    <n v="160.33282971382101"/>
  </r>
  <r>
    <x v="1"/>
    <s v="medium"/>
    <x v="69"/>
    <n v="3414"/>
    <n v="3272.75"/>
    <n v="4.3159999999999998"/>
    <n v="3600.0363000000002"/>
    <s v="TIME_LIMIT"/>
    <n v="1"/>
    <n v="319"/>
    <n v="343"/>
    <n v="161.77765202522201"/>
  </r>
  <r>
    <x v="1"/>
    <s v="medium"/>
    <x v="70"/>
    <n v="3472"/>
    <n v="3329.5"/>
    <n v="4.2797999999999998"/>
    <n v="3600.3859000000002"/>
    <s v="TIME_LIMIT"/>
    <n v="1"/>
    <n v="510"/>
    <n v="531"/>
    <n v="211.44206190109199"/>
  </r>
  <r>
    <x v="1"/>
    <s v="medium"/>
    <x v="72"/>
    <n v="3304"/>
    <n v="3192.83"/>
    <n v="3.4817"/>
    <n v="3600.3217"/>
    <s v="TIME_LIMIT"/>
    <n v="4"/>
    <n v="510"/>
    <n v="525"/>
    <n v="206.64100575447"/>
  </r>
  <r>
    <x v="1"/>
    <s v="medium"/>
    <x v="71"/>
    <n v="3178"/>
    <n v="3055.51"/>
    <n v="4.0087000000000002"/>
    <n v="3601.8863999999999"/>
    <s v="TIME_LIMIT"/>
    <n v="2"/>
    <n v="607"/>
    <n v="620"/>
    <n v="206.72092032432499"/>
  </r>
  <r>
    <x v="1"/>
    <s v="medium"/>
    <x v="73"/>
    <n v="3303"/>
    <n v="3160.19"/>
    <n v="4.5190999999999999"/>
    <n v="3600.4888000000001"/>
    <s v="TIME_LIMIT"/>
    <n v="2"/>
    <n v="512"/>
    <n v="531"/>
    <n v="190.99962067604"/>
  </r>
  <r>
    <x v="1"/>
    <s v="medium"/>
    <x v="75"/>
    <n v="3338"/>
    <n v="3232.24"/>
    <n v="3.2721"/>
    <n v="3600.0394000000001"/>
    <s v="TIME_LIMIT"/>
    <n v="1"/>
    <n v="539"/>
    <n v="551"/>
    <n v="178.310758113861"/>
  </r>
  <r>
    <x v="1"/>
    <s v="medium"/>
    <x v="76"/>
    <n v="3511"/>
    <n v="3346.1"/>
    <n v="4.9280999999999997"/>
    <n v="3600.0731000000001"/>
    <s v="TIME_LIMIT"/>
    <n v="3"/>
    <n v="521"/>
    <n v="546"/>
    <n v="248.95188689231799"/>
  </r>
  <r>
    <x v="1"/>
    <s v="medium"/>
    <x v="74"/>
    <n v="3517"/>
    <n v="3383.75"/>
    <n v="3.9379"/>
    <n v="3600.8191000000002"/>
    <s v="TIME_LIMIT"/>
    <n v="2"/>
    <n v="73"/>
    <n v="96"/>
    <n v="49.6838572025299"/>
  </r>
  <r>
    <x v="1"/>
    <s v="medium"/>
    <x v="77"/>
    <n v="3359"/>
    <n v="3235.83"/>
    <n v="3.8062999999999998"/>
    <n v="3600.6163999999999"/>
    <s v="TIME_LIMIT"/>
    <n v="2"/>
    <n v="159"/>
    <n v="181"/>
    <n v="83.752099514007497"/>
  </r>
  <r>
    <x v="1"/>
    <s v="medium"/>
    <x v="78"/>
    <n v="3430"/>
    <n v="3260.72"/>
    <n v="5.1916000000000002"/>
    <n v="3600.2687999999998"/>
    <s v="TIME_LIMIT"/>
    <n v="3"/>
    <n v="651"/>
    <n v="662"/>
    <n v="277.22006869316101"/>
  </r>
  <r>
    <x v="1"/>
    <s v="medium"/>
    <x v="79"/>
    <n v="3537.99"/>
    <n v="3432.21"/>
    <n v="3.0817999999999999"/>
    <n v="3600.6610999999998"/>
    <s v="TIME_LIMIT"/>
    <n v="2"/>
    <n v="5"/>
    <n v="30"/>
    <n v="16.414062976837101"/>
  </r>
  <r>
    <x v="1"/>
    <s v="medium"/>
    <x v="80"/>
    <n v="3323"/>
    <n v="3189.51"/>
    <n v="4.1853999999999996"/>
    <n v="3600.4827"/>
    <s v="TIME_LIMIT"/>
    <n v="2"/>
    <n v="678"/>
    <n v="698"/>
    <n v="221.63550925254799"/>
  </r>
  <r>
    <x v="1"/>
    <s v="medium"/>
    <x v="81"/>
    <n v="3308"/>
    <n v="3202.46"/>
    <n v="3.2957000000000001"/>
    <n v="3600.4151000000002"/>
    <s v="TIME_LIMIT"/>
    <n v="3"/>
    <n v="512"/>
    <n v="528"/>
    <n v="199.055203199386"/>
  </r>
  <r>
    <x v="1"/>
    <s v="medium"/>
    <x v="82"/>
    <n v="3367"/>
    <n v="3247.17"/>
    <n v="3.6903000000000001"/>
    <n v="3600.7656000000002"/>
    <s v="TIME_LIMIT"/>
    <n v="1"/>
    <n v="583"/>
    <n v="605"/>
    <n v="243.380450963974"/>
  </r>
  <r>
    <x v="1"/>
    <s v="medium"/>
    <x v="83"/>
    <n v="3431"/>
    <n v="3304.55"/>
    <n v="3.8264"/>
    <n v="3600.7318"/>
    <s v="TIME_LIMIT"/>
    <n v="1"/>
    <n v="525"/>
    <n v="544"/>
    <n v="218.37842440605101"/>
  </r>
  <r>
    <x v="1"/>
    <s v="medium"/>
    <x v="84"/>
    <n v="3450"/>
    <n v="3313.86"/>
    <n v="4.1082000000000001"/>
    <n v="3600.8261000000002"/>
    <s v="TIME_LIMIT"/>
    <n v="1"/>
    <n v="512"/>
    <n v="521"/>
    <n v="188.01027202606201"/>
  </r>
  <r>
    <x v="1"/>
    <s v="medium"/>
    <x v="86"/>
    <n v="3276"/>
    <n v="3154.51"/>
    <n v="3.8513999999999999"/>
    <n v="3600.3274000000001"/>
    <s v="TIME_LIMIT"/>
    <n v="1"/>
    <n v="952"/>
    <n v="974"/>
    <n v="354.92366099357599"/>
  </r>
  <r>
    <x v="1"/>
    <s v="medium"/>
    <x v="85"/>
    <n v="3397"/>
    <n v="3274.33"/>
    <n v="3.7463000000000002"/>
    <n v="3600.5828999999999"/>
    <s v="TIME_LIMIT"/>
    <n v="1"/>
    <n v="411"/>
    <n v="434"/>
    <n v="189.54350543022099"/>
  </r>
  <r>
    <x v="1"/>
    <s v="medium"/>
    <x v="87"/>
    <n v="3309"/>
    <n v="3192.17"/>
    <n v="3.66"/>
    <n v="3600.0385999999999"/>
    <s v="TIME_LIMIT"/>
    <n v="1"/>
    <n v="512"/>
    <n v="531"/>
    <n v="181.438144445419"/>
  </r>
  <r>
    <x v="1"/>
    <s v="medium"/>
    <x v="88"/>
    <n v="3427"/>
    <n v="3271.42"/>
    <n v="4.7557"/>
    <n v="3600.6145999999999"/>
    <s v="TIME_LIMIT"/>
    <n v="2"/>
    <n v="66"/>
    <n v="86"/>
    <n v="42.940465688705402"/>
  </r>
  <r>
    <x v="1"/>
    <s v="medium"/>
    <x v="89"/>
    <n v="3719"/>
    <n v="3560.01"/>
    <n v="4.4660000000000002"/>
    <n v="3600.0430000000001"/>
    <s v="TIME_LIMIT"/>
    <n v="1"/>
    <n v="87"/>
    <n v="104"/>
    <n v="55.026341676712001"/>
  </r>
  <r>
    <x v="1"/>
    <s v="medium"/>
    <x v="92"/>
    <n v="3344"/>
    <n v="3239"/>
    <n v="3.2416999999999998"/>
    <n v="3600.7557999999999"/>
    <s v="TIME_LIMIT"/>
    <n v="3"/>
    <n v="517"/>
    <n v="538"/>
    <n v="176.79998779296801"/>
  </r>
  <r>
    <x v="1"/>
    <s v="medium"/>
    <x v="90"/>
    <n v="3340"/>
    <n v="3164.67"/>
    <n v="5.5403000000000002"/>
    <n v="3601.1988000000001"/>
    <s v="TIME_LIMIT"/>
    <n v="1"/>
    <n v="587"/>
    <n v="606"/>
    <n v="206.01804900169299"/>
  </r>
  <r>
    <x v="1"/>
    <s v="medium"/>
    <x v="91"/>
    <n v="3205"/>
    <n v="3077.5"/>
    <n v="4.1429999999999998"/>
    <n v="3600.4180000000001"/>
    <s v="TIME_LIMIT"/>
    <n v="2"/>
    <n v="512"/>
    <n v="528"/>
    <n v="190.05345320701599"/>
  </r>
  <r>
    <x v="1"/>
    <s v="medium"/>
    <x v="93"/>
    <n v="3444"/>
    <n v="3310.75"/>
    <n v="4.0247000000000002"/>
    <n v="3600.4886000000001"/>
    <s v="TIME_LIMIT"/>
    <n v="3"/>
    <n v="464"/>
    <n v="485"/>
    <n v="210.757592201232"/>
  </r>
  <r>
    <x v="1"/>
    <s v="medium"/>
    <x v="94"/>
    <n v="3378"/>
    <n v="3238.06"/>
    <n v="4.3219000000000003"/>
    <n v="3600.6860000000001"/>
    <s v="TIME_LIMIT"/>
    <n v="1"/>
    <n v="632"/>
    <n v="647"/>
    <n v="238.39878129959101"/>
  </r>
  <r>
    <x v="1"/>
    <s v="medium"/>
    <x v="97"/>
    <n v="3185"/>
    <n v="3061.84"/>
    <n v="4.0223000000000004"/>
    <n v="3600.0576000000001"/>
    <s v="TIME_LIMIT"/>
    <n v="1"/>
    <n v="510"/>
    <n v="525"/>
    <n v="194.70675444602901"/>
  </r>
  <r>
    <x v="1"/>
    <s v="medium"/>
    <x v="95"/>
    <n v="3510"/>
    <n v="3351"/>
    <n v="4.7447999999999997"/>
    <n v="3600.0655999999999"/>
    <s v="TIME_LIMIT"/>
    <n v="2"/>
    <n v="510"/>
    <n v="526"/>
    <n v="251.86972880363399"/>
  </r>
  <r>
    <x v="1"/>
    <s v="medium"/>
    <x v="96"/>
    <n v="3523"/>
    <n v="3401.3"/>
    <n v="3.5781999999999998"/>
    <n v="3600.5333000000001"/>
    <s v="TIME_LIMIT"/>
    <n v="2"/>
    <n v="101"/>
    <n v="123"/>
    <n v="59.294644117355297"/>
  </r>
  <r>
    <x v="1"/>
    <s v="medium"/>
    <x v="98"/>
    <n v="3644"/>
    <n v="3499.17"/>
    <n v="4.1388999999999996"/>
    <n v="3600.54"/>
    <s v="TIME_LIMIT"/>
    <n v="1"/>
    <n v="495"/>
    <n v="516"/>
    <n v="240.330162525177"/>
  </r>
  <r>
    <x v="1"/>
    <s v="medium"/>
    <x v="99"/>
    <n v="3395"/>
    <n v="3255.84"/>
    <n v="4.2743000000000002"/>
    <n v="3600.0365000000002"/>
    <s v="TIME_LIMIT"/>
    <n v="1"/>
    <n v="68"/>
    <n v="92"/>
    <n v="45.799758195876997"/>
  </r>
  <r>
    <x v="2"/>
    <s v="medium"/>
    <x v="0"/>
    <n v="3370"/>
    <n v="2689"/>
    <n v="25.325399999999998"/>
    <n v="3600.0707000000002"/>
    <s v="TIME_LIMIT"/>
    <n v="1"/>
    <n v="1"/>
    <n v="0"/>
    <n v="0"/>
  </r>
  <r>
    <x v="2"/>
    <s v="medium"/>
    <x v="2"/>
    <n v="3179"/>
    <n v="2524"/>
    <n v="25.950900000000001"/>
    <n v="3600.0859999999998"/>
    <s v="TIME_LIMIT"/>
    <n v="1"/>
    <n v="1"/>
    <n v="0"/>
    <n v="0"/>
  </r>
  <r>
    <x v="2"/>
    <s v="medium"/>
    <x v="1"/>
    <n v="3245"/>
    <n v="3113.62"/>
    <n v="4.2195999999999998"/>
    <n v="3600.0693000000001"/>
    <s v="TIME_LIMIT"/>
    <n v="1"/>
    <n v="1"/>
    <n v="0"/>
    <n v="0"/>
  </r>
  <r>
    <x v="2"/>
    <s v="medium"/>
    <x v="3"/>
    <n v="3370"/>
    <n v="3307.03"/>
    <n v="1.9040999999999999"/>
    <n v="3600.0771"/>
    <s v="TIME_LIMIT"/>
    <n v="1"/>
    <n v="1"/>
    <n v="0"/>
    <n v="0"/>
  </r>
  <r>
    <x v="2"/>
    <s v="medium"/>
    <x v="4"/>
    <n v="3138"/>
    <n v="3067.19"/>
    <n v="2.3087"/>
    <n v="3600.0688"/>
    <s v="TIME_LIMIT"/>
    <n v="1"/>
    <n v="1"/>
    <n v="0"/>
    <n v="0"/>
  </r>
  <r>
    <x v="2"/>
    <s v="medium"/>
    <x v="5"/>
    <n v="3370"/>
    <n v="3219.65"/>
    <n v="4.6699000000000002"/>
    <n v="3600.0718000000002"/>
    <s v="TIME_LIMIT"/>
    <n v="1"/>
    <n v="1"/>
    <n v="0"/>
    <n v="0"/>
  </r>
  <r>
    <x v="2"/>
    <s v="medium"/>
    <x v="6"/>
    <n v="3430"/>
    <n v="3300.28"/>
    <n v="3.9306000000000001"/>
    <n v="3600.0918999999999"/>
    <s v="TIME_LIMIT"/>
    <n v="1"/>
    <n v="1"/>
    <n v="0"/>
    <n v="0"/>
  </r>
  <r>
    <x v="2"/>
    <s v="medium"/>
    <x v="7"/>
    <n v="3439"/>
    <n v="3300.35"/>
    <n v="4.2009999999999996"/>
    <n v="3600.0767999999998"/>
    <s v="TIME_LIMIT"/>
    <n v="1"/>
    <n v="1"/>
    <n v="0"/>
    <n v="0"/>
  </r>
  <r>
    <x v="2"/>
    <s v="medium"/>
    <x v="8"/>
    <n v="3479"/>
    <n v="3331.54"/>
    <n v="4.4261999999999997"/>
    <n v="3600.0868999999998"/>
    <s v="TIME_LIMIT"/>
    <n v="1"/>
    <n v="1"/>
    <n v="0"/>
    <n v="0"/>
  </r>
  <r>
    <x v="2"/>
    <s v="medium"/>
    <x v="9"/>
    <n v="3550"/>
    <n v="3132.4"/>
    <n v="13.3316"/>
    <n v="3600.0891000000001"/>
    <s v="TIME_LIMIT"/>
    <n v="1"/>
    <n v="1"/>
    <n v="0"/>
    <n v="0"/>
  </r>
  <r>
    <x v="2"/>
    <s v="medium"/>
    <x v="11"/>
    <n v="3392"/>
    <n v="2746"/>
    <n v="23.525099999999998"/>
    <n v="3600.0691000000002"/>
    <s v="TIME_LIMIT"/>
    <n v="1"/>
    <n v="1"/>
    <n v="0"/>
    <n v="0"/>
  </r>
  <r>
    <x v="2"/>
    <s v="medium"/>
    <x v="10"/>
    <n v="3283"/>
    <n v="3181.15"/>
    <n v="3.2016"/>
    <n v="3600.0682999999999"/>
    <s v="TIME_LIMIT"/>
    <n v="1"/>
    <n v="1"/>
    <n v="0"/>
    <n v="0"/>
  </r>
  <r>
    <x v="2"/>
    <s v="medium"/>
    <x v="12"/>
    <n v="3362"/>
    <n v="2688"/>
    <n v="25.074400000000001"/>
    <n v="3600.0895"/>
    <s v="TIME_LIMIT"/>
    <n v="1"/>
    <n v="1"/>
    <n v="0"/>
    <n v="0"/>
  </r>
  <r>
    <x v="2"/>
    <s v="medium"/>
    <x v="13"/>
    <n v="3368"/>
    <n v="2673"/>
    <n v="26.000699999999998"/>
    <n v="3600.0983000000001"/>
    <s v="TIME_LIMIT"/>
    <n v="1"/>
    <n v="1"/>
    <n v="0"/>
    <n v="0"/>
  </r>
  <r>
    <x v="2"/>
    <s v="medium"/>
    <x v="14"/>
    <n v="3422"/>
    <n v="2735"/>
    <n v="25.1188"/>
    <n v="3600.1008000000002"/>
    <s v="TIME_LIMIT"/>
    <n v="1"/>
    <n v="1"/>
    <n v="0"/>
    <n v="0"/>
  </r>
  <r>
    <x v="2"/>
    <s v="medium"/>
    <x v="16"/>
    <n v="3456"/>
    <n v="2765"/>
    <n v="24.991"/>
    <n v="3600.0862000000002"/>
    <s v="TIME_LIMIT"/>
    <n v="1"/>
    <n v="1"/>
    <n v="0"/>
    <n v="0"/>
  </r>
  <r>
    <x v="2"/>
    <s v="medium"/>
    <x v="15"/>
    <n v="3394"/>
    <n v="2732"/>
    <n v="24.231300000000001"/>
    <n v="3600.0814"/>
    <s v="TIME_LIMIT"/>
    <n v="1"/>
    <n v="1"/>
    <n v="0"/>
    <n v="0"/>
  </r>
  <r>
    <x v="2"/>
    <s v="medium"/>
    <x v="19"/>
    <n v="3376"/>
    <n v="3253.23"/>
    <n v="3.7738"/>
    <n v="3600.0736000000002"/>
    <s v="TIME_LIMIT"/>
    <n v="1"/>
    <n v="1"/>
    <n v="0"/>
    <n v="0"/>
  </r>
  <r>
    <x v="2"/>
    <s v="medium"/>
    <x v="18"/>
    <n v="3502"/>
    <n v="3371.56"/>
    <n v="3.8687999999999998"/>
    <n v="3600.0830999999998"/>
    <s v="TIME_LIMIT"/>
    <n v="1"/>
    <n v="1"/>
    <n v="0"/>
    <n v="0"/>
  </r>
  <r>
    <x v="2"/>
    <s v="medium"/>
    <x v="17"/>
    <n v="3585"/>
    <n v="3182.67"/>
    <n v="12.641400000000001"/>
    <n v="3600.0862000000002"/>
    <s v="TIME_LIMIT"/>
    <n v="1"/>
    <n v="1"/>
    <n v="0"/>
    <n v="0"/>
  </r>
  <r>
    <x v="2"/>
    <s v="medium"/>
    <x v="20"/>
    <n v="3286"/>
    <n v="2893.97"/>
    <n v="13.5464"/>
    <n v="3600.0632000000001"/>
    <s v="TIME_LIMIT"/>
    <n v="1"/>
    <n v="1"/>
    <n v="0"/>
    <n v="0"/>
  </r>
  <r>
    <x v="2"/>
    <s v="medium"/>
    <x v="21"/>
    <n v="3481"/>
    <n v="3343.4"/>
    <n v="4.1157000000000004"/>
    <n v="3600.078"/>
    <s v="TIME_LIMIT"/>
    <n v="2"/>
    <n v="1"/>
    <n v="0"/>
    <n v="0"/>
  </r>
  <r>
    <x v="2"/>
    <s v="medium"/>
    <x v="23"/>
    <n v="3207"/>
    <n v="2555"/>
    <n v="25.518599999999999"/>
    <n v="3600.0812999999998"/>
    <s v="TIME_LIMIT"/>
    <n v="1"/>
    <n v="1"/>
    <n v="0"/>
    <n v="0"/>
  </r>
  <r>
    <x v="2"/>
    <s v="medium"/>
    <x v="24"/>
    <n v="3367"/>
    <n v="3288.67"/>
    <n v="2.3818000000000001"/>
    <n v="3600.0769"/>
    <s v="TIME_LIMIT"/>
    <n v="2"/>
    <n v="1"/>
    <n v="0"/>
    <n v="0"/>
  </r>
  <r>
    <x v="2"/>
    <s v="medium"/>
    <x v="22"/>
    <n v="3581"/>
    <n v="2900"/>
    <n v="23.482800000000001"/>
    <n v="3600.1273999999999"/>
    <s v="TIME_LIMIT"/>
    <n v="1"/>
    <n v="1"/>
    <n v="0"/>
    <n v="0"/>
  </r>
  <r>
    <x v="2"/>
    <s v="medium"/>
    <x v="25"/>
    <n v="3352"/>
    <n v="2966.24"/>
    <n v="13.0052"/>
    <n v="3600.0907000000002"/>
    <s v="TIME_LIMIT"/>
    <n v="1"/>
    <n v="1"/>
    <n v="0"/>
    <n v="0"/>
  </r>
  <r>
    <x v="2"/>
    <s v="medium"/>
    <x v="26"/>
    <n v="3138"/>
    <n v="3026.1"/>
    <n v="3.6979000000000002"/>
    <n v="3600.0677000000001"/>
    <s v="TIME_LIMIT"/>
    <n v="1"/>
    <n v="1"/>
    <n v="0"/>
    <n v="0"/>
  </r>
  <r>
    <x v="2"/>
    <s v="medium"/>
    <x v="27"/>
    <n v="3391"/>
    <n v="3298.55"/>
    <n v="2.8027000000000002"/>
    <n v="3600.0718999999999"/>
    <s v="TIME_LIMIT"/>
    <n v="1"/>
    <n v="1"/>
    <n v="0"/>
    <n v="0"/>
  </r>
  <r>
    <x v="2"/>
    <s v="medium"/>
    <x v="28"/>
    <n v="3458"/>
    <n v="3336.67"/>
    <n v="3.6364000000000001"/>
    <n v="3600.0792999999999"/>
    <s v="TIME_LIMIT"/>
    <n v="1"/>
    <n v="1"/>
    <n v="0"/>
    <n v="0"/>
  </r>
  <r>
    <x v="2"/>
    <s v="medium"/>
    <x v="29"/>
    <n v="3552"/>
    <n v="2848"/>
    <n v="24.719100000000001"/>
    <n v="3600.0895"/>
    <s v="TIME_LIMIT"/>
    <n v="1"/>
    <n v="1"/>
    <n v="0"/>
    <n v="0"/>
  </r>
  <r>
    <x v="2"/>
    <s v="medium"/>
    <x v="30"/>
    <n v="3189"/>
    <n v="2574"/>
    <n v="23.892800000000001"/>
    <n v="3600.0549999999998"/>
    <s v="TIME_LIMIT"/>
    <n v="1"/>
    <n v="1"/>
    <n v="0"/>
    <n v="0"/>
  </r>
  <r>
    <x v="2"/>
    <s v="medium"/>
    <x v="32"/>
    <n v="3389"/>
    <n v="2695"/>
    <n v="25.7514"/>
    <n v="3600.0769"/>
    <s v="TIME_LIMIT"/>
    <n v="1"/>
    <n v="1"/>
    <n v="0"/>
    <n v="0"/>
  </r>
  <r>
    <x v="2"/>
    <s v="medium"/>
    <x v="31"/>
    <n v="3466"/>
    <n v="3349.56"/>
    <n v="3.4762"/>
    <n v="3600.1221"/>
    <s v="TIME_LIMIT"/>
    <n v="1"/>
    <n v="1"/>
    <n v="0"/>
    <n v="0"/>
  </r>
  <r>
    <x v="2"/>
    <s v="medium"/>
    <x v="33"/>
    <n v="3377"/>
    <n v="2995.81"/>
    <n v="12.724299999999999"/>
    <n v="3600.0875999999998"/>
    <s v="TIME_LIMIT"/>
    <n v="1"/>
    <n v="1"/>
    <n v="0"/>
    <n v="0"/>
  </r>
  <r>
    <x v="2"/>
    <s v="medium"/>
    <x v="34"/>
    <n v="3389"/>
    <n v="3232.79"/>
    <n v="4.8319999999999999"/>
    <n v="3600.0740999999998"/>
    <s v="TIME_LIMIT"/>
    <n v="1"/>
    <n v="1"/>
    <n v="0"/>
    <n v="0"/>
  </r>
  <r>
    <x v="2"/>
    <s v="medium"/>
    <x v="35"/>
    <n v="3173"/>
    <n v="2547"/>
    <n v="24.5779"/>
    <n v="3600.0745999999999"/>
    <s v="TIME_LIMIT"/>
    <n v="1"/>
    <n v="1"/>
    <n v="0"/>
    <n v="0"/>
  </r>
  <r>
    <x v="2"/>
    <s v="medium"/>
    <x v="37"/>
    <n v="3313"/>
    <n v="3229.24"/>
    <n v="2.5937999999999999"/>
    <n v="3600.0911999999998"/>
    <s v="TIME_LIMIT"/>
    <n v="1"/>
    <n v="1"/>
    <n v="0"/>
    <n v="0"/>
  </r>
  <r>
    <x v="2"/>
    <s v="medium"/>
    <x v="36"/>
    <n v="3548"/>
    <n v="3381.98"/>
    <n v="4.9089999999999998"/>
    <n v="3600.0886"/>
    <s v="TIME_LIMIT"/>
    <n v="1"/>
    <n v="1"/>
    <n v="0"/>
    <n v="0"/>
  </r>
  <r>
    <x v="2"/>
    <s v="medium"/>
    <x v="38"/>
    <n v="3521"/>
    <n v="3364.54"/>
    <n v="4.6501999999999999"/>
    <n v="3600.1255999999998"/>
    <s v="TIME_LIMIT"/>
    <n v="1"/>
    <n v="1"/>
    <n v="0"/>
    <n v="0"/>
  </r>
  <r>
    <x v="2"/>
    <s v="medium"/>
    <x v="39"/>
    <n v="3567"/>
    <n v="3190.83"/>
    <n v="11.789099999999999"/>
    <n v="3600.0882000000001"/>
    <s v="TIME_LIMIT"/>
    <n v="1"/>
    <n v="1"/>
    <n v="0"/>
    <n v="0"/>
  </r>
  <r>
    <x v="2"/>
    <s v="medium"/>
    <x v="40"/>
    <n v="3345"/>
    <n v="3215.18"/>
    <n v="4.0378999999999996"/>
    <n v="3600.0767000000001"/>
    <s v="TIME_LIMIT"/>
    <n v="1"/>
    <n v="1"/>
    <n v="0"/>
    <n v="0"/>
  </r>
  <r>
    <x v="2"/>
    <s v="medium"/>
    <x v="41"/>
    <n v="3306"/>
    <n v="2871.1"/>
    <n v="15.147500000000001"/>
    <n v="3600.0761000000002"/>
    <s v="TIME_LIMIT"/>
    <n v="1"/>
    <n v="1"/>
    <n v="0"/>
    <n v="0"/>
  </r>
  <r>
    <x v="2"/>
    <s v="medium"/>
    <x v="44"/>
    <n v="3471"/>
    <n v="3105.04"/>
    <n v="11.786099999999999"/>
    <n v="3600.0756000000001"/>
    <s v="TIME_LIMIT"/>
    <n v="1"/>
    <n v="1"/>
    <n v="0"/>
    <n v="0"/>
  </r>
  <r>
    <x v="2"/>
    <s v="medium"/>
    <x v="43"/>
    <n v="3285"/>
    <n v="2598"/>
    <n v="26.4434"/>
    <n v="3600.0765000000001"/>
    <s v="TIME_LIMIT"/>
    <n v="1"/>
    <n v="1"/>
    <n v="0"/>
    <n v="0"/>
  </r>
  <r>
    <x v="2"/>
    <s v="medium"/>
    <x v="46"/>
    <n v="3496"/>
    <n v="2813"/>
    <n v="24.280100000000001"/>
    <n v="3600.1010000000001"/>
    <s v="TIME_LIMIT"/>
    <n v="1"/>
    <n v="1"/>
    <n v="0"/>
    <n v="0"/>
  </r>
  <r>
    <x v="2"/>
    <s v="medium"/>
    <x v="45"/>
    <n v="3219"/>
    <n v="3087.99"/>
    <n v="4.2424999999999997"/>
    <n v="3600.0686000000001"/>
    <s v="TIME_LIMIT"/>
    <n v="1"/>
    <n v="1"/>
    <n v="0"/>
    <n v="0"/>
  </r>
  <r>
    <x v="2"/>
    <s v="medium"/>
    <x v="42"/>
    <n v="3386"/>
    <n v="3257.13"/>
    <n v="3.9567000000000001"/>
    <n v="3600.0956000000001"/>
    <s v="TIME_LIMIT"/>
    <n v="1"/>
    <n v="1"/>
    <n v="0"/>
    <n v="0"/>
  </r>
  <r>
    <x v="2"/>
    <s v="medium"/>
    <x v="47"/>
    <n v="3478"/>
    <n v="3352.04"/>
    <n v="3.7576999999999998"/>
    <n v="3600.1037999999999"/>
    <s v="TIME_LIMIT"/>
    <n v="1"/>
    <n v="1"/>
    <n v="0"/>
    <n v="0"/>
  </r>
  <r>
    <x v="2"/>
    <s v="medium"/>
    <x v="48"/>
    <n v="3487"/>
    <n v="3338.32"/>
    <n v="4.4537000000000004"/>
    <n v="3600.0911000000001"/>
    <s v="TIME_LIMIT"/>
    <n v="1"/>
    <n v="1"/>
    <n v="0"/>
    <n v="0"/>
  </r>
  <r>
    <x v="2"/>
    <s v="medium"/>
    <x v="49"/>
    <n v="3464"/>
    <n v="3356.49"/>
    <n v="3.2029000000000001"/>
    <n v="3600.0826999999999"/>
    <s v="TIME_LIMIT"/>
    <n v="1"/>
    <n v="1"/>
    <n v="0"/>
    <n v="0"/>
  </r>
  <r>
    <x v="2"/>
    <s v="medium"/>
    <x v="50"/>
    <n v="3271"/>
    <n v="2630"/>
    <n v="24.372599999999998"/>
    <n v="3600.0817999999999"/>
    <s v="TIME_LIMIT"/>
    <n v="1"/>
    <n v="1"/>
    <n v="0"/>
    <n v="0"/>
  </r>
  <r>
    <x v="2"/>
    <s v="medium"/>
    <x v="52"/>
    <n v="3227"/>
    <n v="3122.13"/>
    <n v="3.359"/>
    <n v="3600.0873999999999"/>
    <s v="TIME_LIMIT"/>
    <n v="1"/>
    <n v="1"/>
    <n v="0"/>
    <n v="0"/>
  </r>
  <r>
    <x v="2"/>
    <s v="medium"/>
    <x v="51"/>
    <n v="3410"/>
    <n v="3314.19"/>
    <n v="2.8908999999999998"/>
    <n v="3600.0718000000002"/>
    <s v="TIME_LIMIT"/>
    <n v="1"/>
    <n v="1"/>
    <n v="0"/>
    <n v="0"/>
  </r>
  <r>
    <x v="2"/>
    <s v="medium"/>
    <x v="53"/>
    <n v="3263"/>
    <n v="3204.53"/>
    <n v="1.8247"/>
    <n v="3600.0769"/>
    <s v="TIME_LIMIT"/>
    <n v="1"/>
    <n v="1"/>
    <n v="0"/>
    <n v="0"/>
  </r>
  <r>
    <x v="2"/>
    <s v="medium"/>
    <x v="55"/>
    <n v="3194"/>
    <n v="3094.55"/>
    <n v="3.2138"/>
    <n v="3600.0828000000001"/>
    <s v="TIME_LIMIT"/>
    <n v="1"/>
    <n v="1"/>
    <n v="0"/>
    <n v="0"/>
  </r>
  <r>
    <x v="2"/>
    <s v="medium"/>
    <x v="54"/>
    <n v="3580"/>
    <n v="3446.39"/>
    <n v="3.8767999999999998"/>
    <n v="3600.0841999999998"/>
    <s v="TIME_LIMIT"/>
    <n v="1"/>
    <n v="1"/>
    <n v="0"/>
    <n v="0"/>
  </r>
  <r>
    <x v="2"/>
    <s v="medium"/>
    <x v="56"/>
    <n v="3600"/>
    <n v="3122.78"/>
    <n v="15.2819"/>
    <n v="3600.0832999999998"/>
    <s v="TIME_LIMIT"/>
    <n v="1"/>
    <n v="1"/>
    <n v="0"/>
    <n v="0"/>
  </r>
  <r>
    <x v="2"/>
    <s v="medium"/>
    <x v="59"/>
    <n v="3295"/>
    <n v="3223.82"/>
    <n v="2.2079"/>
    <n v="3600.0664999999999"/>
    <s v="TIME_LIMIT"/>
    <n v="1"/>
    <n v="1"/>
    <n v="0"/>
    <n v="0"/>
  </r>
  <r>
    <x v="2"/>
    <s v="medium"/>
    <x v="58"/>
    <n v="3518"/>
    <n v="2833"/>
    <n v="24.179300000000001"/>
    <n v="3600.1060000000002"/>
    <s v="TIME_LIMIT"/>
    <n v="1"/>
    <n v="1"/>
    <n v="0"/>
    <n v="0"/>
  </r>
  <r>
    <x v="2"/>
    <s v="medium"/>
    <x v="57"/>
    <n v="3591"/>
    <n v="3196.86"/>
    <n v="12.328799999999999"/>
    <n v="3600.1012999999998"/>
    <s v="TIME_LIMIT"/>
    <n v="1"/>
    <n v="1"/>
    <n v="0"/>
    <n v="0"/>
  </r>
  <r>
    <x v="2"/>
    <s v="medium"/>
    <x v="60"/>
    <n v="3310"/>
    <n v="3173.67"/>
    <n v="4.2956000000000003"/>
    <n v="3600.1012000000001"/>
    <s v="TIME_LIMIT"/>
    <n v="1"/>
    <n v="1"/>
    <n v="0"/>
    <n v="0"/>
  </r>
  <r>
    <x v="2"/>
    <s v="medium"/>
    <x v="61"/>
    <n v="3511"/>
    <n v="3380.6"/>
    <n v="3.8574000000000002"/>
    <n v="3600.0904"/>
    <s v="TIME_LIMIT"/>
    <n v="1"/>
    <n v="1"/>
    <n v="0"/>
    <n v="0"/>
  </r>
  <r>
    <x v="2"/>
    <s v="medium"/>
    <x v="62"/>
    <n v="3373"/>
    <n v="2960.08"/>
    <n v="13.9495"/>
    <n v="3600.1006000000002"/>
    <s v="TIME_LIMIT"/>
    <n v="1"/>
    <n v="1"/>
    <n v="0"/>
    <n v="0"/>
  </r>
  <r>
    <x v="2"/>
    <s v="medium"/>
    <x v="63"/>
    <n v="3326"/>
    <n v="3182.5"/>
    <n v="4.5091000000000001"/>
    <n v="3600.1493999999998"/>
    <s v="TIME_LIMIT"/>
    <n v="1"/>
    <n v="1"/>
    <n v="0"/>
    <n v="0"/>
  </r>
  <r>
    <x v="2"/>
    <s v="medium"/>
    <x v="64"/>
    <n v="3450"/>
    <n v="2786"/>
    <n v="23.833500000000001"/>
    <n v="3600.1010999999999"/>
    <s v="TIME_LIMIT"/>
    <n v="1"/>
    <n v="1"/>
    <n v="0"/>
    <n v="0"/>
  </r>
  <r>
    <x v="2"/>
    <s v="medium"/>
    <x v="65"/>
    <n v="3515"/>
    <n v="3124.62"/>
    <n v="12.493600000000001"/>
    <n v="3600.1098000000002"/>
    <s v="TIME_LIMIT"/>
    <n v="1"/>
    <n v="1"/>
    <n v="0"/>
    <n v="0"/>
  </r>
  <r>
    <x v="2"/>
    <s v="medium"/>
    <x v="66"/>
    <n v="3234"/>
    <n v="3158.88"/>
    <n v="2.3780999999999999"/>
    <n v="3600.491"/>
    <s v="TIME_LIMIT"/>
    <n v="1"/>
    <n v="1"/>
    <n v="0"/>
    <n v="0"/>
  </r>
  <r>
    <x v="2"/>
    <s v="medium"/>
    <x v="67"/>
    <n v="3586"/>
    <n v="3231.93"/>
    <n v="10.955399999999999"/>
    <n v="3600.1511999999998"/>
    <s v="TIME_LIMIT"/>
    <n v="1"/>
    <n v="1"/>
    <n v="0"/>
    <n v="0"/>
  </r>
  <r>
    <x v="2"/>
    <s v="medium"/>
    <x v="68"/>
    <n v="3509"/>
    <n v="3384.31"/>
    <n v="3.6844999999999999"/>
    <n v="3600.127"/>
    <s v="TIME_LIMIT"/>
    <n v="1"/>
    <n v="1"/>
    <n v="0"/>
    <n v="0"/>
  </r>
  <r>
    <x v="2"/>
    <s v="medium"/>
    <x v="69"/>
    <n v="3414"/>
    <n v="3263.39"/>
    <n v="4.6151999999999997"/>
    <n v="3600.0971"/>
    <s v="TIME_LIMIT"/>
    <n v="1"/>
    <n v="1"/>
    <n v="0"/>
    <n v="0"/>
  </r>
  <r>
    <x v="2"/>
    <s v="medium"/>
    <x v="70"/>
    <n v="3472"/>
    <n v="3076.45"/>
    <n v="12.8574"/>
    <n v="3600.0843"/>
    <s v="TIME_LIMIT"/>
    <n v="1"/>
    <n v="1"/>
    <n v="0"/>
    <n v="0"/>
  </r>
  <r>
    <x v="2"/>
    <s v="medium"/>
    <x v="71"/>
    <n v="3178"/>
    <n v="3039.36"/>
    <n v="4.5614999999999997"/>
    <n v="3600.0754999999999"/>
    <s v="TIME_LIMIT"/>
    <n v="1"/>
    <n v="1"/>
    <n v="0"/>
    <n v="0"/>
  </r>
  <r>
    <x v="2"/>
    <s v="medium"/>
    <x v="73"/>
    <n v="3303"/>
    <n v="3148.97"/>
    <n v="4.8914999999999997"/>
    <n v="3600.1448999999998"/>
    <s v="TIME_LIMIT"/>
    <n v="1"/>
    <n v="1"/>
    <n v="0"/>
    <n v="0"/>
  </r>
  <r>
    <x v="2"/>
    <s v="medium"/>
    <x v="72"/>
    <n v="3304"/>
    <n v="2630"/>
    <n v="25.627400000000002"/>
    <n v="3600.1608000000001"/>
    <s v="TIME_LIMIT"/>
    <n v="1"/>
    <n v="1"/>
    <n v="0"/>
    <n v="0"/>
  </r>
  <r>
    <x v="2"/>
    <s v="medium"/>
    <x v="75"/>
    <n v="3338"/>
    <n v="2687"/>
    <n v="24.227799999999998"/>
    <n v="3600.0877999999998"/>
    <s v="TIME_LIMIT"/>
    <n v="1"/>
    <n v="1"/>
    <n v="0"/>
    <n v="0"/>
  </r>
  <r>
    <x v="2"/>
    <s v="medium"/>
    <x v="76"/>
    <n v="3511"/>
    <n v="3124.87"/>
    <n v="12.3566"/>
    <n v="3600.0963000000002"/>
    <s v="TIME_LIMIT"/>
    <n v="1"/>
    <n v="1"/>
    <n v="0"/>
    <n v="0"/>
  </r>
  <r>
    <x v="2"/>
    <s v="medium"/>
    <x v="74"/>
    <n v="3517"/>
    <n v="3144.61"/>
    <n v="11.8421"/>
    <n v="3600.1327000000001"/>
    <s v="TIME_LIMIT"/>
    <n v="1"/>
    <n v="1"/>
    <n v="0"/>
    <n v="0"/>
  </r>
  <r>
    <x v="2"/>
    <s v="medium"/>
    <x v="77"/>
    <n v="3359"/>
    <n v="2990.79"/>
    <n v="12.311400000000001"/>
    <n v="3600.1251999999999"/>
    <s v="TIME_LIMIT"/>
    <n v="1"/>
    <n v="1"/>
    <n v="0"/>
    <n v="0"/>
  </r>
  <r>
    <x v="2"/>
    <s v="medium"/>
    <x v="78"/>
    <n v="3430"/>
    <n v="3037.12"/>
    <n v="12.9359"/>
    <n v="3600.0940000000001"/>
    <s v="TIME_LIMIT"/>
    <n v="1"/>
    <n v="1"/>
    <n v="0"/>
    <n v="0"/>
  </r>
  <r>
    <x v="2"/>
    <s v="medium"/>
    <x v="79"/>
    <n v="3538"/>
    <n v="2885"/>
    <n v="22.6343"/>
    <n v="3600.1224000000002"/>
    <s v="TIME_LIMIT"/>
    <n v="1"/>
    <n v="1"/>
    <n v="0"/>
    <n v="0"/>
  </r>
  <r>
    <x v="2"/>
    <s v="medium"/>
    <x v="80"/>
    <n v="3323"/>
    <n v="2679"/>
    <n v="24.038799999999998"/>
    <n v="3600.0967999999998"/>
    <s v="TIME_LIMIT"/>
    <n v="1"/>
    <n v="1"/>
    <n v="0"/>
    <n v="0"/>
  </r>
  <r>
    <x v="2"/>
    <s v="medium"/>
    <x v="81"/>
    <n v="3308"/>
    <n v="2705"/>
    <n v="22.292100000000001"/>
    <n v="3600.1347000000001"/>
    <s v="TIME_LIMIT"/>
    <n v="1"/>
    <n v="1"/>
    <n v="0"/>
    <n v="0"/>
  </r>
  <r>
    <x v="2"/>
    <s v="medium"/>
    <x v="82"/>
    <n v="3361"/>
    <n v="3234.37"/>
    <n v="3.9150999999999998"/>
    <n v="3600.1289000000002"/>
    <s v="TIME_LIMIT"/>
    <n v="2"/>
    <n v="1"/>
    <n v="0"/>
    <n v="0"/>
  </r>
  <r>
    <x v="2"/>
    <s v="medium"/>
    <x v="83"/>
    <n v="3431"/>
    <n v="2753"/>
    <n v="24.627700000000001"/>
    <n v="3600.1066999999998"/>
    <s v="TIME_LIMIT"/>
    <n v="1"/>
    <n v="1"/>
    <n v="0"/>
    <n v="0"/>
  </r>
  <r>
    <x v="2"/>
    <s v="medium"/>
    <x v="85"/>
    <n v="3397"/>
    <n v="3098.69"/>
    <n v="9.6268999999999991"/>
    <n v="3600.1273000000001"/>
    <s v="TIME_LIMIT"/>
    <n v="1"/>
    <n v="1"/>
    <n v="0"/>
    <n v="0"/>
  </r>
  <r>
    <x v="2"/>
    <s v="medium"/>
    <x v="84"/>
    <n v="3450"/>
    <n v="3339.39"/>
    <n v="3.3121999999999998"/>
    <n v="3600.1435999999999"/>
    <s v="TIME_LIMIT"/>
    <n v="1"/>
    <n v="1"/>
    <n v="0"/>
    <n v="0"/>
  </r>
  <r>
    <x v="2"/>
    <s v="medium"/>
    <x v="86"/>
    <n v="3276"/>
    <n v="3171.64"/>
    <n v="3.2904"/>
    <n v="3600.0862999999999"/>
    <s v="TIME_LIMIT"/>
    <n v="1"/>
    <n v="1"/>
    <n v="0"/>
    <n v="0"/>
  </r>
  <r>
    <x v="2"/>
    <s v="medium"/>
    <x v="87"/>
    <n v="3309"/>
    <n v="2681"/>
    <n v="23.424099999999999"/>
    <n v="3600.0888"/>
    <s v="TIME_LIMIT"/>
    <n v="1"/>
    <n v="1"/>
    <n v="0"/>
    <n v="0"/>
  </r>
  <r>
    <x v="2"/>
    <s v="medium"/>
    <x v="88"/>
    <n v="3427"/>
    <n v="3252.77"/>
    <n v="5.3564999999999996"/>
    <n v="3600.0994000000001"/>
    <s v="TIME_LIMIT"/>
    <n v="1"/>
    <n v="1"/>
    <n v="0"/>
    <n v="0"/>
  </r>
  <r>
    <x v="2"/>
    <s v="medium"/>
    <x v="89"/>
    <n v="3719"/>
    <n v="3244.05"/>
    <n v="14.640700000000001"/>
    <n v="3600.123"/>
    <s v="TIME_LIMIT"/>
    <n v="1"/>
    <n v="1"/>
    <n v="0"/>
    <n v="0"/>
  </r>
  <r>
    <x v="2"/>
    <s v="medium"/>
    <x v="90"/>
    <n v="3340"/>
    <n v="2625"/>
    <n v="27.238099999999999"/>
    <n v="3600.0906"/>
    <s v="TIME_LIMIT"/>
    <n v="1"/>
    <n v="1"/>
    <n v="0"/>
    <n v="0"/>
  </r>
  <r>
    <x v="2"/>
    <s v="medium"/>
    <x v="92"/>
    <n v="3344"/>
    <n v="2723"/>
    <n v="22.805700000000002"/>
    <n v="3600.1064999999999"/>
    <s v="TIME_LIMIT"/>
    <n v="1"/>
    <n v="1"/>
    <n v="0"/>
    <n v="0"/>
  </r>
  <r>
    <x v="2"/>
    <s v="medium"/>
    <x v="91"/>
    <n v="3205"/>
    <n v="2556"/>
    <n v="25.391200000000001"/>
    <n v="3600.1111999999998"/>
    <s v="TIME_LIMIT"/>
    <n v="1"/>
    <n v="1"/>
    <n v="0"/>
    <n v="0"/>
  </r>
  <r>
    <x v="2"/>
    <s v="medium"/>
    <x v="93"/>
    <n v="3444"/>
    <n v="3047.01"/>
    <n v="13.029"/>
    <n v="3600.0974000000001"/>
    <s v="TIME_LIMIT"/>
    <n v="1"/>
    <n v="1"/>
    <n v="0"/>
    <n v="0"/>
  </r>
  <r>
    <x v="2"/>
    <s v="medium"/>
    <x v="94"/>
    <n v="3378"/>
    <n v="3234.89"/>
    <n v="4.4238"/>
    <n v="3600.0891999999999"/>
    <s v="TIME_LIMIT"/>
    <n v="1"/>
    <n v="1"/>
    <n v="0"/>
    <n v="0"/>
  </r>
  <r>
    <x v="2"/>
    <s v="medium"/>
    <x v="97"/>
    <n v="3185"/>
    <n v="2801.94"/>
    <n v="13.6714"/>
    <n v="3600.0846999999999"/>
    <s v="TIME_LIMIT"/>
    <n v="1"/>
    <n v="1"/>
    <n v="0"/>
    <n v="0"/>
  </r>
  <r>
    <x v="2"/>
    <s v="medium"/>
    <x v="96"/>
    <n v="3523"/>
    <n v="3371.11"/>
    <n v="4.5054999999999996"/>
    <n v="3600.0998"/>
    <s v="TIME_LIMIT"/>
    <n v="1"/>
    <n v="1"/>
    <n v="0"/>
    <n v="0"/>
  </r>
  <r>
    <x v="2"/>
    <s v="medium"/>
    <x v="95"/>
    <n v="3510"/>
    <n v="2796"/>
    <n v="25.5365"/>
    <n v="3600.1174999999998"/>
    <s v="TIME_LIMIT"/>
    <n v="1"/>
    <n v="1"/>
    <n v="0"/>
    <n v="0"/>
  </r>
  <r>
    <x v="2"/>
    <s v="medium"/>
    <x v="98"/>
    <n v="3644"/>
    <n v="3502.77"/>
    <n v="4.0319000000000003"/>
    <n v="3600.0911000000001"/>
    <s v="TIME_LIMIT"/>
    <n v="1"/>
    <n v="1"/>
    <n v="0"/>
    <n v="0"/>
  </r>
  <r>
    <x v="2"/>
    <s v="medium"/>
    <x v="99"/>
    <n v="3395"/>
    <n v="3034.07"/>
    <n v="11.896000000000001"/>
    <n v="3600.0992999999999"/>
    <s v="TIME_LIMIT"/>
    <n v="1"/>
    <n v="1"/>
    <n v="0"/>
    <n v="0"/>
  </r>
  <r>
    <x v="3"/>
    <s v="medium"/>
    <x v="0"/>
    <n v="3370"/>
    <n v="2689"/>
    <n v="25.325399999999998"/>
    <n v="3600.0644000000002"/>
    <s v="TIME_LIMIT"/>
    <n v="1"/>
    <n v="1"/>
    <n v="0"/>
    <n v="2.0120620727539E-2"/>
  </r>
  <r>
    <x v="3"/>
    <s v="medium"/>
    <x v="2"/>
    <n v="3179"/>
    <n v="2524"/>
    <n v="25.950900000000001"/>
    <n v="3600.0547999999999"/>
    <s v="TIME_LIMIT"/>
    <n v="1"/>
    <n v="1"/>
    <n v="0"/>
    <n v="1.83091163635253E-2"/>
  </r>
  <r>
    <x v="3"/>
    <s v="medium"/>
    <x v="1"/>
    <n v="3245"/>
    <n v="2618"/>
    <n v="23.9496"/>
    <n v="3600.0718999999999"/>
    <s v="TIME_LIMIT"/>
    <n v="1"/>
    <n v="1"/>
    <n v="0"/>
    <n v="1.6373634338378899E-2"/>
  </r>
  <r>
    <x v="3"/>
    <s v="medium"/>
    <x v="4"/>
    <n v="3138"/>
    <n v="2448"/>
    <n v="28.186299999999999"/>
    <n v="3600.0592000000001"/>
    <s v="TIME_LIMIT"/>
    <n v="1"/>
    <n v="1"/>
    <n v="0"/>
    <n v="1.7923355102539E-2"/>
  </r>
  <r>
    <x v="3"/>
    <s v="medium"/>
    <x v="3"/>
    <n v="3370"/>
    <n v="2740"/>
    <n v="22.992699999999999"/>
    <n v="3600.0641999999998"/>
    <s v="TIME_LIMIT"/>
    <n v="1"/>
    <n v="1"/>
    <n v="0"/>
    <n v="1.9284248352050701E-2"/>
  </r>
  <r>
    <x v="3"/>
    <s v="medium"/>
    <x v="5"/>
    <n v="3370"/>
    <n v="2690"/>
    <n v="25.2788"/>
    <n v="3600.0601000000001"/>
    <s v="TIME_LIMIT"/>
    <n v="1"/>
    <n v="1"/>
    <n v="0"/>
    <n v="1.8001317977905201E-2"/>
  </r>
  <r>
    <x v="3"/>
    <s v="medium"/>
    <x v="6"/>
    <n v="3430"/>
    <n v="2796"/>
    <n v="22.6753"/>
    <n v="3600.0702999999999"/>
    <s v="TIME_LIMIT"/>
    <n v="1"/>
    <n v="1"/>
    <n v="0"/>
    <n v="2.5337696075439401E-2"/>
  </r>
  <r>
    <x v="3"/>
    <s v="medium"/>
    <x v="7"/>
    <n v="3439"/>
    <n v="2739"/>
    <n v="25.556799999999999"/>
    <n v="3600.0639000000001"/>
    <s v="TIME_LIMIT"/>
    <n v="1"/>
    <n v="1"/>
    <n v="0"/>
    <n v="1.8213987350463801E-2"/>
  </r>
  <r>
    <x v="3"/>
    <s v="medium"/>
    <x v="8"/>
    <n v="3479"/>
    <n v="2833"/>
    <n v="22.802700000000002"/>
    <n v="3600.0691999999999"/>
    <s v="TIME_LIMIT"/>
    <n v="1"/>
    <n v="1"/>
    <n v="0"/>
    <n v="1.73687934875488E-2"/>
  </r>
  <r>
    <x v="3"/>
    <s v="medium"/>
    <x v="9"/>
    <n v="3550"/>
    <n v="2835"/>
    <n v="25.220500000000001"/>
    <n v="3600.0886"/>
    <s v="TIME_LIMIT"/>
    <n v="1"/>
    <n v="1"/>
    <n v="0"/>
    <n v="1.7190933227539E-2"/>
  </r>
  <r>
    <x v="3"/>
    <s v="medium"/>
    <x v="11"/>
    <n v="3392"/>
    <n v="2746"/>
    <n v="23.525099999999998"/>
    <n v="3600.0830000000001"/>
    <s v="TIME_LIMIT"/>
    <n v="1"/>
    <n v="1"/>
    <n v="0"/>
    <n v="1.7868995666503899E-2"/>
  </r>
  <r>
    <x v="3"/>
    <s v="medium"/>
    <x v="12"/>
    <n v="3362"/>
    <n v="2688"/>
    <n v="25.074400000000001"/>
    <n v="3600.0832999999998"/>
    <s v="TIME_LIMIT"/>
    <n v="1"/>
    <n v="1"/>
    <n v="0"/>
    <n v="1.7124891281127898E-2"/>
  </r>
  <r>
    <x v="3"/>
    <s v="medium"/>
    <x v="10"/>
    <n v="3283"/>
    <n v="2589"/>
    <n v="26.805700000000002"/>
    <n v="3600.1169"/>
    <s v="TIME_LIMIT"/>
    <n v="1"/>
    <n v="1"/>
    <n v="0"/>
    <n v="1.90503597259521E-2"/>
  </r>
  <r>
    <x v="3"/>
    <s v="medium"/>
    <x v="13"/>
    <n v="3368"/>
    <n v="2673"/>
    <n v="26.000699999999998"/>
    <n v="3600.0956999999999"/>
    <s v="TIME_LIMIT"/>
    <n v="1"/>
    <n v="1"/>
    <n v="0"/>
    <n v="1.7572641372680602E-2"/>
  </r>
  <r>
    <x v="3"/>
    <s v="medium"/>
    <x v="14"/>
    <n v="3422"/>
    <n v="2735"/>
    <n v="25.1188"/>
    <n v="3600.1080000000002"/>
    <s v="TIME_LIMIT"/>
    <n v="1"/>
    <n v="1"/>
    <n v="0"/>
    <n v="1.6537189483642498E-2"/>
  </r>
  <r>
    <x v="3"/>
    <s v="medium"/>
    <x v="16"/>
    <n v="3456"/>
    <n v="2765"/>
    <n v="24.991"/>
    <n v="3600.0844000000002"/>
    <s v="TIME_LIMIT"/>
    <n v="1"/>
    <n v="1"/>
    <n v="0"/>
    <n v="1.6546249389648399E-2"/>
  </r>
  <r>
    <x v="3"/>
    <s v="medium"/>
    <x v="15"/>
    <n v="3394"/>
    <n v="2732"/>
    <n v="24.231300000000001"/>
    <n v="3600.0810000000001"/>
    <s v="TIME_LIMIT"/>
    <n v="1"/>
    <n v="1"/>
    <n v="0"/>
    <n v="1.9432544708251901E-2"/>
  </r>
  <r>
    <x v="3"/>
    <s v="medium"/>
    <x v="17"/>
    <n v="3585"/>
    <n v="2891"/>
    <n v="24.005500000000001"/>
    <n v="3600.067"/>
    <s v="TIME_LIMIT"/>
    <n v="1"/>
    <n v="1"/>
    <n v="0"/>
    <n v="1.92608833312988E-2"/>
  </r>
  <r>
    <x v="3"/>
    <s v="medium"/>
    <x v="18"/>
    <n v="3502"/>
    <n v="2799"/>
    <n v="25.116099999999999"/>
    <n v="3600.0711000000001"/>
    <s v="TIME_LIMIT"/>
    <n v="1"/>
    <n v="1"/>
    <n v="0"/>
    <n v="1.6984939575195299E-2"/>
  </r>
  <r>
    <x v="3"/>
    <s v="medium"/>
    <x v="19"/>
    <n v="3376"/>
    <n v="2713"/>
    <n v="24.437899999999999"/>
    <n v="3600.0808999999999"/>
    <s v="TIME_LIMIT"/>
    <n v="1"/>
    <n v="1"/>
    <n v="0"/>
    <n v="1.9192695617675701E-2"/>
  </r>
  <r>
    <x v="3"/>
    <s v="medium"/>
    <x v="20"/>
    <n v="3286"/>
    <n v="2623"/>
    <n v="25.276399999999999"/>
    <n v="3600.1387"/>
    <s v="TIME_LIMIT"/>
    <n v="1"/>
    <n v="1"/>
    <n v="0"/>
    <n v="1.8594741821289E-2"/>
  </r>
  <r>
    <x v="3"/>
    <s v="medium"/>
    <x v="21"/>
    <n v="3481"/>
    <n v="2790"/>
    <n v="24.766999999999999"/>
    <n v="3600.0916000000002"/>
    <s v="TIME_LIMIT"/>
    <n v="1"/>
    <n v="1"/>
    <n v="0"/>
    <n v="1.7123937606811499E-2"/>
  </r>
  <r>
    <x v="3"/>
    <s v="medium"/>
    <x v="23"/>
    <n v="3207"/>
    <n v="2555"/>
    <n v="25.518599999999999"/>
    <n v="3600.0789"/>
    <s v="TIME_LIMIT"/>
    <n v="1"/>
    <n v="1"/>
    <n v="0"/>
    <n v="1.96328163146972E-2"/>
  </r>
  <r>
    <x v="3"/>
    <s v="medium"/>
    <x v="22"/>
    <n v="3581"/>
    <n v="2900"/>
    <n v="23.482800000000001"/>
    <n v="3600.1053000000002"/>
    <s v="TIME_LIMIT"/>
    <n v="1"/>
    <n v="1"/>
    <n v="0"/>
    <n v="1.8599510192871E-2"/>
  </r>
  <r>
    <x v="3"/>
    <s v="medium"/>
    <x v="24"/>
    <n v="3367"/>
    <n v="2703"/>
    <n v="24.565300000000001"/>
    <n v="3600.0907000000002"/>
    <s v="TIME_LIMIT"/>
    <n v="1"/>
    <n v="1"/>
    <n v="0"/>
    <n v="1.8962144851684501E-2"/>
  </r>
  <r>
    <x v="3"/>
    <s v="medium"/>
    <x v="25"/>
    <n v="3352"/>
    <n v="2665"/>
    <n v="25.778600000000001"/>
    <n v="3600.0864000000001"/>
    <s v="TIME_LIMIT"/>
    <n v="1"/>
    <n v="1"/>
    <n v="0"/>
    <n v="1.74281597137451E-2"/>
  </r>
  <r>
    <x v="3"/>
    <s v="medium"/>
    <x v="26"/>
    <n v="3138"/>
    <n v="2509"/>
    <n v="25.069700000000001"/>
    <n v="3600.1219000000001"/>
    <s v="TIME_LIMIT"/>
    <n v="1"/>
    <n v="1"/>
    <n v="0"/>
    <n v="2.1501302719116201E-2"/>
  </r>
  <r>
    <x v="3"/>
    <s v="medium"/>
    <x v="28"/>
    <n v="3458"/>
    <n v="2793"/>
    <n v="23.8095"/>
    <n v="3600.0857000000001"/>
    <s v="TIME_LIMIT"/>
    <n v="1"/>
    <n v="1"/>
    <n v="0"/>
    <n v="1.8779754638671799E-2"/>
  </r>
  <r>
    <x v="3"/>
    <s v="medium"/>
    <x v="27"/>
    <n v="3391"/>
    <n v="2719"/>
    <n v="24.715"/>
    <n v="3600.0666000000001"/>
    <s v="TIME_LIMIT"/>
    <n v="1"/>
    <n v="1"/>
    <n v="0"/>
    <n v="2.63288021087646E-2"/>
  </r>
  <r>
    <x v="3"/>
    <s v="medium"/>
    <x v="29"/>
    <n v="3552"/>
    <n v="2848"/>
    <n v="24.719100000000001"/>
    <n v="3600.0751"/>
    <s v="TIME_LIMIT"/>
    <n v="1"/>
    <n v="1"/>
    <n v="0"/>
    <n v="1.76639556884765E-2"/>
  </r>
  <r>
    <x v="3"/>
    <s v="medium"/>
    <x v="30"/>
    <n v="3189"/>
    <n v="2574"/>
    <n v="23.892800000000001"/>
    <n v="3600.0767000000001"/>
    <s v="TIME_LIMIT"/>
    <n v="1"/>
    <n v="1"/>
    <n v="0"/>
    <n v="2.0294427871704102E-2"/>
  </r>
  <r>
    <x v="3"/>
    <s v="medium"/>
    <x v="31"/>
    <n v="3466"/>
    <n v="2779"/>
    <n v="24.7211"/>
    <n v="3600.078"/>
    <s v="TIME_LIMIT"/>
    <n v="1"/>
    <n v="1"/>
    <n v="0"/>
    <n v="1.6214370727539E-2"/>
  </r>
  <r>
    <x v="3"/>
    <s v="medium"/>
    <x v="32"/>
    <n v="3389"/>
    <n v="2695"/>
    <n v="25.7514"/>
    <n v="3600.0909000000001"/>
    <s v="TIME_LIMIT"/>
    <n v="1"/>
    <n v="1"/>
    <n v="0"/>
    <n v="1.8191814422607401E-2"/>
  </r>
  <r>
    <x v="3"/>
    <s v="medium"/>
    <x v="33"/>
    <n v="3377"/>
    <n v="2706"/>
    <n v="24.796700000000001"/>
    <n v="3600.0677000000001"/>
    <s v="TIME_LIMIT"/>
    <n v="1"/>
    <n v="1"/>
    <n v="0"/>
    <n v="1.8438577651977501E-2"/>
  </r>
  <r>
    <x v="3"/>
    <s v="medium"/>
    <x v="34"/>
    <n v="3389"/>
    <n v="2726"/>
    <n v="24.321300000000001"/>
    <n v="3600.0783999999999"/>
    <s v="TIME_LIMIT"/>
    <n v="1"/>
    <n v="1"/>
    <n v="0"/>
    <n v="2.3418188095092701E-2"/>
  </r>
  <r>
    <x v="3"/>
    <s v="medium"/>
    <x v="35"/>
    <n v="3173"/>
    <n v="2547"/>
    <n v="24.5779"/>
    <n v="3600.0648999999999"/>
    <s v="TIME_LIMIT"/>
    <n v="1"/>
    <n v="1"/>
    <n v="0"/>
    <n v="2.2192001342773399E-2"/>
  </r>
  <r>
    <x v="3"/>
    <s v="medium"/>
    <x v="36"/>
    <n v="3548"/>
    <n v="2817"/>
    <n v="25.9496"/>
    <n v="3600.0756999999999"/>
    <s v="TIME_LIMIT"/>
    <n v="1"/>
    <n v="1"/>
    <n v="0"/>
    <n v="1.8490314483642498E-2"/>
  </r>
  <r>
    <x v="3"/>
    <s v="medium"/>
    <x v="38"/>
    <n v="3521"/>
    <n v="2803"/>
    <n v="25.615400000000001"/>
    <n v="3600.0747000000001"/>
    <s v="TIME_LIMIT"/>
    <n v="1"/>
    <n v="1"/>
    <n v="0"/>
    <n v="1.7055273056030201E-2"/>
  </r>
  <r>
    <x v="3"/>
    <s v="medium"/>
    <x v="37"/>
    <n v="3313"/>
    <n v="2617"/>
    <n v="26.595300000000002"/>
    <n v="3600.0657999999999"/>
    <s v="TIME_LIMIT"/>
    <n v="1"/>
    <n v="1"/>
    <n v="0"/>
    <n v="1.7504215240478498E-2"/>
  </r>
  <r>
    <x v="3"/>
    <s v="medium"/>
    <x v="39"/>
    <n v="3567"/>
    <n v="2882"/>
    <n v="23.7682"/>
    <n v="3600.0754000000002"/>
    <s v="TIME_LIMIT"/>
    <n v="1"/>
    <n v="1"/>
    <n v="0"/>
    <n v="2.0878553390502898E-2"/>
  </r>
  <r>
    <x v="3"/>
    <s v="medium"/>
    <x v="40"/>
    <n v="3345"/>
    <n v="2694"/>
    <n v="24.1648"/>
    <n v="3600.0911000000001"/>
    <s v="TIME_LIMIT"/>
    <n v="1"/>
    <n v="1"/>
    <n v="0"/>
    <n v="1.7677783966064401E-2"/>
  </r>
  <r>
    <x v="3"/>
    <s v="medium"/>
    <x v="41"/>
    <n v="3306"/>
    <n v="2614"/>
    <n v="26.472799999999999"/>
    <n v="3600.0882000000001"/>
    <s v="TIME_LIMIT"/>
    <n v="1"/>
    <n v="1"/>
    <n v="0"/>
    <n v="1.9334316253662099E-2"/>
  </r>
  <r>
    <x v="3"/>
    <s v="medium"/>
    <x v="43"/>
    <n v="3285"/>
    <n v="2598"/>
    <n v="26.4434"/>
    <n v="3600.0704000000001"/>
    <s v="TIME_LIMIT"/>
    <n v="1"/>
    <n v="1"/>
    <n v="0"/>
    <n v="1.9343614578247001E-2"/>
  </r>
  <r>
    <x v="3"/>
    <s v="medium"/>
    <x v="44"/>
    <n v="3471"/>
    <n v="2826"/>
    <n v="22.823799999999999"/>
    <n v="3600.1156999999998"/>
    <s v="TIME_LIMIT"/>
    <n v="1"/>
    <n v="1"/>
    <n v="0"/>
    <n v="2.08246707916259E-2"/>
  </r>
  <r>
    <x v="3"/>
    <s v="medium"/>
    <x v="45"/>
    <n v="3219"/>
    <n v="2573"/>
    <n v="25.1069"/>
    <n v="3600.0702999999999"/>
    <s v="TIME_LIMIT"/>
    <n v="1"/>
    <n v="1"/>
    <n v="0"/>
    <n v="2.0760774612426699E-2"/>
  </r>
  <r>
    <x v="3"/>
    <s v="medium"/>
    <x v="42"/>
    <n v="3386"/>
    <n v="2747"/>
    <n v="23.261700000000001"/>
    <n v="3600.0866000000001"/>
    <s v="TIME_LIMIT"/>
    <n v="1"/>
    <n v="1"/>
    <n v="0"/>
    <n v="1.82633399963378E-2"/>
  </r>
  <r>
    <x v="3"/>
    <s v="medium"/>
    <x v="46"/>
    <n v="3496"/>
    <n v="2813"/>
    <n v="24.280100000000001"/>
    <n v="3600.0841"/>
    <s v="TIME_LIMIT"/>
    <n v="1"/>
    <n v="1"/>
    <n v="0"/>
    <n v="1.7674207687377898E-2"/>
  </r>
  <r>
    <x v="3"/>
    <s v="medium"/>
    <x v="47"/>
    <n v="3478"/>
    <n v="2836"/>
    <n v="22.637499999999999"/>
    <n v="3600.0770000000002"/>
    <s v="TIME_LIMIT"/>
    <n v="1"/>
    <n v="1"/>
    <n v="0"/>
    <n v="1.9111156463622998E-2"/>
  </r>
  <r>
    <x v="3"/>
    <s v="medium"/>
    <x v="48"/>
    <n v="3487"/>
    <n v="2788"/>
    <n v="25.0717"/>
    <n v="3600.0776000000001"/>
    <s v="TIME_LIMIT"/>
    <n v="1"/>
    <n v="1"/>
    <n v="0"/>
    <n v="1.88136100769042E-2"/>
  </r>
  <r>
    <x v="3"/>
    <s v="medium"/>
    <x v="49"/>
    <n v="3464"/>
    <n v="2765"/>
    <n v="25.2803"/>
    <n v="3600.085"/>
    <s v="TIME_LIMIT"/>
    <n v="1"/>
    <n v="1"/>
    <n v="0"/>
    <n v="2.02143192291259E-2"/>
  </r>
  <r>
    <x v="3"/>
    <s v="medium"/>
    <x v="50"/>
    <n v="3271"/>
    <n v="2630"/>
    <n v="24.372599999999998"/>
    <n v="3600.0814999999998"/>
    <s v="TIME_LIMIT"/>
    <n v="1"/>
    <n v="1"/>
    <n v="0"/>
    <n v="3.1116008758544901E-2"/>
  </r>
  <r>
    <x v="3"/>
    <s v="medium"/>
    <x v="51"/>
    <n v="3410"/>
    <n v="2785"/>
    <n v="22.441700000000001"/>
    <n v="3600.0857999999998"/>
    <s v="TIME_LIMIT"/>
    <n v="1"/>
    <n v="1"/>
    <n v="0"/>
    <n v="1.7868280410766602E-2"/>
  </r>
  <r>
    <x v="3"/>
    <s v="medium"/>
    <x v="52"/>
    <n v="3227"/>
    <n v="2564"/>
    <n v="25.858000000000001"/>
    <n v="3600.0882999999999"/>
    <s v="TIME_LIMIT"/>
    <n v="1"/>
    <n v="1"/>
    <n v="0"/>
    <n v="1.8994808197021401E-2"/>
  </r>
  <r>
    <x v="3"/>
    <s v="medium"/>
    <x v="53"/>
    <n v="3263"/>
    <n v="2637"/>
    <n v="23.739100000000001"/>
    <n v="3600.0776000000001"/>
    <s v="TIME_LIMIT"/>
    <n v="1"/>
    <n v="1"/>
    <n v="0"/>
    <n v="1.78949832916259E-2"/>
  </r>
  <r>
    <x v="3"/>
    <s v="medium"/>
    <x v="54"/>
    <n v="3580"/>
    <n v="2907"/>
    <n v="23.151"/>
    <n v="3600.0893999999998"/>
    <s v="TIME_LIMIT"/>
    <n v="1"/>
    <n v="1"/>
    <n v="0"/>
    <n v="1.9046306610107401E-2"/>
  </r>
  <r>
    <x v="3"/>
    <s v="medium"/>
    <x v="56"/>
    <n v="3600"/>
    <n v="2848"/>
    <n v="26.404499999999999"/>
    <n v="3600.0805999999998"/>
    <s v="TIME_LIMIT"/>
    <n v="1"/>
    <n v="1"/>
    <n v="0"/>
    <n v="1.7805814743041899E-2"/>
  </r>
  <r>
    <x v="3"/>
    <s v="medium"/>
    <x v="55"/>
    <n v="3194"/>
    <n v="2543"/>
    <n v="25.599699999999999"/>
    <n v="3600.0662000000002"/>
    <s v="TIME_LIMIT"/>
    <n v="1"/>
    <n v="1"/>
    <n v="0"/>
    <n v="1.9680976867675701E-2"/>
  </r>
  <r>
    <x v="3"/>
    <s v="medium"/>
    <x v="57"/>
    <n v="3591"/>
    <n v="2901"/>
    <n v="23.7849"/>
    <n v="3600.0810999999999"/>
    <s v="TIME_LIMIT"/>
    <n v="1"/>
    <n v="1"/>
    <n v="0"/>
    <n v="1.8721342086791899E-2"/>
  </r>
  <r>
    <x v="3"/>
    <s v="medium"/>
    <x v="58"/>
    <n v="3518"/>
    <n v="2833"/>
    <n v="24.179300000000001"/>
    <n v="3600.0943000000002"/>
    <s v="TIME_LIMIT"/>
    <n v="1"/>
    <n v="1"/>
    <n v="0"/>
    <n v="1.8435716629028299E-2"/>
  </r>
  <r>
    <x v="3"/>
    <s v="medium"/>
    <x v="59"/>
    <n v="3295"/>
    <n v="2627"/>
    <n v="25.4282"/>
    <n v="3600.0576000000001"/>
    <s v="TIME_LIMIT"/>
    <n v="1"/>
    <n v="1"/>
    <n v="0"/>
    <n v="2.1224260330200102E-2"/>
  </r>
  <r>
    <x v="3"/>
    <s v="medium"/>
    <x v="60"/>
    <n v="3310"/>
    <n v="2618"/>
    <n v="26.432400000000001"/>
    <n v="3600.0891999999999"/>
    <s v="TIME_LIMIT"/>
    <n v="1"/>
    <n v="1"/>
    <n v="0"/>
    <n v="1.90608501434326E-2"/>
  </r>
  <r>
    <x v="3"/>
    <s v="medium"/>
    <x v="61"/>
    <n v="3511"/>
    <n v="2834"/>
    <n v="23.888500000000001"/>
    <n v="3600.0655000000002"/>
    <s v="TIME_LIMIT"/>
    <n v="1"/>
    <n v="1"/>
    <n v="0"/>
    <n v="2.0099639892578101E-2"/>
  </r>
  <r>
    <x v="3"/>
    <s v="medium"/>
    <x v="62"/>
    <n v="3373"/>
    <n v="2704"/>
    <n v="24.741099999999999"/>
    <n v="3600.0704000000001"/>
    <s v="TIME_LIMIT"/>
    <n v="1"/>
    <n v="1"/>
    <n v="0"/>
    <n v="1.9277572631835899E-2"/>
  </r>
  <r>
    <x v="3"/>
    <s v="medium"/>
    <x v="64"/>
    <n v="3450"/>
    <n v="2786"/>
    <n v="23.833500000000001"/>
    <n v="3600.0965999999999"/>
    <s v="TIME_LIMIT"/>
    <n v="1"/>
    <n v="1"/>
    <n v="0"/>
    <n v="1.8349647521972601E-2"/>
  </r>
  <r>
    <x v="3"/>
    <s v="medium"/>
    <x v="63"/>
    <n v="3326"/>
    <n v="2681"/>
    <n v="24.058199999999999"/>
    <n v="3600.0545000000002"/>
    <s v="TIME_LIMIT"/>
    <n v="1"/>
    <n v="1"/>
    <n v="0"/>
    <n v="2.84361839294433E-2"/>
  </r>
  <r>
    <x v="3"/>
    <s v="medium"/>
    <x v="65"/>
    <n v="3515"/>
    <n v="2863"/>
    <n v="22.773299999999999"/>
    <n v="3600.0722999999998"/>
    <s v="TIME_LIMIT"/>
    <n v="1"/>
    <n v="1"/>
    <n v="0"/>
    <n v="1.8440961837768499E-2"/>
  </r>
  <r>
    <x v="3"/>
    <s v="medium"/>
    <x v="66"/>
    <n v="3234"/>
    <n v="2637"/>
    <n v="22.639399999999998"/>
    <n v="3600.0672"/>
    <s v="TIME_LIMIT"/>
    <n v="1"/>
    <n v="1"/>
    <n v="0"/>
    <n v="1.8626928329467701E-2"/>
  </r>
  <r>
    <x v="3"/>
    <s v="medium"/>
    <x v="67"/>
    <n v="3586"/>
    <n v="2953"/>
    <n v="21.4358"/>
    <n v="3600.0927999999999"/>
    <s v="TIME_LIMIT"/>
    <n v="1"/>
    <n v="1"/>
    <n v="0"/>
    <n v="1.8157720565795898E-2"/>
  </r>
  <r>
    <x v="3"/>
    <s v="medium"/>
    <x v="68"/>
    <n v="3509"/>
    <n v="2864"/>
    <n v="22.520900000000001"/>
    <n v="3600.0626000000002"/>
    <s v="TIME_LIMIT"/>
    <n v="1"/>
    <n v="1"/>
    <n v="0"/>
    <n v="2.0052433013915998E-2"/>
  </r>
  <r>
    <x v="3"/>
    <s v="medium"/>
    <x v="69"/>
    <n v="3414"/>
    <n v="2681"/>
    <n v="27.340499999999999"/>
    <n v="3600.0758999999998"/>
    <s v="TIME_LIMIT"/>
    <n v="1"/>
    <n v="1"/>
    <n v="0"/>
    <n v="2.0919084548950102E-2"/>
  </r>
  <r>
    <x v="3"/>
    <s v="medium"/>
    <x v="70"/>
    <n v="3472"/>
    <n v="2788"/>
    <n v="24.5337"/>
    <n v="3600.0776999999998"/>
    <s v="TIME_LIMIT"/>
    <n v="1"/>
    <n v="1"/>
    <n v="0"/>
    <n v="1.8280982971191399E-2"/>
  </r>
  <r>
    <x v="3"/>
    <s v="medium"/>
    <x v="72"/>
    <n v="3304"/>
    <n v="2630"/>
    <n v="25.627400000000002"/>
    <n v="3600.0853999999999"/>
    <s v="TIME_LIMIT"/>
    <n v="1"/>
    <n v="1"/>
    <n v="0"/>
    <n v="1.77681446075439E-2"/>
  </r>
  <r>
    <x v="3"/>
    <s v="medium"/>
    <x v="71"/>
    <n v="3178"/>
    <n v="2535"/>
    <n v="25.364899999999999"/>
    <n v="3600.0698000000002"/>
    <s v="TIME_LIMIT"/>
    <n v="1"/>
    <n v="1"/>
    <n v="0"/>
    <n v="1.7714738845825102E-2"/>
  </r>
  <r>
    <x v="3"/>
    <s v="medium"/>
    <x v="73"/>
    <n v="3303"/>
    <n v="2634"/>
    <n v="25.398599999999998"/>
    <n v="3600.0691000000002"/>
    <s v="TIME_LIMIT"/>
    <n v="1"/>
    <n v="1"/>
    <n v="0"/>
    <n v="1.84025764465332E-2"/>
  </r>
  <r>
    <x v="3"/>
    <s v="medium"/>
    <x v="74"/>
    <n v="3517"/>
    <n v="2841"/>
    <n v="23.7944"/>
    <n v="3600.1014"/>
    <s v="TIME_LIMIT"/>
    <n v="1"/>
    <n v="1"/>
    <n v="0"/>
    <n v="1.65789127349853E-2"/>
  </r>
  <r>
    <x v="3"/>
    <s v="medium"/>
    <x v="75"/>
    <n v="3338"/>
    <n v="2687"/>
    <n v="24.227799999999998"/>
    <n v="3600.0621000000001"/>
    <s v="TIME_LIMIT"/>
    <n v="1"/>
    <n v="1"/>
    <n v="0"/>
    <n v="1.9567489624023399E-2"/>
  </r>
  <r>
    <x v="3"/>
    <s v="medium"/>
    <x v="76"/>
    <n v="3511"/>
    <n v="2825"/>
    <n v="24.283200000000001"/>
    <n v="3600.0740000000001"/>
    <s v="TIME_LIMIT"/>
    <n v="1"/>
    <n v="1"/>
    <n v="0"/>
    <n v="1.6868114471435498E-2"/>
  </r>
  <r>
    <x v="3"/>
    <s v="medium"/>
    <x v="77"/>
    <n v="3359"/>
    <n v="2727"/>
    <n v="23.175699999999999"/>
    <n v="3600.0785999999998"/>
    <s v="TIME_LIMIT"/>
    <n v="1"/>
    <n v="1"/>
    <n v="0"/>
    <n v="1.9620418548583901E-2"/>
  </r>
  <r>
    <x v="3"/>
    <s v="medium"/>
    <x v="79"/>
    <n v="3538"/>
    <n v="2885"/>
    <n v="22.6343"/>
    <n v="3600.0907000000002"/>
    <s v="TIME_LIMIT"/>
    <n v="1"/>
    <n v="1"/>
    <n v="0"/>
    <n v="1.8710374832153299E-2"/>
  </r>
  <r>
    <x v="3"/>
    <s v="medium"/>
    <x v="78"/>
    <n v="3430"/>
    <n v="2771"/>
    <n v="23.782"/>
    <n v="3600.0671000000002"/>
    <s v="TIME_LIMIT"/>
    <n v="1"/>
    <n v="1"/>
    <n v="0"/>
    <n v="2.0690202713012602E-2"/>
  </r>
  <r>
    <x v="3"/>
    <s v="medium"/>
    <x v="80"/>
    <n v="3323"/>
    <n v="2679"/>
    <n v="24.038799999999998"/>
    <n v="3600.0783000000001"/>
    <s v="TIME_LIMIT"/>
    <n v="1"/>
    <n v="1"/>
    <n v="0"/>
    <n v="2.0333051681518499E-2"/>
  </r>
  <r>
    <x v="3"/>
    <s v="medium"/>
    <x v="81"/>
    <n v="3308"/>
    <n v="2705"/>
    <n v="22.292100000000001"/>
    <n v="3600.0740000000001"/>
    <s v="TIME_LIMIT"/>
    <n v="1"/>
    <n v="1"/>
    <n v="0"/>
    <n v="1.81269645690917E-2"/>
  </r>
  <r>
    <x v="3"/>
    <s v="medium"/>
    <x v="82"/>
    <n v="3367"/>
    <n v="2691"/>
    <n v="25.120799999999999"/>
    <n v="3600.0756999999999"/>
    <s v="TIME_LIMIT"/>
    <n v="1"/>
    <n v="1"/>
    <n v="0"/>
    <n v="1.8030881881713801E-2"/>
  </r>
  <r>
    <x v="3"/>
    <s v="medium"/>
    <x v="83"/>
    <n v="3431"/>
    <n v="2753"/>
    <n v="24.627700000000001"/>
    <n v="3600.0654"/>
    <s v="TIME_LIMIT"/>
    <n v="1"/>
    <n v="1"/>
    <n v="0"/>
    <n v="1.6777992248535101E-2"/>
  </r>
  <r>
    <x v="3"/>
    <s v="medium"/>
    <x v="84"/>
    <n v="3450"/>
    <n v="2760"/>
    <n v="25"/>
    <n v="3600.0673000000002"/>
    <s v="TIME_LIMIT"/>
    <n v="1"/>
    <n v="1"/>
    <n v="0"/>
    <n v="1.8194437026977501E-2"/>
  </r>
  <r>
    <x v="3"/>
    <s v="medium"/>
    <x v="86"/>
    <n v="3276"/>
    <n v="2616"/>
    <n v="25.229399999999998"/>
    <n v="3600.0581000000002"/>
    <s v="TIME_LIMIT"/>
    <n v="1"/>
    <n v="1"/>
    <n v="0"/>
    <n v="1.8924713134765601E-2"/>
  </r>
  <r>
    <x v="3"/>
    <s v="medium"/>
    <x v="85"/>
    <n v="3397"/>
    <n v="2772"/>
    <n v="22.546900000000001"/>
    <n v="3600.0731999999998"/>
    <s v="TIME_LIMIT"/>
    <n v="1"/>
    <n v="1"/>
    <n v="0"/>
    <n v="1.8530130386352501E-2"/>
  </r>
  <r>
    <x v="3"/>
    <s v="medium"/>
    <x v="88"/>
    <n v="3427"/>
    <n v="2719"/>
    <n v="26.039000000000001"/>
    <n v="3600.0787999999998"/>
    <s v="TIME_LIMIT"/>
    <n v="1"/>
    <n v="1"/>
    <n v="0"/>
    <n v="1.74856185913085E-2"/>
  </r>
  <r>
    <x v="3"/>
    <s v="medium"/>
    <x v="87"/>
    <n v="3309"/>
    <n v="2681"/>
    <n v="23.424099999999999"/>
    <n v="3600.0544"/>
    <s v="TIME_LIMIT"/>
    <n v="1"/>
    <n v="1"/>
    <n v="0"/>
    <n v="2.1071672439575102E-2"/>
  </r>
  <r>
    <x v="3"/>
    <s v="medium"/>
    <x v="89"/>
    <n v="3719"/>
    <n v="2941"/>
    <n v="26.453600000000002"/>
    <n v="3600.0810999999999"/>
    <s v="TIME_LIMIT"/>
    <n v="1"/>
    <n v="1"/>
    <n v="0"/>
    <n v="2.1185159683227501E-2"/>
  </r>
  <r>
    <x v="3"/>
    <s v="medium"/>
    <x v="90"/>
    <n v="3340"/>
    <n v="2625"/>
    <n v="27.238099999999999"/>
    <n v="3600.0774999999999"/>
    <s v="TIME_LIMIT"/>
    <n v="1"/>
    <n v="1"/>
    <n v="0"/>
    <n v="1.76682472229003E-2"/>
  </r>
  <r>
    <x v="3"/>
    <s v="medium"/>
    <x v="91"/>
    <n v="3205"/>
    <n v="2556"/>
    <n v="25.391200000000001"/>
    <n v="3600.0626000000002"/>
    <s v="TIME_LIMIT"/>
    <n v="1"/>
    <n v="1"/>
    <n v="0"/>
    <n v="1.90720558166503E-2"/>
  </r>
  <r>
    <x v="3"/>
    <s v="medium"/>
    <x v="92"/>
    <n v="3344"/>
    <n v="2723"/>
    <n v="22.805700000000002"/>
    <n v="3600.0619000000002"/>
    <s v="TIME_LIMIT"/>
    <n v="1"/>
    <n v="1"/>
    <n v="0"/>
    <n v="1.8828630447387602E-2"/>
  </r>
  <r>
    <x v="3"/>
    <s v="medium"/>
    <x v="93"/>
    <n v="3444"/>
    <n v="2757"/>
    <n v="24.918399999999998"/>
    <n v="3600.0839999999998"/>
    <s v="TIME_LIMIT"/>
    <n v="1"/>
    <n v="1"/>
    <n v="0"/>
    <n v="1.7069816589355399E-2"/>
  </r>
  <r>
    <x v="3"/>
    <s v="medium"/>
    <x v="94"/>
    <n v="3378"/>
    <n v="2696"/>
    <n v="25.296700000000001"/>
    <n v="3600.0625"/>
    <s v="TIME_LIMIT"/>
    <n v="1"/>
    <n v="1"/>
    <n v="0"/>
    <n v="1.8430948257446199E-2"/>
  </r>
  <r>
    <x v="3"/>
    <s v="medium"/>
    <x v="95"/>
    <n v="3510"/>
    <n v="2796"/>
    <n v="25.5365"/>
    <n v="3600.0726"/>
    <s v="TIME_LIMIT"/>
    <n v="1"/>
    <n v="1"/>
    <n v="0"/>
    <n v="1.82611942291259E-2"/>
  </r>
  <r>
    <x v="3"/>
    <s v="medium"/>
    <x v="96"/>
    <n v="3523"/>
    <n v="2839"/>
    <n v="24.093"/>
    <n v="3600.0837999999999"/>
    <s v="TIME_LIMIT"/>
    <n v="1"/>
    <n v="1"/>
    <n v="0"/>
    <n v="1.8851041793823201E-2"/>
  </r>
  <r>
    <x v="3"/>
    <s v="medium"/>
    <x v="97"/>
    <n v="3185"/>
    <n v="2508"/>
    <n v="26.993600000000001"/>
    <n v="3600.0578"/>
    <s v="TIME_LIMIT"/>
    <n v="1"/>
    <n v="1"/>
    <n v="0"/>
    <n v="2.1124362945556599E-2"/>
  </r>
  <r>
    <x v="3"/>
    <s v="medium"/>
    <x v="98"/>
    <n v="3644"/>
    <n v="2916"/>
    <n v="24.965699999999998"/>
    <n v="3600.0770000000002"/>
    <s v="TIME_LIMIT"/>
    <n v="1"/>
    <n v="1"/>
    <n v="0"/>
    <n v="1.7432689666747998E-2"/>
  </r>
  <r>
    <x v="3"/>
    <s v="medium"/>
    <x v="99"/>
    <n v="3395"/>
    <n v="2751"/>
    <n v="23.409700000000001"/>
    <n v="3600.0592000000001"/>
    <s v="TIME_LIMIT"/>
    <n v="1"/>
    <n v="1"/>
    <n v="0"/>
    <n v="1.7607927322387602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A44D5-4240-5246-B36A-D040C83E21E8}" name="TablaDiná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2:T7" firstHeaderRow="0" firstDataRow="1" firstDataCol="1"/>
  <pivotFields count="12">
    <pivotField axis="axisRow" showAll="0">
      <items count="5">
        <item sd="0" x="0"/>
        <item sd="0" x="1"/>
        <item sd="0" x="2"/>
        <item sd="0" x="3"/>
        <item t="default"/>
      </items>
    </pivotField>
    <pivotField axis="axisRow" showAll="0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4"/>
        <item x="107"/>
        <item x="109"/>
        <item x="106"/>
        <item x="108"/>
        <item x="103"/>
        <item x="100"/>
        <item x="101"/>
        <item x="102"/>
        <item x="105"/>
        <item t="default"/>
      </items>
    </pivotField>
    <pivotField showAll="0"/>
    <pivotField dataField="1" showAll="0"/>
    <pivotField dataField="1" numFmtId="2" showAll="0">
      <items count="101">
        <item x="0"/>
        <item x="55"/>
        <item x="50"/>
        <item x="17"/>
        <item x="43"/>
        <item x="21"/>
        <item x="99"/>
        <item x="22"/>
        <item x="33"/>
        <item x="16"/>
        <item x="56"/>
        <item x="35"/>
        <item x="57"/>
        <item x="28"/>
        <item x="64"/>
        <item x="45"/>
        <item x="71"/>
        <item x="36"/>
        <item x="13"/>
        <item x="12"/>
        <item x="97"/>
        <item x="68"/>
        <item x="27"/>
        <item x="15"/>
        <item x="23"/>
        <item x="83"/>
        <item x="66"/>
        <item x="93"/>
        <item x="54"/>
        <item x="46"/>
        <item x="87"/>
        <item x="42"/>
        <item x="31"/>
        <item x="85"/>
        <item x="52"/>
        <item x="39"/>
        <item x="4"/>
        <item x="19"/>
        <item x="3"/>
        <item x="96"/>
        <item x="73"/>
        <item x="80"/>
        <item x="53"/>
        <item x="25"/>
        <item x="67"/>
        <item x="40"/>
        <item x="24"/>
        <item x="18"/>
        <item x="62"/>
        <item x="98"/>
        <item x="11"/>
        <item x="63"/>
        <item x="14"/>
        <item x="41"/>
        <item x="6"/>
        <item x="10"/>
        <item x="37"/>
        <item x="8"/>
        <item x="89"/>
        <item x="92"/>
        <item x="60"/>
        <item x="38"/>
        <item x="7"/>
        <item x="5"/>
        <item x="48"/>
        <item x="94"/>
        <item x="59"/>
        <item x="9"/>
        <item x="34"/>
        <item x="29"/>
        <item x="86"/>
        <item x="84"/>
        <item x="20"/>
        <item x="26"/>
        <item x="44"/>
        <item x="76"/>
        <item x="49"/>
        <item x="90"/>
        <item x="79"/>
        <item x="77"/>
        <item x="47"/>
        <item x="74"/>
        <item x="1"/>
        <item x="65"/>
        <item x="78"/>
        <item x="30"/>
        <item x="69"/>
        <item x="82"/>
        <item x="2"/>
        <item x="70"/>
        <item x="58"/>
        <item x="51"/>
        <item x="81"/>
        <item x="95"/>
        <item x="61"/>
        <item x="75"/>
        <item x="91"/>
        <item x="88"/>
        <item x="72"/>
        <item x="32"/>
        <item t="default"/>
      </items>
    </pivotField>
    <pivotField showAll="0"/>
    <pivotField dataField="1" numFmtId="2" showAll="0">
      <items count="214">
        <item x="0"/>
        <item x="59"/>
        <item x="21"/>
        <item x="27"/>
        <item x="5"/>
        <item x="17"/>
        <item x="32"/>
        <item x="66"/>
        <item x="6"/>
        <item x="69"/>
        <item x="97"/>
        <item x="106"/>
        <item x="78"/>
        <item x="100"/>
        <item x="18"/>
        <item x="7"/>
        <item x="101"/>
        <item x="33"/>
        <item x="42"/>
        <item x="26"/>
        <item x="30"/>
        <item x="88"/>
        <item x="23"/>
        <item x="109"/>
        <item x="94"/>
        <item x="67"/>
        <item x="63"/>
        <item x="50"/>
        <item x="43"/>
        <item x="68"/>
        <item x="13"/>
        <item x="46"/>
        <item x="48"/>
        <item x="61"/>
        <item x="12"/>
        <item x="84"/>
        <item x="93"/>
        <item x="19"/>
        <item x="95"/>
        <item x="34"/>
        <item x="8"/>
        <item x="73"/>
        <item x="28"/>
        <item x="54"/>
        <item x="41"/>
        <item x="44"/>
        <item x="70"/>
        <item x="24"/>
        <item x="36"/>
        <item x="2"/>
        <item x="77"/>
        <item x="82"/>
        <item x="91"/>
        <item x="39"/>
        <item x="81"/>
        <item x="80"/>
        <item x="65"/>
        <item x="4"/>
        <item x="25"/>
        <item x="52"/>
        <item x="1"/>
        <item x="15"/>
        <item x="29"/>
        <item x="9"/>
        <item x="79"/>
        <item x="96"/>
        <item x="87"/>
        <item x="47"/>
        <item x="45"/>
        <item x="14"/>
        <item x="71"/>
        <item x="3"/>
        <item x="51"/>
        <item x="40"/>
        <item x="37"/>
        <item x="22"/>
        <item x="60"/>
        <item x="104"/>
        <item x="31"/>
        <item x="55"/>
        <item x="10"/>
        <item x="11"/>
        <item x="20"/>
        <item x="16"/>
        <item x="92"/>
        <item x="72"/>
        <item x="49"/>
        <item x="58"/>
        <item x="64"/>
        <item x="38"/>
        <item x="98"/>
        <item x="102"/>
        <item x="62"/>
        <item x="53"/>
        <item x="90"/>
        <item x="35"/>
        <item x="103"/>
        <item x="83"/>
        <item x="99"/>
        <item x="107"/>
        <item x="110"/>
        <item x="76"/>
        <item x="105"/>
        <item x="75"/>
        <item x="74"/>
        <item x="86"/>
        <item x="108"/>
        <item x="89"/>
        <item x="56"/>
        <item x="57"/>
        <item x="85"/>
        <item x="165"/>
        <item x="160"/>
        <item x="127"/>
        <item x="153"/>
        <item x="131"/>
        <item x="132"/>
        <item x="143"/>
        <item x="126"/>
        <item x="166"/>
        <item x="145"/>
        <item x="167"/>
        <item x="138"/>
        <item x="174"/>
        <item x="181"/>
        <item x="146"/>
        <item x="123"/>
        <item x="122"/>
        <item x="183"/>
        <item x="137"/>
        <item x="125"/>
        <item x="133"/>
        <item x="194"/>
        <item x="176"/>
        <item x="164"/>
        <item x="156"/>
        <item x="198"/>
        <item x="152"/>
        <item x="141"/>
        <item x="196"/>
        <item x="162"/>
        <item x="149"/>
        <item x="114"/>
        <item x="129"/>
        <item x="113"/>
        <item x="184"/>
        <item x="191"/>
        <item x="212"/>
        <item x="163"/>
        <item x="135"/>
        <item x="150"/>
        <item x="134"/>
        <item x="128"/>
        <item x="172"/>
        <item x="121"/>
        <item x="124"/>
        <item x="151"/>
        <item x="116"/>
        <item x="120"/>
        <item x="177"/>
        <item x="118"/>
        <item x="200"/>
        <item x="170"/>
        <item x="148"/>
        <item x="117"/>
        <item x="158"/>
        <item x="169"/>
        <item x="119"/>
        <item x="144"/>
        <item x="139"/>
        <item x="147"/>
        <item x="197"/>
        <item x="195"/>
        <item x="130"/>
        <item x="155"/>
        <item x="136"/>
        <item x="154"/>
        <item x="115"/>
        <item x="178"/>
        <item x="187"/>
        <item x="159"/>
        <item x="201"/>
        <item x="190"/>
        <item x="206"/>
        <item x="188"/>
        <item x="157"/>
        <item x="185"/>
        <item x="111"/>
        <item x="175"/>
        <item x="189"/>
        <item x="140"/>
        <item x="179"/>
        <item x="193"/>
        <item x="112"/>
        <item x="180"/>
        <item x="209"/>
        <item x="168"/>
        <item x="161"/>
        <item x="211"/>
        <item x="192"/>
        <item x="210"/>
        <item x="171"/>
        <item x="173"/>
        <item x="186"/>
        <item x="207"/>
        <item x="205"/>
        <item x="202"/>
        <item x="199"/>
        <item x="208"/>
        <item x="182"/>
        <item x="142"/>
        <item x="203"/>
        <item x="204"/>
        <item t="default"/>
      </items>
    </pivotField>
    <pivotField dataField="1" showAll="0"/>
    <pivotField showAll="0"/>
    <pivotField showAll="0"/>
    <pivotField dataField="1" showAll="0"/>
    <pivotField showAll="0"/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Best" fld="3" subtotal="average" baseField="0" baseItem="0"/>
    <dataField name="Promedio de Gap best" fld="4" subtotal="average" baseField="0" baseItem="0"/>
    <dataField name="Promedio de Gap avg" fld="6" subtotal="average" baseField="0" baseItem="0"/>
    <dataField name="Promedio de Time" fld="7" subtotal="average" baseField="0" baseItem="0"/>
    <dataField name="Promedio de Mejor it" fld="10" subtotal="average" baseField="0" baseItem="0"/>
  </dataFields>
  <formats count="1"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CAA55-1C32-CC48-A5D2-D3B8FCCF15C6}" name="TablaDinámica1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2:T7" firstHeaderRow="0" firstDataRow="1" firstDataCol="1"/>
  <pivotFields count="12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dataField="1" numFmtId="2" showAll="0">
      <items count="102">
        <item x="1"/>
        <item x="0"/>
        <item x="56"/>
        <item x="51"/>
        <item x="18"/>
        <item x="44"/>
        <item x="22"/>
        <item x="100"/>
        <item x="23"/>
        <item x="34"/>
        <item x="17"/>
        <item x="57"/>
        <item x="36"/>
        <item x="58"/>
        <item x="29"/>
        <item x="65"/>
        <item x="46"/>
        <item x="72"/>
        <item x="37"/>
        <item x="14"/>
        <item x="13"/>
        <item x="98"/>
        <item x="69"/>
        <item x="28"/>
        <item x="16"/>
        <item x="24"/>
        <item x="84"/>
        <item x="67"/>
        <item x="94"/>
        <item x="55"/>
        <item x="47"/>
        <item x="88"/>
        <item x="43"/>
        <item x="32"/>
        <item x="86"/>
        <item x="53"/>
        <item x="40"/>
        <item x="5"/>
        <item x="20"/>
        <item x="4"/>
        <item x="97"/>
        <item x="74"/>
        <item x="81"/>
        <item x="54"/>
        <item x="26"/>
        <item x="68"/>
        <item x="41"/>
        <item x="25"/>
        <item x="19"/>
        <item x="63"/>
        <item x="99"/>
        <item x="12"/>
        <item x="93"/>
        <item x="64"/>
        <item x="15"/>
        <item x="42"/>
        <item x="7"/>
        <item x="11"/>
        <item x="38"/>
        <item x="9"/>
        <item x="90"/>
        <item x="61"/>
        <item x="39"/>
        <item x="8"/>
        <item x="6"/>
        <item x="49"/>
        <item x="95"/>
        <item x="60"/>
        <item x="10"/>
        <item x="35"/>
        <item x="30"/>
        <item x="87"/>
        <item x="85"/>
        <item x="21"/>
        <item x="27"/>
        <item x="45"/>
        <item x="77"/>
        <item x="50"/>
        <item x="91"/>
        <item x="80"/>
        <item x="78"/>
        <item x="48"/>
        <item x="75"/>
        <item x="2"/>
        <item x="66"/>
        <item x="79"/>
        <item x="31"/>
        <item x="70"/>
        <item x="83"/>
        <item x="3"/>
        <item x="71"/>
        <item x="59"/>
        <item x="52"/>
        <item x="82"/>
        <item x="96"/>
        <item x="62"/>
        <item x="76"/>
        <item x="92"/>
        <item x="89"/>
        <item x="73"/>
        <item x="33"/>
        <item t="default"/>
      </items>
    </pivotField>
    <pivotField showAll="0"/>
    <pivotField dataField="1" numFmtId="2" showAll="0">
      <items count="208">
        <item x="0"/>
        <item x="55"/>
        <item x="18"/>
        <item x="20"/>
        <item x="24"/>
        <item x="5"/>
        <item x="39"/>
        <item x="29"/>
        <item x="62"/>
        <item x="6"/>
        <item x="65"/>
        <item x="91"/>
        <item x="100"/>
        <item x="73"/>
        <item x="40"/>
        <item x="94"/>
        <item x="7"/>
        <item x="95"/>
        <item x="30"/>
        <item x="23"/>
        <item x="27"/>
        <item x="82"/>
        <item x="103"/>
        <item x="88"/>
        <item x="63"/>
        <item x="59"/>
        <item x="46"/>
        <item x="64"/>
        <item x="43"/>
        <item x="13"/>
        <item x="57"/>
        <item x="12"/>
        <item x="78"/>
        <item x="87"/>
        <item x="16"/>
        <item x="89"/>
        <item x="31"/>
        <item x="8"/>
        <item x="68"/>
        <item x="25"/>
        <item x="50"/>
        <item x="38"/>
        <item x="41"/>
        <item x="66"/>
        <item x="21"/>
        <item x="33"/>
        <item x="2"/>
        <item x="72"/>
        <item x="77"/>
        <item x="85"/>
        <item x="36"/>
        <item x="11"/>
        <item x="76"/>
        <item x="75"/>
        <item x="61"/>
        <item x="4"/>
        <item x="22"/>
        <item x="48"/>
        <item x="1"/>
        <item x="14"/>
        <item x="26"/>
        <item x="9"/>
        <item x="74"/>
        <item x="90"/>
        <item x="81"/>
        <item x="44"/>
        <item x="42"/>
        <item x="3"/>
        <item x="19"/>
        <item x="47"/>
        <item x="37"/>
        <item x="34"/>
        <item x="56"/>
        <item x="45"/>
        <item x="98"/>
        <item x="28"/>
        <item x="51"/>
        <item x="10"/>
        <item x="17"/>
        <item x="15"/>
        <item x="86"/>
        <item x="67"/>
        <item x="54"/>
        <item x="60"/>
        <item x="35"/>
        <item x="92"/>
        <item x="96"/>
        <item x="58"/>
        <item x="49"/>
        <item x="101"/>
        <item x="84"/>
        <item x="32"/>
        <item x="97"/>
        <item x="93"/>
        <item x="104"/>
        <item x="71"/>
        <item x="99"/>
        <item x="70"/>
        <item x="69"/>
        <item x="80"/>
        <item x="102"/>
        <item x="83"/>
        <item x="52"/>
        <item x="53"/>
        <item x="79"/>
        <item x="159"/>
        <item x="154"/>
        <item x="121"/>
        <item x="147"/>
        <item x="125"/>
        <item x="126"/>
        <item x="137"/>
        <item x="120"/>
        <item x="160"/>
        <item x="139"/>
        <item x="161"/>
        <item x="132"/>
        <item x="168"/>
        <item x="175"/>
        <item x="140"/>
        <item x="117"/>
        <item x="116"/>
        <item x="177"/>
        <item x="131"/>
        <item x="119"/>
        <item x="127"/>
        <item x="188"/>
        <item x="170"/>
        <item x="158"/>
        <item x="150"/>
        <item x="192"/>
        <item x="146"/>
        <item x="135"/>
        <item x="190"/>
        <item x="156"/>
        <item x="143"/>
        <item x="108"/>
        <item x="123"/>
        <item x="107"/>
        <item x="178"/>
        <item x="185"/>
        <item x="157"/>
        <item x="129"/>
        <item x="206"/>
        <item x="144"/>
        <item x="128"/>
        <item x="122"/>
        <item x="166"/>
        <item x="115"/>
        <item x="118"/>
        <item x="145"/>
        <item x="171"/>
        <item x="110"/>
        <item x="114"/>
        <item x="112"/>
        <item x="149"/>
        <item x="194"/>
        <item x="164"/>
        <item x="142"/>
        <item x="111"/>
        <item x="152"/>
        <item x="163"/>
        <item x="113"/>
        <item x="138"/>
        <item x="141"/>
        <item x="133"/>
        <item x="172"/>
        <item x="191"/>
        <item x="189"/>
        <item x="124"/>
        <item x="130"/>
        <item x="148"/>
        <item x="109"/>
        <item x="181"/>
        <item x="153"/>
        <item x="195"/>
        <item x="184"/>
        <item x="182"/>
        <item x="151"/>
        <item x="179"/>
        <item x="105"/>
        <item x="169"/>
        <item x="183"/>
        <item x="134"/>
        <item x="200"/>
        <item x="203"/>
        <item x="173"/>
        <item x="204"/>
        <item x="187"/>
        <item x="106"/>
        <item x="174"/>
        <item x="162"/>
        <item x="155"/>
        <item x="199"/>
        <item x="186"/>
        <item x="205"/>
        <item x="165"/>
        <item x="167"/>
        <item x="180"/>
        <item x="201"/>
        <item x="196"/>
        <item x="193"/>
        <item x="202"/>
        <item x="176"/>
        <item x="198"/>
        <item x="136"/>
        <item x="197"/>
        <item t="default"/>
      </items>
    </pivotField>
    <pivotField dataField="1" showAll="0"/>
    <pivotField showAll="0"/>
    <pivotField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Best" fld="3" subtotal="average" baseField="0" baseItem="0"/>
    <dataField name="Promedio de Gap best2" fld="4" subtotal="average" baseField="0" baseItem="0"/>
    <dataField name="Promedio de Gap avg" fld="6" subtotal="average" baseField="0" baseItem="0"/>
    <dataField name="Promedio de Time" fld="7" subtotal="average" baseField="0" baseItem="0"/>
    <dataField name="Promedio de Mejor it" fld="10" subtotal="average" baseField="0" baseItem="0"/>
  </dataFields>
  <formats count="2">
    <format dxfId="40">
      <pivotArea collapsedLevelsAreSubtotals="1" fieldPosition="0">
        <references count="1">
          <reference field="0" count="0"/>
        </references>
      </pivotArea>
    </format>
    <format dxfId="3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66698-C833-BD4B-B790-CCBD974E6460}" name="TablaDinámica1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Q4:V14" firstHeaderRow="0" firstDataRow="1" firstDataCol="1"/>
  <pivotFields count="14"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numFmtId="2" showAll="0"/>
    <pivotField showAll="0"/>
    <pivotField dataField="1" numFmtId="2"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0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Gap best" fld="5" subtotal="average" baseField="0" baseItem="0"/>
    <dataField name="Promedio de Gap Avg" fld="7" subtotal="average" baseField="0" baseItem="0"/>
    <dataField name="Promedio de Time" fld="11" subtotal="average" baseField="0" baseItem="0"/>
    <dataField name="Promedio de Total_it" fld="12" subtotal="average" baseField="0" baseItem="0"/>
    <dataField name="Promedio de best_iteration" fld="13" subtotal="average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09014-F9C2-9E49-A388-CAEB00B63FCC}" name="TablaDinámica4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2:J23" firstHeaderRow="0" firstDataRow="1" firstDataCol="1"/>
  <pivotFields count="5">
    <pivotField showAll="0"/>
    <pivotField axis="axisRow" showAll="0" defaultSubtotal="0">
      <items count="4">
        <item x="3"/>
        <item x="2"/>
        <item x="1"/>
        <item x="0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>
      <items count="677">
        <item x="116"/>
        <item x="115"/>
        <item x="76"/>
        <item x="72"/>
        <item x="67"/>
        <item x="71"/>
        <item x="68"/>
        <item x="47"/>
        <item x="98"/>
        <item x="66"/>
        <item x="92"/>
        <item x="114"/>
        <item x="64"/>
        <item x="110"/>
        <item x="93"/>
        <item x="65"/>
        <item x="84"/>
        <item x="48"/>
        <item x="63"/>
        <item x="106"/>
        <item x="83"/>
        <item x="46"/>
        <item x="56"/>
        <item x="60"/>
        <item x="59"/>
        <item x="82"/>
        <item x="91"/>
        <item x="58"/>
        <item x="57"/>
        <item x="33"/>
        <item x="94"/>
        <item x="124"/>
        <item x="120"/>
        <item x="90"/>
        <item x="61"/>
        <item x="32"/>
        <item x="73"/>
        <item x="38"/>
        <item x="49"/>
        <item x="39"/>
        <item x="112"/>
        <item x="43"/>
        <item x="37"/>
        <item x="104"/>
        <item x="44"/>
        <item x="54"/>
        <item x="70"/>
        <item x="77"/>
        <item x="34"/>
        <item x="35"/>
        <item x="36"/>
        <item x="95"/>
        <item x="69"/>
        <item x="79"/>
        <item x="74"/>
        <item x="29"/>
        <item x="42"/>
        <item x="80"/>
        <item x="52"/>
        <item x="55"/>
        <item x="45"/>
        <item x="105"/>
        <item x="40"/>
        <item x="53"/>
        <item x="75"/>
        <item x="78"/>
        <item x="89"/>
        <item x="62"/>
        <item x="87"/>
        <item x="50"/>
        <item x="88"/>
        <item x="81"/>
        <item x="31"/>
        <item x="41"/>
        <item x="111"/>
        <item x="113"/>
        <item x="86"/>
        <item x="51"/>
        <item x="96"/>
        <item x="85"/>
        <item x="99"/>
        <item x="97"/>
        <item x="30"/>
        <item x="100"/>
        <item x="122"/>
        <item x="123"/>
        <item x="101"/>
        <item x="102"/>
        <item x="109"/>
        <item x="108"/>
        <item x="121"/>
        <item x="107"/>
        <item x="119"/>
        <item x="103"/>
        <item x="118"/>
        <item x="117"/>
        <item x="17"/>
        <item x="15"/>
        <item x="16"/>
        <item x="25"/>
        <item x="24"/>
        <item x="22"/>
        <item x="23"/>
        <item x="26"/>
        <item x="27"/>
        <item x="28"/>
        <item x="8"/>
        <item x="5"/>
        <item x="7"/>
        <item x="6"/>
        <item x="0"/>
        <item x="10"/>
        <item x="11"/>
        <item x="9"/>
        <item x="1"/>
        <item x="127"/>
        <item x="125"/>
        <item x="216"/>
        <item x="145"/>
        <item x="126"/>
        <item x="240"/>
        <item x="214"/>
        <item x="368"/>
        <item x="128"/>
        <item x="215"/>
        <item x="328"/>
        <item x="143"/>
        <item x="239"/>
        <item x="256"/>
        <item x="287"/>
        <item x="218"/>
        <item x="144"/>
        <item x="268"/>
        <item x="327"/>
        <item x="213"/>
        <item x="288"/>
        <item x="217"/>
        <item x="290"/>
        <item x="219"/>
        <item x="363"/>
        <item x="267"/>
        <item x="289"/>
        <item x="369"/>
        <item x="258"/>
        <item x="314"/>
        <item x="212"/>
        <item x="153"/>
        <item x="210"/>
        <item x="362"/>
        <item x="293"/>
        <item x="211"/>
        <item x="257"/>
        <item x="159"/>
        <item x="353"/>
        <item x="160"/>
        <item x="154"/>
        <item x="161"/>
        <item x="273"/>
        <item x="274"/>
        <item x="272"/>
        <item x="155"/>
        <item x="255"/>
        <item x="326"/>
        <item x="245"/>
        <item x="313"/>
        <item x="162"/>
        <item x="312"/>
        <item x="338"/>
        <item x="271"/>
        <item x="329"/>
        <item x="324"/>
        <item x="194"/>
        <item x="266"/>
        <item x="253"/>
        <item x="291"/>
        <item x="294"/>
        <item x="352"/>
        <item x="325"/>
        <item x="196"/>
        <item x="246"/>
        <item x="343"/>
        <item x="330"/>
        <item x="292"/>
        <item x="244"/>
        <item x="339"/>
        <item x="311"/>
        <item x="336"/>
        <item x="254"/>
        <item x="342"/>
        <item x="341"/>
        <item x="238"/>
        <item x="295"/>
        <item x="195"/>
        <item x="331"/>
        <item x="237"/>
        <item x="355"/>
        <item x="310"/>
        <item x="230"/>
        <item x="171"/>
        <item x="296"/>
        <item x="242"/>
        <item x="297"/>
        <item x="335"/>
        <item x="172"/>
        <item x="304"/>
        <item x="374"/>
        <item x="365"/>
        <item x="204"/>
        <item x="354"/>
        <item x="198"/>
        <item x="185"/>
        <item x="136"/>
        <item x="359"/>
        <item x="318"/>
        <item x="334"/>
        <item x="170"/>
        <item x="241"/>
        <item x="164"/>
        <item x="197"/>
        <item x="317"/>
        <item x="130"/>
        <item x="135"/>
        <item x="168"/>
        <item x="303"/>
        <item x="302"/>
        <item x="364"/>
        <item x="186"/>
        <item x="366"/>
        <item x="139"/>
        <item x="133"/>
        <item x="375"/>
        <item x="134"/>
        <item x="138"/>
        <item x="187"/>
        <item x="209"/>
        <item x="227"/>
        <item x="226"/>
        <item x="131"/>
        <item x="188"/>
        <item x="229"/>
        <item x="132"/>
        <item x="163"/>
        <item x="228"/>
        <item x="202"/>
        <item x="340"/>
        <item x="350"/>
        <item x="137"/>
        <item x="183"/>
        <item x="169"/>
        <item x="345"/>
        <item x="208"/>
        <item x="203"/>
        <item x="146"/>
        <item x="349"/>
        <item x="179"/>
        <item x="270"/>
        <item x="346"/>
        <item x="351"/>
        <item x="129"/>
        <item x="361"/>
        <item x="167"/>
        <item x="165"/>
        <item x="156"/>
        <item x="269"/>
        <item x="360"/>
        <item x="300"/>
        <item x="243"/>
        <item x="221"/>
        <item x="301"/>
        <item x="184"/>
        <item x="337"/>
        <item x="147"/>
        <item x="157"/>
        <item x="348"/>
        <item x="263"/>
        <item x="319"/>
        <item x="148"/>
        <item x="166"/>
        <item x="262"/>
        <item x="158"/>
        <item x="251"/>
        <item x="205"/>
        <item x="347"/>
        <item x="220"/>
        <item x="206"/>
        <item x="152"/>
        <item x="149"/>
        <item x="320"/>
        <item x="181"/>
        <item x="250"/>
        <item x="261"/>
        <item x="332"/>
        <item x="252"/>
        <item x="207"/>
        <item x="315"/>
        <item x="264"/>
        <item x="180"/>
        <item x="222"/>
        <item x="248"/>
        <item x="177"/>
        <item x="259"/>
        <item x="265"/>
        <item x="309"/>
        <item x="249"/>
        <item x="298"/>
        <item x="284"/>
        <item x="344"/>
        <item x="260"/>
        <item x="178"/>
        <item x="285"/>
        <item x="182"/>
        <item x="190"/>
        <item x="322"/>
        <item x="200"/>
        <item x="224"/>
        <item x="247"/>
        <item x="189"/>
        <item x="223"/>
        <item x="236"/>
        <item x="316"/>
        <item x="299"/>
        <item x="308"/>
        <item x="151"/>
        <item x="234"/>
        <item x="201"/>
        <item x="193"/>
        <item x="150"/>
        <item x="286"/>
        <item x="140"/>
        <item x="333"/>
        <item x="235"/>
        <item x="232"/>
        <item x="367"/>
        <item x="278"/>
        <item x="233"/>
        <item x="191"/>
        <item x="323"/>
        <item x="199"/>
        <item x="142"/>
        <item x="141"/>
        <item x="175"/>
        <item x="225"/>
        <item x="282"/>
        <item x="192"/>
        <item x="307"/>
        <item x="279"/>
        <item x="173"/>
        <item x="231"/>
        <item x="176"/>
        <item x="305"/>
        <item x="321"/>
        <item x="174"/>
        <item x="283"/>
        <item x="306"/>
        <item x="277"/>
        <item x="373"/>
        <item x="280"/>
        <item x="372"/>
        <item x="275"/>
        <item x="281"/>
        <item x="370"/>
        <item x="371"/>
        <item x="276"/>
        <item x="358"/>
        <item x="357"/>
        <item x="356"/>
        <item x="14"/>
        <item x="12"/>
        <item x="13"/>
        <item x="2"/>
        <item x="4"/>
        <item x="3"/>
        <item x="20"/>
        <item x="18"/>
        <item x="21"/>
        <item x="19"/>
        <item x="484"/>
        <item x="486"/>
        <item x="485"/>
        <item x="513"/>
        <item x="512"/>
        <item x="511"/>
        <item x="626"/>
        <item x="643"/>
        <item x="642"/>
        <item x="412"/>
        <item x="624"/>
        <item x="410"/>
        <item x="430"/>
        <item x="625"/>
        <item x="411"/>
        <item x="668"/>
        <item x="461"/>
        <item x="641"/>
        <item x="417"/>
        <item x="633"/>
        <item x="637"/>
        <item x="416"/>
        <item x="415"/>
        <item x="514"/>
        <item x="429"/>
        <item x="516"/>
        <item x="577"/>
        <item x="674"/>
        <item x="675"/>
        <item x="515"/>
        <item x="426"/>
        <item x="413"/>
        <item x="428"/>
        <item x="425"/>
        <item x="460"/>
        <item x="636"/>
        <item x="613"/>
        <item x="667"/>
        <item x="631"/>
        <item x="614"/>
        <item x="615"/>
        <item x="424"/>
        <item x="450"/>
        <item x="578"/>
        <item x="632"/>
        <item x="635"/>
        <item x="423"/>
        <item x="427"/>
        <item x="451"/>
        <item x="646"/>
        <item x="588"/>
        <item x="449"/>
        <item x="589"/>
        <item x="386"/>
        <item x="385"/>
        <item x="384"/>
        <item x="650"/>
        <item x="590"/>
        <item x="648"/>
        <item x="444"/>
        <item x="387"/>
        <item x="644"/>
        <item x="569"/>
        <item x="466"/>
        <item x="445"/>
        <item x="503"/>
        <item x="598"/>
        <item x="666"/>
        <item x="645"/>
        <item x="465"/>
        <item x="597"/>
        <item x="414"/>
        <item x="573"/>
        <item x="656"/>
        <item x="443"/>
        <item x="471"/>
        <item x="467"/>
        <item x="649"/>
        <item x="568"/>
        <item x="422"/>
        <item x="470"/>
        <item x="647"/>
        <item x="664"/>
        <item x="670"/>
        <item x="468"/>
        <item x="587"/>
        <item x="665"/>
        <item x="572"/>
        <item x="669"/>
        <item x="442"/>
        <item x="469"/>
        <item x="585"/>
        <item x="407"/>
        <item x="621"/>
        <item x="634"/>
        <item x="510"/>
        <item x="474"/>
        <item x="620"/>
        <item x="389"/>
        <item x="390"/>
        <item x="571"/>
        <item x="567"/>
        <item x="559"/>
        <item x="493"/>
        <item x="579"/>
        <item x="492"/>
        <item x="565"/>
        <item x="560"/>
        <item x="409"/>
        <item x="622"/>
        <item x="388"/>
        <item x="593"/>
        <item x="421"/>
        <item x="623"/>
        <item x="502"/>
        <item x="570"/>
        <item x="586"/>
        <item x="562"/>
        <item x="584"/>
        <item x="609"/>
        <item x="432"/>
        <item x="396"/>
        <item x="475"/>
        <item x="463"/>
        <item x="561"/>
        <item x="491"/>
        <item x="591"/>
        <item x="550"/>
        <item x="546"/>
        <item x="408"/>
        <item x="608"/>
        <item x="563"/>
        <item x="402"/>
        <item x="399"/>
        <item x="542"/>
        <item x="594"/>
        <item x="403"/>
        <item x="596"/>
        <item x="473"/>
        <item x="507"/>
        <item x="472"/>
        <item x="462"/>
        <item x="397"/>
        <item x="477"/>
        <item x="595"/>
        <item x="398"/>
        <item x="479"/>
        <item x="464"/>
        <item x="431"/>
        <item x="592"/>
        <item x="401"/>
        <item x="549"/>
        <item x="545"/>
        <item x="566"/>
        <item x="544"/>
        <item x="517"/>
        <item x="487"/>
        <item x="400"/>
        <item x="547"/>
        <item x="433"/>
        <item x="490"/>
        <item x="599"/>
        <item x="564"/>
        <item x="488"/>
        <item x="504"/>
        <item x="508"/>
        <item x="393"/>
        <item x="575"/>
        <item x="607"/>
        <item x="543"/>
        <item x="541"/>
        <item x="509"/>
        <item x="379"/>
        <item x="540"/>
        <item x="506"/>
        <item x="659"/>
        <item x="478"/>
        <item x="391"/>
        <item x="518"/>
        <item x="551"/>
        <item x="476"/>
        <item x="548"/>
        <item x="489"/>
        <item x="657"/>
        <item x="612"/>
        <item x="378"/>
        <item x="537"/>
        <item x="501"/>
        <item x="574"/>
        <item x="553"/>
        <item x="536"/>
        <item x="576"/>
        <item x="392"/>
        <item x="629"/>
        <item x="552"/>
        <item x="627"/>
        <item x="376"/>
        <item x="519"/>
        <item x="538"/>
        <item x="529"/>
        <item x="500"/>
        <item x="539"/>
        <item x="658"/>
        <item x="661"/>
        <item x="628"/>
        <item x="377"/>
        <item x="419"/>
        <item x="663"/>
        <item x="531"/>
        <item x="610"/>
        <item x="505"/>
        <item x="660"/>
        <item x="446"/>
        <item x="447"/>
        <item x="651"/>
        <item x="530"/>
        <item x="418"/>
        <item x="406"/>
        <item x="662"/>
        <item x="420"/>
        <item x="498"/>
        <item x="405"/>
        <item x="630"/>
        <item x="499"/>
        <item x="448"/>
        <item x="404"/>
        <item x="437"/>
        <item x="653"/>
        <item x="459"/>
        <item x="652"/>
        <item x="655"/>
        <item x="554"/>
        <item x="606"/>
        <item x="611"/>
        <item x="654"/>
        <item x="534"/>
        <item x="435"/>
        <item x="436"/>
        <item x="497"/>
        <item x="523"/>
        <item x="453"/>
        <item x="440"/>
        <item x="524"/>
        <item x="434"/>
        <item x="452"/>
        <item x="494"/>
        <item x="618"/>
        <item x="438"/>
        <item x="458"/>
        <item x="605"/>
        <item x="619"/>
        <item x="441"/>
        <item x="439"/>
        <item x="394"/>
        <item x="533"/>
        <item x="496"/>
        <item x="457"/>
        <item x="601"/>
        <item x="395"/>
        <item x="525"/>
        <item x="535"/>
        <item x="603"/>
        <item x="604"/>
        <item x="532"/>
        <item x="456"/>
        <item x="495"/>
        <item x="617"/>
        <item x="616"/>
        <item x="528"/>
        <item x="480"/>
        <item x="602"/>
        <item x="600"/>
        <item x="454"/>
        <item x="481"/>
        <item x="455"/>
        <item x="558"/>
        <item x="382"/>
        <item x="482"/>
        <item x="527"/>
        <item x="483"/>
        <item x="555"/>
        <item x="557"/>
        <item x="526"/>
        <item x="640"/>
        <item x="381"/>
        <item x="583"/>
        <item x="556"/>
        <item x="582"/>
        <item x="380"/>
        <item x="383"/>
        <item x="638"/>
        <item x="639"/>
        <item x="522"/>
        <item x="580"/>
        <item x="581"/>
        <item x="521"/>
        <item x="520"/>
        <item x="672"/>
        <item x="671"/>
        <item x="673"/>
        <item t="default"/>
      </items>
    </pivotField>
    <pivotField dataField="1" showAll="0">
      <items count="847">
        <item x="0"/>
        <item x="2"/>
        <item x="1"/>
        <item x="3"/>
        <item x="7"/>
        <item x="6"/>
        <item x="4"/>
        <item x="59"/>
        <item x="8"/>
        <item x="5"/>
        <item x="51"/>
        <item x="9"/>
        <item x="10"/>
        <item x="50"/>
        <item x="47"/>
        <item x="32"/>
        <item x="31"/>
        <item x="42"/>
        <item x="34"/>
        <item x="11"/>
        <item x="44"/>
        <item x="16"/>
        <item x="41"/>
        <item x="19"/>
        <item x="30"/>
        <item x="15"/>
        <item x="33"/>
        <item x="39"/>
        <item x="14"/>
        <item x="36"/>
        <item x="35"/>
        <item x="40"/>
        <item x="57"/>
        <item x="45"/>
        <item x="13"/>
        <item x="54"/>
        <item x="20"/>
        <item x="18"/>
        <item x="53"/>
        <item x="48"/>
        <item x="17"/>
        <item x="43"/>
        <item x="52"/>
        <item x="22"/>
        <item x="49"/>
        <item x="46"/>
        <item x="58"/>
        <item x="60"/>
        <item x="65"/>
        <item x="62"/>
        <item x="38"/>
        <item x="37"/>
        <item x="56"/>
        <item x="64"/>
        <item x="24"/>
        <item x="63"/>
        <item x="61"/>
        <item x="21"/>
        <item x="55"/>
        <item x="12"/>
        <item x="23"/>
        <item x="25"/>
        <item x="26"/>
        <item x="27"/>
        <item x="28"/>
        <item x="29"/>
        <item x="348"/>
        <item x="429"/>
        <item x="244"/>
        <item x="326"/>
        <item x="271"/>
        <item x="146"/>
        <item x="170"/>
        <item x="425"/>
        <item x="340"/>
        <item x="365"/>
        <item x="314"/>
        <item x="83"/>
        <item x="310"/>
        <item x="372"/>
        <item x="374"/>
        <item x="185"/>
        <item x="349"/>
        <item x="177"/>
        <item x="373"/>
        <item x="361"/>
        <item x="420"/>
        <item x="184"/>
        <item x="153"/>
        <item x="321"/>
        <item x="86"/>
        <item x="347"/>
        <item x="409"/>
        <item x="186"/>
        <item x="263"/>
        <item x="138"/>
        <item x="390"/>
        <item x="397"/>
        <item x="294"/>
        <item x="291"/>
        <item x="436"/>
        <item x="205"/>
        <item x="352"/>
        <item x="99"/>
        <item x="221"/>
        <item x="379"/>
        <item x="98"/>
        <item x="181"/>
        <item x="78"/>
        <item x="380"/>
        <item x="106"/>
        <item x="295"/>
        <item x="67"/>
        <item x="428"/>
        <item x="401"/>
        <item x="182"/>
        <item x="243"/>
        <item x="247"/>
        <item x="111"/>
        <item x="137"/>
        <item x="344"/>
        <item x="343"/>
        <item x="351"/>
        <item x="107"/>
        <item x="79"/>
        <item x="240"/>
        <item x="435"/>
        <item x="66"/>
        <item x="270"/>
        <item x="384"/>
        <item x="119"/>
        <item x="250"/>
        <item x="413"/>
        <item x="290"/>
        <item x="272"/>
        <item x="369"/>
        <item x="325"/>
        <item x="298"/>
        <item x="251"/>
        <item x="141"/>
        <item x="232"/>
        <item x="173"/>
        <item x="118"/>
        <item x="198"/>
        <item x="142"/>
        <item x="174"/>
        <item x="110"/>
        <item x="233"/>
        <item x="189"/>
        <item x="368"/>
        <item x="266"/>
        <item x="419"/>
        <item x="267"/>
        <item x="74"/>
        <item x="226"/>
        <item x="145"/>
        <item x="169"/>
        <item x="327"/>
        <item x="302"/>
        <item x="122"/>
        <item x="236"/>
        <item x="202"/>
        <item x="190"/>
        <item x="123"/>
        <item x="268"/>
        <item x="440"/>
        <item x="75"/>
        <item x="237"/>
        <item x="147"/>
        <item x="358"/>
        <item x="229"/>
        <item x="201"/>
        <item x="156"/>
        <item x="134"/>
        <item x="206"/>
        <item x="131"/>
        <item x="359"/>
        <item x="280"/>
        <item x="383"/>
        <item x="130"/>
        <item x="443"/>
        <item x="262"/>
        <item x="444"/>
        <item x="218"/>
        <item x="332"/>
        <item x="306"/>
        <item x="259"/>
        <item x="333"/>
        <item x="213"/>
        <item x="417"/>
        <item x="355"/>
        <item x="317"/>
        <item x="432"/>
        <item x="424"/>
        <item x="279"/>
        <item x="228"/>
        <item x="412"/>
        <item x="225"/>
        <item x="165"/>
        <item x="158"/>
        <item x="193"/>
        <item x="431"/>
        <item x="328"/>
        <item x="81"/>
        <item x="286"/>
        <item x="90"/>
        <item x="217"/>
        <item x="114"/>
        <item x="406"/>
        <item x="336"/>
        <item x="157"/>
        <item x="362"/>
        <item x="364"/>
        <item x="405"/>
        <item x="439"/>
        <item x="126"/>
        <item x="150"/>
        <item x="95"/>
        <item x="339"/>
        <item x="282"/>
        <item x="283"/>
        <item x="410"/>
        <item x="375"/>
        <item x="178"/>
        <item x="161"/>
        <item x="421"/>
        <item x="71"/>
        <item x="354"/>
        <item x="378"/>
        <item x="154"/>
        <item x="89"/>
        <item x="162"/>
        <item x="313"/>
        <item x="265"/>
        <item x="220"/>
        <item x="149"/>
        <item x="423"/>
        <item x="207"/>
        <item x="216"/>
        <item x="84"/>
        <item x="315"/>
        <item x="82"/>
        <item x="398"/>
        <item x="393"/>
        <item x="403"/>
        <item x="363"/>
        <item x="94"/>
        <item x="254"/>
        <item x="376"/>
        <item x="183"/>
        <item x="353"/>
        <item x="329"/>
        <item x="404"/>
        <item x="350"/>
        <item x="276"/>
        <item x="337"/>
        <item x="391"/>
        <item x="166"/>
        <item x="437"/>
        <item x="179"/>
        <item x="239"/>
        <item x="102"/>
        <item x="299"/>
        <item x="129"/>
        <item x="120"/>
        <item x="258"/>
        <item x="68"/>
        <item x="133"/>
        <item x="197"/>
        <item x="188"/>
        <item x="180"/>
        <item x="200"/>
        <item x="304"/>
        <item x="387"/>
        <item x="414"/>
        <item x="357"/>
        <item x="264"/>
        <item x="101"/>
        <item x="255"/>
        <item x="418"/>
        <item x="80"/>
        <item x="105"/>
        <item x="109"/>
        <item x="370"/>
        <item x="117"/>
        <item x="297"/>
        <item x="396"/>
        <item x="93"/>
        <item x="208"/>
        <item x="407"/>
        <item x="324"/>
        <item x="203"/>
        <item x="311"/>
        <item x="346"/>
        <item x="167"/>
        <item x="121"/>
        <item x="70"/>
        <item x="132"/>
        <item x="214"/>
        <item x="230"/>
        <item x="192"/>
        <item x="144"/>
        <item x="235"/>
        <item x="338"/>
        <item x="227"/>
        <item x="411"/>
        <item x="222"/>
        <item x="172"/>
        <item x="103"/>
        <item x="322"/>
        <item x="219"/>
        <item x="433"/>
        <item x="394"/>
        <item x="215"/>
        <item x="312"/>
        <item x="204"/>
        <item x="382"/>
        <item x="434"/>
        <item x="331"/>
        <item x="307"/>
        <item x="69"/>
        <item x="148"/>
        <item x="305"/>
        <item x="187"/>
        <item x="112"/>
        <item x="212"/>
        <item x="289"/>
        <item x="73"/>
        <item x="231"/>
        <item x="191"/>
        <item x="127"/>
        <item x="115"/>
        <item x="293"/>
        <item x="245"/>
        <item x="389"/>
        <item x="301"/>
        <item x="377"/>
        <item x="210"/>
        <item x="402"/>
        <item x="248"/>
        <item x="427"/>
        <item x="256"/>
        <item x="199"/>
        <item x="140"/>
        <item x="330"/>
        <item x="257"/>
        <item x="223"/>
        <item x="438"/>
        <item x="261"/>
        <item x="392"/>
        <item x="399"/>
        <item x="252"/>
        <item x="381"/>
        <item x="168"/>
        <item x="274"/>
        <item x="209"/>
        <item x="303"/>
        <item x="371"/>
        <item x="151"/>
        <item x="395"/>
        <item x="345"/>
        <item x="278"/>
        <item x="176"/>
        <item x="445"/>
        <item x="415"/>
        <item x="96"/>
        <item x="388"/>
        <item x="323"/>
        <item x="242"/>
        <item x="72"/>
        <item x="260"/>
        <item x="164"/>
        <item x="88"/>
        <item x="309"/>
        <item x="104"/>
        <item x="366"/>
        <item x="87"/>
        <item x="308"/>
        <item x="288"/>
        <item x="277"/>
        <item x="400"/>
        <item x="386"/>
        <item x="318"/>
        <item x="155"/>
        <item x="113"/>
        <item x="97"/>
        <item x="108"/>
        <item x="77"/>
        <item x="292"/>
        <item x="446"/>
        <item x="143"/>
        <item x="273"/>
        <item x="408"/>
        <item x="269"/>
        <item x="441"/>
        <item x="430"/>
        <item x="426"/>
        <item x="356"/>
        <item x="281"/>
        <item x="416"/>
        <item x="175"/>
        <item x="116"/>
        <item x="194"/>
        <item x="249"/>
        <item x="160"/>
        <item x="135"/>
        <item x="320"/>
        <item x="224"/>
        <item x="319"/>
        <item x="316"/>
        <item x="234"/>
        <item x="136"/>
        <item x="253"/>
        <item x="287"/>
        <item x="552"/>
        <item x="241"/>
        <item x="76"/>
        <item x="360"/>
        <item x="238"/>
        <item x="196"/>
        <item x="335"/>
        <item x="334"/>
        <item x="211"/>
        <item x="422"/>
        <item x="128"/>
        <item x="504"/>
        <item x="171"/>
        <item x="124"/>
        <item x="385"/>
        <item x="296"/>
        <item x="300"/>
        <item x="342"/>
        <item x="152"/>
        <item x="367"/>
        <item x="91"/>
        <item x="163"/>
        <item x="532"/>
        <item x="460"/>
        <item x="85"/>
        <item x="246"/>
        <item x="540"/>
        <item x="442"/>
        <item x="159"/>
        <item x="125"/>
        <item x="492"/>
        <item x="285"/>
        <item x="284"/>
        <item x="751"/>
        <item x="100"/>
        <item x="596"/>
        <item x="139"/>
        <item x="92"/>
        <item x="275"/>
        <item x="195"/>
        <item x="341"/>
        <item x="719"/>
        <item x="739"/>
        <item x="664"/>
        <item x="508"/>
        <item x="507"/>
        <item x="640"/>
        <item x="511"/>
        <item x="495"/>
        <item x="487"/>
        <item x="488"/>
        <item x="652"/>
        <item x="551"/>
        <item x="496"/>
        <item x="553"/>
        <item x="512"/>
        <item x="564"/>
        <item x="563"/>
        <item x="458"/>
        <item x="455"/>
        <item x="456"/>
        <item x="567"/>
        <item x="505"/>
        <item x="476"/>
        <item x="503"/>
        <item x="533"/>
        <item x="535"/>
        <item x="527"/>
        <item x="531"/>
        <item x="515"/>
        <item x="555"/>
        <item x="528"/>
        <item x="559"/>
        <item x="516"/>
        <item x="475"/>
        <item x="539"/>
        <item x="541"/>
        <item x="584"/>
        <item x="472"/>
        <item x="571"/>
        <item x="514"/>
        <item x="483"/>
        <item x="471"/>
        <item x="461"/>
        <item x="459"/>
        <item x="572"/>
        <item x="827"/>
        <item x="448"/>
        <item x="843"/>
        <item x="464"/>
        <item x="519"/>
        <item x="547"/>
        <item x="447"/>
        <item x="548"/>
        <item x="499"/>
        <item x="520"/>
        <item x="468"/>
        <item x="491"/>
        <item x="452"/>
        <item x="493"/>
        <item x="463"/>
        <item x="510"/>
        <item x="842"/>
        <item x="750"/>
        <item x="509"/>
        <item x="624"/>
        <item x="782"/>
        <item x="591"/>
        <item x="523"/>
        <item x="826"/>
        <item x="467"/>
        <item x="451"/>
        <item x="544"/>
        <item x="774"/>
        <item x="795"/>
        <item x="497"/>
        <item x="783"/>
        <item x="775"/>
        <item x="543"/>
        <item x="490"/>
        <item x="479"/>
        <item x="588"/>
        <item x="831"/>
        <item x="801"/>
        <item x="587"/>
        <item x="500"/>
        <item x="835"/>
        <item x="759"/>
        <item x="799"/>
        <item x="794"/>
        <item x="790"/>
        <item x="714"/>
        <item x="753"/>
        <item x="830"/>
        <item x="691"/>
        <item x="699"/>
        <item x="715"/>
        <item x="583"/>
        <item x="822"/>
        <item x="815"/>
        <item x="619"/>
        <item x="560"/>
        <item x="823"/>
        <item x="791"/>
        <item x="501"/>
        <item x="743"/>
        <item x="536"/>
        <item x="834"/>
        <item x="798"/>
        <item x="762"/>
        <item x="702"/>
        <item x="568"/>
        <item x="680"/>
        <item x="556"/>
        <item x="814"/>
        <item x="679"/>
        <item x="803"/>
        <item x="478"/>
        <item x="819"/>
        <item x="484"/>
        <item x="727"/>
        <item x="580"/>
        <item x="766"/>
        <item x="687"/>
        <item x="779"/>
        <item x="758"/>
        <item x="562"/>
        <item x="517"/>
        <item x="711"/>
        <item x="575"/>
        <item x="742"/>
        <item x="771"/>
        <item x="784"/>
        <item x="612"/>
        <item x="486"/>
        <item x="485"/>
        <item x="546"/>
        <item x="710"/>
        <item x="626"/>
        <item x="470"/>
        <item x="615"/>
        <item x="668"/>
        <item x="462"/>
        <item x="778"/>
        <item x="579"/>
        <item x="807"/>
        <item x="513"/>
        <item x="660"/>
        <item x="595"/>
        <item x="506"/>
        <item x="566"/>
        <item x="735"/>
        <item x="607"/>
        <item x="667"/>
        <item x="611"/>
        <item x="608"/>
        <item x="718"/>
        <item x="786"/>
        <item x="770"/>
        <item x="683"/>
        <item x="656"/>
        <item x="554"/>
        <item x="720"/>
        <item x="734"/>
        <item x="686"/>
        <item x="746"/>
        <item x="754"/>
        <item x="573"/>
        <item x="684"/>
        <item x="558"/>
        <item x="663"/>
        <item x="644"/>
        <item x="594"/>
        <item x="722"/>
        <item x="671"/>
        <item x="549"/>
        <item x="603"/>
        <item x="738"/>
        <item x="518"/>
        <item x="565"/>
        <item x="636"/>
        <item x="537"/>
        <item x="469"/>
        <item x="635"/>
        <item x="570"/>
        <item x="651"/>
        <item x="473"/>
        <item x="806"/>
        <item x="604"/>
        <item x="655"/>
        <item x="550"/>
        <item x="813"/>
        <item x="524"/>
        <item x="641"/>
        <item x="632"/>
        <item x="659"/>
        <item x="802"/>
        <item x="647"/>
        <item x="482"/>
        <item x="695"/>
        <item x="767"/>
        <item x="703"/>
        <item x="670"/>
        <item x="489"/>
        <item x="648"/>
        <item x="838"/>
        <item x="665"/>
        <item x="586"/>
        <item x="585"/>
        <item x="599"/>
        <item x="789"/>
        <item x="818"/>
        <item x="576"/>
        <item x="730"/>
        <item x="623"/>
        <item x="675"/>
        <item x="600"/>
        <item x="704"/>
        <item x="643"/>
        <item x="627"/>
        <item x="593"/>
        <item x="526"/>
        <item x="474"/>
        <item x="653"/>
        <item x="631"/>
        <item x="569"/>
        <item x="639"/>
        <item x="602"/>
        <item x="521"/>
        <item x="690"/>
        <item x="618"/>
        <item x="721"/>
        <item x="620"/>
        <item x="792"/>
        <item x="538"/>
        <item x="707"/>
        <item x="466"/>
        <item x="534"/>
        <item x="529"/>
        <item x="768"/>
        <item x="763"/>
        <item x="845"/>
        <item x="833"/>
        <item x="800"/>
        <item x="810"/>
        <item x="777"/>
        <item x="557"/>
        <item x="480"/>
        <item x="829"/>
        <item x="817"/>
        <item x="578"/>
        <item x="816"/>
        <item x="616"/>
        <item x="525"/>
        <item x="454"/>
        <item x="726"/>
        <item x="745"/>
        <item x="457"/>
        <item x="465"/>
        <item x="577"/>
        <item x="747"/>
        <item x="812"/>
        <item x="589"/>
        <item x="793"/>
        <item x="494"/>
        <item x="733"/>
        <item x="481"/>
        <item x="502"/>
        <item x="592"/>
        <item x="613"/>
        <item x="669"/>
        <item x="764"/>
        <item x="781"/>
        <item x="634"/>
        <item x="752"/>
        <item x="672"/>
        <item x="821"/>
        <item x="712"/>
        <item x="731"/>
        <item x="741"/>
        <item x="787"/>
        <item x="729"/>
        <item x="755"/>
        <item x="765"/>
        <item x="609"/>
        <item x="772"/>
        <item x="646"/>
        <item x="661"/>
        <item x="761"/>
        <item x="590"/>
        <item x="625"/>
        <item x="453"/>
        <item x="628"/>
        <item x="601"/>
        <item x="820"/>
        <item x="797"/>
        <item x="450"/>
        <item x="749"/>
        <item x="705"/>
        <item x="700"/>
        <item x="522"/>
        <item x="662"/>
        <item x="638"/>
        <item x="804"/>
        <item x="769"/>
        <item x="785"/>
        <item x="582"/>
        <item x="696"/>
        <item x="629"/>
        <item x="676"/>
        <item x="498"/>
        <item x="658"/>
        <item x="713"/>
        <item x="610"/>
        <item x="637"/>
        <item x="688"/>
        <item x="530"/>
        <item x="756"/>
        <item x="677"/>
        <item x="737"/>
        <item x="617"/>
        <item x="678"/>
        <item x="757"/>
        <item x="811"/>
        <item x="666"/>
        <item x="698"/>
        <item x="841"/>
        <item x="844"/>
        <item x="825"/>
        <item x="776"/>
        <item x="717"/>
        <item x="716"/>
        <item x="839"/>
        <item x="744"/>
        <item x="728"/>
        <item x="681"/>
        <item x="760"/>
        <item x="545"/>
        <item x="622"/>
        <item x="836"/>
        <item x="788"/>
        <item x="597"/>
        <item x="650"/>
        <item x="574"/>
        <item x="773"/>
        <item x="725"/>
        <item x="605"/>
        <item x="477"/>
        <item x="694"/>
        <item x="736"/>
        <item x="542"/>
        <item x="706"/>
        <item x="832"/>
        <item x="682"/>
        <item x="724"/>
        <item x="614"/>
        <item x="581"/>
        <item x="621"/>
        <item x="692"/>
        <item x="598"/>
        <item x="645"/>
        <item x="674"/>
        <item x="805"/>
        <item x="689"/>
        <item x="606"/>
        <item x="654"/>
        <item x="708"/>
        <item x="796"/>
        <item x="685"/>
        <item x="642"/>
        <item x="740"/>
        <item x="449"/>
        <item x="780"/>
        <item x="630"/>
        <item x="748"/>
        <item x="828"/>
        <item x="837"/>
        <item x="697"/>
        <item x="709"/>
        <item x="840"/>
        <item x="723"/>
        <item x="701"/>
        <item x="693"/>
        <item x="809"/>
        <item x="649"/>
        <item x="561"/>
        <item x="657"/>
        <item x="824"/>
        <item x="633"/>
        <item x="732"/>
        <item x="673"/>
        <item x="808"/>
        <item t="default"/>
      </items>
    </pivotField>
  </pivotFields>
  <rowFields count="2">
    <field x="1"/>
    <field x="2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max" fld="3" subtotal="average" baseField="0" baseItem="0"/>
    <dataField name="Promedio de Tim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D57C6-8E7F-B446-968C-2D5FD8092D69}" name="TablaDinámica1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1:S20" firstHeaderRow="0" firstDataRow="1" firstDataCol="1"/>
  <pivotFields count="11">
    <pivotField axis="axisRow" showAll="0">
      <items count="19">
        <item x="9"/>
        <item x="0"/>
        <item x="12"/>
        <item x="3"/>
        <item x="13"/>
        <item x="4"/>
        <item x="14"/>
        <item x="5"/>
        <item x="6"/>
        <item x="7"/>
        <item x="8"/>
        <item x="15"/>
        <item x="16"/>
        <item x="17"/>
        <item x="10"/>
        <item x="1"/>
        <item x="11"/>
        <item x="2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9">
    <i>
      <x v="16"/>
    </i>
    <i>
      <x v="17"/>
    </i>
    <i>
      <x v="15"/>
    </i>
    <i>
      <x v="14"/>
    </i>
    <i>
      <x v="4"/>
    </i>
    <i>
      <x v="6"/>
    </i>
    <i>
      <x v="12"/>
    </i>
    <i>
      <x v="13"/>
    </i>
    <i>
      <x v="9"/>
    </i>
    <i>
      <x v="10"/>
    </i>
    <i>
      <x v="7"/>
    </i>
    <i>
      <x v="5"/>
    </i>
    <i>
      <x v="1"/>
    </i>
    <i>
      <x/>
    </i>
    <i>
      <x v="2"/>
    </i>
    <i>
      <x v="11"/>
    </i>
    <i>
      <x v="3"/>
    </i>
    <i>
      <x v="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Promedio de obj" fld="2" subtotal="average" baseField="0" baseItem="0"/>
    <dataField name="Promedio de gap" fld="4" subtotal="average" baseField="0" baseItem="0"/>
    <dataField name="Promedio de time" fld="5" subtotal="average" baseField="0" baseItem="0"/>
    <dataField name="Promedio de node count" fld="8" subtotal="average" baseField="0" baseItem="0"/>
    <dataField name="Promedio de n callback" fld="9" subtotal="average" baseField="0" baseItem="0"/>
    <dataField name="Promedio de time callback" fld="10" subtotal="average" baseField="0" baseItem="0"/>
  </dataFields>
  <formats count="5">
    <format dxfId="6">
      <pivotArea collapsedLevelsAreSubtotals="1" fieldPosition="0">
        <references count="1">
          <reference field="0" count="0"/>
        </references>
      </pivotArea>
    </format>
    <format dxfId="5">
      <pivotArea dataOnly="0" labelOnly="1" fieldPosition="0">
        <references count="1">
          <reference field="0" count="2">
            <x v="4"/>
            <x v="6"/>
          </reference>
        </references>
      </pivotArea>
    </format>
    <format dxfId="4">
      <pivotArea dataOnly="0" labelOnly="1" fieldPosition="0">
        <references count="1">
          <reference field="0" count="2">
            <x v="4"/>
            <x v="6"/>
          </reference>
        </references>
      </pivotArea>
    </format>
    <format dxfId="3">
      <pivotArea dataOnly="0" labelOnly="1" fieldPosition="0">
        <references count="1">
          <reference field="0" count="1">
            <x v="14"/>
          </reference>
        </references>
      </pivotArea>
    </format>
    <format dxfId="2">
      <pivotArea dataOnly="0" labelOnly="1" fieldPosition="0">
        <references count="1">
          <reference field="0" count="1"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53568-8F4B-8D43-BCFB-613C41658D50}" name="TablaDinámica1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2:S10" firstHeaderRow="0" firstDataRow="1" firstDataCol="1"/>
  <pivotFields count="11">
    <pivotField axis="axisRow" showAll="0">
      <items count="8">
        <item x="0"/>
        <item x="3"/>
        <item x="4"/>
        <item x="5"/>
        <item x="6"/>
        <item x="1"/>
        <item x="2"/>
        <item t="default"/>
      </items>
    </pivotField>
    <pivotField showAll="0"/>
    <pivotField dataField="1" showAll="0">
      <items count="79">
        <item x="58"/>
        <item x="28"/>
        <item x="31"/>
        <item x="26"/>
        <item x="45"/>
        <item x="39"/>
        <item x="71"/>
        <item x="69"/>
        <item x="16"/>
        <item x="25"/>
        <item x="40"/>
        <item x="68"/>
        <item x="63"/>
        <item x="35"/>
        <item x="61"/>
        <item x="24"/>
        <item x="50"/>
        <item x="20"/>
        <item x="43"/>
        <item x="70"/>
        <item x="21"/>
        <item x="11"/>
        <item x="22"/>
        <item x="60"/>
        <item x="57"/>
        <item x="55"/>
        <item x="48"/>
        <item x="29"/>
        <item x="14"/>
        <item x="59"/>
        <item x="17"/>
        <item x="12"/>
        <item x="15"/>
        <item x="41"/>
        <item x="13"/>
        <item x="27"/>
        <item x="65"/>
        <item x="47"/>
        <item x="52"/>
        <item x="32"/>
        <item x="30"/>
        <item x="23"/>
        <item x="42"/>
        <item x="38"/>
        <item x="34"/>
        <item x="56"/>
        <item x="33"/>
        <item x="19"/>
        <item x="10"/>
        <item x="51"/>
        <item x="67"/>
        <item x="37"/>
        <item x="54"/>
        <item x="18"/>
        <item x="66"/>
        <item x="46"/>
        <item x="44"/>
        <item x="36"/>
        <item x="64"/>
        <item x="53"/>
        <item x="49"/>
        <item x="62"/>
        <item x="77"/>
        <item x="6"/>
        <item x="75"/>
        <item x="72"/>
        <item x="8"/>
        <item x="73"/>
        <item x="76"/>
        <item x="9"/>
        <item x="3"/>
        <item x="2"/>
        <item x="0"/>
        <item x="4"/>
        <item x="5"/>
        <item x="1"/>
        <item x="74"/>
        <item x="7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Obj" fld="2" subtotal="average" baseField="0" baseItem="0"/>
    <dataField name="Promedio de time" fld="5" subtotal="average" baseField="0" baseItem="0"/>
    <dataField name="Promedio de gap" fld="4" subtotal="average" baseField="0" baseItem="0"/>
    <dataField name="Promedio de n callbacks" fld="9" subtotal="average" baseField="0" baseItem="0"/>
    <dataField name="Promedio de time callbacks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DB705-1185-F54B-8128-B3A66AE78B99}" name="TablaDinámica1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1:W6" firstHeaderRow="0" firstDataRow="1" firstDataCol="1"/>
  <pivotFields count="12">
    <pivotField axis="axisRow" showAll="0">
      <items count="5">
        <item sd="0" x="3"/>
        <item sd="0" x="1"/>
        <item sd="0" x="0"/>
        <item sd="0" x="2"/>
        <item t="default"/>
      </items>
    </pivotField>
    <pivotField showAll="0"/>
    <pivotField axis="axisRow" showAll="0">
      <items count="101">
        <item x="4"/>
        <item x="0"/>
        <item x="5"/>
        <item x="3"/>
        <item x="9"/>
        <item x="2"/>
        <item x="6"/>
        <item x="8"/>
        <item x="1"/>
        <item x="7"/>
        <item x="10"/>
        <item x="11"/>
        <item x="14"/>
        <item x="12"/>
        <item x="13"/>
        <item x="17"/>
        <item x="16"/>
        <item x="18"/>
        <item x="15"/>
        <item x="19"/>
        <item x="21"/>
        <item x="22"/>
        <item x="20"/>
        <item x="25"/>
        <item x="29"/>
        <item x="24"/>
        <item x="28"/>
        <item x="27"/>
        <item x="23"/>
        <item x="26"/>
        <item x="30"/>
        <item x="31"/>
        <item x="36"/>
        <item x="33"/>
        <item x="34"/>
        <item x="32"/>
        <item x="39"/>
        <item x="38"/>
        <item x="37"/>
        <item x="35"/>
        <item x="40"/>
        <item x="42"/>
        <item x="41"/>
        <item x="46"/>
        <item x="44"/>
        <item x="43"/>
        <item x="45"/>
        <item x="47"/>
        <item x="48"/>
        <item x="49"/>
        <item x="50"/>
        <item x="52"/>
        <item x="51"/>
        <item x="53"/>
        <item x="56"/>
        <item x="54"/>
        <item x="57"/>
        <item x="58"/>
        <item x="55"/>
        <item x="59"/>
        <item x="60"/>
        <item x="61"/>
        <item x="64"/>
        <item x="62"/>
        <item x="67"/>
        <item x="65"/>
        <item x="63"/>
        <item x="66"/>
        <item x="68"/>
        <item x="69"/>
        <item x="70"/>
        <item x="74"/>
        <item x="72"/>
        <item x="71"/>
        <item x="73"/>
        <item x="76"/>
        <item x="77"/>
        <item x="75"/>
        <item x="79"/>
        <item x="78"/>
        <item x="80"/>
        <item x="82"/>
        <item x="81"/>
        <item x="83"/>
        <item x="85"/>
        <item x="84"/>
        <item x="88"/>
        <item x="86"/>
        <item x="87"/>
        <item x="89"/>
        <item x="90"/>
        <item x="93"/>
        <item x="91"/>
        <item x="92"/>
        <item x="95"/>
        <item x="94"/>
        <item x="96"/>
        <item x="97"/>
        <item x="98"/>
        <item x="99"/>
        <item t="default"/>
      </items>
    </pivotField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</pivotFields>
  <rowFields count="2">
    <field x="0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Promedio de Obj" fld="3" subtotal="average" baseField="0" baseItem="0"/>
    <dataField name="Promedio de LB" fld="4" subtotal="average" baseField="0" baseItem="0"/>
    <dataField name="Promedio de gap" fld="5" subtotal="average" baseField="0" baseItem="0"/>
    <dataField name="Promedio de time" fld="6" subtotal="average" baseField="0" baseItem="0"/>
    <dataField name="Promedio de sol count" fld="8" subtotal="average" baseField="0" baseItem="0"/>
    <dataField name="Promedio de nodes" fld="9" subtotal="average" baseField="0" baseItem="0"/>
    <dataField name="Promedio de callback" fld="10" subtotal="average" baseField="0" baseItem="0"/>
    <dataField name="Promedio de time callback" fld="1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CCAE16-C04F-AE4C-B1C8-FB07341968BB}" name="Tabla68" displayName="Tabla68" ref="A1:M312" totalsRowCount="1">
  <autoFilter ref="A1:M311" xr:uid="{1B4E5E8D-AFED-A94C-835A-AB9AC4D09335}">
    <filterColumn colId="0">
      <filters>
        <filter val="medium"/>
      </filters>
    </filterColumn>
  </autoFilter>
  <tableColumns count="13">
    <tableColumn id="2" xr3:uid="{135F252E-AD6E-4E4B-89DB-82CDE292AD7D}" name="Grupo"/>
    <tableColumn id="3" xr3:uid="{77AEDD14-EB73-3E43-AA09-9157689A5473}" name="Instancia"/>
    <tableColumn id="13" xr3:uid="{10D31B18-A6C6-084A-AEC1-BA057D8D9E51}" name="BKS"/>
    <tableColumn id="4" xr3:uid="{D9F198D8-EAA8-744F-A098-9D07048D7995}" name="Best" totalsRowDxfId="52"/>
    <tableColumn id="5" xr3:uid="{5E3A14D6-3C63-9446-95C0-D05EAE1730D1}" name="Gap best" dataDxfId="51" totalsRowDxfId="50">
      <calculatedColumnFormula>(Tabla68[[#This Row],[Best]]-Tabla68[[#This Row],[BKS]])/Tabla68[[#This Row],[BKS]]*100</calculatedColumnFormula>
    </tableColumn>
    <tableColumn id="6" xr3:uid="{83EFF08C-2250-4744-80B0-30F675423A2E}" name="Avg" totalsRowDxfId="49"/>
    <tableColumn id="7" xr3:uid="{440E85CE-0847-4A4E-9B5E-8F8CC24EEC6C}" name="Gap avg" dataDxfId="48" totalsRowDxfId="47">
      <calculatedColumnFormula>(Tabla68[[#This Row],[Avg]]-Tabla68[[#This Row],[BKS]])/Tabla68[[#This Row],[BKS]]*100</calculatedColumnFormula>
    </tableColumn>
    <tableColumn id="8" xr3:uid="{58D89E86-571D-1D4D-B28C-A9DE0615C0E5}" name="Time" totalsRowDxfId="46"/>
    <tableColumn id="9" xr3:uid="{D2A17215-40D2-8E49-91C3-F5B76A58EC70}" name="Mejor inicial" totalsRowDxfId="45"/>
    <tableColumn id="10" xr3:uid="{F40E2C00-4FC3-7341-AD72-E70080CD1B35}" name="Poblacion inicial" totalsRowDxfId="44"/>
    <tableColumn id="11" xr3:uid="{16CE22DB-5A2B-3A46-9102-0212255F55A1}" name="Mejor it" totalsRowDxfId="43"/>
    <tableColumn id="12" xr3:uid="{297A411A-198C-CF41-94BD-05B36F494209}" name="Tiempo pob" totalsRowDxfId="42"/>
    <tableColumn id="14" xr3:uid="{D6577D1D-3B58-1349-9C9F-9A905285E25D}" name="Iteraciones" totalsRowDxfId="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BEB15B-C047-0643-9D1F-FACA87FF79DC}" name="Tabla689" displayName="Tabla689" ref="A1:M312" totalsRowCount="1">
  <autoFilter ref="A1:M311" xr:uid="{1B4E5E8D-AFED-A94C-835A-AB9AC4D09335}"/>
  <tableColumns count="13">
    <tableColumn id="2" xr3:uid="{5A7569BA-AC71-2843-914C-27DBDA07325A}" name="Grupo"/>
    <tableColumn id="3" xr3:uid="{365F30AD-1B7D-B74B-BF24-43F7FB8635C3}" name="Instancia"/>
    <tableColumn id="13" xr3:uid="{C64E5A55-79D0-D34F-8B93-087ED647530E}" name="BKS"/>
    <tableColumn id="4" xr3:uid="{E7C06D1D-01A3-504A-86D7-94639CA377B4}" name="Best"/>
    <tableColumn id="5" xr3:uid="{1BA1D796-1594-574F-9A07-353C0B09E8E5}" name="Gap best" dataDxfId="38" totalsRowDxfId="37">
      <calculatedColumnFormula>(Tabla689[[#This Row],[Best]]-Tabla689[[#This Row],[BKS]])/Tabla689[[#This Row],[BKS]]*100</calculatedColumnFormula>
    </tableColumn>
    <tableColumn id="6" xr3:uid="{F70E4741-2F60-8042-B7AB-A2E061B2B0DE}" name="Avg" dataDxfId="36" totalsRowDxfId="35"/>
    <tableColumn id="7" xr3:uid="{37FDEF99-4EDF-9B4A-A951-98315FD0C021}" name="Gap avg" dataDxfId="34" totalsRowDxfId="33">
      <calculatedColumnFormula>(Tabla689[[#This Row],[Avg]]-Tabla689[[#This Row],[BKS]])/Tabla689[[#This Row],[BKS]]*100</calculatedColumnFormula>
    </tableColumn>
    <tableColumn id="8" xr3:uid="{1335064C-A600-D54A-A283-0E5B19F66D6D}" name="Time" dataDxfId="32" totalsRowDxfId="31"/>
    <tableColumn id="9" xr3:uid="{4DFA3B15-4650-3B45-80CC-ED360D8E1E26}" name="Mejor inicial" dataDxfId="30" totalsRowDxfId="29"/>
    <tableColumn id="10" xr3:uid="{EDCD3255-DE29-AC4E-9042-DFD80CE212B4}" name="Poblacion inicial" dataDxfId="28" totalsRowDxfId="27"/>
    <tableColumn id="11" xr3:uid="{0C2E62A9-5697-C54C-8D75-0B998D72780E}" name="Mejor it" totalsRowDxfId="26"/>
    <tableColumn id="1" xr3:uid="{E94D09F4-6523-BE4F-8B31-A2B1D73A4F97}" name="Iteraciones" totalsRowDxfId="25"/>
    <tableColumn id="12" xr3:uid="{7F67F797-A82E-CD45-AEE4-320213F4A6F4}" name="Tiempo pob" totalsRow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5758B85-50A1-5642-8F96-3D6E6A71CACE}" name="Tabla9" displayName="Tabla9" ref="A1:N2791" totalsRowShown="0">
  <autoFilter ref="A1:N2791" xr:uid="{25758B85-50A1-5642-8F96-3D6E6A71CACE}">
    <filterColumn colId="0">
      <filters>
        <filter val="AG8"/>
      </filters>
    </filterColumn>
  </autoFilter>
  <sortState xmlns:xlrd2="http://schemas.microsoft.com/office/spreadsheetml/2017/richdata2" ref="A2182:N2791">
    <sortCondition ref="B2:B2791"/>
    <sortCondition ref="C2:C2791"/>
  </sortState>
  <tableColumns count="14">
    <tableColumn id="1" xr3:uid="{1256D34C-A4DF-C840-B034-9A37E4172E2C}" name="Exp"/>
    <tableColumn id="2" xr3:uid="{0AD07D48-65E6-B741-B636-494978FA52AF}" name="Grupo"/>
    <tableColumn id="3" xr3:uid="{C14D6FA4-974F-0448-AF82-C6C961674CF2}" name="Instancia"/>
    <tableColumn id="4" xr3:uid="{1604D1B4-EAEB-5E49-8787-28E9972327C6}" name="Bks"/>
    <tableColumn id="5" xr3:uid="{8E8565D8-8AD4-F94F-86FB-393C2E2C58D0}" name="Best"/>
    <tableColumn id="6" xr3:uid="{DDF07B61-CEE3-4749-94C7-5E39FF59A38C}" name="Gap best" dataDxfId="22">
      <calculatedColumnFormula>(Tabla9[[#This Row],[Best]]-Tabla9[[#This Row],[Bks]])/Tabla9[[#This Row],[Bks]]*100</calculatedColumnFormula>
    </tableColumn>
    <tableColumn id="7" xr3:uid="{C00034F6-94D3-2549-A1FC-BDA54A811E57}" name="Avg"/>
    <tableColumn id="8" xr3:uid="{31493425-1649-8B4B-88BB-1433F0C357EB}" name="Gap Avg" dataDxfId="21">
      <calculatedColumnFormula>(Tabla9[[#This Row],[Avg]]-Tabla9[[#This Row],[Bks]])/Tabla9[[#This Row],[Bks]]*100</calculatedColumnFormula>
    </tableColumn>
    <tableColumn id="10" xr3:uid="{AC85A3B6-A8B6-8B43-85E4-119C8FFE8550}" name="Best_inicial"/>
    <tableColumn id="11" xr3:uid="{E478BF5F-8879-714A-B88F-7CB97427FB6A}" name="Poblacion_avg"/>
    <tableColumn id="13" xr3:uid="{FAF80D27-F9A8-174E-972A-A0093313449E}" name="Tiempo_pob"/>
    <tableColumn id="9" xr3:uid="{ECFB729E-1F83-7A4C-9A42-2473912958AF}" name="Time"/>
    <tableColumn id="14" xr3:uid="{54DAFF83-CB78-B544-8A0B-16F0C4AA0087}" name="Total_it"/>
    <tableColumn id="12" xr3:uid="{45FD9F04-34D6-2642-8261-D00A02800633}" name="best_itera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3AB55D-8F00-0546-9A32-D3A9DC66AD72}" name="Tabla2" displayName="Tabla2" ref="A1:E1241" headerRowDxfId="20" dataDxfId="18" headerRowBorderDxfId="19" tableBorderDxfId="17">
  <autoFilter ref="A1:E1241" xr:uid="{CA098469-35FC-EB4B-A0A7-F9863275D6FF}"/>
  <tableColumns count="5">
    <tableColumn id="1" xr3:uid="{BAF4D79B-F25E-9746-89A7-E1FA70CAF174}" name="Sample" totalsRowLabel="Total" dataDxfId="16" totalsRowDxfId="15"/>
    <tableColumn id="2" xr3:uid="{3CEB67FA-B1C0-FD40-A659-6671EA1B8C89}" name="Gr" dataDxfId="14" totalsRowDxfId="13"/>
    <tableColumn id="3" xr3:uid="{390A8D1B-88E9-0C43-AAA0-D87C140FDE3B}" name="Mo" dataDxfId="12" totalsRowDxfId="11"/>
    <tableColumn id="4" xr3:uid="{D0ACDBF3-26C1-5940-9201-D4063BC4F65D}" name="Cmax" dataDxfId="10" totalsRowDxfId="9"/>
    <tableColumn id="5" xr3:uid="{74AA2D09-FB8B-474E-A950-8F262958C5FE}" name="Time" totalsRowFunction="sum" dataDxfId="8" totalsRow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3F8E0-5CCE-A140-A055-7A9CCB6EE97A}">
  <sheetPr codeName="Hoja11">
    <tabColor theme="8"/>
  </sheetPr>
  <dimension ref="A1:AY26"/>
  <sheetViews>
    <sheetView tabSelected="1" zoomScaleNormal="100" workbookViewId="0">
      <pane xSplit="1" topLeftCell="I1" activePane="topRight" state="frozen"/>
      <selection pane="topRight" activeCell="P19" sqref="P19"/>
    </sheetView>
  </sheetViews>
  <sheetFormatPr baseColWidth="10" defaultColWidth="10.6640625" defaultRowHeight="16" x14ac:dyDescent="0.2"/>
  <cols>
    <col min="1" max="1" width="10.1640625" bestFit="1" customWidth="1"/>
    <col min="2" max="4" width="9.6640625" bestFit="1" customWidth="1"/>
    <col min="5" max="5" width="8.6640625" bestFit="1" customWidth="1"/>
    <col min="6" max="6" width="9.83203125" bestFit="1" customWidth="1"/>
    <col min="7" max="7" width="9.1640625" bestFit="1" customWidth="1"/>
    <col min="8" max="8" width="11.5" bestFit="1" customWidth="1"/>
    <col min="9" max="9" width="9.1640625" bestFit="1" customWidth="1"/>
    <col min="10" max="10" width="7" bestFit="1" customWidth="1"/>
    <col min="11" max="11" width="8.33203125" bestFit="1" customWidth="1"/>
    <col min="12" max="12" width="8.1640625" bestFit="1" customWidth="1"/>
    <col min="13" max="14" width="9.1640625" bestFit="1" customWidth="1"/>
    <col min="15" max="15" width="10.1640625" bestFit="1" customWidth="1"/>
    <col min="16" max="16" width="12.1640625" bestFit="1" customWidth="1"/>
    <col min="17" max="19" width="9.1640625" bestFit="1" customWidth="1"/>
    <col min="20" max="20" width="7" bestFit="1" customWidth="1"/>
    <col min="21" max="21" width="8.33203125" bestFit="1" customWidth="1"/>
    <col min="22" max="23" width="9.1640625" bestFit="1" customWidth="1"/>
    <col min="24" max="24" width="8.6640625" bestFit="1" customWidth="1"/>
    <col min="25" max="25" width="7" bestFit="1" customWidth="1"/>
    <col min="26" max="26" width="8.33203125" bestFit="1" customWidth="1"/>
    <col min="27" max="27" width="5.6640625" bestFit="1" customWidth="1"/>
    <col min="28" max="29" width="10.1640625" bestFit="1" customWidth="1"/>
    <col min="30" max="30" width="7" bestFit="1" customWidth="1"/>
    <col min="31" max="31" width="12.1640625" bestFit="1" customWidth="1"/>
    <col min="32" max="32" width="5.6640625" bestFit="1" customWidth="1"/>
    <col min="33" max="34" width="9.1640625" bestFit="1" customWidth="1"/>
    <col min="35" max="35" width="8.1640625" bestFit="1" customWidth="1"/>
    <col min="36" max="36" width="7.83203125" bestFit="1" customWidth="1"/>
    <col min="37" max="37" width="6.1640625" bestFit="1" customWidth="1"/>
    <col min="38" max="38" width="9.1640625" bestFit="1" customWidth="1"/>
    <col min="39" max="39" width="4.6640625" bestFit="1" customWidth="1"/>
    <col min="40" max="40" width="5.33203125" bestFit="1" customWidth="1"/>
    <col min="41" max="41" width="9.1640625" bestFit="1" customWidth="1"/>
    <col min="42" max="42" width="4.6640625" bestFit="1" customWidth="1"/>
    <col min="43" max="43" width="5.33203125" bestFit="1" customWidth="1"/>
    <col min="44" max="44" width="9.1640625" bestFit="1" customWidth="1"/>
    <col min="45" max="45" width="4.6640625" bestFit="1" customWidth="1"/>
    <col min="46" max="46" width="5.33203125" bestFit="1" customWidth="1"/>
    <col min="47" max="47" width="9.1640625" bestFit="1" customWidth="1"/>
    <col min="48" max="48" width="4.6640625" bestFit="1" customWidth="1"/>
    <col min="49" max="49" width="5.33203125" bestFit="1" customWidth="1"/>
    <col min="50" max="50" width="12" bestFit="1" customWidth="1"/>
    <col min="51" max="51" width="12.1640625" bestFit="1" customWidth="1"/>
  </cols>
  <sheetData>
    <row r="1" spans="1:51" ht="17" thickBot="1" x14ac:dyDescent="0.25">
      <c r="A1" s="118" t="s">
        <v>170</v>
      </c>
      <c r="B1" s="118" t="s">
        <v>24</v>
      </c>
      <c r="C1" s="122" t="s">
        <v>149</v>
      </c>
      <c r="D1" s="120"/>
      <c r="E1" s="120"/>
      <c r="F1" s="120"/>
      <c r="G1" s="121"/>
      <c r="H1" s="122" t="s">
        <v>0</v>
      </c>
      <c r="I1" s="120"/>
      <c r="J1" s="120"/>
      <c r="K1" s="120"/>
      <c r="L1" s="121"/>
      <c r="M1" s="122" t="s">
        <v>11</v>
      </c>
      <c r="N1" s="120"/>
      <c r="O1" s="120"/>
      <c r="P1" s="120"/>
      <c r="Q1" s="121"/>
      <c r="R1" s="122" t="s">
        <v>175</v>
      </c>
      <c r="S1" s="120"/>
      <c r="T1" s="120"/>
      <c r="U1" s="120"/>
      <c r="V1" s="121"/>
      <c r="W1" s="122" t="s">
        <v>174</v>
      </c>
      <c r="X1" s="120"/>
      <c r="Y1" s="120"/>
      <c r="Z1" s="120"/>
      <c r="AA1" s="121"/>
      <c r="AB1" s="120" t="s">
        <v>173</v>
      </c>
      <c r="AC1" s="120"/>
      <c r="AD1" s="120"/>
      <c r="AE1" s="120"/>
      <c r="AF1" s="121"/>
      <c r="AG1" s="122" t="s">
        <v>83</v>
      </c>
      <c r="AH1" s="120"/>
      <c r="AI1" s="120"/>
      <c r="AJ1" s="120"/>
      <c r="AK1" s="121"/>
      <c r="AL1" s="122" t="s">
        <v>43</v>
      </c>
      <c r="AM1" s="120"/>
      <c r="AN1" s="120"/>
      <c r="AO1" s="122" t="s">
        <v>44</v>
      </c>
      <c r="AP1" s="120"/>
      <c r="AQ1" s="120"/>
      <c r="AR1" s="122" t="s">
        <v>45</v>
      </c>
      <c r="AS1" s="120"/>
      <c r="AT1" s="120"/>
      <c r="AU1" s="122" t="s">
        <v>46</v>
      </c>
      <c r="AV1" s="120"/>
      <c r="AW1" s="121"/>
      <c r="AX1" t="s">
        <v>160</v>
      </c>
    </row>
    <row r="2" spans="1:51" ht="17" thickBot="1" x14ac:dyDescent="0.25">
      <c r="A2" s="119"/>
      <c r="B2" s="119"/>
      <c r="C2" s="11" t="s">
        <v>125</v>
      </c>
      <c r="D2" s="9" t="s">
        <v>13</v>
      </c>
      <c r="E2" s="9" t="s">
        <v>165</v>
      </c>
      <c r="F2" s="9" t="s">
        <v>164</v>
      </c>
      <c r="G2" s="10" t="s">
        <v>14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9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11" t="s">
        <v>25</v>
      </c>
      <c r="AH2" s="9" t="s">
        <v>27</v>
      </c>
      <c r="AI2" s="9" t="s">
        <v>32</v>
      </c>
      <c r="AJ2" s="9" t="s">
        <v>33</v>
      </c>
      <c r="AK2" s="10" t="s">
        <v>28</v>
      </c>
      <c r="AL2" s="11" t="s">
        <v>25</v>
      </c>
      <c r="AM2" s="9" t="s">
        <v>26</v>
      </c>
      <c r="AN2" s="10" t="s">
        <v>28</v>
      </c>
      <c r="AO2" s="11" t="s">
        <v>25</v>
      </c>
      <c r="AP2" s="9" t="s">
        <v>26</v>
      </c>
      <c r="AQ2" s="10" t="s">
        <v>28</v>
      </c>
      <c r="AR2" s="11" t="s">
        <v>25</v>
      </c>
      <c r="AS2" s="9" t="s">
        <v>26</v>
      </c>
      <c r="AT2" s="10" t="s">
        <v>28</v>
      </c>
      <c r="AU2" s="11" t="s">
        <v>25</v>
      </c>
      <c r="AV2" s="9" t="s">
        <v>26</v>
      </c>
      <c r="AW2" s="10" t="s">
        <v>28</v>
      </c>
    </row>
    <row r="3" spans="1:51" x14ac:dyDescent="0.2">
      <c r="A3" s="12" t="s">
        <v>1</v>
      </c>
      <c r="B3" s="102">
        <f>MIN(C3,H3,M3,R3,AG3,AL3,AO3,AR3,AU3,W3,AB3)</f>
        <v>2760</v>
      </c>
      <c r="C3" s="38">
        <v>2760</v>
      </c>
      <c r="D3" s="38">
        <v>2760</v>
      </c>
      <c r="E3" s="13">
        <v>0</v>
      </c>
      <c r="F3" s="13">
        <f>(C3-$B3)/$B3*100</f>
        <v>0</v>
      </c>
      <c r="G3" s="14">
        <v>0.25609999999999999</v>
      </c>
      <c r="H3" s="15">
        <v>2760</v>
      </c>
      <c r="I3" s="13">
        <v>2760</v>
      </c>
      <c r="J3" s="13">
        <v>0</v>
      </c>
      <c r="K3" s="13">
        <f>(H3-$B3)/$B3*100</f>
        <v>0</v>
      </c>
      <c r="L3" s="14">
        <v>0.13150000000000001</v>
      </c>
      <c r="M3" s="15">
        <v>2760</v>
      </c>
      <c r="N3" s="13">
        <v>2760</v>
      </c>
      <c r="O3" s="13">
        <v>0</v>
      </c>
      <c r="P3" s="13">
        <f>(M3-$B3)/$B3*100</f>
        <v>0</v>
      </c>
      <c r="Q3" s="14">
        <v>0.24629999999999999</v>
      </c>
      <c r="R3" s="13">
        <v>2760</v>
      </c>
      <c r="S3" s="13">
        <v>2760</v>
      </c>
      <c r="T3" s="13">
        <v>0</v>
      </c>
      <c r="U3" s="13">
        <f>(R3-$B3)/$B3*100</f>
        <v>0</v>
      </c>
      <c r="V3" s="14">
        <v>0.19259999999999999</v>
      </c>
      <c r="W3" s="15">
        <v>2760</v>
      </c>
      <c r="X3" s="16">
        <v>2760</v>
      </c>
      <c r="Y3" s="16">
        <v>0</v>
      </c>
      <c r="Z3" s="16">
        <f>(W3-$B3)/$B3*100</f>
        <v>0</v>
      </c>
      <c r="AA3" s="30">
        <v>0.21829999999999999</v>
      </c>
      <c r="AB3" s="13">
        <v>2760</v>
      </c>
      <c r="AC3" s="13">
        <v>2760</v>
      </c>
      <c r="AD3" s="16">
        <v>0</v>
      </c>
      <c r="AE3" s="13">
        <f>(AB3-$B3)/$B3*100</f>
        <v>0</v>
      </c>
      <c r="AF3" s="16">
        <v>0.18770000000000001</v>
      </c>
      <c r="AG3" s="31">
        <v>2760</v>
      </c>
      <c r="AH3" s="33">
        <v>2951.6</v>
      </c>
      <c r="AI3" s="32">
        <f>(AG3-R3)/R3*100</f>
        <v>0</v>
      </c>
      <c r="AJ3" s="32">
        <f t="shared" ref="AJ3:AJ12" si="0">(AH3-R3)/R3*100</f>
        <v>6.9420289855072426</v>
      </c>
      <c r="AK3" s="34">
        <v>4.92</v>
      </c>
      <c r="AL3" s="31">
        <v>2760</v>
      </c>
      <c r="AM3" s="32">
        <f t="shared" ref="AM3:AM12" si="1">(AL3-R3)/R3*100</f>
        <v>0</v>
      </c>
      <c r="AN3" s="34">
        <v>0.03</v>
      </c>
      <c r="AO3" s="31">
        <v>3000</v>
      </c>
      <c r="AP3" s="32">
        <f t="shared" ref="AP3:AP12" si="2">(AO3-R3)/R3*100</f>
        <v>8.695652173913043</v>
      </c>
      <c r="AQ3" s="34">
        <v>0.03</v>
      </c>
      <c r="AR3" s="31">
        <v>2760</v>
      </c>
      <c r="AS3" s="32">
        <f t="shared" ref="AS3:AS12" si="3">(AR3-R3)/R3*100</f>
        <v>0</v>
      </c>
      <c r="AT3" s="34">
        <v>0.05</v>
      </c>
      <c r="AU3" s="31">
        <v>2760</v>
      </c>
      <c r="AV3" s="32">
        <f t="shared" ref="AV3:AV12" si="4">(AU3-R3)/R3*100</f>
        <v>0</v>
      </c>
      <c r="AW3" s="34">
        <v>0.04</v>
      </c>
      <c r="AX3">
        <f t="shared" ref="AX3:AX12" si="5">(H3-B3)/B3*100</f>
        <v>0</v>
      </c>
      <c r="AY3">
        <f t="shared" ref="AY3:AY12" si="6">(AB3-B3)/B3*100</f>
        <v>0</v>
      </c>
    </row>
    <row r="4" spans="1:51" x14ac:dyDescent="0.2">
      <c r="A4" s="12" t="s">
        <v>2</v>
      </c>
      <c r="B4" s="102">
        <f t="shared" ref="B4:B12" si="7">MIN(C4,H4,M4,R4,AG4,AL4,AO4,AR4,AU4,W4,AB4)</f>
        <v>7788</v>
      </c>
      <c r="C4" s="38">
        <v>7788</v>
      </c>
      <c r="D4" s="38">
        <v>7788</v>
      </c>
      <c r="E4" s="13">
        <v>0</v>
      </c>
      <c r="F4" s="13">
        <f t="shared" ref="F4:F12" si="8">(C4-$B4)/$B4*100</f>
        <v>0</v>
      </c>
      <c r="G4" s="14">
        <v>0.51590000000000003</v>
      </c>
      <c r="H4" s="15">
        <v>7788</v>
      </c>
      <c r="I4" s="13">
        <v>7788</v>
      </c>
      <c r="J4" s="13">
        <v>0</v>
      </c>
      <c r="K4" s="13">
        <f t="shared" ref="K4:K12" si="9">(H4-$B4)/$B4*100</f>
        <v>0</v>
      </c>
      <c r="L4" s="14">
        <v>0.20569999999999999</v>
      </c>
      <c r="M4" s="15">
        <v>7788</v>
      </c>
      <c r="N4" s="13">
        <v>7788</v>
      </c>
      <c r="O4" s="13">
        <v>0</v>
      </c>
      <c r="P4" s="13">
        <f t="shared" ref="P4:P12" si="10">(M4-$B4)/$B4*100</f>
        <v>0</v>
      </c>
      <c r="Q4" s="14">
        <v>0.752</v>
      </c>
      <c r="R4" s="13">
        <v>7788</v>
      </c>
      <c r="S4" s="13">
        <v>7788</v>
      </c>
      <c r="T4" s="13">
        <v>0</v>
      </c>
      <c r="U4" s="13">
        <f t="shared" ref="U4:U12" si="11">(R4-$B4)/$B4*100</f>
        <v>0</v>
      </c>
      <c r="V4" s="14">
        <v>0.17499999999999999</v>
      </c>
      <c r="W4" s="15">
        <v>7788</v>
      </c>
      <c r="X4" s="16">
        <v>7788</v>
      </c>
      <c r="Y4" s="16">
        <v>0</v>
      </c>
      <c r="Z4" s="16">
        <f t="shared" ref="Z4:Z12" si="12">(W4-$B4)/$B4*100</f>
        <v>0</v>
      </c>
      <c r="AA4" s="30">
        <v>0.2039</v>
      </c>
      <c r="AB4" s="13">
        <v>7788</v>
      </c>
      <c r="AC4" s="13">
        <v>7788</v>
      </c>
      <c r="AD4" s="16">
        <v>0</v>
      </c>
      <c r="AE4" s="13">
        <f>(AB4-$B4)/$B4*100</f>
        <v>0</v>
      </c>
      <c r="AF4" s="16">
        <v>0.27550000000000002</v>
      </c>
      <c r="AG4" s="15">
        <v>7788</v>
      </c>
      <c r="AH4" s="13">
        <v>8423.75</v>
      </c>
      <c r="AI4" s="16">
        <f t="shared" ref="AI4:AI12" si="13">(AG4-R4)/R4*100</f>
        <v>0</v>
      </c>
      <c r="AJ4" s="16">
        <f t="shared" si="0"/>
        <v>8.1631997945557266</v>
      </c>
      <c r="AK4" s="14">
        <v>5.45</v>
      </c>
      <c r="AL4" s="15">
        <v>7956</v>
      </c>
      <c r="AM4" s="16">
        <f t="shared" si="1"/>
        <v>2.157164869029276</v>
      </c>
      <c r="AN4" s="14">
        <v>0.05</v>
      </c>
      <c r="AO4" s="15">
        <v>8541</v>
      </c>
      <c r="AP4" s="16">
        <f t="shared" si="2"/>
        <v>9.6687211093990761</v>
      </c>
      <c r="AQ4" s="14">
        <v>0.06</v>
      </c>
      <c r="AR4" s="15">
        <v>7962</v>
      </c>
      <c r="AS4" s="16">
        <f t="shared" si="3"/>
        <v>2.2342064714946068</v>
      </c>
      <c r="AT4" s="14">
        <v>0.06</v>
      </c>
      <c r="AU4" s="15">
        <v>7962</v>
      </c>
      <c r="AV4" s="16">
        <f t="shared" si="4"/>
        <v>2.2342064714946068</v>
      </c>
      <c r="AW4" s="14">
        <v>0.05</v>
      </c>
      <c r="AX4">
        <f t="shared" si="5"/>
        <v>0</v>
      </c>
      <c r="AY4">
        <f t="shared" si="6"/>
        <v>0</v>
      </c>
    </row>
    <row r="5" spans="1:51" x14ac:dyDescent="0.2">
      <c r="A5" s="12" t="s">
        <v>3</v>
      </c>
      <c r="B5" s="102">
        <f t="shared" si="7"/>
        <v>1806</v>
      </c>
      <c r="C5" s="38">
        <v>1806</v>
      </c>
      <c r="D5" s="38">
        <v>1806</v>
      </c>
      <c r="E5" s="13">
        <v>0</v>
      </c>
      <c r="F5" s="13">
        <f t="shared" si="8"/>
        <v>0</v>
      </c>
      <c r="G5" s="14">
        <v>0.34860000000000002</v>
      </c>
      <c r="H5" s="15">
        <v>1806</v>
      </c>
      <c r="I5" s="13">
        <v>1806</v>
      </c>
      <c r="J5" s="13">
        <v>0</v>
      </c>
      <c r="K5" s="13">
        <f t="shared" si="9"/>
        <v>0</v>
      </c>
      <c r="L5" s="14">
        <v>0.48430000000000001</v>
      </c>
      <c r="M5" s="15">
        <v>1806</v>
      </c>
      <c r="N5" s="13">
        <v>1806</v>
      </c>
      <c r="O5" s="13">
        <v>0</v>
      </c>
      <c r="P5" s="13">
        <f t="shared" si="10"/>
        <v>0</v>
      </c>
      <c r="Q5" s="14">
        <v>2.1455000000000002</v>
      </c>
      <c r="R5" s="13">
        <v>1806</v>
      </c>
      <c r="S5" s="13">
        <v>1806</v>
      </c>
      <c r="T5" s="13">
        <v>0</v>
      </c>
      <c r="U5" s="13">
        <f t="shared" si="11"/>
        <v>0</v>
      </c>
      <c r="V5" s="14">
        <v>0.48759999999999998</v>
      </c>
      <c r="W5" s="15">
        <v>1806</v>
      </c>
      <c r="X5" s="16">
        <v>1806</v>
      </c>
      <c r="Y5" s="16">
        <v>0</v>
      </c>
      <c r="Z5" s="16">
        <f t="shared" si="12"/>
        <v>0</v>
      </c>
      <c r="AA5" s="30">
        <v>0.54479999999999995</v>
      </c>
      <c r="AB5" s="13">
        <v>1806</v>
      </c>
      <c r="AC5" s="13">
        <v>1806</v>
      </c>
      <c r="AD5" s="16">
        <v>0</v>
      </c>
      <c r="AE5" s="13">
        <f t="shared" ref="AE5:AE12" si="14">(AB5-$B5)/$B5*100</f>
        <v>0</v>
      </c>
      <c r="AF5" s="16">
        <v>0.64410000000000001</v>
      </c>
      <c r="AG5" s="15">
        <v>1850</v>
      </c>
      <c r="AH5" s="13">
        <v>1900.03</v>
      </c>
      <c r="AI5" s="16">
        <f t="shared" si="13"/>
        <v>2.436323366555925</v>
      </c>
      <c r="AJ5" s="16">
        <f t="shared" si="0"/>
        <v>5.2065337763012165</v>
      </c>
      <c r="AK5" s="14">
        <v>5.92</v>
      </c>
      <c r="AL5" s="15">
        <v>1818</v>
      </c>
      <c r="AM5" s="16">
        <f t="shared" si="1"/>
        <v>0.66445182724252494</v>
      </c>
      <c r="AN5" s="14">
        <v>0.09</v>
      </c>
      <c r="AO5" s="15">
        <v>1941</v>
      </c>
      <c r="AP5" s="16">
        <f t="shared" si="2"/>
        <v>7.4750830564784057</v>
      </c>
      <c r="AQ5" s="14">
        <v>0.05</v>
      </c>
      <c r="AR5" s="15">
        <v>1818</v>
      </c>
      <c r="AS5" s="16">
        <f t="shared" si="3"/>
        <v>0.66445182724252494</v>
      </c>
      <c r="AT5" s="14">
        <v>0.12</v>
      </c>
      <c r="AU5" s="15">
        <v>1853</v>
      </c>
      <c r="AV5" s="16">
        <f t="shared" si="4"/>
        <v>2.6024363233665562</v>
      </c>
      <c r="AW5" s="14">
        <v>0.08</v>
      </c>
      <c r="AX5">
        <f t="shared" si="5"/>
        <v>0</v>
      </c>
      <c r="AY5">
        <f t="shared" si="6"/>
        <v>0</v>
      </c>
    </row>
    <row r="6" spans="1:51" x14ac:dyDescent="0.2">
      <c r="A6" s="12" t="s">
        <v>4</v>
      </c>
      <c r="B6" s="102">
        <f t="shared" si="7"/>
        <v>1283</v>
      </c>
      <c r="C6" s="38">
        <v>1283</v>
      </c>
      <c r="D6" s="38">
        <v>1283</v>
      </c>
      <c r="E6" s="13">
        <v>0</v>
      </c>
      <c r="F6" s="13">
        <f t="shared" si="8"/>
        <v>0</v>
      </c>
      <c r="G6" s="14">
        <v>1.4621</v>
      </c>
      <c r="H6" s="15">
        <v>1283</v>
      </c>
      <c r="I6" s="13">
        <v>1283</v>
      </c>
      <c r="J6" s="13">
        <v>0</v>
      </c>
      <c r="K6" s="13">
        <f t="shared" si="9"/>
        <v>0</v>
      </c>
      <c r="L6" s="14">
        <v>0.41299999999999998</v>
      </c>
      <c r="M6" s="15">
        <v>1283</v>
      </c>
      <c r="N6" s="13">
        <v>1283</v>
      </c>
      <c r="O6" s="13">
        <v>0</v>
      </c>
      <c r="P6" s="13">
        <f t="shared" si="10"/>
        <v>0</v>
      </c>
      <c r="Q6" s="14">
        <v>3.1438000000000001</v>
      </c>
      <c r="R6" s="13">
        <v>1283</v>
      </c>
      <c r="S6" s="13">
        <v>1283</v>
      </c>
      <c r="T6" s="13">
        <v>0</v>
      </c>
      <c r="U6" s="13">
        <f t="shared" si="11"/>
        <v>0</v>
      </c>
      <c r="V6" s="14">
        <v>1.4399</v>
      </c>
      <c r="W6" s="15">
        <v>1283</v>
      </c>
      <c r="X6" s="16">
        <v>1283</v>
      </c>
      <c r="Y6" s="16">
        <v>0</v>
      </c>
      <c r="Z6" s="16">
        <f t="shared" si="12"/>
        <v>0</v>
      </c>
      <c r="AA6" s="30">
        <v>1.6148</v>
      </c>
      <c r="AB6" s="13">
        <v>1283</v>
      </c>
      <c r="AC6" s="13">
        <v>1283</v>
      </c>
      <c r="AD6" s="16">
        <v>0</v>
      </c>
      <c r="AE6" s="13">
        <f t="shared" si="14"/>
        <v>0</v>
      </c>
      <c r="AF6" s="16">
        <v>0.58960000000000001</v>
      </c>
      <c r="AG6" s="15">
        <v>1302</v>
      </c>
      <c r="AH6" s="13">
        <v>1322.67</v>
      </c>
      <c r="AI6" s="16">
        <f t="shared" si="13"/>
        <v>1.4809041309431021</v>
      </c>
      <c r="AJ6" s="16">
        <f t="shared" si="0"/>
        <v>3.0919719407638402</v>
      </c>
      <c r="AK6" s="14">
        <v>6.32</v>
      </c>
      <c r="AL6" s="15">
        <v>1326</v>
      </c>
      <c r="AM6" s="16">
        <f t="shared" si="1"/>
        <v>3.3515198752922837</v>
      </c>
      <c r="AN6" s="14">
        <v>0.05</v>
      </c>
      <c r="AO6" s="15">
        <v>1326</v>
      </c>
      <c r="AP6" s="16">
        <f t="shared" si="2"/>
        <v>3.3515198752922837</v>
      </c>
      <c r="AQ6" s="14">
        <v>7.0000000000000007E-2</v>
      </c>
      <c r="AR6" s="15">
        <v>1326</v>
      </c>
      <c r="AS6" s="16">
        <f t="shared" si="3"/>
        <v>3.3515198752922837</v>
      </c>
      <c r="AT6" s="14">
        <v>0.09</v>
      </c>
      <c r="AU6" s="15">
        <v>1326</v>
      </c>
      <c r="AV6" s="16">
        <f t="shared" si="4"/>
        <v>3.3515198752922837</v>
      </c>
      <c r="AW6" s="14">
        <v>0.11</v>
      </c>
      <c r="AX6">
        <f t="shared" si="5"/>
        <v>0</v>
      </c>
      <c r="AY6">
        <f t="shared" si="6"/>
        <v>0</v>
      </c>
    </row>
    <row r="7" spans="1:51" x14ac:dyDescent="0.2">
      <c r="A7" s="12" t="s">
        <v>5</v>
      </c>
      <c r="B7" s="102">
        <f t="shared" si="7"/>
        <v>2916</v>
      </c>
      <c r="C7" s="38">
        <v>2916</v>
      </c>
      <c r="D7" s="38">
        <v>2916</v>
      </c>
      <c r="E7" s="13">
        <v>0</v>
      </c>
      <c r="F7" s="13">
        <f t="shared" si="8"/>
        <v>0</v>
      </c>
      <c r="G7" s="14">
        <v>8.8569999999999993</v>
      </c>
      <c r="H7" s="15">
        <v>2916</v>
      </c>
      <c r="I7" s="13">
        <v>2916</v>
      </c>
      <c r="J7" s="13">
        <v>0</v>
      </c>
      <c r="K7" s="13">
        <f t="shared" si="9"/>
        <v>0</v>
      </c>
      <c r="L7" s="14">
        <v>1.7423</v>
      </c>
      <c r="M7" s="15">
        <v>2916</v>
      </c>
      <c r="N7" s="13">
        <v>2916</v>
      </c>
      <c r="O7" s="13">
        <v>0</v>
      </c>
      <c r="P7" s="13">
        <f t="shared" si="10"/>
        <v>0</v>
      </c>
      <c r="Q7" s="14">
        <v>12.9978</v>
      </c>
      <c r="R7" s="13">
        <v>2916</v>
      </c>
      <c r="S7" s="13">
        <v>2916</v>
      </c>
      <c r="T7" s="13">
        <v>0</v>
      </c>
      <c r="U7" s="13">
        <f t="shared" si="11"/>
        <v>0</v>
      </c>
      <c r="V7" s="14">
        <v>4.2976000000000001</v>
      </c>
      <c r="W7" s="15">
        <v>2916</v>
      </c>
      <c r="X7" s="16">
        <v>2916</v>
      </c>
      <c r="Y7" s="16">
        <v>0</v>
      </c>
      <c r="Z7" s="16">
        <f t="shared" si="12"/>
        <v>0</v>
      </c>
      <c r="AA7" s="30">
        <v>4.9699</v>
      </c>
      <c r="AB7" s="13">
        <v>2916</v>
      </c>
      <c r="AC7" s="13">
        <v>2916</v>
      </c>
      <c r="AD7" s="16">
        <v>0</v>
      </c>
      <c r="AE7" s="13">
        <f t="shared" si="14"/>
        <v>0</v>
      </c>
      <c r="AF7" s="16">
        <v>2.4817</v>
      </c>
      <c r="AG7" s="15">
        <v>2991</v>
      </c>
      <c r="AH7" s="13">
        <v>3055.76</v>
      </c>
      <c r="AI7" s="16">
        <f t="shared" si="13"/>
        <v>2.57201646090535</v>
      </c>
      <c r="AJ7" s="16">
        <f t="shared" si="0"/>
        <v>4.792866941015097</v>
      </c>
      <c r="AK7" s="14">
        <v>6.51</v>
      </c>
      <c r="AL7" s="15">
        <v>2978</v>
      </c>
      <c r="AM7" s="16">
        <f t="shared" si="1"/>
        <v>2.1262002743484225</v>
      </c>
      <c r="AN7" s="14">
        <v>7.0000000000000007E-2</v>
      </c>
      <c r="AO7" s="15">
        <v>2978</v>
      </c>
      <c r="AP7" s="16">
        <f t="shared" si="2"/>
        <v>2.1262002743484225</v>
      </c>
      <c r="AQ7" s="14">
        <v>0.09</v>
      </c>
      <c r="AR7" s="15">
        <v>2940</v>
      </c>
      <c r="AS7" s="16">
        <f t="shared" si="3"/>
        <v>0.82304526748971196</v>
      </c>
      <c r="AT7" s="14">
        <v>0.14000000000000001</v>
      </c>
      <c r="AU7" s="15">
        <v>2962</v>
      </c>
      <c r="AV7" s="16">
        <f t="shared" si="4"/>
        <v>1.577503429355281</v>
      </c>
      <c r="AW7" s="14">
        <v>0.15</v>
      </c>
      <c r="AX7">
        <f t="shared" si="5"/>
        <v>0</v>
      </c>
      <c r="AY7">
        <f t="shared" si="6"/>
        <v>0</v>
      </c>
    </row>
    <row r="8" spans="1:51" x14ac:dyDescent="0.2">
      <c r="A8" s="12" t="s">
        <v>6</v>
      </c>
      <c r="B8" s="102">
        <f t="shared" si="7"/>
        <v>7282</v>
      </c>
      <c r="C8" s="38">
        <v>7282</v>
      </c>
      <c r="D8" s="38">
        <v>7282</v>
      </c>
      <c r="E8" s="13">
        <v>0</v>
      </c>
      <c r="F8" s="13">
        <f t="shared" si="8"/>
        <v>0</v>
      </c>
      <c r="G8" s="14">
        <v>56.974200000000003</v>
      </c>
      <c r="H8" s="15">
        <v>7282</v>
      </c>
      <c r="I8" s="13">
        <v>7282</v>
      </c>
      <c r="J8" s="13">
        <v>0</v>
      </c>
      <c r="K8" s="13">
        <f t="shared" si="9"/>
        <v>0</v>
      </c>
      <c r="L8" s="14">
        <v>22.732800000000001</v>
      </c>
      <c r="M8" s="15">
        <v>7282</v>
      </c>
      <c r="N8" s="13">
        <v>7282</v>
      </c>
      <c r="O8" s="13">
        <v>0</v>
      </c>
      <c r="P8" s="13">
        <f t="shared" si="10"/>
        <v>0</v>
      </c>
      <c r="Q8" s="14">
        <v>72.528899999999993</v>
      </c>
      <c r="R8" s="13">
        <v>7282</v>
      </c>
      <c r="S8" s="13">
        <v>7282</v>
      </c>
      <c r="T8" s="13">
        <v>0</v>
      </c>
      <c r="U8" s="13">
        <f t="shared" si="11"/>
        <v>0</v>
      </c>
      <c r="V8" s="14">
        <v>56.822899999999997</v>
      </c>
      <c r="W8" s="15">
        <v>7371</v>
      </c>
      <c r="X8" s="16">
        <v>7119.9735000000001</v>
      </c>
      <c r="Y8" s="16">
        <v>3.5256662121003672</v>
      </c>
      <c r="Z8" s="16">
        <f t="shared" si="12"/>
        <v>1.2221917055753915</v>
      </c>
      <c r="AA8" s="30">
        <v>20.000599999999999</v>
      </c>
      <c r="AB8" s="13">
        <v>7282</v>
      </c>
      <c r="AC8" s="13">
        <v>7221.4714000000004</v>
      </c>
      <c r="AD8" s="16">
        <v>0.83819999999999995</v>
      </c>
      <c r="AE8" s="13">
        <f t="shared" si="14"/>
        <v>0</v>
      </c>
      <c r="AF8" s="16">
        <v>20.001200000000001</v>
      </c>
      <c r="AG8" s="15">
        <v>7583</v>
      </c>
      <c r="AH8" s="13">
        <v>7720.9</v>
      </c>
      <c r="AI8" s="16">
        <f t="shared" si="13"/>
        <v>4.1334798132381216</v>
      </c>
      <c r="AJ8" s="16">
        <f t="shared" si="0"/>
        <v>6.0271903323262794</v>
      </c>
      <c r="AK8" s="14">
        <v>9.39</v>
      </c>
      <c r="AL8" s="15">
        <v>7692</v>
      </c>
      <c r="AM8" s="16">
        <f t="shared" si="1"/>
        <v>5.630321340291129</v>
      </c>
      <c r="AN8" s="14">
        <v>0.22</v>
      </c>
      <c r="AO8" s="15">
        <v>7817</v>
      </c>
      <c r="AP8" s="16">
        <f t="shared" si="2"/>
        <v>7.34688272452623</v>
      </c>
      <c r="AQ8" s="14">
        <v>0.67</v>
      </c>
      <c r="AR8" s="15">
        <v>7692</v>
      </c>
      <c r="AS8" s="16">
        <f t="shared" si="3"/>
        <v>5.630321340291129</v>
      </c>
      <c r="AT8" s="14">
        <v>0.37</v>
      </c>
      <c r="AU8" s="15">
        <v>7630</v>
      </c>
      <c r="AV8" s="16">
        <f t="shared" si="4"/>
        <v>4.778906893710519</v>
      </c>
      <c r="AW8" s="14">
        <v>0.31</v>
      </c>
      <c r="AX8">
        <f t="shared" si="5"/>
        <v>0</v>
      </c>
      <c r="AY8">
        <f t="shared" si="6"/>
        <v>0</v>
      </c>
    </row>
    <row r="9" spans="1:51" x14ac:dyDescent="0.2">
      <c r="A9" s="12" t="s">
        <v>7</v>
      </c>
      <c r="B9" s="102">
        <f t="shared" si="7"/>
        <v>628.51</v>
      </c>
      <c r="C9" s="38">
        <v>628.51</v>
      </c>
      <c r="D9" s="38">
        <v>628.51</v>
      </c>
      <c r="E9" s="13">
        <v>0</v>
      </c>
      <c r="F9" s="13">
        <f t="shared" si="8"/>
        <v>0</v>
      </c>
      <c r="G9" s="14">
        <v>15.544700000000001</v>
      </c>
      <c r="H9" s="15">
        <v>628.51</v>
      </c>
      <c r="I9" s="13">
        <v>628.51</v>
      </c>
      <c r="J9" s="13">
        <v>0</v>
      </c>
      <c r="K9" s="13">
        <f t="shared" si="9"/>
        <v>0</v>
      </c>
      <c r="L9" s="14">
        <v>2.8845999999999998</v>
      </c>
      <c r="M9" s="15">
        <v>628.51</v>
      </c>
      <c r="N9" s="13">
        <v>628.51</v>
      </c>
      <c r="O9" s="13">
        <v>0</v>
      </c>
      <c r="P9" s="13">
        <f t="shared" si="10"/>
        <v>0</v>
      </c>
      <c r="Q9" s="14">
        <v>15.515000000000001</v>
      </c>
      <c r="R9" s="13">
        <v>628.51</v>
      </c>
      <c r="S9" s="13">
        <v>628.51</v>
      </c>
      <c r="T9" s="13">
        <v>0</v>
      </c>
      <c r="U9" s="13">
        <f t="shared" si="11"/>
        <v>0</v>
      </c>
      <c r="V9" s="14">
        <v>13.2193</v>
      </c>
      <c r="W9" s="15">
        <v>628.51</v>
      </c>
      <c r="X9" s="16">
        <v>628.51</v>
      </c>
      <c r="Y9" s="16">
        <v>0</v>
      </c>
      <c r="Z9" s="16">
        <f t="shared" si="12"/>
        <v>0</v>
      </c>
      <c r="AA9" s="30">
        <v>15.444800000000001</v>
      </c>
      <c r="AB9" s="13">
        <v>628.51</v>
      </c>
      <c r="AC9" s="13">
        <v>628.51</v>
      </c>
      <c r="AD9" s="16">
        <v>0</v>
      </c>
      <c r="AE9" s="13">
        <f t="shared" si="14"/>
        <v>0</v>
      </c>
      <c r="AF9" s="16">
        <v>4.7178000000000004</v>
      </c>
      <c r="AG9" s="15">
        <v>639.78</v>
      </c>
      <c r="AH9" s="13">
        <v>652.39</v>
      </c>
      <c r="AI9" s="16">
        <f t="shared" si="13"/>
        <v>1.7931297831378947</v>
      </c>
      <c r="AJ9" s="16">
        <f t="shared" si="0"/>
        <v>3.7994622201715162</v>
      </c>
      <c r="AK9" s="14">
        <v>9.94</v>
      </c>
      <c r="AL9" s="15">
        <v>648.71</v>
      </c>
      <c r="AM9" s="16">
        <f t="shared" si="1"/>
        <v>3.2139504542489457</v>
      </c>
      <c r="AN9" s="14">
        <v>0.28000000000000003</v>
      </c>
      <c r="AO9" s="15">
        <v>651.89</v>
      </c>
      <c r="AP9" s="16">
        <f t="shared" si="2"/>
        <v>3.7199089911059482</v>
      </c>
      <c r="AQ9" s="14">
        <v>0.24</v>
      </c>
      <c r="AR9" s="15">
        <v>648.71</v>
      </c>
      <c r="AS9" s="16">
        <f t="shared" si="3"/>
        <v>3.2139504542489457</v>
      </c>
      <c r="AT9" s="14">
        <v>0.43</v>
      </c>
      <c r="AU9" s="15">
        <v>640.20000000000005</v>
      </c>
      <c r="AV9" s="16">
        <f t="shared" si="4"/>
        <v>1.8599544955529832</v>
      </c>
      <c r="AW9" s="14">
        <v>0.4</v>
      </c>
      <c r="AX9">
        <f t="shared" si="5"/>
        <v>0</v>
      </c>
      <c r="AY9">
        <f t="shared" si="6"/>
        <v>0</v>
      </c>
    </row>
    <row r="10" spans="1:51" x14ac:dyDescent="0.2">
      <c r="A10" s="12" t="s">
        <v>8</v>
      </c>
      <c r="B10" s="102">
        <f t="shared" si="7"/>
        <v>11087.21</v>
      </c>
      <c r="C10" s="38">
        <v>11087.21</v>
      </c>
      <c r="D10" s="38">
        <v>11087.21</v>
      </c>
      <c r="E10" s="13">
        <v>0</v>
      </c>
      <c r="F10" s="13">
        <f t="shared" si="8"/>
        <v>0</v>
      </c>
      <c r="G10" s="14">
        <v>18.346399999999999</v>
      </c>
      <c r="H10" s="15">
        <v>11087.21</v>
      </c>
      <c r="I10" s="13">
        <v>11087.21</v>
      </c>
      <c r="J10" s="13">
        <v>0</v>
      </c>
      <c r="K10" s="13">
        <f t="shared" si="9"/>
        <v>0</v>
      </c>
      <c r="L10" s="14">
        <v>5.2869999999999999</v>
      </c>
      <c r="M10" s="15">
        <v>11087.21</v>
      </c>
      <c r="N10" s="13">
        <v>11087.21</v>
      </c>
      <c r="O10" s="13">
        <v>0</v>
      </c>
      <c r="P10" s="13">
        <f t="shared" si="10"/>
        <v>0</v>
      </c>
      <c r="Q10" s="14">
        <v>16.778199999999998</v>
      </c>
      <c r="R10" s="13">
        <v>11087.21</v>
      </c>
      <c r="S10" s="13">
        <v>11087.21</v>
      </c>
      <c r="T10" s="13">
        <v>0</v>
      </c>
      <c r="U10" s="13">
        <f t="shared" si="11"/>
        <v>0</v>
      </c>
      <c r="V10" s="14">
        <v>10.606400000000001</v>
      </c>
      <c r="W10" s="15">
        <v>11087.21</v>
      </c>
      <c r="X10" s="16">
        <v>11087.21</v>
      </c>
      <c r="Y10" s="16">
        <v>0</v>
      </c>
      <c r="Z10" s="16">
        <f t="shared" si="12"/>
        <v>0</v>
      </c>
      <c r="AA10" s="30">
        <v>12.0314</v>
      </c>
      <c r="AB10" s="13">
        <v>11087.21</v>
      </c>
      <c r="AC10" s="13">
        <v>11087.21</v>
      </c>
      <c r="AD10" s="16">
        <v>0</v>
      </c>
      <c r="AE10" s="13">
        <f t="shared" si="14"/>
        <v>0</v>
      </c>
      <c r="AF10" s="16">
        <v>9.6920999999999999</v>
      </c>
      <c r="AG10" s="15">
        <v>11218.12</v>
      </c>
      <c r="AH10" s="13">
        <v>11525.45</v>
      </c>
      <c r="AI10" s="16">
        <f t="shared" si="13"/>
        <v>1.1807298680191112</v>
      </c>
      <c r="AJ10" s="16">
        <f t="shared" si="0"/>
        <v>3.9526625724596323</v>
      </c>
      <c r="AK10" s="14">
        <v>9.8000000000000007</v>
      </c>
      <c r="AL10" s="15">
        <v>11230.49</v>
      </c>
      <c r="AM10" s="16">
        <f t="shared" si="1"/>
        <v>1.2922998662422798</v>
      </c>
      <c r="AN10" s="14">
        <v>0.26</v>
      </c>
      <c r="AO10" s="15">
        <v>11455.74</v>
      </c>
      <c r="AP10" s="16">
        <f t="shared" si="2"/>
        <v>3.3239200844937611</v>
      </c>
      <c r="AQ10" s="14">
        <v>0.28000000000000003</v>
      </c>
      <c r="AR10" s="15">
        <v>11225.77</v>
      </c>
      <c r="AS10" s="16">
        <f t="shared" si="3"/>
        <v>1.2497282905257618</v>
      </c>
      <c r="AT10" s="14">
        <v>0.39</v>
      </c>
      <c r="AU10" s="15">
        <v>11427.66</v>
      </c>
      <c r="AV10" s="16">
        <f t="shared" si="4"/>
        <v>3.0706552865869838</v>
      </c>
      <c r="AW10" s="14">
        <v>0.62</v>
      </c>
      <c r="AX10">
        <f t="shared" si="5"/>
        <v>0</v>
      </c>
      <c r="AY10">
        <f t="shared" si="6"/>
        <v>0</v>
      </c>
    </row>
    <row r="11" spans="1:51" x14ac:dyDescent="0.2">
      <c r="A11" s="12" t="s">
        <v>9</v>
      </c>
      <c r="B11" s="102">
        <f t="shared" si="7"/>
        <v>801.91</v>
      </c>
      <c r="C11" s="38">
        <v>801.91</v>
      </c>
      <c r="D11" s="38">
        <v>801.91</v>
      </c>
      <c r="E11" s="13">
        <v>0</v>
      </c>
      <c r="F11" s="13">
        <f t="shared" si="8"/>
        <v>0</v>
      </c>
      <c r="G11" s="14">
        <v>131.63239999999999</v>
      </c>
      <c r="H11" s="15">
        <v>801.91</v>
      </c>
      <c r="I11" s="13">
        <v>801.91</v>
      </c>
      <c r="J11" s="13">
        <v>0</v>
      </c>
      <c r="K11" s="13">
        <f t="shared" si="9"/>
        <v>0</v>
      </c>
      <c r="L11" s="14">
        <v>30.731300000000001</v>
      </c>
      <c r="M11" s="15">
        <v>801.91</v>
      </c>
      <c r="N11" s="13">
        <v>801.91</v>
      </c>
      <c r="O11" s="13">
        <v>0</v>
      </c>
      <c r="P11" s="13">
        <f t="shared" si="10"/>
        <v>0</v>
      </c>
      <c r="Q11" s="14">
        <v>162.43190000000001</v>
      </c>
      <c r="R11" s="13">
        <v>801.91</v>
      </c>
      <c r="S11" s="13">
        <v>801.91</v>
      </c>
      <c r="T11" s="13">
        <v>0</v>
      </c>
      <c r="U11" s="13">
        <f t="shared" si="11"/>
        <v>0</v>
      </c>
      <c r="V11" s="14">
        <v>66.911199999999994</v>
      </c>
      <c r="W11" s="15">
        <v>911.06</v>
      </c>
      <c r="X11" s="16">
        <v>798.83799999999997</v>
      </c>
      <c r="Y11" s="16">
        <v>14.048154945057695</v>
      </c>
      <c r="Z11" s="16">
        <f t="shared" si="12"/>
        <v>13.611253133144615</v>
      </c>
      <c r="AA11" s="30">
        <v>20.001100000000001</v>
      </c>
      <c r="AB11" s="13">
        <v>820.51</v>
      </c>
      <c r="AC11" s="13">
        <v>799.61</v>
      </c>
      <c r="AD11" s="16">
        <v>2.6137999999999999</v>
      </c>
      <c r="AE11" s="13">
        <f t="shared" si="14"/>
        <v>2.3194622837974364</v>
      </c>
      <c r="AF11" s="16">
        <v>20.001899999999999</v>
      </c>
      <c r="AG11" s="15">
        <v>818.94</v>
      </c>
      <c r="AH11" s="13">
        <v>832.65</v>
      </c>
      <c r="AI11" s="16">
        <f t="shared" si="13"/>
        <v>2.1236797146812094</v>
      </c>
      <c r="AJ11" s="16">
        <f t="shared" si="0"/>
        <v>3.8333478819318887</v>
      </c>
      <c r="AK11" s="14">
        <v>12.92</v>
      </c>
      <c r="AL11" s="15">
        <v>847.99</v>
      </c>
      <c r="AM11" s="16">
        <f t="shared" si="1"/>
        <v>5.746280754698164</v>
      </c>
      <c r="AN11" s="14">
        <v>0.46</v>
      </c>
      <c r="AO11" s="15">
        <v>852.73</v>
      </c>
      <c r="AP11" s="16">
        <f t="shared" si="2"/>
        <v>6.3373695302465434</v>
      </c>
      <c r="AQ11" s="14">
        <v>0.71</v>
      </c>
      <c r="AR11" s="15">
        <v>847.65</v>
      </c>
      <c r="AS11" s="16">
        <f t="shared" si="3"/>
        <v>5.7038819817685296</v>
      </c>
      <c r="AT11" s="14">
        <v>0.57999999999999996</v>
      </c>
      <c r="AU11" s="15">
        <v>822.46</v>
      </c>
      <c r="AV11" s="16">
        <f t="shared" si="4"/>
        <v>2.5626317167762052</v>
      </c>
      <c r="AW11" s="14">
        <v>0.89</v>
      </c>
      <c r="AX11">
        <f t="shared" si="5"/>
        <v>0</v>
      </c>
      <c r="AY11">
        <f t="shared" si="6"/>
        <v>2.3194622837974364</v>
      </c>
    </row>
    <row r="12" spans="1:51" ht="17" thickBot="1" x14ac:dyDescent="0.25">
      <c r="A12" s="12" t="s">
        <v>10</v>
      </c>
      <c r="B12" s="102">
        <f t="shared" si="7"/>
        <v>945.3184</v>
      </c>
      <c r="C12" s="38">
        <v>945.3184</v>
      </c>
      <c r="D12" s="38">
        <v>945.3184</v>
      </c>
      <c r="E12" s="13">
        <v>0</v>
      </c>
      <c r="F12" s="13">
        <f t="shared" si="8"/>
        <v>0</v>
      </c>
      <c r="G12" s="14">
        <v>448.16640000000001</v>
      </c>
      <c r="H12" s="39">
        <v>945.3184</v>
      </c>
      <c r="I12" s="40">
        <v>945.3184</v>
      </c>
      <c r="J12" s="13">
        <v>0</v>
      </c>
      <c r="K12" s="13">
        <f t="shared" si="9"/>
        <v>0</v>
      </c>
      <c r="L12" s="14">
        <v>80.545100000000005</v>
      </c>
      <c r="M12" s="39">
        <v>945.3184</v>
      </c>
      <c r="N12" s="40">
        <v>945.3184</v>
      </c>
      <c r="O12" s="13">
        <v>0</v>
      </c>
      <c r="P12" s="13">
        <f t="shared" si="10"/>
        <v>0</v>
      </c>
      <c r="Q12" s="14">
        <v>461.7158</v>
      </c>
      <c r="R12" s="40">
        <v>945.3184</v>
      </c>
      <c r="S12" s="40">
        <v>945.3184</v>
      </c>
      <c r="T12" s="13">
        <v>0</v>
      </c>
      <c r="U12" s="13">
        <f t="shared" si="11"/>
        <v>0</v>
      </c>
      <c r="V12" s="14">
        <v>337.95639999999997</v>
      </c>
      <c r="W12" s="15">
        <v>1126.02</v>
      </c>
      <c r="X12" s="16">
        <v>939.56100000000004</v>
      </c>
      <c r="Y12" s="16">
        <v>19.845332022082644</v>
      </c>
      <c r="Z12" s="16">
        <f t="shared" si="12"/>
        <v>19.115421851515848</v>
      </c>
      <c r="AA12" s="30">
        <v>20.003499999999999</v>
      </c>
      <c r="AB12" s="13">
        <v>1316.6926000000001</v>
      </c>
      <c r="AC12" s="13">
        <v>939.20370000000003</v>
      </c>
      <c r="AD12" s="16">
        <v>40.192399999999999</v>
      </c>
      <c r="AE12" s="13">
        <f t="shared" si="14"/>
        <v>39.285620590903555</v>
      </c>
      <c r="AF12" s="16">
        <v>20.011700000000001</v>
      </c>
      <c r="AG12" s="15">
        <v>950.74</v>
      </c>
      <c r="AH12" s="13">
        <v>963.44</v>
      </c>
      <c r="AI12" s="16">
        <f t="shared" si="13"/>
        <v>0.57352104856945685</v>
      </c>
      <c r="AJ12" s="16">
        <f t="shared" si="0"/>
        <v>1.9169837379659656</v>
      </c>
      <c r="AK12" s="14">
        <v>17.579999999999998</v>
      </c>
      <c r="AL12" s="15">
        <v>976.01</v>
      </c>
      <c r="AM12" s="16">
        <f t="shared" si="1"/>
        <v>3.2466944470773016</v>
      </c>
      <c r="AN12" s="14">
        <v>1</v>
      </c>
      <c r="AO12" s="15">
        <v>990.14</v>
      </c>
      <c r="AP12" s="16">
        <f t="shared" si="2"/>
        <v>4.741428919610577</v>
      </c>
      <c r="AQ12" s="14">
        <v>1.03</v>
      </c>
      <c r="AR12" s="15">
        <v>976.01</v>
      </c>
      <c r="AS12" s="16">
        <f t="shared" si="3"/>
        <v>3.2466944470773016</v>
      </c>
      <c r="AT12" s="14">
        <v>1.59</v>
      </c>
      <c r="AU12" s="15">
        <v>998.98</v>
      </c>
      <c r="AV12" s="16">
        <f t="shared" si="4"/>
        <v>5.6765635790015327</v>
      </c>
      <c r="AW12" s="14">
        <v>1.96</v>
      </c>
      <c r="AX12">
        <f t="shared" si="5"/>
        <v>0</v>
      </c>
      <c r="AY12">
        <f t="shared" si="6"/>
        <v>39.285620590903555</v>
      </c>
    </row>
    <row r="13" spans="1:51" ht="17" thickBot="1" x14ac:dyDescent="0.25">
      <c r="A13" s="21" t="s">
        <v>171</v>
      </c>
      <c r="B13" s="103">
        <f>AVERAGE(B3:B12)</f>
        <v>3729.79484</v>
      </c>
      <c r="C13" s="24">
        <f>AVERAGE(C3:C12)</f>
        <v>3729.79484</v>
      </c>
      <c r="D13" s="24">
        <f t="shared" ref="D13:Q13" si="15">AVERAGE(D3:D12)</f>
        <v>3729.79484</v>
      </c>
      <c r="E13" s="24">
        <f t="shared" si="15"/>
        <v>0</v>
      </c>
      <c r="F13" s="24">
        <f t="shared" si="15"/>
        <v>0</v>
      </c>
      <c r="G13" s="25">
        <f t="shared" si="15"/>
        <v>68.210380000000001</v>
      </c>
      <c r="H13" s="41">
        <f t="shared" si="15"/>
        <v>3729.79484</v>
      </c>
      <c r="I13" s="24">
        <f t="shared" si="15"/>
        <v>3729.79484</v>
      </c>
      <c r="J13" s="24">
        <f t="shared" si="15"/>
        <v>0</v>
      </c>
      <c r="K13" s="24">
        <f t="shared" si="15"/>
        <v>0</v>
      </c>
      <c r="L13" s="25">
        <f t="shared" si="15"/>
        <v>14.51576</v>
      </c>
      <c r="M13" s="23">
        <f>AVERAGE(M3:M12)</f>
        <v>3729.79484</v>
      </c>
      <c r="N13" s="24">
        <f t="shared" si="15"/>
        <v>3729.79484</v>
      </c>
      <c r="O13" s="24">
        <f t="shared" si="15"/>
        <v>0</v>
      </c>
      <c r="P13" s="24">
        <f t="shared" si="15"/>
        <v>0</v>
      </c>
      <c r="Q13" s="25">
        <f t="shared" si="15"/>
        <v>74.825520000000012</v>
      </c>
      <c r="R13" s="24">
        <f>AVERAGE(R3:R12)</f>
        <v>3729.79484</v>
      </c>
      <c r="S13" s="24">
        <f>AVERAGE(S3:S12)</f>
        <v>3729.79484</v>
      </c>
      <c r="T13" s="24">
        <f>AVERAGE(T3:T12)</f>
        <v>0</v>
      </c>
      <c r="U13" s="24">
        <f>AVERAGE(U3:U12)</f>
        <v>0</v>
      </c>
      <c r="V13" s="25">
        <f>AVERAGE(V3:V12)</f>
        <v>49.210889999999992</v>
      </c>
      <c r="W13" s="23">
        <f t="shared" ref="W13:AA13" si="16">AVERAGE(W3:W12)</f>
        <v>3767.6799999999994</v>
      </c>
      <c r="X13" s="24">
        <f t="shared" si="16"/>
        <v>3712.7092499999999</v>
      </c>
      <c r="Y13" s="24">
        <f t="shared" si="16"/>
        <v>3.7419153179240707</v>
      </c>
      <c r="Z13" s="24">
        <f t="shared" si="16"/>
        <v>3.3948866690235855</v>
      </c>
      <c r="AA13" s="25">
        <f t="shared" si="16"/>
        <v>9.5033100000000008</v>
      </c>
      <c r="AB13" s="24">
        <f t="shared" ref="AB13:AF13" si="17">AVERAGE(AB3:AB12)</f>
        <v>3768.7922600000006</v>
      </c>
      <c r="AC13" s="24">
        <f t="shared" si="17"/>
        <v>3722.9005099999995</v>
      </c>
      <c r="AD13" s="24">
        <f t="shared" si="17"/>
        <v>4.3644400000000001</v>
      </c>
      <c r="AE13" s="24">
        <f t="shared" si="17"/>
        <v>4.1605082874700994</v>
      </c>
      <c r="AF13" s="24">
        <f t="shared" si="17"/>
        <v>7.8603300000000003</v>
      </c>
      <c r="AG13" s="41">
        <f>AVERAGE(AG3:AG12)</f>
        <v>3790.1580000000004</v>
      </c>
      <c r="AH13" s="24">
        <f t="shared" ref="AH13:AJ13" si="18">AVERAGE(AH3:AH12)</f>
        <v>3934.8640000000005</v>
      </c>
      <c r="AI13" s="42">
        <f>AVERAGE(AI3:AI12)</f>
        <v>1.6293784186050171</v>
      </c>
      <c r="AJ13" s="24">
        <f t="shared" si="18"/>
        <v>4.7726248182998399</v>
      </c>
      <c r="AK13" s="43">
        <f>AVERAGE(AK3:AK12)</f>
        <v>8.875</v>
      </c>
      <c r="AL13" s="41">
        <f>AVERAGE(AL3:AL12)</f>
        <v>3823.3199999999997</v>
      </c>
      <c r="AM13" s="42">
        <f t="shared" ref="AM13:AW13" si="19">AVERAGE(AM3:AM12)</f>
        <v>2.7428883708470329</v>
      </c>
      <c r="AN13" s="43">
        <f t="shared" si="19"/>
        <v>0.251</v>
      </c>
      <c r="AO13" s="41">
        <f t="shared" si="19"/>
        <v>3955.35</v>
      </c>
      <c r="AP13" s="42">
        <f t="shared" si="19"/>
        <v>5.6786686739414289</v>
      </c>
      <c r="AQ13" s="43">
        <f t="shared" si="19"/>
        <v>0.32300000000000006</v>
      </c>
      <c r="AR13" s="41">
        <f t="shared" si="19"/>
        <v>3819.614</v>
      </c>
      <c r="AS13" s="42">
        <f t="shared" si="19"/>
        <v>2.6117799955430794</v>
      </c>
      <c r="AT13" s="43">
        <f t="shared" si="19"/>
        <v>0.38200000000000001</v>
      </c>
      <c r="AU13" s="41">
        <f t="shared" si="19"/>
        <v>3838.2300000000005</v>
      </c>
      <c r="AV13" s="42">
        <f t="shared" si="19"/>
        <v>2.7714378071136947</v>
      </c>
      <c r="AW13" s="43">
        <f t="shared" si="19"/>
        <v>0.46100000000000002</v>
      </c>
      <c r="AX13">
        <f>AVERAGE(AX3:AX12)</f>
        <v>0</v>
      </c>
      <c r="AY13">
        <f>AVERAGE(AY3:AY12)</f>
        <v>4.1605082874700994</v>
      </c>
    </row>
    <row r="14" spans="1:51" ht="17" thickBot="1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37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</row>
    <row r="15" spans="1:51" ht="17" thickBot="1" x14ac:dyDescent="0.25">
      <c r="A15" s="64" t="s">
        <v>47</v>
      </c>
      <c r="B15" s="65" t="s">
        <v>48</v>
      </c>
      <c r="C15" s="65" t="s">
        <v>25</v>
      </c>
      <c r="D15" s="65" t="s">
        <v>27</v>
      </c>
      <c r="E15" s="65" t="s">
        <v>28</v>
      </c>
      <c r="F15" s="65" t="s">
        <v>29</v>
      </c>
      <c r="G15" s="65" t="s">
        <v>35</v>
      </c>
      <c r="H15" s="65" t="s">
        <v>36</v>
      </c>
      <c r="I15" s="66" t="s">
        <v>31</v>
      </c>
    </row>
    <row r="16" spans="1:51" x14ac:dyDescent="0.2">
      <c r="A16" s="67" t="s">
        <v>49</v>
      </c>
      <c r="B16" s="55">
        <v>2760</v>
      </c>
      <c r="C16" s="55">
        <v>2760</v>
      </c>
      <c r="D16" s="55">
        <v>2899.6</v>
      </c>
      <c r="E16" s="55">
        <v>5.2</v>
      </c>
      <c r="F16" s="55">
        <v>2995</v>
      </c>
      <c r="G16" s="55">
        <v>3854.8</v>
      </c>
      <c r="H16" s="55">
        <v>113.6</v>
      </c>
      <c r="I16" s="63">
        <v>0</v>
      </c>
    </row>
    <row r="17" spans="1:9" x14ac:dyDescent="0.2">
      <c r="A17" s="5" t="s">
        <v>50</v>
      </c>
      <c r="B17" s="2">
        <v>7788</v>
      </c>
      <c r="C17" s="2">
        <v>7788</v>
      </c>
      <c r="D17" s="2">
        <v>8162.9</v>
      </c>
      <c r="E17" s="2">
        <v>5.8</v>
      </c>
      <c r="F17" s="2">
        <v>9067</v>
      </c>
      <c r="G17" s="2">
        <v>11398.8</v>
      </c>
      <c r="H17" s="2">
        <v>124.9</v>
      </c>
      <c r="I17" s="3">
        <v>0</v>
      </c>
    </row>
    <row r="18" spans="1:9" x14ac:dyDescent="0.2">
      <c r="A18" s="5" t="s">
        <v>51</v>
      </c>
      <c r="B18" s="2">
        <v>1806</v>
      </c>
      <c r="C18" s="2">
        <v>1850</v>
      </c>
      <c r="D18" s="2">
        <v>1861.9</v>
      </c>
      <c r="E18" s="2">
        <v>6.2</v>
      </c>
      <c r="F18" s="2">
        <v>1867</v>
      </c>
      <c r="G18" s="2">
        <v>2550.8000000000002</v>
      </c>
      <c r="H18" s="2">
        <v>71.900000000000006</v>
      </c>
      <c r="I18" s="3">
        <v>0</v>
      </c>
    </row>
    <row r="19" spans="1:9" x14ac:dyDescent="0.2">
      <c r="A19" s="5" t="s">
        <v>52</v>
      </c>
      <c r="B19" s="2">
        <v>1283</v>
      </c>
      <c r="C19" s="2">
        <v>1302</v>
      </c>
      <c r="D19" s="2">
        <v>1302</v>
      </c>
      <c r="E19" s="2">
        <v>6.4</v>
      </c>
      <c r="F19" s="2">
        <v>1302</v>
      </c>
      <c r="G19" s="2">
        <v>1834</v>
      </c>
      <c r="H19" s="2">
        <v>1.4</v>
      </c>
      <c r="I19" s="3">
        <v>0</v>
      </c>
    </row>
    <row r="20" spans="1:9" x14ac:dyDescent="0.2">
      <c r="A20" s="5" t="s">
        <v>53</v>
      </c>
      <c r="B20" s="2">
        <v>2937</v>
      </c>
      <c r="C20" s="2">
        <v>2991</v>
      </c>
      <c r="D20" s="2">
        <v>2991</v>
      </c>
      <c r="E20" s="2">
        <v>6.4</v>
      </c>
      <c r="F20" s="2">
        <v>3090</v>
      </c>
      <c r="G20" s="2">
        <v>4367.6000000000004</v>
      </c>
      <c r="H20" s="2">
        <v>5.3</v>
      </c>
      <c r="I20" s="3">
        <v>0</v>
      </c>
    </row>
    <row r="21" spans="1:9" x14ac:dyDescent="0.2">
      <c r="A21" s="5" t="s">
        <v>54</v>
      </c>
      <c r="B21" s="2">
        <v>7288</v>
      </c>
      <c r="C21" s="2">
        <v>7583</v>
      </c>
      <c r="D21" s="2">
        <v>7592.9</v>
      </c>
      <c r="E21" s="2">
        <v>8.8000000000000007</v>
      </c>
      <c r="F21" s="2">
        <v>8132</v>
      </c>
      <c r="G21" s="2">
        <v>12577</v>
      </c>
      <c r="H21" s="2">
        <v>38.200000000000003</v>
      </c>
      <c r="I21" s="3">
        <v>0.1</v>
      </c>
    </row>
    <row r="22" spans="1:9" x14ac:dyDescent="0.2">
      <c r="A22" s="5" t="s">
        <v>55</v>
      </c>
      <c r="B22" s="2">
        <v>630</v>
      </c>
      <c r="C22" s="2">
        <v>639.79999999999995</v>
      </c>
      <c r="D22" s="2">
        <v>639.79999999999995</v>
      </c>
      <c r="E22" s="2">
        <v>9.5</v>
      </c>
      <c r="F22" s="2">
        <v>680.6</v>
      </c>
      <c r="G22" s="2">
        <v>1038.7</v>
      </c>
      <c r="H22" s="2">
        <v>12.8</v>
      </c>
      <c r="I22" s="3">
        <v>0.1</v>
      </c>
    </row>
    <row r="23" spans="1:9" x14ac:dyDescent="0.2">
      <c r="A23" s="5" t="s">
        <v>56</v>
      </c>
      <c r="B23" s="2">
        <v>11087</v>
      </c>
      <c r="C23" s="2">
        <v>11218.1</v>
      </c>
      <c r="D23" s="2">
        <v>11255</v>
      </c>
      <c r="E23" s="2">
        <v>9</v>
      </c>
      <c r="F23" s="2">
        <v>12133.1</v>
      </c>
      <c r="G23" s="2">
        <v>18390.2</v>
      </c>
      <c r="H23" s="2">
        <v>16.7</v>
      </c>
      <c r="I23" s="3">
        <v>0.1</v>
      </c>
    </row>
    <row r="24" spans="1:9" x14ac:dyDescent="0.2">
      <c r="A24" s="5" t="s">
        <v>57</v>
      </c>
      <c r="B24" s="2">
        <v>802</v>
      </c>
      <c r="C24" s="2">
        <v>818.9</v>
      </c>
      <c r="D24" s="2">
        <v>818.9</v>
      </c>
      <c r="E24" s="2">
        <v>12.2</v>
      </c>
      <c r="F24" s="2">
        <v>872.6</v>
      </c>
      <c r="G24" s="2">
        <v>1458</v>
      </c>
      <c r="H24" s="2">
        <v>12.5</v>
      </c>
      <c r="I24" s="3">
        <v>0.1</v>
      </c>
    </row>
    <row r="25" spans="1:9" ht="17" thickBot="1" x14ac:dyDescent="0.25">
      <c r="A25" s="5" t="s">
        <v>58</v>
      </c>
      <c r="B25" s="2">
        <v>947.4</v>
      </c>
      <c r="C25" s="2">
        <v>950.7</v>
      </c>
      <c r="D25" s="2">
        <v>950.7</v>
      </c>
      <c r="E25" s="2">
        <v>16.399999999999999</v>
      </c>
      <c r="F25" s="2">
        <v>1031</v>
      </c>
      <c r="G25" s="2">
        <v>1784.5</v>
      </c>
      <c r="H25" s="2">
        <v>24</v>
      </c>
      <c r="I25" s="3">
        <v>0.3</v>
      </c>
    </row>
    <row r="26" spans="1:9" ht="17" thickBot="1" x14ac:dyDescent="0.25">
      <c r="A26" s="21" t="s">
        <v>171</v>
      </c>
      <c r="B26" s="6">
        <v>3732.84</v>
      </c>
      <c r="C26" s="6">
        <v>3790.15</v>
      </c>
      <c r="D26" s="6">
        <v>3847.47</v>
      </c>
      <c r="E26" s="6">
        <v>8.59</v>
      </c>
      <c r="F26" s="6">
        <v>4117.03</v>
      </c>
      <c r="G26" s="6">
        <v>5925.44</v>
      </c>
      <c r="H26" s="6">
        <v>42.13</v>
      </c>
      <c r="I26" s="7">
        <v>7.0000000000000007E-2</v>
      </c>
    </row>
  </sheetData>
  <mergeCells count="13">
    <mergeCell ref="AL1:AN1"/>
    <mergeCell ref="AO1:AQ1"/>
    <mergeCell ref="AR1:AT1"/>
    <mergeCell ref="AU1:AW1"/>
    <mergeCell ref="AG1:AK1"/>
    <mergeCell ref="B1:B2"/>
    <mergeCell ref="A1:A2"/>
    <mergeCell ref="AB1:AF1"/>
    <mergeCell ref="R1:V1"/>
    <mergeCell ref="M1:Q1"/>
    <mergeCell ref="H1:L1"/>
    <mergeCell ref="C1:G1"/>
    <mergeCell ref="W1:A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FC1CA-DEC6-8144-B8E1-F245C9D821CC}">
  <sheetPr codeName="Hoja8">
    <tabColor theme="8"/>
  </sheetPr>
  <dimension ref="A1:BC110"/>
  <sheetViews>
    <sheetView topLeftCell="K1" zoomScale="120" zoomScaleNormal="120" workbookViewId="0">
      <pane ySplit="2" topLeftCell="A82" activePane="bottomLeft" state="frozen"/>
      <selection activeCell="Q1" sqref="Q1"/>
      <selection pane="bottomLeft" activeCell="AH103" sqref="AH103"/>
    </sheetView>
  </sheetViews>
  <sheetFormatPr baseColWidth="10" defaultRowHeight="16" x14ac:dyDescent="0.2"/>
  <cols>
    <col min="1" max="1" width="8" bestFit="1" customWidth="1"/>
    <col min="2" max="2" width="9.1640625" bestFit="1" customWidth="1"/>
    <col min="3" max="4" width="6.6640625" bestFit="1" customWidth="1"/>
    <col min="5" max="5" width="7" bestFit="1" customWidth="1"/>
    <col min="6" max="6" width="8.33203125" bestFit="1" customWidth="1"/>
    <col min="7" max="7" width="7.6640625" bestFit="1" customWidth="1"/>
    <col min="8" max="9" width="9.1640625" bestFit="1" customWidth="1"/>
    <col min="10" max="10" width="7" bestFit="1" customWidth="1"/>
    <col min="11" max="11" width="8.33203125" bestFit="1" customWidth="1"/>
    <col min="12" max="12" width="7.6640625" bestFit="1" customWidth="1"/>
    <col min="13" max="13" width="6.6640625" bestFit="1" customWidth="1"/>
    <col min="14" max="14" width="9.1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9" width="6.6640625" bestFit="1" customWidth="1"/>
    <col min="20" max="20" width="7" bestFit="1" customWidth="1"/>
    <col min="21" max="21" width="8.33203125" bestFit="1" customWidth="1"/>
    <col min="22" max="22" width="5.6640625" bestFit="1" customWidth="1"/>
    <col min="23" max="24" width="6.6640625" bestFit="1" customWidth="1"/>
    <col min="25" max="25" width="7" bestFit="1" customWidth="1"/>
    <col min="26" max="26" width="8.33203125" bestFit="1" customWidth="1"/>
    <col min="27" max="27" width="5.6640625" bestFit="1" customWidth="1"/>
    <col min="28" max="29" width="6.6640625" bestFit="1" customWidth="1"/>
    <col min="30" max="30" width="7" bestFit="1" customWidth="1"/>
    <col min="31" max="31" width="8.33203125" bestFit="1" customWidth="1"/>
    <col min="32" max="32" width="5.6640625" bestFit="1" customWidth="1"/>
    <col min="33" max="33" width="6.6640625" bestFit="1" customWidth="1"/>
    <col min="34" max="34" width="8.5" bestFit="1" customWidth="1"/>
    <col min="35" max="35" width="6.6640625" bestFit="1" customWidth="1"/>
    <col min="36" max="36" width="7.83203125" bestFit="1" customWidth="1"/>
    <col min="37" max="37" width="6.1640625" bestFit="1" customWidth="1"/>
    <col min="38" max="38" width="8.83203125" bestFit="1" customWidth="1"/>
    <col min="39" max="39" width="8.1640625" bestFit="1" customWidth="1"/>
    <col min="40" max="40" width="11.6640625" bestFit="1" customWidth="1"/>
    <col min="41" max="41" width="8.83203125" bestFit="1" customWidth="1"/>
    <col min="42" max="42" width="6.6640625" bestFit="1" customWidth="1"/>
    <col min="43" max="43" width="5.33203125" bestFit="1" customWidth="1"/>
    <col min="44" max="44" width="5.6640625" bestFit="1" customWidth="1"/>
    <col min="45" max="45" width="6.6640625" bestFit="1" customWidth="1"/>
    <col min="46" max="46" width="5.33203125" bestFit="1" customWidth="1"/>
    <col min="47" max="47" width="5.6640625" bestFit="1" customWidth="1"/>
    <col min="48" max="48" width="6.6640625" bestFit="1" customWidth="1"/>
    <col min="49" max="49" width="5.33203125" bestFit="1" customWidth="1"/>
    <col min="50" max="50" width="5.6640625" bestFit="1" customWidth="1"/>
    <col min="51" max="51" width="6.6640625" bestFit="1" customWidth="1"/>
    <col min="52" max="52" width="5.33203125" bestFit="1" customWidth="1"/>
    <col min="53" max="53" width="4.6640625" bestFit="1" customWidth="1"/>
    <col min="54" max="54" width="12.1640625" bestFit="1" customWidth="1"/>
    <col min="55" max="55" width="13.1640625" bestFit="1" customWidth="1"/>
    <col min="56" max="57" width="7.1640625" bestFit="1" customWidth="1"/>
    <col min="58" max="58" width="12.1640625" bestFit="1" customWidth="1"/>
  </cols>
  <sheetData>
    <row r="1" spans="1:55" ht="17" thickBot="1" x14ac:dyDescent="0.25">
      <c r="A1" s="118" t="s">
        <v>170</v>
      </c>
      <c r="B1" s="118" t="s">
        <v>24</v>
      </c>
      <c r="C1" s="122" t="s">
        <v>148</v>
      </c>
      <c r="D1" s="120"/>
      <c r="E1" s="120"/>
      <c r="F1" s="120"/>
      <c r="G1" s="121"/>
      <c r="H1" s="122" t="s">
        <v>11</v>
      </c>
      <c r="I1" s="120"/>
      <c r="J1" s="120"/>
      <c r="K1" s="120"/>
      <c r="L1" s="121"/>
      <c r="M1" s="122" t="s">
        <v>175</v>
      </c>
      <c r="N1" s="120"/>
      <c r="O1" s="120"/>
      <c r="P1" s="120"/>
      <c r="Q1" s="121"/>
      <c r="R1" s="122" t="s">
        <v>174</v>
      </c>
      <c r="S1" s="120"/>
      <c r="T1" s="120"/>
      <c r="U1" s="120"/>
      <c r="V1" s="121"/>
      <c r="W1" s="122" t="s">
        <v>176</v>
      </c>
      <c r="X1" s="120"/>
      <c r="Y1" s="120"/>
      <c r="Z1" s="120"/>
      <c r="AA1" s="121"/>
      <c r="AB1" s="122" t="s">
        <v>173</v>
      </c>
      <c r="AC1" s="120"/>
      <c r="AD1" s="120"/>
      <c r="AE1" s="120"/>
      <c r="AF1" s="121"/>
      <c r="AG1" s="123" t="s">
        <v>83</v>
      </c>
      <c r="AH1" s="124"/>
      <c r="AI1" s="124"/>
      <c r="AJ1" s="124"/>
      <c r="AK1" s="124"/>
      <c r="AL1" s="124"/>
      <c r="AM1" s="124"/>
      <c r="AN1" s="124"/>
      <c r="AO1" s="124"/>
      <c r="AP1" s="122" t="s">
        <v>43</v>
      </c>
      <c r="AQ1" s="120"/>
      <c r="AR1" s="121"/>
      <c r="AS1" s="122" t="s">
        <v>44</v>
      </c>
      <c r="AT1" s="120"/>
      <c r="AU1" s="121"/>
      <c r="AV1" s="122" t="s">
        <v>45</v>
      </c>
      <c r="AW1" s="120"/>
      <c r="AX1" s="120"/>
      <c r="AY1" s="122" t="s">
        <v>46</v>
      </c>
      <c r="AZ1" s="120"/>
      <c r="BA1" s="121"/>
    </row>
    <row r="2" spans="1:55" ht="17" thickBot="1" x14ac:dyDescent="0.25">
      <c r="A2" s="119"/>
      <c r="B2" s="119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29" t="s">
        <v>25</v>
      </c>
      <c r="AH2" s="27" t="s">
        <v>34</v>
      </c>
      <c r="AI2" s="27" t="s">
        <v>27</v>
      </c>
      <c r="AJ2" s="27" t="s">
        <v>33</v>
      </c>
      <c r="AK2" s="27" t="s">
        <v>28</v>
      </c>
      <c r="AL2" s="27" t="s">
        <v>29</v>
      </c>
      <c r="AM2" s="27" t="s">
        <v>35</v>
      </c>
      <c r="AN2" s="27" t="s">
        <v>30</v>
      </c>
      <c r="AO2" s="27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3">
        <f t="shared" ref="B3:B34" si="0">MIN(C3,W3,H3,M3,AG3,AP3,AS3,AV3,AY3)</f>
        <v>298</v>
      </c>
      <c r="C3" s="15">
        <v>298</v>
      </c>
      <c r="D3" s="13">
        <v>298</v>
      </c>
      <c r="E3" s="16">
        <v>0</v>
      </c>
      <c r="F3" s="16">
        <f>(C3-$B3)/$B3*100</f>
        <v>0</v>
      </c>
      <c r="G3" s="30">
        <v>20.0305</v>
      </c>
      <c r="H3" s="15">
        <v>298</v>
      </c>
      <c r="I3" s="13">
        <v>298</v>
      </c>
      <c r="J3" s="16">
        <v>0</v>
      </c>
      <c r="K3" s="16">
        <f>(H3-$B3)/$B3*100</f>
        <v>0</v>
      </c>
      <c r="L3" s="30">
        <v>30.158000000000001</v>
      </c>
      <c r="M3" s="15">
        <v>298</v>
      </c>
      <c r="N3" s="13">
        <v>298</v>
      </c>
      <c r="O3" s="16">
        <v>0</v>
      </c>
      <c r="P3" s="16">
        <f>(M3-$B3)/$B3*100</f>
        <v>0</v>
      </c>
      <c r="Q3" s="30">
        <v>15.297000000000001</v>
      </c>
      <c r="R3" s="16">
        <v>298</v>
      </c>
      <c r="S3" s="16">
        <v>298</v>
      </c>
      <c r="T3" s="16">
        <v>0</v>
      </c>
      <c r="U3" s="16">
        <f>(R3-$B3)/$B3*100</f>
        <v>0</v>
      </c>
      <c r="V3" s="16">
        <v>17.262899999999998</v>
      </c>
      <c r="W3" s="15">
        <v>298</v>
      </c>
      <c r="X3" s="13">
        <v>298</v>
      </c>
      <c r="Y3" s="16">
        <v>0</v>
      </c>
      <c r="Z3" s="16">
        <f>(W3-$B3)/$B3*100</f>
        <v>0</v>
      </c>
      <c r="AA3" s="30">
        <v>7.0663999999999998</v>
      </c>
      <c r="AB3" s="16">
        <v>298</v>
      </c>
      <c r="AC3" s="16">
        <v>298</v>
      </c>
      <c r="AD3" s="16">
        <v>0</v>
      </c>
      <c r="AE3" s="16">
        <f>(AB3-$B3)/$B3*100</f>
        <v>0</v>
      </c>
      <c r="AF3" s="16">
        <v>10.9177</v>
      </c>
      <c r="AG3" s="31">
        <v>308</v>
      </c>
      <c r="AH3" s="32">
        <f t="shared" ref="AH3:AH34" si="1">(AG3-W3)/W3*100</f>
        <v>3.3557046979865772</v>
      </c>
      <c r="AI3" s="33">
        <v>308</v>
      </c>
      <c r="AJ3" s="32">
        <f t="shared" ref="AJ3:AJ34" si="2">(AI3-W3)/W3*100</f>
        <v>3.3557046979865772</v>
      </c>
      <c r="AK3" s="33">
        <v>8.24</v>
      </c>
      <c r="AL3" s="33">
        <v>333</v>
      </c>
      <c r="AM3" s="33">
        <v>525.96</v>
      </c>
      <c r="AN3" s="33">
        <v>15.2</v>
      </c>
      <c r="AO3" s="33">
        <v>0.06</v>
      </c>
      <c r="AP3" s="4">
        <v>302</v>
      </c>
      <c r="AQ3" s="2">
        <v>0.27</v>
      </c>
      <c r="AR3" s="69">
        <f t="shared" ref="AR3:AR34" si="3">(AP3-$W3)/$W3*100</f>
        <v>1.3422818791946309</v>
      </c>
      <c r="AS3" s="4">
        <v>333</v>
      </c>
      <c r="AT3" s="2">
        <v>0.19</v>
      </c>
      <c r="AU3" s="69">
        <f t="shared" ref="AU3:AU34" si="4">(AS3-$W3)/$W3*100</f>
        <v>11.74496644295302</v>
      </c>
      <c r="AV3" s="4">
        <v>302</v>
      </c>
      <c r="AW3" s="2">
        <v>0.39</v>
      </c>
      <c r="AX3" s="69">
        <f t="shared" ref="AX3:AX34" si="5">(AV3-$W3)/$W3*100</f>
        <v>1.3422818791946309</v>
      </c>
      <c r="AY3" s="4">
        <v>319</v>
      </c>
      <c r="AZ3" s="2">
        <v>0.26</v>
      </c>
      <c r="BA3" s="68">
        <f t="shared" ref="BA3:BA34" si="6">(AY3-$W3)/$W3*100</f>
        <v>7.0469798657718119</v>
      </c>
      <c r="BB3">
        <f t="shared" ref="BB3:BB34" si="7">(W3-B3)/B3*100</f>
        <v>0</v>
      </c>
      <c r="BC3">
        <f t="shared" ref="BC3:BC34" si="8">(AB3-B3)/B3*100</f>
        <v>0</v>
      </c>
    </row>
    <row r="4" spans="1:55" x14ac:dyDescent="0.2">
      <c r="A4" s="12">
        <v>2</v>
      </c>
      <c r="B4" s="13">
        <f t="shared" si="0"/>
        <v>267</v>
      </c>
      <c r="C4" s="15">
        <v>267</v>
      </c>
      <c r="D4" s="13">
        <v>267</v>
      </c>
      <c r="E4" s="16">
        <v>0</v>
      </c>
      <c r="F4" s="16">
        <f t="shared" ref="F4:F67" si="9">(C4-$B4)/$B4*100</f>
        <v>0</v>
      </c>
      <c r="G4" s="30">
        <v>5.4310999999999998</v>
      </c>
      <c r="H4" s="15">
        <v>267</v>
      </c>
      <c r="I4" s="13">
        <v>267</v>
      </c>
      <c r="J4" s="16">
        <v>0</v>
      </c>
      <c r="K4" s="16">
        <f t="shared" ref="K4:K67" si="10">(H4-$B4)/$B4*100</f>
        <v>0</v>
      </c>
      <c r="L4" s="30">
        <v>12.607699999999999</v>
      </c>
      <c r="M4" s="15">
        <v>267</v>
      </c>
      <c r="N4" s="13">
        <v>267</v>
      </c>
      <c r="O4" s="16">
        <v>0</v>
      </c>
      <c r="P4" s="16">
        <f t="shared" ref="P4:P67" si="11">(M4-$B4)/$B4*100</f>
        <v>0</v>
      </c>
      <c r="Q4" s="30">
        <v>10.619300000000001</v>
      </c>
      <c r="R4" s="16">
        <v>267</v>
      </c>
      <c r="S4" s="16">
        <v>267</v>
      </c>
      <c r="T4" s="16">
        <v>0</v>
      </c>
      <c r="U4" s="16">
        <f t="shared" ref="U4:U67" si="12">(R4-$B4)/$B4*100</f>
        <v>0</v>
      </c>
      <c r="V4" s="16">
        <v>11.9232</v>
      </c>
      <c r="W4" s="15">
        <v>267</v>
      </c>
      <c r="X4" s="13">
        <v>267</v>
      </c>
      <c r="Y4" s="16">
        <v>0</v>
      </c>
      <c r="Z4" s="16">
        <f t="shared" ref="Z4:Z67" si="13">(W4-$B4)/$B4*100</f>
        <v>0</v>
      </c>
      <c r="AA4" s="30">
        <v>2.6097000000000001</v>
      </c>
      <c r="AB4" s="16">
        <v>267</v>
      </c>
      <c r="AC4" s="16">
        <v>267</v>
      </c>
      <c r="AD4" s="16">
        <v>0</v>
      </c>
      <c r="AE4" s="16">
        <f t="shared" ref="AE4:AE67" si="14">(AB4-$B4)/$B4*100</f>
        <v>0</v>
      </c>
      <c r="AF4" s="16">
        <v>3.7744</v>
      </c>
      <c r="AG4" s="15">
        <v>277</v>
      </c>
      <c r="AH4" s="16">
        <f t="shared" si="1"/>
        <v>3.7453183520599254</v>
      </c>
      <c r="AI4" s="13">
        <v>277</v>
      </c>
      <c r="AJ4" s="16">
        <f t="shared" si="2"/>
        <v>3.7453183520599254</v>
      </c>
      <c r="AK4" s="13">
        <v>8.34</v>
      </c>
      <c r="AL4" s="13">
        <v>291</v>
      </c>
      <c r="AM4" s="13">
        <v>477.67</v>
      </c>
      <c r="AN4" s="13">
        <v>8.4</v>
      </c>
      <c r="AO4" s="13">
        <v>0.05</v>
      </c>
      <c r="AP4" s="4">
        <v>282</v>
      </c>
      <c r="AQ4" s="2">
        <v>0.18</v>
      </c>
      <c r="AR4" s="69">
        <f t="shared" si="3"/>
        <v>5.6179775280898872</v>
      </c>
      <c r="AS4" s="4">
        <v>282</v>
      </c>
      <c r="AT4" s="2">
        <v>0.26</v>
      </c>
      <c r="AU4" s="69">
        <f t="shared" si="4"/>
        <v>5.6179775280898872</v>
      </c>
      <c r="AV4" s="4">
        <v>282</v>
      </c>
      <c r="AW4" s="2">
        <v>0.28999999999999998</v>
      </c>
      <c r="AX4" s="69">
        <f t="shared" si="5"/>
        <v>5.6179775280898872</v>
      </c>
      <c r="AY4" s="4">
        <v>276</v>
      </c>
      <c r="AZ4" s="2">
        <v>0.37</v>
      </c>
      <c r="BA4" s="69">
        <f t="shared" si="6"/>
        <v>3.3707865168539324</v>
      </c>
      <c r="BB4">
        <f t="shared" si="7"/>
        <v>0</v>
      </c>
      <c r="BC4">
        <f t="shared" si="8"/>
        <v>0</v>
      </c>
    </row>
    <row r="5" spans="1:55" x14ac:dyDescent="0.2">
      <c r="A5" s="12">
        <v>3</v>
      </c>
      <c r="B5" s="13">
        <f t="shared" si="0"/>
        <v>280</v>
      </c>
      <c r="C5" s="15">
        <v>280</v>
      </c>
      <c r="D5" s="13">
        <v>280</v>
      </c>
      <c r="E5" s="16">
        <v>0</v>
      </c>
      <c r="F5" s="16">
        <f t="shared" si="9"/>
        <v>0</v>
      </c>
      <c r="G5" s="30">
        <v>19.4068</v>
      </c>
      <c r="H5" s="15">
        <v>280</v>
      </c>
      <c r="I5" s="13">
        <v>280</v>
      </c>
      <c r="J5" s="16">
        <v>0</v>
      </c>
      <c r="K5" s="16">
        <f t="shared" si="10"/>
        <v>0</v>
      </c>
      <c r="L5" s="30">
        <v>23.426100000000002</v>
      </c>
      <c r="M5" s="15">
        <v>280</v>
      </c>
      <c r="N5" s="13">
        <v>280</v>
      </c>
      <c r="O5" s="16">
        <v>0</v>
      </c>
      <c r="P5" s="16">
        <f t="shared" si="11"/>
        <v>0</v>
      </c>
      <c r="Q5" s="30">
        <v>14.213900000000001</v>
      </c>
      <c r="R5" s="16">
        <v>280</v>
      </c>
      <c r="S5" s="16">
        <v>280</v>
      </c>
      <c r="T5" s="16">
        <v>0</v>
      </c>
      <c r="U5" s="16">
        <f t="shared" si="12"/>
        <v>0</v>
      </c>
      <c r="V5" s="16">
        <v>16.044</v>
      </c>
      <c r="W5" s="15">
        <v>280</v>
      </c>
      <c r="X5" s="13">
        <v>280</v>
      </c>
      <c r="Y5" s="16">
        <v>0</v>
      </c>
      <c r="Z5" s="16">
        <f t="shared" si="13"/>
        <v>0</v>
      </c>
      <c r="AA5" s="30">
        <v>3.6223000000000001</v>
      </c>
      <c r="AB5" s="16">
        <v>280</v>
      </c>
      <c r="AC5" s="16">
        <v>280</v>
      </c>
      <c r="AD5" s="16">
        <v>0</v>
      </c>
      <c r="AE5" s="16">
        <f t="shared" si="14"/>
        <v>0</v>
      </c>
      <c r="AF5" s="16">
        <v>5.5777000000000001</v>
      </c>
      <c r="AG5" s="15">
        <v>285</v>
      </c>
      <c r="AH5" s="16">
        <f t="shared" si="1"/>
        <v>1.7857142857142856</v>
      </c>
      <c r="AI5" s="13">
        <v>285</v>
      </c>
      <c r="AJ5" s="16">
        <f t="shared" si="2"/>
        <v>1.7857142857142856</v>
      </c>
      <c r="AK5" s="13">
        <v>9.6300000000000008</v>
      </c>
      <c r="AL5" s="13">
        <v>303</v>
      </c>
      <c r="AM5" s="13">
        <v>496.77</v>
      </c>
      <c r="AN5" s="13">
        <v>7.8</v>
      </c>
      <c r="AO5" s="13">
        <v>7.0000000000000007E-2</v>
      </c>
      <c r="AP5" s="4">
        <v>295</v>
      </c>
      <c r="AQ5" s="2">
        <v>0.21</v>
      </c>
      <c r="AR5" s="69">
        <f t="shared" si="3"/>
        <v>5.3571428571428568</v>
      </c>
      <c r="AS5" s="4">
        <v>296</v>
      </c>
      <c r="AT5" s="2">
        <v>0.33</v>
      </c>
      <c r="AU5" s="69">
        <f t="shared" si="4"/>
        <v>5.7142857142857144</v>
      </c>
      <c r="AV5" s="4">
        <v>295</v>
      </c>
      <c r="AW5" s="2">
        <v>0.32</v>
      </c>
      <c r="AX5" s="69">
        <f t="shared" si="5"/>
        <v>5.3571428571428568</v>
      </c>
      <c r="AY5" s="4">
        <v>297</v>
      </c>
      <c r="AZ5" s="2">
        <v>0.54</v>
      </c>
      <c r="BA5" s="69">
        <f t="shared" si="6"/>
        <v>6.0714285714285712</v>
      </c>
      <c r="BB5">
        <f t="shared" si="7"/>
        <v>0</v>
      </c>
      <c r="BC5">
        <f t="shared" si="8"/>
        <v>0</v>
      </c>
    </row>
    <row r="6" spans="1:55" x14ac:dyDescent="0.2">
      <c r="A6" s="12">
        <v>4</v>
      </c>
      <c r="B6" s="13">
        <f t="shared" si="0"/>
        <v>283</v>
      </c>
      <c r="C6" s="15">
        <v>283</v>
      </c>
      <c r="D6" s="13">
        <v>283</v>
      </c>
      <c r="E6" s="16">
        <v>0</v>
      </c>
      <c r="F6" s="16">
        <f t="shared" si="9"/>
        <v>0</v>
      </c>
      <c r="G6" s="30">
        <v>65.364800000000002</v>
      </c>
      <c r="H6" s="15">
        <v>283</v>
      </c>
      <c r="I6" s="13">
        <v>283</v>
      </c>
      <c r="J6" s="16">
        <v>0</v>
      </c>
      <c r="K6" s="16">
        <f t="shared" si="10"/>
        <v>0</v>
      </c>
      <c r="L6" s="30">
        <v>83.543599999999998</v>
      </c>
      <c r="M6" s="15">
        <v>283</v>
      </c>
      <c r="N6" s="13">
        <v>283</v>
      </c>
      <c r="O6" s="16">
        <v>0</v>
      </c>
      <c r="P6" s="16">
        <f t="shared" si="11"/>
        <v>0</v>
      </c>
      <c r="Q6" s="30">
        <v>81.846299999999999</v>
      </c>
      <c r="R6" s="16">
        <v>287</v>
      </c>
      <c r="S6" s="16">
        <v>278.59100000000001</v>
      </c>
      <c r="T6" s="16">
        <v>3.0184000000000002</v>
      </c>
      <c r="U6" s="16">
        <f t="shared" si="12"/>
        <v>1.4134275618374559</v>
      </c>
      <c r="V6" s="16">
        <v>20.000800000000002</v>
      </c>
      <c r="W6" s="15">
        <v>283</v>
      </c>
      <c r="X6" s="13">
        <v>283</v>
      </c>
      <c r="Y6" s="16">
        <v>0</v>
      </c>
      <c r="Z6" s="16">
        <f t="shared" si="13"/>
        <v>0</v>
      </c>
      <c r="AA6" s="30">
        <v>4.0464000000000002</v>
      </c>
      <c r="AB6" s="16">
        <v>283</v>
      </c>
      <c r="AC6" s="16">
        <v>283</v>
      </c>
      <c r="AD6" s="16">
        <v>0</v>
      </c>
      <c r="AE6" s="16">
        <f>(AB6-$B6)/$B6*100</f>
        <v>0</v>
      </c>
      <c r="AF6" s="16">
        <v>7.6604000000000001</v>
      </c>
      <c r="AG6" s="15">
        <v>288</v>
      </c>
      <c r="AH6" s="16">
        <f t="shared" si="1"/>
        <v>1.7667844522968199</v>
      </c>
      <c r="AI6" s="13">
        <v>288</v>
      </c>
      <c r="AJ6" s="16">
        <f t="shared" si="2"/>
        <v>1.7667844522968199</v>
      </c>
      <c r="AK6" s="13">
        <v>10.98</v>
      </c>
      <c r="AL6" s="13">
        <v>310</v>
      </c>
      <c r="AM6" s="13">
        <v>518.20000000000005</v>
      </c>
      <c r="AN6" s="13">
        <v>9.6999999999999993</v>
      </c>
      <c r="AO6" s="13">
        <v>7.0000000000000007E-2</v>
      </c>
      <c r="AP6" s="4">
        <v>289</v>
      </c>
      <c r="AQ6" s="2">
        <v>0.26</v>
      </c>
      <c r="AR6" s="69">
        <f t="shared" si="3"/>
        <v>2.1201413427561837</v>
      </c>
      <c r="AS6" s="4">
        <v>297</v>
      </c>
      <c r="AT6" s="2">
        <v>0.11</v>
      </c>
      <c r="AU6" s="69">
        <f t="shared" si="4"/>
        <v>4.946996466431095</v>
      </c>
      <c r="AV6" s="4">
        <v>284</v>
      </c>
      <c r="AW6" s="2">
        <v>0.53</v>
      </c>
      <c r="AX6" s="69">
        <f t="shared" si="5"/>
        <v>0.35335689045936397</v>
      </c>
      <c r="AY6" s="4">
        <v>289</v>
      </c>
      <c r="AZ6" s="2">
        <v>0.3</v>
      </c>
      <c r="BA6" s="69">
        <f t="shared" si="6"/>
        <v>2.1201413427561837</v>
      </c>
      <c r="BB6">
        <f t="shared" si="7"/>
        <v>0</v>
      </c>
      <c r="BC6">
        <f t="shared" si="8"/>
        <v>0</v>
      </c>
    </row>
    <row r="7" spans="1:55" x14ac:dyDescent="0.2">
      <c r="A7" s="12">
        <v>5</v>
      </c>
      <c r="B7" s="13">
        <f t="shared" si="0"/>
        <v>275</v>
      </c>
      <c r="C7" s="15">
        <v>275</v>
      </c>
      <c r="D7" s="13">
        <v>275</v>
      </c>
      <c r="E7" s="16">
        <v>0</v>
      </c>
      <c r="F7" s="16">
        <f t="shared" si="9"/>
        <v>0</v>
      </c>
      <c r="G7" s="30">
        <v>16.874400000000001</v>
      </c>
      <c r="H7" s="15">
        <v>275</v>
      </c>
      <c r="I7" s="13">
        <v>275</v>
      </c>
      <c r="J7" s="16">
        <v>0</v>
      </c>
      <c r="K7" s="16">
        <f t="shared" si="10"/>
        <v>0</v>
      </c>
      <c r="L7" s="30">
        <v>21.4253</v>
      </c>
      <c r="M7" s="15">
        <v>275</v>
      </c>
      <c r="N7" s="13">
        <v>275</v>
      </c>
      <c r="O7" s="16">
        <v>0</v>
      </c>
      <c r="P7" s="16">
        <f t="shared" si="11"/>
        <v>0</v>
      </c>
      <c r="Q7" s="30">
        <v>19.165400000000002</v>
      </c>
      <c r="R7" s="16">
        <v>276</v>
      </c>
      <c r="S7" s="16">
        <v>274.01179999999999</v>
      </c>
      <c r="T7" s="16">
        <v>0.72560000000000002</v>
      </c>
      <c r="U7" s="16">
        <f t="shared" si="12"/>
        <v>0.36363636363636365</v>
      </c>
      <c r="V7" s="16">
        <v>20.0014</v>
      </c>
      <c r="W7" s="15">
        <v>275</v>
      </c>
      <c r="X7" s="13">
        <v>275</v>
      </c>
      <c r="Y7" s="16">
        <v>0</v>
      </c>
      <c r="Z7" s="16">
        <f t="shared" si="13"/>
        <v>0</v>
      </c>
      <c r="AA7" s="30">
        <v>4.2729999999999997</v>
      </c>
      <c r="AB7" s="16">
        <v>275</v>
      </c>
      <c r="AC7" s="16">
        <v>275</v>
      </c>
      <c r="AD7" s="16">
        <v>0</v>
      </c>
      <c r="AE7" s="16">
        <f t="shared" si="14"/>
        <v>0</v>
      </c>
      <c r="AF7" s="16">
        <v>7.0191999999999997</v>
      </c>
      <c r="AG7" s="15">
        <v>282</v>
      </c>
      <c r="AH7" s="16">
        <f t="shared" si="1"/>
        <v>2.5454545454545454</v>
      </c>
      <c r="AI7" s="13">
        <v>282.89999999999998</v>
      </c>
      <c r="AJ7" s="16">
        <f t="shared" si="2"/>
        <v>2.8727272727272641</v>
      </c>
      <c r="AK7" s="13">
        <v>10.28</v>
      </c>
      <c r="AL7" s="13">
        <v>306</v>
      </c>
      <c r="AM7" s="13">
        <v>509.97</v>
      </c>
      <c r="AN7" s="13">
        <v>13.8</v>
      </c>
      <c r="AO7" s="13">
        <v>0.12</v>
      </c>
      <c r="AP7" s="4">
        <v>286</v>
      </c>
      <c r="AQ7" s="2">
        <v>0.34</v>
      </c>
      <c r="AR7" s="69">
        <f t="shared" si="3"/>
        <v>4</v>
      </c>
      <c r="AS7" s="4">
        <v>297</v>
      </c>
      <c r="AT7" s="2">
        <v>0.25</v>
      </c>
      <c r="AU7" s="69">
        <f t="shared" si="4"/>
        <v>8</v>
      </c>
      <c r="AV7" s="4">
        <v>286</v>
      </c>
      <c r="AW7" s="2">
        <v>0.34</v>
      </c>
      <c r="AX7" s="69">
        <f t="shared" si="5"/>
        <v>4</v>
      </c>
      <c r="AY7" s="4">
        <v>286</v>
      </c>
      <c r="AZ7" s="2">
        <v>0.32</v>
      </c>
      <c r="BA7" s="69">
        <f t="shared" si="6"/>
        <v>4</v>
      </c>
      <c r="BB7">
        <f t="shared" si="7"/>
        <v>0</v>
      </c>
      <c r="BC7">
        <f t="shared" si="8"/>
        <v>0</v>
      </c>
    </row>
    <row r="8" spans="1:55" x14ac:dyDescent="0.2">
      <c r="A8" s="12">
        <v>6</v>
      </c>
      <c r="B8" s="13">
        <f t="shared" si="0"/>
        <v>298</v>
      </c>
      <c r="C8" s="15">
        <v>298</v>
      </c>
      <c r="D8" s="13">
        <v>298</v>
      </c>
      <c r="E8" s="16">
        <v>0</v>
      </c>
      <c r="F8" s="16">
        <f t="shared" si="9"/>
        <v>0</v>
      </c>
      <c r="G8" s="30">
        <v>1.2181</v>
      </c>
      <c r="H8" s="15">
        <v>298</v>
      </c>
      <c r="I8" s="13">
        <v>298</v>
      </c>
      <c r="J8" s="16">
        <v>0</v>
      </c>
      <c r="K8" s="16">
        <f t="shared" si="10"/>
        <v>0</v>
      </c>
      <c r="L8" s="30">
        <v>2.2726000000000002</v>
      </c>
      <c r="M8" s="15">
        <v>298</v>
      </c>
      <c r="N8" s="13">
        <v>298</v>
      </c>
      <c r="O8" s="16">
        <v>0</v>
      </c>
      <c r="P8" s="16">
        <f t="shared" si="11"/>
        <v>0</v>
      </c>
      <c r="Q8" s="30">
        <v>1.1923999999999999</v>
      </c>
      <c r="R8" s="16">
        <v>298</v>
      </c>
      <c r="S8" s="16">
        <v>298</v>
      </c>
      <c r="T8" s="16">
        <v>0</v>
      </c>
      <c r="U8" s="16">
        <f t="shared" si="12"/>
        <v>0</v>
      </c>
      <c r="V8" s="16">
        <v>1.2825</v>
      </c>
      <c r="W8" s="15">
        <v>298</v>
      </c>
      <c r="X8" s="13">
        <v>298</v>
      </c>
      <c r="Y8" s="16">
        <v>0</v>
      </c>
      <c r="Z8" s="16">
        <f t="shared" si="13"/>
        <v>0</v>
      </c>
      <c r="AA8" s="30">
        <v>2.2930999999999999</v>
      </c>
      <c r="AB8" s="16">
        <v>298</v>
      </c>
      <c r="AC8" s="16">
        <v>298</v>
      </c>
      <c r="AD8" s="16">
        <v>0</v>
      </c>
      <c r="AE8" s="16">
        <f t="shared" si="14"/>
        <v>0</v>
      </c>
      <c r="AF8" s="16">
        <v>4.2026000000000003</v>
      </c>
      <c r="AG8" s="15">
        <v>305</v>
      </c>
      <c r="AH8" s="16">
        <f t="shared" si="1"/>
        <v>2.348993288590604</v>
      </c>
      <c r="AI8" s="13">
        <v>305</v>
      </c>
      <c r="AJ8" s="16">
        <f t="shared" si="2"/>
        <v>2.348993288590604</v>
      </c>
      <c r="AK8" s="13">
        <v>9.23</v>
      </c>
      <c r="AL8" s="13">
        <v>317</v>
      </c>
      <c r="AM8" s="13">
        <v>500.65</v>
      </c>
      <c r="AN8" s="13">
        <v>9.3000000000000007</v>
      </c>
      <c r="AO8" s="13">
        <v>7.0000000000000007E-2</v>
      </c>
      <c r="AP8" s="4">
        <v>309</v>
      </c>
      <c r="AQ8" s="2">
        <v>0.2</v>
      </c>
      <c r="AR8" s="69">
        <f t="shared" si="3"/>
        <v>3.6912751677852351</v>
      </c>
      <c r="AS8" s="4">
        <v>322</v>
      </c>
      <c r="AT8" s="2">
        <v>0.24</v>
      </c>
      <c r="AU8" s="69">
        <f t="shared" si="4"/>
        <v>8.0536912751677843</v>
      </c>
      <c r="AV8" s="4">
        <v>309</v>
      </c>
      <c r="AW8" s="2">
        <v>0.28999999999999998</v>
      </c>
      <c r="AX8" s="69">
        <f t="shared" si="5"/>
        <v>3.6912751677852351</v>
      </c>
      <c r="AY8" s="4">
        <v>303</v>
      </c>
      <c r="AZ8" s="2">
        <v>0.34</v>
      </c>
      <c r="BA8" s="69">
        <f t="shared" si="6"/>
        <v>1.6778523489932886</v>
      </c>
      <c r="BB8">
        <f t="shared" si="7"/>
        <v>0</v>
      </c>
      <c r="BC8">
        <f t="shared" si="8"/>
        <v>0</v>
      </c>
    </row>
    <row r="9" spans="1:55" x14ac:dyDescent="0.2">
      <c r="A9" s="12">
        <v>7</v>
      </c>
      <c r="B9" s="13">
        <f t="shared" si="0"/>
        <v>281</v>
      </c>
      <c r="C9" s="15">
        <v>281</v>
      </c>
      <c r="D9" s="13">
        <v>281</v>
      </c>
      <c r="E9" s="16">
        <v>0</v>
      </c>
      <c r="F9" s="16">
        <f t="shared" si="9"/>
        <v>0</v>
      </c>
      <c r="G9" s="30">
        <v>40.964599999999997</v>
      </c>
      <c r="H9" s="15">
        <v>281</v>
      </c>
      <c r="I9" s="13">
        <v>281</v>
      </c>
      <c r="J9" s="16">
        <v>0</v>
      </c>
      <c r="K9" s="16">
        <f t="shared" si="10"/>
        <v>0</v>
      </c>
      <c r="L9" s="30">
        <v>94.756600000000006</v>
      </c>
      <c r="M9" s="15">
        <v>281</v>
      </c>
      <c r="N9" s="13">
        <v>281</v>
      </c>
      <c r="O9" s="16">
        <v>0</v>
      </c>
      <c r="P9" s="16">
        <f t="shared" si="11"/>
        <v>0</v>
      </c>
      <c r="Q9" s="30">
        <v>49.006700000000002</v>
      </c>
      <c r="R9" s="16">
        <v>286</v>
      </c>
      <c r="S9" s="16">
        <v>275.24360000000001</v>
      </c>
      <c r="T9" s="16">
        <v>3.9079999999999999</v>
      </c>
      <c r="U9" s="16">
        <f t="shared" si="12"/>
        <v>1.7793594306049825</v>
      </c>
      <c r="V9" s="16">
        <v>20.0017</v>
      </c>
      <c r="W9" s="15">
        <v>281</v>
      </c>
      <c r="X9" s="13">
        <v>281</v>
      </c>
      <c r="Y9" s="16">
        <v>0</v>
      </c>
      <c r="Z9" s="16">
        <f t="shared" si="13"/>
        <v>0</v>
      </c>
      <c r="AA9" s="30">
        <v>15.95</v>
      </c>
      <c r="AB9" s="16">
        <v>288</v>
      </c>
      <c r="AC9" s="16">
        <v>280.39080000000001</v>
      </c>
      <c r="AD9" s="16">
        <v>2.7138</v>
      </c>
      <c r="AE9" s="16">
        <f t="shared" si="14"/>
        <v>2.4911032028469751</v>
      </c>
      <c r="AF9" s="16">
        <v>20.004300000000001</v>
      </c>
      <c r="AG9" s="15">
        <v>288</v>
      </c>
      <c r="AH9" s="16">
        <f t="shared" si="1"/>
        <v>2.4911032028469751</v>
      </c>
      <c r="AI9" s="13">
        <v>288</v>
      </c>
      <c r="AJ9" s="16">
        <f t="shared" si="2"/>
        <v>2.4911032028469751</v>
      </c>
      <c r="AK9" s="13">
        <v>10.58</v>
      </c>
      <c r="AL9" s="13">
        <v>305</v>
      </c>
      <c r="AM9" s="13">
        <v>519.49</v>
      </c>
      <c r="AN9" s="13">
        <v>7.1</v>
      </c>
      <c r="AO9" s="13">
        <v>0.08</v>
      </c>
      <c r="AP9" s="4">
        <v>288</v>
      </c>
      <c r="AQ9" s="2">
        <v>0.24</v>
      </c>
      <c r="AR9" s="69">
        <f t="shared" si="3"/>
        <v>2.4911032028469751</v>
      </c>
      <c r="AS9" s="4">
        <v>291</v>
      </c>
      <c r="AT9" s="2">
        <v>0.22</v>
      </c>
      <c r="AU9" s="69">
        <f t="shared" si="4"/>
        <v>3.5587188612099649</v>
      </c>
      <c r="AV9" s="4">
        <v>288</v>
      </c>
      <c r="AW9" s="2">
        <v>0.4</v>
      </c>
      <c r="AX9" s="69">
        <f t="shared" si="5"/>
        <v>2.4911032028469751</v>
      </c>
      <c r="AY9" s="4">
        <v>307</v>
      </c>
      <c r="AZ9" s="2">
        <v>0.54</v>
      </c>
      <c r="BA9" s="69">
        <f t="shared" si="6"/>
        <v>9.252669039145907</v>
      </c>
      <c r="BB9">
        <f t="shared" si="7"/>
        <v>0</v>
      </c>
      <c r="BC9">
        <f t="shared" si="8"/>
        <v>2.4911032028469751</v>
      </c>
    </row>
    <row r="10" spans="1:55" x14ac:dyDescent="0.2">
      <c r="A10" s="12">
        <v>8</v>
      </c>
      <c r="B10" s="13">
        <f t="shared" si="0"/>
        <v>250</v>
      </c>
      <c r="C10" s="15">
        <v>250</v>
      </c>
      <c r="D10" s="13">
        <v>250</v>
      </c>
      <c r="E10" s="16">
        <v>0</v>
      </c>
      <c r="F10" s="16">
        <f t="shared" si="9"/>
        <v>0</v>
      </c>
      <c r="G10" s="30">
        <v>5.2778999999999998</v>
      </c>
      <c r="H10" s="15">
        <v>250</v>
      </c>
      <c r="I10" s="13">
        <v>250</v>
      </c>
      <c r="J10" s="16">
        <v>0</v>
      </c>
      <c r="K10" s="16">
        <f t="shared" si="10"/>
        <v>0</v>
      </c>
      <c r="L10" s="30">
        <v>4.3323999999999998</v>
      </c>
      <c r="M10" s="15">
        <v>250</v>
      </c>
      <c r="N10" s="13">
        <v>250</v>
      </c>
      <c r="O10" s="16">
        <v>0</v>
      </c>
      <c r="P10" s="16">
        <f t="shared" si="11"/>
        <v>0</v>
      </c>
      <c r="Q10" s="30">
        <v>4.7755000000000001</v>
      </c>
      <c r="R10" s="16">
        <v>250</v>
      </c>
      <c r="S10" s="16">
        <v>250</v>
      </c>
      <c r="T10" s="16">
        <v>0</v>
      </c>
      <c r="U10" s="16">
        <f t="shared" si="12"/>
        <v>0</v>
      </c>
      <c r="V10" s="16">
        <v>5.1349999999999998</v>
      </c>
      <c r="W10" s="15">
        <v>250</v>
      </c>
      <c r="X10" s="13">
        <v>250</v>
      </c>
      <c r="Y10" s="16">
        <v>0</v>
      </c>
      <c r="Z10" s="16">
        <f t="shared" si="13"/>
        <v>0</v>
      </c>
      <c r="AA10" s="30">
        <v>1.2951999999999999</v>
      </c>
      <c r="AB10" s="16">
        <v>250</v>
      </c>
      <c r="AC10" s="16">
        <v>250</v>
      </c>
      <c r="AD10" s="16">
        <v>0</v>
      </c>
      <c r="AE10" s="16">
        <f t="shared" si="14"/>
        <v>0</v>
      </c>
      <c r="AF10" s="16">
        <v>1.7992999999999999</v>
      </c>
      <c r="AG10" s="15">
        <v>256</v>
      </c>
      <c r="AH10" s="16">
        <f t="shared" si="1"/>
        <v>2.4</v>
      </c>
      <c r="AI10" s="13">
        <v>256</v>
      </c>
      <c r="AJ10" s="16">
        <f t="shared" si="2"/>
        <v>2.4</v>
      </c>
      <c r="AK10" s="13">
        <v>9.23</v>
      </c>
      <c r="AL10" s="13">
        <v>264</v>
      </c>
      <c r="AM10" s="13">
        <v>451.45</v>
      </c>
      <c r="AN10" s="13">
        <v>4</v>
      </c>
      <c r="AO10" s="13">
        <v>7.0000000000000007E-2</v>
      </c>
      <c r="AP10" s="4">
        <v>268</v>
      </c>
      <c r="AQ10" s="2">
        <v>0.15</v>
      </c>
      <c r="AR10" s="69">
        <f t="shared" si="3"/>
        <v>7.1999999999999993</v>
      </c>
      <c r="AS10" s="4">
        <v>268</v>
      </c>
      <c r="AT10" s="2">
        <v>0.27</v>
      </c>
      <c r="AU10" s="69">
        <f t="shared" si="4"/>
        <v>7.1999999999999993</v>
      </c>
      <c r="AV10" s="4">
        <v>251</v>
      </c>
      <c r="AW10" s="2">
        <v>0.44</v>
      </c>
      <c r="AX10" s="69">
        <f t="shared" si="5"/>
        <v>0.4</v>
      </c>
      <c r="AY10" s="4">
        <v>264</v>
      </c>
      <c r="AZ10" s="2">
        <v>0.28000000000000003</v>
      </c>
      <c r="BA10" s="69">
        <f t="shared" si="6"/>
        <v>5.6000000000000005</v>
      </c>
      <c r="BB10">
        <f t="shared" si="7"/>
        <v>0</v>
      </c>
      <c r="BC10">
        <f t="shared" si="8"/>
        <v>0</v>
      </c>
    </row>
    <row r="11" spans="1:55" x14ac:dyDescent="0.2">
      <c r="A11" s="12">
        <v>9</v>
      </c>
      <c r="B11" s="13">
        <f t="shared" si="0"/>
        <v>277</v>
      </c>
      <c r="C11" s="15">
        <v>277</v>
      </c>
      <c r="D11" s="13">
        <v>277</v>
      </c>
      <c r="E11" s="16">
        <v>0</v>
      </c>
      <c r="F11" s="16">
        <f t="shared" si="9"/>
        <v>0</v>
      </c>
      <c r="G11" s="30">
        <v>0.39479999999999998</v>
      </c>
      <c r="H11" s="15">
        <v>277</v>
      </c>
      <c r="I11" s="13">
        <v>277</v>
      </c>
      <c r="J11" s="16">
        <v>0</v>
      </c>
      <c r="K11" s="16">
        <f t="shared" si="10"/>
        <v>0</v>
      </c>
      <c r="L11" s="30">
        <v>0.68879999999999997</v>
      </c>
      <c r="M11" s="15">
        <v>277</v>
      </c>
      <c r="N11" s="13">
        <v>277</v>
      </c>
      <c r="O11" s="16">
        <v>0</v>
      </c>
      <c r="P11" s="16">
        <f t="shared" si="11"/>
        <v>0</v>
      </c>
      <c r="Q11" s="30">
        <v>0.32119999999999999</v>
      </c>
      <c r="R11" s="16">
        <v>277</v>
      </c>
      <c r="S11" s="16">
        <v>277</v>
      </c>
      <c r="T11" s="16">
        <v>0</v>
      </c>
      <c r="U11" s="16">
        <f t="shared" si="12"/>
        <v>0</v>
      </c>
      <c r="V11" s="16">
        <v>0.3468</v>
      </c>
      <c r="W11" s="15">
        <v>277</v>
      </c>
      <c r="X11" s="13">
        <v>277</v>
      </c>
      <c r="Y11" s="16">
        <v>0</v>
      </c>
      <c r="Z11" s="16">
        <f t="shared" si="13"/>
        <v>0</v>
      </c>
      <c r="AA11" s="30">
        <v>0.51149999999999995</v>
      </c>
      <c r="AB11" s="16">
        <v>277</v>
      </c>
      <c r="AC11" s="16">
        <v>277</v>
      </c>
      <c r="AD11" s="16">
        <v>0</v>
      </c>
      <c r="AE11" s="16">
        <f t="shared" si="14"/>
        <v>0</v>
      </c>
      <c r="AF11" s="16">
        <v>0.73109999999999997</v>
      </c>
      <c r="AG11" s="15">
        <v>277</v>
      </c>
      <c r="AH11" s="16">
        <f t="shared" si="1"/>
        <v>0</v>
      </c>
      <c r="AI11" s="13">
        <v>277</v>
      </c>
      <c r="AJ11" s="16">
        <f t="shared" si="2"/>
        <v>0</v>
      </c>
      <c r="AK11" s="13">
        <v>9.19</v>
      </c>
      <c r="AL11" s="13">
        <v>286</v>
      </c>
      <c r="AM11" s="13">
        <v>466.87</v>
      </c>
      <c r="AN11" s="13">
        <v>6.5</v>
      </c>
      <c r="AO11" s="13">
        <v>0.05</v>
      </c>
      <c r="AP11" s="4">
        <v>285</v>
      </c>
      <c r="AQ11" s="2">
        <v>0.15</v>
      </c>
      <c r="AR11" s="69">
        <f t="shared" si="3"/>
        <v>2.8880866425992782</v>
      </c>
      <c r="AS11" s="4">
        <v>285</v>
      </c>
      <c r="AT11" s="2">
        <v>0.15</v>
      </c>
      <c r="AU11" s="69">
        <f t="shared" si="4"/>
        <v>2.8880866425992782</v>
      </c>
      <c r="AV11" s="4">
        <v>285</v>
      </c>
      <c r="AW11" s="2">
        <v>0.24</v>
      </c>
      <c r="AX11" s="69">
        <f t="shared" si="5"/>
        <v>2.8880866425992782</v>
      </c>
      <c r="AY11" s="4">
        <v>302</v>
      </c>
      <c r="AZ11" s="2">
        <v>0.23</v>
      </c>
      <c r="BA11" s="69">
        <f t="shared" si="6"/>
        <v>9.025270758122744</v>
      </c>
      <c r="BB11">
        <f t="shared" si="7"/>
        <v>0</v>
      </c>
      <c r="BC11">
        <f t="shared" si="8"/>
        <v>0</v>
      </c>
    </row>
    <row r="12" spans="1:55" x14ac:dyDescent="0.2">
      <c r="A12" s="12">
        <v>10</v>
      </c>
      <c r="B12" s="13">
        <f t="shared" si="0"/>
        <v>308</v>
      </c>
      <c r="C12" s="15">
        <v>308</v>
      </c>
      <c r="D12" s="13">
        <v>308</v>
      </c>
      <c r="E12" s="16">
        <v>0</v>
      </c>
      <c r="F12" s="16">
        <f t="shared" si="9"/>
        <v>0</v>
      </c>
      <c r="G12" s="30">
        <v>96.462299999999999</v>
      </c>
      <c r="H12" s="15">
        <v>308</v>
      </c>
      <c r="I12" s="13">
        <v>308</v>
      </c>
      <c r="J12" s="16">
        <v>0</v>
      </c>
      <c r="K12" s="16">
        <f t="shared" si="10"/>
        <v>0</v>
      </c>
      <c r="L12" s="30">
        <v>133.62520000000001</v>
      </c>
      <c r="M12" s="15">
        <v>308</v>
      </c>
      <c r="N12" s="13">
        <v>308</v>
      </c>
      <c r="O12" s="16">
        <v>0</v>
      </c>
      <c r="P12" s="16">
        <f t="shared" si="11"/>
        <v>0</v>
      </c>
      <c r="Q12" s="30">
        <v>115.8729</v>
      </c>
      <c r="R12" s="16">
        <v>312</v>
      </c>
      <c r="S12" s="16">
        <v>298.40530000000001</v>
      </c>
      <c r="T12" s="16">
        <v>4.5557999999999996</v>
      </c>
      <c r="U12" s="16">
        <f t="shared" si="12"/>
        <v>1.2987012987012987</v>
      </c>
      <c r="V12" s="16">
        <v>20.001200000000001</v>
      </c>
      <c r="W12" s="15">
        <v>308</v>
      </c>
      <c r="X12" s="13">
        <v>308</v>
      </c>
      <c r="Y12" s="16">
        <v>0</v>
      </c>
      <c r="Z12" s="16">
        <f t="shared" si="13"/>
        <v>0</v>
      </c>
      <c r="AA12" s="30">
        <v>12.8139</v>
      </c>
      <c r="AB12" s="16">
        <v>308</v>
      </c>
      <c r="AC12" s="16">
        <v>304.60969999999998</v>
      </c>
      <c r="AD12" s="16">
        <v>1.113</v>
      </c>
      <c r="AE12" s="16">
        <f t="shared" si="14"/>
        <v>0</v>
      </c>
      <c r="AF12" s="16">
        <v>20.002500000000001</v>
      </c>
      <c r="AG12" s="15">
        <v>316</v>
      </c>
      <c r="AH12" s="16">
        <f t="shared" si="1"/>
        <v>2.5974025974025974</v>
      </c>
      <c r="AI12" s="13">
        <v>316</v>
      </c>
      <c r="AJ12" s="16">
        <f t="shared" si="2"/>
        <v>2.5974025974025974</v>
      </c>
      <c r="AK12" s="13">
        <v>9.56</v>
      </c>
      <c r="AL12" s="13">
        <v>337</v>
      </c>
      <c r="AM12" s="13">
        <v>553.73</v>
      </c>
      <c r="AN12" s="13">
        <v>12.3</v>
      </c>
      <c r="AO12" s="13">
        <v>7.0000000000000007E-2</v>
      </c>
      <c r="AP12" s="4">
        <v>316</v>
      </c>
      <c r="AQ12" s="2">
        <v>0.27</v>
      </c>
      <c r="AR12" s="69">
        <f t="shared" si="3"/>
        <v>2.5974025974025974</v>
      </c>
      <c r="AS12" s="4">
        <v>327</v>
      </c>
      <c r="AT12" s="2">
        <v>0.11</v>
      </c>
      <c r="AU12" s="69">
        <f t="shared" si="4"/>
        <v>6.1688311688311686</v>
      </c>
      <c r="AV12" s="4">
        <v>316</v>
      </c>
      <c r="AW12" s="2">
        <v>0.36</v>
      </c>
      <c r="AX12" s="69">
        <f t="shared" si="5"/>
        <v>2.5974025974025974</v>
      </c>
      <c r="AY12" s="4">
        <v>319</v>
      </c>
      <c r="AZ12" s="2">
        <v>0.33</v>
      </c>
      <c r="BA12" s="69">
        <f t="shared" si="6"/>
        <v>3.5714285714285712</v>
      </c>
      <c r="BB12">
        <f t="shared" si="7"/>
        <v>0</v>
      </c>
      <c r="BC12">
        <f t="shared" si="8"/>
        <v>0</v>
      </c>
    </row>
    <row r="13" spans="1:55" x14ac:dyDescent="0.2">
      <c r="A13" s="12">
        <v>11</v>
      </c>
      <c r="B13" s="13">
        <f t="shared" si="0"/>
        <v>297</v>
      </c>
      <c r="C13" s="15">
        <v>297</v>
      </c>
      <c r="D13" s="13">
        <v>297</v>
      </c>
      <c r="E13" s="16">
        <v>0</v>
      </c>
      <c r="F13" s="16">
        <f t="shared" si="9"/>
        <v>0</v>
      </c>
      <c r="G13" s="30">
        <v>5.8689999999999998</v>
      </c>
      <c r="H13" s="15">
        <v>297</v>
      </c>
      <c r="I13" s="13">
        <v>297</v>
      </c>
      <c r="J13" s="16">
        <v>0</v>
      </c>
      <c r="K13" s="16">
        <f t="shared" si="10"/>
        <v>0</v>
      </c>
      <c r="L13" s="30">
        <v>12.216799999999999</v>
      </c>
      <c r="M13" s="15">
        <v>297</v>
      </c>
      <c r="N13" s="13">
        <v>297</v>
      </c>
      <c r="O13" s="16">
        <v>0</v>
      </c>
      <c r="P13" s="16">
        <f t="shared" si="11"/>
        <v>0</v>
      </c>
      <c r="Q13" s="30">
        <v>5.5536000000000003</v>
      </c>
      <c r="R13" s="16">
        <v>297</v>
      </c>
      <c r="S13" s="16">
        <v>297</v>
      </c>
      <c r="T13" s="16">
        <v>0</v>
      </c>
      <c r="U13" s="16">
        <f t="shared" si="12"/>
        <v>0</v>
      </c>
      <c r="V13" s="16">
        <v>6.1265999999999998</v>
      </c>
      <c r="W13" s="15">
        <v>297</v>
      </c>
      <c r="X13" s="13">
        <v>297</v>
      </c>
      <c r="Y13" s="16">
        <v>0</v>
      </c>
      <c r="Z13" s="16">
        <f t="shared" si="13"/>
        <v>0</v>
      </c>
      <c r="AA13" s="30">
        <v>1.9157999999999999</v>
      </c>
      <c r="AB13" s="16">
        <v>297</v>
      </c>
      <c r="AC13" s="16">
        <v>297</v>
      </c>
      <c r="AD13" s="16">
        <v>0</v>
      </c>
      <c r="AE13" s="16">
        <f t="shared" si="14"/>
        <v>0</v>
      </c>
      <c r="AF13" s="16">
        <v>3.0933000000000002</v>
      </c>
      <c r="AG13" s="15">
        <v>304</v>
      </c>
      <c r="AH13" s="16">
        <f t="shared" si="1"/>
        <v>2.3569023569023568</v>
      </c>
      <c r="AI13" s="13">
        <v>304</v>
      </c>
      <c r="AJ13" s="16">
        <f t="shared" si="2"/>
        <v>2.3569023569023568</v>
      </c>
      <c r="AK13" s="13">
        <v>10.71</v>
      </c>
      <c r="AL13" s="13">
        <v>325</v>
      </c>
      <c r="AM13" s="13">
        <v>531.28</v>
      </c>
      <c r="AN13" s="13">
        <v>12.4</v>
      </c>
      <c r="AO13" s="13">
        <v>7.0000000000000007E-2</v>
      </c>
      <c r="AP13" s="4">
        <v>305</v>
      </c>
      <c r="AQ13" s="2">
        <v>0.23</v>
      </c>
      <c r="AR13" s="69">
        <f t="shared" si="3"/>
        <v>2.6936026936026933</v>
      </c>
      <c r="AS13" s="4">
        <v>309</v>
      </c>
      <c r="AT13" s="2">
        <v>0.28999999999999998</v>
      </c>
      <c r="AU13" s="69">
        <f t="shared" si="4"/>
        <v>4.0404040404040407</v>
      </c>
      <c r="AV13" s="4">
        <v>305</v>
      </c>
      <c r="AW13" s="2">
        <v>0.24</v>
      </c>
      <c r="AX13" s="69">
        <f t="shared" si="5"/>
        <v>2.6936026936026933</v>
      </c>
      <c r="AY13" s="4">
        <v>310</v>
      </c>
      <c r="AZ13" s="2">
        <v>0.46</v>
      </c>
      <c r="BA13" s="69">
        <f t="shared" si="6"/>
        <v>4.3771043771043772</v>
      </c>
      <c r="BB13">
        <f t="shared" si="7"/>
        <v>0</v>
      </c>
      <c r="BC13">
        <f t="shared" si="8"/>
        <v>0</v>
      </c>
    </row>
    <row r="14" spans="1:55" x14ac:dyDescent="0.2">
      <c r="A14" s="12">
        <v>12</v>
      </c>
      <c r="B14" s="13">
        <f t="shared" si="0"/>
        <v>280</v>
      </c>
      <c r="C14" s="15">
        <v>280</v>
      </c>
      <c r="D14" s="13">
        <v>280</v>
      </c>
      <c r="E14" s="16">
        <v>0</v>
      </c>
      <c r="F14" s="16">
        <f t="shared" si="9"/>
        <v>0</v>
      </c>
      <c r="G14" s="30">
        <v>7.5347999999999997</v>
      </c>
      <c r="H14" s="15">
        <v>280</v>
      </c>
      <c r="I14" s="13">
        <v>280</v>
      </c>
      <c r="J14" s="16">
        <v>0</v>
      </c>
      <c r="K14" s="16">
        <f t="shared" si="10"/>
        <v>0</v>
      </c>
      <c r="L14" s="30">
        <v>7.6863000000000001</v>
      </c>
      <c r="M14" s="15">
        <v>280</v>
      </c>
      <c r="N14" s="13">
        <v>280</v>
      </c>
      <c r="O14" s="16">
        <v>0</v>
      </c>
      <c r="P14" s="16">
        <f t="shared" si="11"/>
        <v>0</v>
      </c>
      <c r="Q14" s="30">
        <v>1.7259</v>
      </c>
      <c r="R14" s="16">
        <v>280</v>
      </c>
      <c r="S14" s="16">
        <v>280</v>
      </c>
      <c r="T14" s="16">
        <v>0</v>
      </c>
      <c r="U14" s="16">
        <f t="shared" si="12"/>
        <v>0</v>
      </c>
      <c r="V14" s="16">
        <v>1.8727</v>
      </c>
      <c r="W14" s="15">
        <v>280</v>
      </c>
      <c r="X14" s="13">
        <v>280</v>
      </c>
      <c r="Y14" s="16">
        <v>0</v>
      </c>
      <c r="Z14" s="16">
        <f t="shared" si="13"/>
        <v>0</v>
      </c>
      <c r="AA14" s="30">
        <v>2.1796000000000002</v>
      </c>
      <c r="AB14" s="16">
        <v>280</v>
      </c>
      <c r="AC14" s="16">
        <v>280</v>
      </c>
      <c r="AD14" s="16">
        <v>0</v>
      </c>
      <c r="AE14" s="16">
        <f t="shared" si="14"/>
        <v>0</v>
      </c>
      <c r="AF14" s="16">
        <v>3.6791</v>
      </c>
      <c r="AG14" s="15">
        <v>286</v>
      </c>
      <c r="AH14" s="16">
        <f t="shared" si="1"/>
        <v>2.1428571428571428</v>
      </c>
      <c r="AI14" s="13">
        <v>286</v>
      </c>
      <c r="AJ14" s="16">
        <f t="shared" si="2"/>
        <v>2.1428571428571428</v>
      </c>
      <c r="AK14" s="13">
        <v>9.91</v>
      </c>
      <c r="AL14" s="13">
        <v>309</v>
      </c>
      <c r="AM14" s="13">
        <v>482.83</v>
      </c>
      <c r="AN14" s="13">
        <v>11.8</v>
      </c>
      <c r="AO14" s="13">
        <v>0.06</v>
      </c>
      <c r="AP14" s="4">
        <v>292</v>
      </c>
      <c r="AQ14" s="2">
        <v>0.44</v>
      </c>
      <c r="AR14" s="69">
        <f t="shared" si="3"/>
        <v>4.2857142857142856</v>
      </c>
      <c r="AS14" s="4">
        <v>306</v>
      </c>
      <c r="AT14" s="2">
        <v>0.22</v>
      </c>
      <c r="AU14" s="69">
        <f t="shared" si="4"/>
        <v>9.2857142857142865</v>
      </c>
      <c r="AV14" s="4">
        <v>292</v>
      </c>
      <c r="AW14" s="2">
        <v>0.57999999999999996</v>
      </c>
      <c r="AX14" s="69">
        <f t="shared" si="5"/>
        <v>4.2857142857142856</v>
      </c>
      <c r="AY14" s="4">
        <v>286</v>
      </c>
      <c r="AZ14" s="2">
        <v>0.36</v>
      </c>
      <c r="BA14" s="69">
        <f t="shared" si="6"/>
        <v>2.1428571428571428</v>
      </c>
      <c r="BB14">
        <f t="shared" si="7"/>
        <v>0</v>
      </c>
      <c r="BC14">
        <f t="shared" si="8"/>
        <v>0</v>
      </c>
    </row>
    <row r="15" spans="1:55" x14ac:dyDescent="0.2">
      <c r="A15" s="12">
        <v>13</v>
      </c>
      <c r="B15" s="13">
        <f t="shared" si="0"/>
        <v>263</v>
      </c>
      <c r="C15" s="15">
        <v>263</v>
      </c>
      <c r="D15" s="13">
        <v>263</v>
      </c>
      <c r="E15" s="16">
        <v>0</v>
      </c>
      <c r="F15" s="16">
        <f t="shared" si="9"/>
        <v>0</v>
      </c>
      <c r="G15" s="30">
        <v>15.2036</v>
      </c>
      <c r="H15" s="15">
        <v>263</v>
      </c>
      <c r="I15" s="13">
        <v>263</v>
      </c>
      <c r="J15" s="16">
        <v>0</v>
      </c>
      <c r="K15" s="16">
        <f t="shared" si="10"/>
        <v>0</v>
      </c>
      <c r="L15" s="30">
        <v>23.210599999999999</v>
      </c>
      <c r="M15" s="15">
        <v>263</v>
      </c>
      <c r="N15" s="13">
        <v>263</v>
      </c>
      <c r="O15" s="16">
        <v>0</v>
      </c>
      <c r="P15" s="16">
        <f t="shared" si="11"/>
        <v>0</v>
      </c>
      <c r="Q15" s="30">
        <v>12.0076</v>
      </c>
      <c r="R15" s="16">
        <v>263</v>
      </c>
      <c r="S15" s="16">
        <v>263</v>
      </c>
      <c r="T15" s="16">
        <v>0</v>
      </c>
      <c r="U15" s="16">
        <f t="shared" si="12"/>
        <v>0</v>
      </c>
      <c r="V15" s="16">
        <v>13.114100000000001</v>
      </c>
      <c r="W15" s="15">
        <v>263</v>
      </c>
      <c r="X15" s="13">
        <v>263</v>
      </c>
      <c r="Y15" s="16">
        <v>0</v>
      </c>
      <c r="Z15" s="16">
        <f t="shared" si="13"/>
        <v>0</v>
      </c>
      <c r="AA15" s="30">
        <v>6.1329000000000002</v>
      </c>
      <c r="AB15" s="16">
        <v>263</v>
      </c>
      <c r="AC15" s="16">
        <v>263</v>
      </c>
      <c r="AD15" s="16">
        <v>0</v>
      </c>
      <c r="AE15" s="16">
        <f t="shared" si="14"/>
        <v>0</v>
      </c>
      <c r="AF15" s="16">
        <v>10.0479</v>
      </c>
      <c r="AG15" s="15">
        <v>266</v>
      </c>
      <c r="AH15" s="16">
        <f t="shared" si="1"/>
        <v>1.1406844106463878</v>
      </c>
      <c r="AI15" s="13">
        <v>266</v>
      </c>
      <c r="AJ15" s="16">
        <f t="shared" si="2"/>
        <v>1.1406844106463878</v>
      </c>
      <c r="AK15" s="13">
        <v>11.12</v>
      </c>
      <c r="AL15" s="13">
        <v>281</v>
      </c>
      <c r="AM15" s="13">
        <v>483.84</v>
      </c>
      <c r="AN15" s="13">
        <v>11.5</v>
      </c>
      <c r="AO15" s="13">
        <v>0.08</v>
      </c>
      <c r="AP15" s="4">
        <v>269</v>
      </c>
      <c r="AQ15" s="2">
        <v>0.22</v>
      </c>
      <c r="AR15" s="69">
        <f t="shared" si="3"/>
        <v>2.2813688212927756</v>
      </c>
      <c r="AS15" s="4">
        <v>275</v>
      </c>
      <c r="AT15" s="2">
        <v>0.23</v>
      </c>
      <c r="AU15" s="69">
        <f t="shared" si="4"/>
        <v>4.5627376425855513</v>
      </c>
      <c r="AV15" s="4">
        <v>274</v>
      </c>
      <c r="AW15" s="2">
        <v>0.48</v>
      </c>
      <c r="AX15" s="69">
        <f t="shared" si="5"/>
        <v>4.1825095057034218</v>
      </c>
      <c r="AY15" s="4">
        <v>274</v>
      </c>
      <c r="AZ15" s="2">
        <v>0.25</v>
      </c>
      <c r="BA15" s="69">
        <f t="shared" si="6"/>
        <v>4.1825095057034218</v>
      </c>
      <c r="BB15">
        <f t="shared" si="7"/>
        <v>0</v>
      </c>
      <c r="BC15">
        <f t="shared" si="8"/>
        <v>0</v>
      </c>
    </row>
    <row r="16" spans="1:55" x14ac:dyDescent="0.2">
      <c r="A16" s="12">
        <v>14</v>
      </c>
      <c r="B16" s="13">
        <f t="shared" si="0"/>
        <v>266</v>
      </c>
      <c r="C16" s="15">
        <v>266</v>
      </c>
      <c r="D16" s="13">
        <v>266</v>
      </c>
      <c r="E16" s="16">
        <v>0</v>
      </c>
      <c r="F16" s="16">
        <f t="shared" si="9"/>
        <v>0</v>
      </c>
      <c r="G16" s="30">
        <v>6.2571000000000003</v>
      </c>
      <c r="H16" s="15">
        <v>266</v>
      </c>
      <c r="I16" s="13">
        <v>266</v>
      </c>
      <c r="J16" s="16">
        <v>0</v>
      </c>
      <c r="K16" s="16">
        <f t="shared" si="10"/>
        <v>0</v>
      </c>
      <c r="L16" s="30">
        <v>3.4506999999999999</v>
      </c>
      <c r="M16" s="15">
        <v>266</v>
      </c>
      <c r="N16" s="13">
        <v>266</v>
      </c>
      <c r="O16" s="16">
        <v>0</v>
      </c>
      <c r="P16" s="16">
        <f t="shared" si="11"/>
        <v>0</v>
      </c>
      <c r="Q16" s="30">
        <v>6.7378</v>
      </c>
      <c r="R16" s="16">
        <v>266</v>
      </c>
      <c r="S16" s="16">
        <v>266</v>
      </c>
      <c r="T16" s="16">
        <v>0</v>
      </c>
      <c r="U16" s="16">
        <f t="shared" si="12"/>
        <v>0</v>
      </c>
      <c r="V16" s="16">
        <v>7.8875999999999999</v>
      </c>
      <c r="W16" s="15">
        <v>266</v>
      </c>
      <c r="X16" s="13">
        <v>266</v>
      </c>
      <c r="Y16" s="16">
        <v>0</v>
      </c>
      <c r="Z16" s="16">
        <f t="shared" si="13"/>
        <v>0</v>
      </c>
      <c r="AA16" s="30">
        <v>1.2038</v>
      </c>
      <c r="AB16" s="16">
        <v>266</v>
      </c>
      <c r="AC16" s="16">
        <v>266</v>
      </c>
      <c r="AD16" s="16">
        <v>0</v>
      </c>
      <c r="AE16" s="16">
        <f t="shared" si="14"/>
        <v>0</v>
      </c>
      <c r="AF16" s="16">
        <v>1.6694</v>
      </c>
      <c r="AG16" s="15">
        <v>269</v>
      </c>
      <c r="AH16" s="16">
        <f t="shared" si="1"/>
        <v>1.1278195488721803</v>
      </c>
      <c r="AI16" s="13">
        <v>269</v>
      </c>
      <c r="AJ16" s="16">
        <f t="shared" si="2"/>
        <v>1.1278195488721803</v>
      </c>
      <c r="AK16" s="13">
        <v>9.32</v>
      </c>
      <c r="AL16" s="13">
        <v>278</v>
      </c>
      <c r="AM16" s="13">
        <v>477.62</v>
      </c>
      <c r="AN16" s="13">
        <v>8.6</v>
      </c>
      <c r="AO16" s="13">
        <v>0.08</v>
      </c>
      <c r="AP16" s="4">
        <v>271</v>
      </c>
      <c r="AQ16" s="2">
        <v>0.14000000000000001</v>
      </c>
      <c r="AR16" s="69">
        <f t="shared" si="3"/>
        <v>1.8796992481203008</v>
      </c>
      <c r="AS16" s="4">
        <v>271</v>
      </c>
      <c r="AT16" s="2">
        <v>0.08</v>
      </c>
      <c r="AU16" s="69">
        <f t="shared" si="4"/>
        <v>1.8796992481203008</v>
      </c>
      <c r="AV16" s="4">
        <v>271</v>
      </c>
      <c r="AW16" s="2">
        <v>0.15</v>
      </c>
      <c r="AX16" s="69">
        <f t="shared" si="5"/>
        <v>1.8796992481203008</v>
      </c>
      <c r="AY16" s="4">
        <v>270</v>
      </c>
      <c r="AZ16" s="2">
        <v>0.23</v>
      </c>
      <c r="BA16" s="69">
        <f t="shared" si="6"/>
        <v>1.5037593984962405</v>
      </c>
      <c r="BB16">
        <f t="shared" si="7"/>
        <v>0</v>
      </c>
      <c r="BC16">
        <f t="shared" si="8"/>
        <v>0</v>
      </c>
    </row>
    <row r="17" spans="1:55" x14ac:dyDescent="0.2">
      <c r="A17" s="12">
        <v>15</v>
      </c>
      <c r="B17" s="13">
        <f t="shared" si="0"/>
        <v>269</v>
      </c>
      <c r="C17" s="15">
        <v>269</v>
      </c>
      <c r="D17" s="13">
        <v>269</v>
      </c>
      <c r="E17" s="16">
        <v>0</v>
      </c>
      <c r="F17" s="16">
        <f t="shared" si="9"/>
        <v>0</v>
      </c>
      <c r="G17" s="30">
        <v>1.4584999999999999</v>
      </c>
      <c r="H17" s="15">
        <v>269</v>
      </c>
      <c r="I17" s="13">
        <v>269</v>
      </c>
      <c r="J17" s="16">
        <v>0</v>
      </c>
      <c r="K17" s="16">
        <f t="shared" si="10"/>
        <v>0</v>
      </c>
      <c r="L17" s="30">
        <v>2.2418</v>
      </c>
      <c r="M17" s="15">
        <v>269</v>
      </c>
      <c r="N17" s="13">
        <v>269</v>
      </c>
      <c r="O17" s="16">
        <v>0</v>
      </c>
      <c r="P17" s="16">
        <f t="shared" si="11"/>
        <v>0</v>
      </c>
      <c r="Q17" s="30">
        <v>1.4058999999999999</v>
      </c>
      <c r="R17" s="16">
        <v>269</v>
      </c>
      <c r="S17" s="16">
        <v>269</v>
      </c>
      <c r="T17" s="16">
        <v>0</v>
      </c>
      <c r="U17" s="16">
        <f t="shared" si="12"/>
        <v>0</v>
      </c>
      <c r="V17" s="16">
        <v>1.6695</v>
      </c>
      <c r="W17" s="15">
        <v>269</v>
      </c>
      <c r="X17" s="13">
        <v>269</v>
      </c>
      <c r="Y17" s="16">
        <v>0</v>
      </c>
      <c r="Z17" s="16">
        <f t="shared" si="13"/>
        <v>0</v>
      </c>
      <c r="AA17" s="30">
        <v>1.0474000000000001</v>
      </c>
      <c r="AB17" s="16">
        <v>269</v>
      </c>
      <c r="AC17" s="16">
        <v>269</v>
      </c>
      <c r="AD17" s="16">
        <v>0</v>
      </c>
      <c r="AE17" s="16">
        <f t="shared" si="14"/>
        <v>0</v>
      </c>
      <c r="AF17" s="16">
        <v>1.4649000000000001</v>
      </c>
      <c r="AG17" s="15">
        <v>275</v>
      </c>
      <c r="AH17" s="16">
        <f t="shared" si="1"/>
        <v>2.2304832713754648</v>
      </c>
      <c r="AI17" s="13">
        <v>275</v>
      </c>
      <c r="AJ17" s="16">
        <f t="shared" si="2"/>
        <v>2.2304832713754648</v>
      </c>
      <c r="AK17" s="13">
        <v>9.69</v>
      </c>
      <c r="AL17" s="13">
        <v>289</v>
      </c>
      <c r="AM17" s="13">
        <v>490.93</v>
      </c>
      <c r="AN17" s="13">
        <v>8.9</v>
      </c>
      <c r="AO17" s="13">
        <v>7.0000000000000007E-2</v>
      </c>
      <c r="AP17" s="4">
        <v>281</v>
      </c>
      <c r="AQ17" s="2">
        <v>0.17</v>
      </c>
      <c r="AR17" s="69">
        <f t="shared" si="3"/>
        <v>4.4609665427509295</v>
      </c>
      <c r="AS17" s="4">
        <v>282</v>
      </c>
      <c r="AT17" s="2">
        <v>0.26</v>
      </c>
      <c r="AU17" s="69">
        <f t="shared" si="4"/>
        <v>4.8327137546468402</v>
      </c>
      <c r="AV17" s="4">
        <v>281</v>
      </c>
      <c r="AW17" s="2">
        <v>0.27</v>
      </c>
      <c r="AX17" s="69">
        <f t="shared" si="5"/>
        <v>4.4609665427509295</v>
      </c>
      <c r="AY17" s="4">
        <v>274</v>
      </c>
      <c r="AZ17" s="2">
        <v>0.28999999999999998</v>
      </c>
      <c r="BA17" s="69">
        <f t="shared" si="6"/>
        <v>1.8587360594795539</v>
      </c>
      <c r="BB17">
        <f t="shared" si="7"/>
        <v>0</v>
      </c>
      <c r="BC17">
        <f t="shared" si="8"/>
        <v>0</v>
      </c>
    </row>
    <row r="18" spans="1:55" x14ac:dyDescent="0.2">
      <c r="A18" s="12">
        <v>16</v>
      </c>
      <c r="B18" s="13">
        <f t="shared" si="0"/>
        <v>291</v>
      </c>
      <c r="C18" s="15">
        <v>291</v>
      </c>
      <c r="D18" s="13">
        <v>291</v>
      </c>
      <c r="E18" s="16">
        <v>0</v>
      </c>
      <c r="F18" s="16">
        <f t="shared" si="9"/>
        <v>0</v>
      </c>
      <c r="G18" s="30">
        <v>97.818700000000007</v>
      </c>
      <c r="H18" s="15">
        <v>291</v>
      </c>
      <c r="I18" s="13">
        <v>291</v>
      </c>
      <c r="J18" s="16">
        <v>0</v>
      </c>
      <c r="K18" s="16">
        <f t="shared" si="10"/>
        <v>0</v>
      </c>
      <c r="L18" s="30">
        <v>110.2458</v>
      </c>
      <c r="M18" s="15">
        <v>291</v>
      </c>
      <c r="N18" s="13">
        <v>291</v>
      </c>
      <c r="O18" s="16">
        <v>0</v>
      </c>
      <c r="P18" s="16">
        <f t="shared" si="11"/>
        <v>0</v>
      </c>
      <c r="Q18" s="30">
        <v>51.252800000000001</v>
      </c>
      <c r="R18" s="16">
        <v>295</v>
      </c>
      <c r="S18" s="16">
        <v>286.56569999999999</v>
      </c>
      <c r="T18" s="16">
        <v>2.9432</v>
      </c>
      <c r="U18" s="16">
        <f t="shared" si="12"/>
        <v>1.3745704467353952</v>
      </c>
      <c r="V18" s="16">
        <v>20.000499999999999</v>
      </c>
      <c r="W18" s="15">
        <v>291</v>
      </c>
      <c r="X18" s="13">
        <v>291</v>
      </c>
      <c r="Y18" s="16">
        <v>0</v>
      </c>
      <c r="Z18" s="16">
        <f t="shared" si="13"/>
        <v>0</v>
      </c>
      <c r="AA18" s="30">
        <v>12.205</v>
      </c>
      <c r="AB18" s="16">
        <v>291</v>
      </c>
      <c r="AC18" s="16">
        <v>291</v>
      </c>
      <c r="AD18" s="16">
        <v>0</v>
      </c>
      <c r="AE18" s="16">
        <f t="shared" si="14"/>
        <v>0</v>
      </c>
      <c r="AF18" s="16">
        <v>16.948899999999998</v>
      </c>
      <c r="AG18" s="15">
        <v>295</v>
      </c>
      <c r="AH18" s="16">
        <f t="shared" si="1"/>
        <v>1.3745704467353952</v>
      </c>
      <c r="AI18" s="13">
        <v>295</v>
      </c>
      <c r="AJ18" s="16">
        <f t="shared" si="2"/>
        <v>1.3745704467353952</v>
      </c>
      <c r="AK18" s="13">
        <v>10.56</v>
      </c>
      <c r="AL18" s="13">
        <v>318</v>
      </c>
      <c r="AM18" s="13">
        <v>533.9</v>
      </c>
      <c r="AN18" s="13">
        <v>15.7</v>
      </c>
      <c r="AO18" s="13">
        <v>0.08</v>
      </c>
      <c r="AP18" s="4">
        <v>305</v>
      </c>
      <c r="AQ18" s="2">
        <v>0.3</v>
      </c>
      <c r="AR18" s="69">
        <f t="shared" si="3"/>
        <v>4.8109965635738838</v>
      </c>
      <c r="AS18" s="4">
        <v>314</v>
      </c>
      <c r="AT18" s="2">
        <v>0.23</v>
      </c>
      <c r="AU18" s="69">
        <f t="shared" si="4"/>
        <v>7.9037800687285218</v>
      </c>
      <c r="AV18" s="4">
        <v>305</v>
      </c>
      <c r="AW18" s="2">
        <v>0.42</v>
      </c>
      <c r="AX18" s="69">
        <f t="shared" si="5"/>
        <v>4.8109965635738838</v>
      </c>
      <c r="AY18" s="4">
        <v>302</v>
      </c>
      <c r="AZ18" s="2">
        <v>0.47</v>
      </c>
      <c r="BA18" s="69">
        <f t="shared" si="6"/>
        <v>3.7800687285223367</v>
      </c>
      <c r="BB18">
        <f t="shared" si="7"/>
        <v>0</v>
      </c>
      <c r="BC18">
        <f t="shared" si="8"/>
        <v>0</v>
      </c>
    </row>
    <row r="19" spans="1:55" x14ac:dyDescent="0.2">
      <c r="A19" s="12">
        <v>17</v>
      </c>
      <c r="B19" s="13">
        <f t="shared" si="0"/>
        <v>260</v>
      </c>
      <c r="C19" s="15">
        <v>260</v>
      </c>
      <c r="D19" s="13">
        <v>260</v>
      </c>
      <c r="E19" s="16">
        <v>0</v>
      </c>
      <c r="F19" s="16">
        <f t="shared" si="9"/>
        <v>0</v>
      </c>
      <c r="G19" s="30">
        <v>23.111999999999998</v>
      </c>
      <c r="H19" s="15">
        <v>260</v>
      </c>
      <c r="I19" s="13">
        <v>260</v>
      </c>
      <c r="J19" s="16">
        <v>0</v>
      </c>
      <c r="K19" s="16">
        <f t="shared" si="10"/>
        <v>0</v>
      </c>
      <c r="L19" s="30">
        <v>35.454099999999997</v>
      </c>
      <c r="M19" s="15">
        <v>260</v>
      </c>
      <c r="N19" s="13">
        <v>260</v>
      </c>
      <c r="O19" s="16">
        <v>0</v>
      </c>
      <c r="P19" s="16">
        <f t="shared" si="11"/>
        <v>0</v>
      </c>
      <c r="Q19" s="30">
        <v>11.2096</v>
      </c>
      <c r="R19" s="16">
        <v>260</v>
      </c>
      <c r="S19" s="16">
        <v>260</v>
      </c>
      <c r="T19" s="16">
        <v>0</v>
      </c>
      <c r="U19" s="16">
        <f t="shared" si="12"/>
        <v>0</v>
      </c>
      <c r="V19" s="16">
        <v>13.6715</v>
      </c>
      <c r="W19" s="15">
        <v>260</v>
      </c>
      <c r="X19" s="13">
        <v>260</v>
      </c>
      <c r="Y19" s="16">
        <v>0</v>
      </c>
      <c r="Z19" s="16">
        <f t="shared" si="13"/>
        <v>0</v>
      </c>
      <c r="AA19" s="30">
        <v>1.7875000000000001</v>
      </c>
      <c r="AB19" s="16">
        <v>260</v>
      </c>
      <c r="AC19" s="16">
        <v>260</v>
      </c>
      <c r="AD19" s="16">
        <v>0</v>
      </c>
      <c r="AE19" s="16">
        <f t="shared" si="14"/>
        <v>0</v>
      </c>
      <c r="AF19" s="16">
        <v>2.5022000000000002</v>
      </c>
      <c r="AG19" s="15">
        <v>262</v>
      </c>
      <c r="AH19" s="16">
        <f t="shared" si="1"/>
        <v>0.76923076923076927</v>
      </c>
      <c r="AI19" s="13">
        <v>262</v>
      </c>
      <c r="AJ19" s="16">
        <f t="shared" si="2"/>
        <v>0.76923076923076927</v>
      </c>
      <c r="AK19" s="13">
        <v>10.32</v>
      </c>
      <c r="AL19" s="13">
        <v>284</v>
      </c>
      <c r="AM19" s="13">
        <v>465.28</v>
      </c>
      <c r="AN19" s="13">
        <v>16.399999999999999</v>
      </c>
      <c r="AO19" s="13">
        <v>0.09</v>
      </c>
      <c r="AP19" s="4">
        <v>265</v>
      </c>
      <c r="AQ19" s="2">
        <v>0.28000000000000003</v>
      </c>
      <c r="AR19" s="69">
        <f t="shared" si="3"/>
        <v>1.9230769230769231</v>
      </c>
      <c r="AS19" s="4">
        <v>281</v>
      </c>
      <c r="AT19" s="2">
        <v>0.19</v>
      </c>
      <c r="AU19" s="69">
        <f t="shared" si="4"/>
        <v>8.0769230769230766</v>
      </c>
      <c r="AV19" s="4">
        <v>265</v>
      </c>
      <c r="AW19" s="2">
        <v>0.26</v>
      </c>
      <c r="AX19" s="69">
        <f t="shared" si="5"/>
        <v>1.9230769230769231</v>
      </c>
      <c r="AY19" s="4">
        <v>271</v>
      </c>
      <c r="AZ19" s="2">
        <v>0.34</v>
      </c>
      <c r="BA19" s="69">
        <f t="shared" si="6"/>
        <v>4.2307692307692308</v>
      </c>
      <c r="BB19">
        <f t="shared" si="7"/>
        <v>0</v>
      </c>
      <c r="BC19">
        <f t="shared" si="8"/>
        <v>0</v>
      </c>
    </row>
    <row r="20" spans="1:55" x14ac:dyDescent="0.2">
      <c r="A20" s="12">
        <v>18</v>
      </c>
      <c r="B20" s="13">
        <f t="shared" si="0"/>
        <v>252</v>
      </c>
      <c r="C20" s="15">
        <v>252</v>
      </c>
      <c r="D20" s="13">
        <v>252</v>
      </c>
      <c r="E20" s="16">
        <v>0</v>
      </c>
      <c r="F20" s="16">
        <f t="shared" si="9"/>
        <v>0</v>
      </c>
      <c r="G20" s="30">
        <v>1.6</v>
      </c>
      <c r="H20" s="15">
        <v>252</v>
      </c>
      <c r="I20" s="13">
        <v>252</v>
      </c>
      <c r="J20" s="16">
        <v>0</v>
      </c>
      <c r="K20" s="16">
        <f t="shared" si="10"/>
        <v>0</v>
      </c>
      <c r="L20" s="30">
        <v>1.7895000000000001</v>
      </c>
      <c r="M20" s="15">
        <v>252</v>
      </c>
      <c r="N20" s="13">
        <v>252</v>
      </c>
      <c r="O20" s="16">
        <v>0</v>
      </c>
      <c r="P20" s="16">
        <f t="shared" si="11"/>
        <v>0</v>
      </c>
      <c r="Q20" s="30">
        <v>1.591</v>
      </c>
      <c r="R20" s="16">
        <v>252</v>
      </c>
      <c r="S20" s="16">
        <v>252</v>
      </c>
      <c r="T20" s="16">
        <v>0</v>
      </c>
      <c r="U20" s="16">
        <f t="shared" si="12"/>
        <v>0</v>
      </c>
      <c r="V20" s="16">
        <v>1.9148000000000001</v>
      </c>
      <c r="W20" s="15">
        <v>252</v>
      </c>
      <c r="X20" s="13">
        <v>252</v>
      </c>
      <c r="Y20" s="16">
        <v>0</v>
      </c>
      <c r="Z20" s="16">
        <f t="shared" si="13"/>
        <v>0</v>
      </c>
      <c r="AA20" s="30">
        <v>1.0310999999999999</v>
      </c>
      <c r="AB20" s="16">
        <v>252</v>
      </c>
      <c r="AC20" s="16">
        <v>252</v>
      </c>
      <c r="AD20" s="16">
        <v>0</v>
      </c>
      <c r="AE20" s="16">
        <f t="shared" si="14"/>
        <v>0</v>
      </c>
      <c r="AF20" s="16">
        <v>1.4375</v>
      </c>
      <c r="AG20" s="15">
        <v>253</v>
      </c>
      <c r="AH20" s="16">
        <f t="shared" si="1"/>
        <v>0.3968253968253968</v>
      </c>
      <c r="AI20" s="13">
        <v>253</v>
      </c>
      <c r="AJ20" s="16">
        <f t="shared" si="2"/>
        <v>0.3968253968253968</v>
      </c>
      <c r="AK20" s="13">
        <v>9.68</v>
      </c>
      <c r="AL20" s="13">
        <v>273</v>
      </c>
      <c r="AM20" s="13">
        <v>439.25</v>
      </c>
      <c r="AN20" s="13">
        <v>10.199999999999999</v>
      </c>
      <c r="AO20" s="13">
        <v>0.05</v>
      </c>
      <c r="AP20" s="4">
        <v>258</v>
      </c>
      <c r="AQ20" s="2">
        <v>0.16</v>
      </c>
      <c r="AR20" s="69">
        <f t="shared" si="3"/>
        <v>2.3809523809523809</v>
      </c>
      <c r="AS20" s="4">
        <v>258</v>
      </c>
      <c r="AT20" s="2">
        <v>0.16</v>
      </c>
      <c r="AU20" s="69">
        <f t="shared" si="4"/>
        <v>2.3809523809523809</v>
      </c>
      <c r="AV20" s="4">
        <v>258</v>
      </c>
      <c r="AW20" s="2">
        <v>0.23</v>
      </c>
      <c r="AX20" s="69">
        <f t="shared" si="5"/>
        <v>2.3809523809523809</v>
      </c>
      <c r="AY20" s="4">
        <v>262</v>
      </c>
      <c r="AZ20" s="2">
        <v>0.36</v>
      </c>
      <c r="BA20" s="69">
        <f t="shared" si="6"/>
        <v>3.9682539682539679</v>
      </c>
      <c r="BB20">
        <f t="shared" si="7"/>
        <v>0</v>
      </c>
      <c r="BC20">
        <f t="shared" si="8"/>
        <v>0</v>
      </c>
    </row>
    <row r="21" spans="1:55" x14ac:dyDescent="0.2">
      <c r="A21" s="12">
        <v>19</v>
      </c>
      <c r="B21" s="13">
        <f t="shared" si="0"/>
        <v>239</v>
      </c>
      <c r="C21" s="15">
        <v>239</v>
      </c>
      <c r="D21" s="13">
        <v>239</v>
      </c>
      <c r="E21" s="16">
        <v>0</v>
      </c>
      <c r="F21" s="16">
        <f t="shared" si="9"/>
        <v>0</v>
      </c>
      <c r="G21" s="30">
        <v>24.836099999999998</v>
      </c>
      <c r="H21" s="15">
        <v>239</v>
      </c>
      <c r="I21" s="13">
        <v>239</v>
      </c>
      <c r="J21" s="16">
        <v>0</v>
      </c>
      <c r="K21" s="16">
        <f t="shared" si="10"/>
        <v>0</v>
      </c>
      <c r="L21" s="30">
        <v>24.916</v>
      </c>
      <c r="M21" s="15">
        <v>239</v>
      </c>
      <c r="N21" s="13">
        <v>239</v>
      </c>
      <c r="O21" s="16">
        <v>0</v>
      </c>
      <c r="P21" s="16">
        <f t="shared" si="11"/>
        <v>0</v>
      </c>
      <c r="Q21" s="30">
        <v>32.7194</v>
      </c>
      <c r="R21" s="16">
        <v>242</v>
      </c>
      <c r="S21" s="16">
        <v>237.21029999999999</v>
      </c>
      <c r="T21" s="16">
        <v>2.0192000000000001</v>
      </c>
      <c r="U21" s="16">
        <f t="shared" si="12"/>
        <v>1.2552301255230125</v>
      </c>
      <c r="V21" s="16">
        <v>20.000399999999999</v>
      </c>
      <c r="W21" s="15">
        <v>239</v>
      </c>
      <c r="X21" s="13">
        <v>239</v>
      </c>
      <c r="Y21" s="16">
        <v>0</v>
      </c>
      <c r="Z21" s="16">
        <f t="shared" si="13"/>
        <v>0</v>
      </c>
      <c r="AA21" s="30">
        <v>2.3711000000000002</v>
      </c>
      <c r="AB21" s="16">
        <v>239</v>
      </c>
      <c r="AC21" s="16">
        <v>239</v>
      </c>
      <c r="AD21" s="16">
        <v>0</v>
      </c>
      <c r="AE21" s="16">
        <f t="shared" si="14"/>
        <v>0</v>
      </c>
      <c r="AF21" s="16">
        <v>4.3535000000000004</v>
      </c>
      <c r="AG21" s="15">
        <v>244</v>
      </c>
      <c r="AH21" s="16">
        <f t="shared" si="1"/>
        <v>2.0920502092050208</v>
      </c>
      <c r="AI21" s="13">
        <v>244</v>
      </c>
      <c r="AJ21" s="16">
        <f t="shared" si="2"/>
        <v>2.0920502092050208</v>
      </c>
      <c r="AK21" s="13">
        <v>9.6199999999999992</v>
      </c>
      <c r="AL21" s="13">
        <v>265</v>
      </c>
      <c r="AM21" s="13">
        <v>442.61</v>
      </c>
      <c r="AN21" s="13">
        <v>12.3</v>
      </c>
      <c r="AO21" s="13">
        <v>7.0000000000000007E-2</v>
      </c>
      <c r="AP21" s="4">
        <v>253</v>
      </c>
      <c r="AQ21" s="2">
        <v>0.15</v>
      </c>
      <c r="AR21" s="69">
        <f t="shared" si="3"/>
        <v>5.8577405857740583</v>
      </c>
      <c r="AS21" s="4">
        <v>251</v>
      </c>
      <c r="AT21" s="2">
        <v>0.08</v>
      </c>
      <c r="AU21" s="69">
        <f t="shared" si="4"/>
        <v>5.02092050209205</v>
      </c>
      <c r="AV21" s="4">
        <v>246</v>
      </c>
      <c r="AW21" s="2">
        <v>0.28999999999999998</v>
      </c>
      <c r="AX21" s="69">
        <f t="shared" si="5"/>
        <v>2.9288702928870292</v>
      </c>
      <c r="AY21" s="4">
        <v>249</v>
      </c>
      <c r="AZ21" s="2">
        <v>0.18</v>
      </c>
      <c r="BA21" s="69">
        <f t="shared" si="6"/>
        <v>4.1841004184100417</v>
      </c>
      <c r="BB21">
        <f t="shared" si="7"/>
        <v>0</v>
      </c>
      <c r="BC21">
        <f t="shared" si="8"/>
        <v>0</v>
      </c>
    </row>
    <row r="22" spans="1:55" x14ac:dyDescent="0.2">
      <c r="A22" s="12">
        <v>20</v>
      </c>
      <c r="B22" s="13">
        <f t="shared" si="0"/>
        <v>281</v>
      </c>
      <c r="C22" s="15">
        <v>281</v>
      </c>
      <c r="D22" s="13">
        <v>281</v>
      </c>
      <c r="E22" s="16">
        <v>0</v>
      </c>
      <c r="F22" s="16">
        <f t="shared" si="9"/>
        <v>0</v>
      </c>
      <c r="G22" s="30">
        <v>19.0517</v>
      </c>
      <c r="H22" s="15">
        <v>281</v>
      </c>
      <c r="I22" s="13">
        <v>281</v>
      </c>
      <c r="J22" s="16">
        <v>0</v>
      </c>
      <c r="K22" s="16">
        <f t="shared" si="10"/>
        <v>0</v>
      </c>
      <c r="L22" s="30">
        <v>58.418599999999998</v>
      </c>
      <c r="M22" s="15">
        <v>281</v>
      </c>
      <c r="N22" s="13">
        <v>281</v>
      </c>
      <c r="O22" s="16">
        <v>0</v>
      </c>
      <c r="P22" s="16">
        <f t="shared" si="11"/>
        <v>0</v>
      </c>
      <c r="Q22" s="30">
        <v>42.498800000000003</v>
      </c>
      <c r="R22" s="16">
        <v>283</v>
      </c>
      <c r="S22" s="16">
        <v>278.51400000000001</v>
      </c>
      <c r="T22" s="16">
        <v>1.6107</v>
      </c>
      <c r="U22" s="16">
        <f t="shared" si="12"/>
        <v>0.71174377224199281</v>
      </c>
      <c r="V22" s="16">
        <v>20.000399999999999</v>
      </c>
      <c r="W22" s="15">
        <v>281</v>
      </c>
      <c r="X22" s="13">
        <v>281</v>
      </c>
      <c r="Y22" s="16">
        <v>0</v>
      </c>
      <c r="Z22" s="16">
        <f t="shared" si="13"/>
        <v>0</v>
      </c>
      <c r="AA22" s="30">
        <v>11.773199999999999</v>
      </c>
      <c r="AB22" s="16">
        <v>281</v>
      </c>
      <c r="AC22" s="16">
        <v>281</v>
      </c>
      <c r="AD22" s="16">
        <v>0</v>
      </c>
      <c r="AE22" s="16">
        <f t="shared" si="14"/>
        <v>0</v>
      </c>
      <c r="AF22" s="16">
        <v>19.517499999999998</v>
      </c>
      <c r="AG22" s="15">
        <v>286</v>
      </c>
      <c r="AH22" s="16">
        <f t="shared" si="1"/>
        <v>1.7793594306049825</v>
      </c>
      <c r="AI22" s="13">
        <v>286</v>
      </c>
      <c r="AJ22" s="16">
        <f t="shared" si="2"/>
        <v>1.7793594306049825</v>
      </c>
      <c r="AK22" s="13">
        <v>10.34</v>
      </c>
      <c r="AL22" s="13">
        <v>308</v>
      </c>
      <c r="AM22" s="13">
        <v>504.12</v>
      </c>
      <c r="AN22" s="13">
        <v>12.4</v>
      </c>
      <c r="AO22" s="13">
        <v>7.0000000000000007E-2</v>
      </c>
      <c r="AP22" s="4">
        <v>299</v>
      </c>
      <c r="AQ22" s="2">
        <v>0.21</v>
      </c>
      <c r="AR22" s="69">
        <f t="shared" si="3"/>
        <v>6.4056939501779357</v>
      </c>
      <c r="AS22" s="4">
        <v>306</v>
      </c>
      <c r="AT22" s="2">
        <v>0.23</v>
      </c>
      <c r="AU22" s="69">
        <f t="shared" si="4"/>
        <v>8.8967971530249113</v>
      </c>
      <c r="AV22" s="4">
        <v>299</v>
      </c>
      <c r="AW22" s="2">
        <v>0.34</v>
      </c>
      <c r="AX22" s="69">
        <f t="shared" si="5"/>
        <v>6.4056939501779357</v>
      </c>
      <c r="AY22" s="4">
        <v>284</v>
      </c>
      <c r="AZ22" s="2">
        <v>0.47</v>
      </c>
      <c r="BA22" s="69">
        <f t="shared" si="6"/>
        <v>1.0676156583629894</v>
      </c>
      <c r="BB22">
        <f t="shared" si="7"/>
        <v>0</v>
      </c>
      <c r="BC22">
        <f t="shared" si="8"/>
        <v>0</v>
      </c>
    </row>
    <row r="23" spans="1:55" x14ac:dyDescent="0.2">
      <c r="A23" s="12">
        <v>21</v>
      </c>
      <c r="B23" s="13">
        <f t="shared" si="0"/>
        <v>284</v>
      </c>
      <c r="C23" s="15">
        <v>284</v>
      </c>
      <c r="D23" s="13">
        <v>284</v>
      </c>
      <c r="E23" s="16">
        <v>0</v>
      </c>
      <c r="F23" s="16">
        <f t="shared" si="9"/>
        <v>0</v>
      </c>
      <c r="G23" s="30">
        <v>3.5251000000000001</v>
      </c>
      <c r="H23" s="15">
        <v>284</v>
      </c>
      <c r="I23" s="13">
        <v>284</v>
      </c>
      <c r="J23" s="16">
        <v>0</v>
      </c>
      <c r="K23" s="16">
        <f t="shared" si="10"/>
        <v>0</v>
      </c>
      <c r="L23" s="30">
        <v>6.6010999999999997</v>
      </c>
      <c r="M23" s="15">
        <v>284</v>
      </c>
      <c r="N23" s="13">
        <v>284</v>
      </c>
      <c r="O23" s="16">
        <v>0</v>
      </c>
      <c r="P23" s="16">
        <f t="shared" si="11"/>
        <v>0</v>
      </c>
      <c r="Q23" s="30">
        <v>2.7793999999999999</v>
      </c>
      <c r="R23" s="16">
        <v>284</v>
      </c>
      <c r="S23" s="16">
        <v>284</v>
      </c>
      <c r="T23" s="16">
        <v>0</v>
      </c>
      <c r="U23" s="16">
        <f t="shared" si="12"/>
        <v>0</v>
      </c>
      <c r="V23" s="16">
        <v>3.4192999999999998</v>
      </c>
      <c r="W23" s="15">
        <v>284</v>
      </c>
      <c r="X23" s="13">
        <v>284</v>
      </c>
      <c r="Y23" s="16">
        <v>0</v>
      </c>
      <c r="Z23" s="16">
        <f t="shared" si="13"/>
        <v>0</v>
      </c>
      <c r="AA23" s="30">
        <v>1.7959000000000001</v>
      </c>
      <c r="AB23" s="16">
        <v>284</v>
      </c>
      <c r="AC23" s="16">
        <v>284</v>
      </c>
      <c r="AD23" s="16">
        <v>0</v>
      </c>
      <c r="AE23" s="16">
        <f t="shared" si="14"/>
        <v>0</v>
      </c>
      <c r="AF23" s="16">
        <v>2.5939999999999999</v>
      </c>
      <c r="AG23" s="15">
        <v>292</v>
      </c>
      <c r="AH23" s="16">
        <f t="shared" si="1"/>
        <v>2.8169014084507045</v>
      </c>
      <c r="AI23" s="13">
        <v>292</v>
      </c>
      <c r="AJ23" s="16">
        <f t="shared" si="2"/>
        <v>2.8169014084507045</v>
      </c>
      <c r="AK23" s="13">
        <v>10.42</v>
      </c>
      <c r="AL23" s="13">
        <v>306</v>
      </c>
      <c r="AM23" s="13">
        <v>517.88</v>
      </c>
      <c r="AN23" s="13">
        <v>8.1</v>
      </c>
      <c r="AO23" s="13">
        <v>0.08</v>
      </c>
      <c r="AP23" s="4">
        <v>291</v>
      </c>
      <c r="AQ23" s="2">
        <v>0.2</v>
      </c>
      <c r="AR23" s="69">
        <f t="shared" si="3"/>
        <v>2.464788732394366</v>
      </c>
      <c r="AS23" s="4">
        <v>292</v>
      </c>
      <c r="AT23" s="2">
        <v>0.18</v>
      </c>
      <c r="AU23" s="69">
        <f t="shared" si="4"/>
        <v>2.8169014084507045</v>
      </c>
      <c r="AV23" s="4">
        <v>291</v>
      </c>
      <c r="AW23" s="2">
        <v>0.28999999999999998</v>
      </c>
      <c r="AX23" s="69">
        <f t="shared" si="5"/>
        <v>2.464788732394366</v>
      </c>
      <c r="AY23" s="4">
        <v>293</v>
      </c>
      <c r="AZ23" s="2">
        <v>0.26</v>
      </c>
      <c r="BA23" s="69">
        <f t="shared" si="6"/>
        <v>3.169014084507042</v>
      </c>
      <c r="BB23">
        <f t="shared" si="7"/>
        <v>0</v>
      </c>
      <c r="BC23">
        <f t="shared" si="8"/>
        <v>0</v>
      </c>
    </row>
    <row r="24" spans="1:55" x14ac:dyDescent="0.2">
      <c r="A24" s="12">
        <v>22</v>
      </c>
      <c r="B24" s="13">
        <f t="shared" si="0"/>
        <v>236</v>
      </c>
      <c r="C24" s="15">
        <v>236</v>
      </c>
      <c r="D24" s="13">
        <v>236</v>
      </c>
      <c r="E24" s="16">
        <v>0</v>
      </c>
      <c r="F24" s="16">
        <f t="shared" si="9"/>
        <v>0</v>
      </c>
      <c r="G24" s="30">
        <v>1.6305000000000001</v>
      </c>
      <c r="H24" s="15">
        <v>236</v>
      </c>
      <c r="I24" s="13">
        <v>236</v>
      </c>
      <c r="J24" s="16">
        <v>0</v>
      </c>
      <c r="K24" s="16">
        <f t="shared" si="10"/>
        <v>0</v>
      </c>
      <c r="L24" s="30">
        <v>2.6114999999999999</v>
      </c>
      <c r="M24" s="15">
        <v>236</v>
      </c>
      <c r="N24" s="13">
        <v>236</v>
      </c>
      <c r="O24" s="16">
        <v>0</v>
      </c>
      <c r="P24" s="16">
        <f t="shared" si="11"/>
        <v>0</v>
      </c>
      <c r="Q24" s="30">
        <v>1.4814000000000001</v>
      </c>
      <c r="R24" s="16">
        <v>236</v>
      </c>
      <c r="S24" s="16">
        <v>236</v>
      </c>
      <c r="T24" s="16">
        <v>0</v>
      </c>
      <c r="U24" s="16">
        <f t="shared" si="12"/>
        <v>0</v>
      </c>
      <c r="V24" s="16">
        <v>1.8241000000000001</v>
      </c>
      <c r="W24" s="15">
        <v>236</v>
      </c>
      <c r="X24" s="13">
        <v>236</v>
      </c>
      <c r="Y24" s="16">
        <v>0</v>
      </c>
      <c r="Z24" s="16">
        <f t="shared" si="13"/>
        <v>0</v>
      </c>
      <c r="AA24" s="30">
        <v>0.84079999999999999</v>
      </c>
      <c r="AB24" s="16">
        <v>236</v>
      </c>
      <c r="AC24" s="16">
        <v>236</v>
      </c>
      <c r="AD24" s="16">
        <v>0</v>
      </c>
      <c r="AE24" s="16">
        <f t="shared" si="14"/>
        <v>0</v>
      </c>
      <c r="AF24" s="16">
        <v>1.1439999999999999</v>
      </c>
      <c r="AG24" s="15">
        <v>237</v>
      </c>
      <c r="AH24" s="16">
        <f t="shared" si="1"/>
        <v>0.42372881355932202</v>
      </c>
      <c r="AI24" s="13">
        <v>237</v>
      </c>
      <c r="AJ24" s="16">
        <f t="shared" si="2"/>
        <v>0.42372881355932202</v>
      </c>
      <c r="AK24" s="13">
        <v>9.24</v>
      </c>
      <c r="AL24" s="13">
        <v>250</v>
      </c>
      <c r="AM24" s="13">
        <v>404.94</v>
      </c>
      <c r="AN24" s="13">
        <v>6</v>
      </c>
      <c r="AO24" s="13">
        <v>7.0000000000000007E-2</v>
      </c>
      <c r="AP24" s="4">
        <v>247</v>
      </c>
      <c r="AQ24" s="2">
        <v>0.15</v>
      </c>
      <c r="AR24" s="69">
        <f t="shared" si="3"/>
        <v>4.6610169491525424</v>
      </c>
      <c r="AS24" s="4">
        <v>247</v>
      </c>
      <c r="AT24" s="2">
        <v>0.23</v>
      </c>
      <c r="AU24" s="69">
        <f t="shared" si="4"/>
        <v>4.6610169491525424</v>
      </c>
      <c r="AV24" s="4">
        <v>247</v>
      </c>
      <c r="AW24" s="2">
        <v>0.23</v>
      </c>
      <c r="AX24" s="69">
        <f t="shared" si="5"/>
        <v>4.6610169491525424</v>
      </c>
      <c r="AY24" s="4">
        <v>243</v>
      </c>
      <c r="AZ24" s="2">
        <v>0.21</v>
      </c>
      <c r="BA24" s="69">
        <f t="shared" si="6"/>
        <v>2.9661016949152543</v>
      </c>
      <c r="BB24">
        <f t="shared" si="7"/>
        <v>0</v>
      </c>
      <c r="BC24">
        <f t="shared" si="8"/>
        <v>0</v>
      </c>
    </row>
    <row r="25" spans="1:55" x14ac:dyDescent="0.2">
      <c r="A25" s="12">
        <v>23</v>
      </c>
      <c r="B25" s="13">
        <f t="shared" si="0"/>
        <v>274</v>
      </c>
      <c r="C25" s="15">
        <v>274</v>
      </c>
      <c r="D25" s="13">
        <v>274</v>
      </c>
      <c r="E25" s="16">
        <v>0</v>
      </c>
      <c r="F25" s="16">
        <f t="shared" si="9"/>
        <v>0</v>
      </c>
      <c r="G25" s="30">
        <v>15.029400000000001</v>
      </c>
      <c r="H25" s="15">
        <v>274</v>
      </c>
      <c r="I25" s="13">
        <v>274</v>
      </c>
      <c r="J25" s="16">
        <v>0</v>
      </c>
      <c r="K25" s="16">
        <f t="shared" si="10"/>
        <v>0</v>
      </c>
      <c r="L25" s="30">
        <v>25.375599999999999</v>
      </c>
      <c r="M25" s="15">
        <v>274</v>
      </c>
      <c r="N25" s="13">
        <v>274</v>
      </c>
      <c r="O25" s="16">
        <v>0</v>
      </c>
      <c r="P25" s="16">
        <f t="shared" si="11"/>
        <v>0</v>
      </c>
      <c r="Q25" s="30">
        <v>25.561199999999999</v>
      </c>
      <c r="R25" s="16">
        <v>276</v>
      </c>
      <c r="S25" s="16">
        <v>271.59199999999998</v>
      </c>
      <c r="T25" s="16">
        <v>1.623</v>
      </c>
      <c r="U25" s="16">
        <f t="shared" si="12"/>
        <v>0.72992700729927007</v>
      </c>
      <c r="V25" s="16">
        <v>20.000399999999999</v>
      </c>
      <c r="W25" s="15">
        <v>274</v>
      </c>
      <c r="X25" s="13">
        <v>274</v>
      </c>
      <c r="Y25" s="16">
        <v>0</v>
      </c>
      <c r="Z25" s="16">
        <f t="shared" si="13"/>
        <v>0</v>
      </c>
      <c r="AA25" s="30">
        <v>3.8553000000000002</v>
      </c>
      <c r="AB25" s="16">
        <v>274</v>
      </c>
      <c r="AC25" s="16">
        <v>274</v>
      </c>
      <c r="AD25" s="16">
        <v>0</v>
      </c>
      <c r="AE25" s="16">
        <f t="shared" si="14"/>
        <v>0</v>
      </c>
      <c r="AF25" s="16">
        <v>5.4711999999999996</v>
      </c>
      <c r="AG25" s="15">
        <v>276</v>
      </c>
      <c r="AH25" s="16">
        <f t="shared" si="1"/>
        <v>0.72992700729927007</v>
      </c>
      <c r="AI25" s="13">
        <v>276</v>
      </c>
      <c r="AJ25" s="16">
        <f t="shared" si="2"/>
        <v>0.72992700729927007</v>
      </c>
      <c r="AK25" s="13">
        <v>9.32</v>
      </c>
      <c r="AL25" s="13">
        <v>286</v>
      </c>
      <c r="AM25" s="13">
        <v>454.92</v>
      </c>
      <c r="AN25" s="13">
        <v>5.2</v>
      </c>
      <c r="AO25" s="13">
        <v>0.04</v>
      </c>
      <c r="AP25" s="4">
        <v>281</v>
      </c>
      <c r="AQ25" s="2">
        <v>0.13</v>
      </c>
      <c r="AR25" s="69">
        <f t="shared" si="3"/>
        <v>2.5547445255474455</v>
      </c>
      <c r="AS25" s="4">
        <v>283</v>
      </c>
      <c r="AT25" s="2">
        <v>0.15</v>
      </c>
      <c r="AU25" s="69">
        <f t="shared" si="4"/>
        <v>3.2846715328467155</v>
      </c>
      <c r="AV25" s="4">
        <v>281</v>
      </c>
      <c r="AW25" s="2">
        <v>0.22</v>
      </c>
      <c r="AX25" s="69">
        <f t="shared" si="5"/>
        <v>2.5547445255474455</v>
      </c>
      <c r="AY25" s="4">
        <v>282</v>
      </c>
      <c r="AZ25" s="2">
        <v>0.25</v>
      </c>
      <c r="BA25" s="69">
        <f t="shared" si="6"/>
        <v>2.9197080291970803</v>
      </c>
      <c r="BB25">
        <f t="shared" si="7"/>
        <v>0</v>
      </c>
      <c r="BC25">
        <f t="shared" si="8"/>
        <v>0</v>
      </c>
    </row>
    <row r="26" spans="1:55" x14ac:dyDescent="0.2">
      <c r="A26" s="12">
        <v>24</v>
      </c>
      <c r="B26" s="13">
        <f t="shared" si="0"/>
        <v>290</v>
      </c>
      <c r="C26" s="15">
        <v>290</v>
      </c>
      <c r="D26" s="13">
        <v>290</v>
      </c>
      <c r="E26" s="16">
        <v>0</v>
      </c>
      <c r="F26" s="16">
        <f t="shared" si="9"/>
        <v>0</v>
      </c>
      <c r="G26" s="30">
        <v>224.0309</v>
      </c>
      <c r="H26" s="15">
        <v>290</v>
      </c>
      <c r="I26" s="13">
        <v>290</v>
      </c>
      <c r="J26" s="16">
        <v>0</v>
      </c>
      <c r="K26" s="16">
        <f t="shared" si="10"/>
        <v>0</v>
      </c>
      <c r="L26" s="30">
        <v>185.41370000000001</v>
      </c>
      <c r="M26" s="15">
        <v>290</v>
      </c>
      <c r="N26" s="13">
        <v>290</v>
      </c>
      <c r="O26" s="16">
        <v>0</v>
      </c>
      <c r="P26" s="16">
        <f t="shared" si="11"/>
        <v>0</v>
      </c>
      <c r="Q26" s="30">
        <v>123.8139</v>
      </c>
      <c r="R26" s="16">
        <v>294</v>
      </c>
      <c r="S26" s="16">
        <v>281.53219999999999</v>
      </c>
      <c r="T26" s="16">
        <v>4.4286000000000003</v>
      </c>
      <c r="U26" s="16">
        <f t="shared" si="12"/>
        <v>1.3793103448275863</v>
      </c>
      <c r="V26" s="16">
        <v>20.000599999999999</v>
      </c>
      <c r="W26" s="15">
        <v>290</v>
      </c>
      <c r="X26" s="13">
        <v>290</v>
      </c>
      <c r="Y26" s="16">
        <v>0</v>
      </c>
      <c r="Z26" s="16">
        <f t="shared" si="13"/>
        <v>0</v>
      </c>
      <c r="AA26" s="30">
        <v>10.8375</v>
      </c>
      <c r="AB26" s="16">
        <v>290</v>
      </c>
      <c r="AC26" s="16">
        <v>290</v>
      </c>
      <c r="AD26" s="16">
        <v>0</v>
      </c>
      <c r="AE26" s="16">
        <f t="shared" si="14"/>
        <v>0</v>
      </c>
      <c r="AF26" s="16">
        <v>15.0367</v>
      </c>
      <c r="AG26" s="15">
        <v>294</v>
      </c>
      <c r="AH26" s="16">
        <f t="shared" si="1"/>
        <v>1.3793103448275863</v>
      </c>
      <c r="AI26" s="13">
        <v>294</v>
      </c>
      <c r="AJ26" s="16">
        <f t="shared" si="2"/>
        <v>1.3793103448275863</v>
      </c>
      <c r="AK26" s="13">
        <v>10.66</v>
      </c>
      <c r="AL26" s="13">
        <v>302</v>
      </c>
      <c r="AM26" s="13">
        <v>530.80999999999995</v>
      </c>
      <c r="AN26" s="13">
        <v>6.2</v>
      </c>
      <c r="AO26" s="13">
        <v>7.0000000000000007E-2</v>
      </c>
      <c r="AP26" s="4">
        <v>297</v>
      </c>
      <c r="AQ26" s="2">
        <v>0.22</v>
      </c>
      <c r="AR26" s="69">
        <f t="shared" si="3"/>
        <v>2.4137931034482758</v>
      </c>
      <c r="AS26" s="4">
        <v>301</v>
      </c>
      <c r="AT26" s="2">
        <v>0.23</v>
      </c>
      <c r="AU26" s="69">
        <f t="shared" si="4"/>
        <v>3.7931034482758621</v>
      </c>
      <c r="AV26" s="4">
        <v>311</v>
      </c>
      <c r="AW26" s="2">
        <v>0.45</v>
      </c>
      <c r="AX26" s="69">
        <f t="shared" si="5"/>
        <v>7.2413793103448283</v>
      </c>
      <c r="AY26" s="4">
        <v>299</v>
      </c>
      <c r="AZ26" s="2">
        <v>0.39</v>
      </c>
      <c r="BA26" s="69">
        <f t="shared" si="6"/>
        <v>3.103448275862069</v>
      </c>
      <c r="BB26">
        <f t="shared" si="7"/>
        <v>0</v>
      </c>
      <c r="BC26">
        <f t="shared" si="8"/>
        <v>0</v>
      </c>
    </row>
    <row r="27" spans="1:55" x14ac:dyDescent="0.2">
      <c r="A27" s="12">
        <v>25</v>
      </c>
      <c r="B27" s="13">
        <f t="shared" si="0"/>
        <v>238</v>
      </c>
      <c r="C27" s="15">
        <v>238</v>
      </c>
      <c r="D27" s="13">
        <v>238</v>
      </c>
      <c r="E27" s="16">
        <v>0</v>
      </c>
      <c r="F27" s="16">
        <f t="shared" si="9"/>
        <v>0</v>
      </c>
      <c r="G27" s="30">
        <v>1.0376000000000001</v>
      </c>
      <c r="H27" s="15">
        <v>238</v>
      </c>
      <c r="I27" s="13">
        <v>238</v>
      </c>
      <c r="J27" s="16">
        <v>0</v>
      </c>
      <c r="K27" s="16">
        <f t="shared" si="10"/>
        <v>0</v>
      </c>
      <c r="L27" s="30">
        <v>1.7739</v>
      </c>
      <c r="M27" s="15">
        <v>238</v>
      </c>
      <c r="N27" s="13">
        <v>238</v>
      </c>
      <c r="O27" s="16">
        <v>0</v>
      </c>
      <c r="P27" s="16">
        <f t="shared" si="11"/>
        <v>0</v>
      </c>
      <c r="Q27" s="30">
        <v>1.5412999999999999</v>
      </c>
      <c r="R27" s="16">
        <v>238</v>
      </c>
      <c r="S27" s="16">
        <v>238</v>
      </c>
      <c r="T27" s="16">
        <v>0</v>
      </c>
      <c r="U27" s="16">
        <f t="shared" si="12"/>
        <v>0</v>
      </c>
      <c r="V27" s="16">
        <v>1.9111</v>
      </c>
      <c r="W27" s="15">
        <v>238</v>
      </c>
      <c r="X27" s="13">
        <v>238</v>
      </c>
      <c r="Y27" s="16">
        <v>0</v>
      </c>
      <c r="Z27" s="16">
        <f t="shared" si="13"/>
        <v>0</v>
      </c>
      <c r="AA27" s="30">
        <v>0.89810000000000001</v>
      </c>
      <c r="AB27" s="16">
        <v>238</v>
      </c>
      <c r="AC27" s="16">
        <v>238</v>
      </c>
      <c r="AD27" s="16">
        <v>0</v>
      </c>
      <c r="AE27" s="16">
        <f t="shared" si="14"/>
        <v>0</v>
      </c>
      <c r="AF27" s="16">
        <v>1.2089000000000001</v>
      </c>
      <c r="AG27" s="15">
        <v>238</v>
      </c>
      <c r="AH27" s="16">
        <f t="shared" si="1"/>
        <v>0</v>
      </c>
      <c r="AI27" s="13">
        <v>238</v>
      </c>
      <c r="AJ27" s="16">
        <f t="shared" si="2"/>
        <v>0</v>
      </c>
      <c r="AK27" s="13">
        <v>9.44</v>
      </c>
      <c r="AL27" s="13">
        <v>248</v>
      </c>
      <c r="AM27" s="13">
        <v>417.52</v>
      </c>
      <c r="AN27" s="13">
        <v>8.9</v>
      </c>
      <c r="AO27" s="13">
        <v>0.06</v>
      </c>
      <c r="AP27" s="4">
        <v>238</v>
      </c>
      <c r="AQ27" s="2">
        <v>0.13</v>
      </c>
      <c r="AR27" s="69">
        <f t="shared" si="3"/>
        <v>0</v>
      </c>
      <c r="AS27" s="4">
        <v>253</v>
      </c>
      <c r="AT27" s="2">
        <v>0.16</v>
      </c>
      <c r="AU27" s="69">
        <f t="shared" si="4"/>
        <v>6.3025210084033612</v>
      </c>
      <c r="AV27" s="4">
        <v>247</v>
      </c>
      <c r="AW27" s="2">
        <v>0.23</v>
      </c>
      <c r="AX27" s="69">
        <f t="shared" si="5"/>
        <v>3.7815126050420167</v>
      </c>
      <c r="AY27" s="4">
        <v>251</v>
      </c>
      <c r="AZ27" s="2">
        <v>0.32</v>
      </c>
      <c r="BA27" s="69">
        <f t="shared" si="6"/>
        <v>5.46218487394958</v>
      </c>
      <c r="BB27">
        <f t="shared" si="7"/>
        <v>0</v>
      </c>
      <c r="BC27">
        <f t="shared" si="8"/>
        <v>0</v>
      </c>
    </row>
    <row r="28" spans="1:55" x14ac:dyDescent="0.2">
      <c r="A28" s="12">
        <v>26</v>
      </c>
      <c r="B28" s="13">
        <f t="shared" si="0"/>
        <v>289</v>
      </c>
      <c r="C28" s="15">
        <v>289</v>
      </c>
      <c r="D28" s="13">
        <v>289</v>
      </c>
      <c r="E28" s="16">
        <v>0</v>
      </c>
      <c r="F28" s="16">
        <f t="shared" si="9"/>
        <v>0</v>
      </c>
      <c r="G28" s="30">
        <v>6.0092999999999996</v>
      </c>
      <c r="H28" s="15">
        <v>289</v>
      </c>
      <c r="I28" s="13">
        <v>289</v>
      </c>
      <c r="J28" s="16">
        <v>0</v>
      </c>
      <c r="K28" s="16">
        <f t="shared" si="10"/>
        <v>0</v>
      </c>
      <c r="L28" s="30">
        <v>7.3346</v>
      </c>
      <c r="M28" s="15">
        <v>289</v>
      </c>
      <c r="N28" s="13">
        <v>289</v>
      </c>
      <c r="O28" s="16">
        <v>0</v>
      </c>
      <c r="P28" s="16">
        <f t="shared" si="11"/>
        <v>0</v>
      </c>
      <c r="Q28" s="30">
        <v>3.9213</v>
      </c>
      <c r="R28" s="16">
        <v>289</v>
      </c>
      <c r="S28" s="16">
        <v>289</v>
      </c>
      <c r="T28" s="16">
        <v>0</v>
      </c>
      <c r="U28" s="16">
        <f t="shared" si="12"/>
        <v>0</v>
      </c>
      <c r="V28" s="16">
        <v>4.8506999999999998</v>
      </c>
      <c r="W28" s="15">
        <v>289</v>
      </c>
      <c r="X28" s="13">
        <v>289</v>
      </c>
      <c r="Y28" s="16">
        <v>0</v>
      </c>
      <c r="Z28" s="16">
        <f t="shared" si="13"/>
        <v>0</v>
      </c>
      <c r="AA28" s="30">
        <v>1.8805000000000001</v>
      </c>
      <c r="AB28" s="16">
        <v>289</v>
      </c>
      <c r="AC28" s="16">
        <v>289</v>
      </c>
      <c r="AD28" s="16">
        <v>0</v>
      </c>
      <c r="AE28" s="16">
        <f t="shared" si="14"/>
        <v>0</v>
      </c>
      <c r="AF28" s="16">
        <v>2.6688999999999998</v>
      </c>
      <c r="AG28" s="15">
        <v>295</v>
      </c>
      <c r="AH28" s="16">
        <f t="shared" si="1"/>
        <v>2.0761245674740483</v>
      </c>
      <c r="AI28" s="13">
        <v>295</v>
      </c>
      <c r="AJ28" s="16">
        <f t="shared" si="2"/>
        <v>2.0761245674740483</v>
      </c>
      <c r="AK28" s="13">
        <v>9.0399999999999991</v>
      </c>
      <c r="AL28" s="13">
        <v>315</v>
      </c>
      <c r="AM28" s="13">
        <v>493.81</v>
      </c>
      <c r="AN28" s="13">
        <v>9.1999999999999993</v>
      </c>
      <c r="AO28" s="13">
        <v>0.06</v>
      </c>
      <c r="AP28" s="4">
        <v>297</v>
      </c>
      <c r="AQ28" s="2">
        <v>0.17</v>
      </c>
      <c r="AR28" s="69">
        <f t="shared" si="3"/>
        <v>2.7681660899653981</v>
      </c>
      <c r="AS28" s="4">
        <v>316</v>
      </c>
      <c r="AT28" s="2">
        <v>0.08</v>
      </c>
      <c r="AU28" s="69">
        <f t="shared" si="4"/>
        <v>9.3425605536332181</v>
      </c>
      <c r="AV28" s="4">
        <v>294</v>
      </c>
      <c r="AW28" s="2">
        <v>0.19</v>
      </c>
      <c r="AX28" s="69">
        <f t="shared" si="5"/>
        <v>1.7301038062283738</v>
      </c>
      <c r="AY28" s="4">
        <v>306</v>
      </c>
      <c r="AZ28" s="2">
        <v>0.26</v>
      </c>
      <c r="BA28" s="69">
        <f t="shared" si="6"/>
        <v>5.8823529411764701</v>
      </c>
      <c r="BB28">
        <f t="shared" si="7"/>
        <v>0</v>
      </c>
      <c r="BC28">
        <f t="shared" si="8"/>
        <v>0</v>
      </c>
    </row>
    <row r="29" spans="1:55" x14ac:dyDescent="0.2">
      <c r="A29" s="12">
        <v>27</v>
      </c>
      <c r="B29" s="13">
        <f t="shared" si="0"/>
        <v>296</v>
      </c>
      <c r="C29" s="15">
        <v>296</v>
      </c>
      <c r="D29" s="13">
        <v>296</v>
      </c>
      <c r="E29" s="16">
        <v>0</v>
      </c>
      <c r="F29" s="16">
        <f t="shared" si="9"/>
        <v>0</v>
      </c>
      <c r="G29" s="30">
        <v>7.4467999999999996</v>
      </c>
      <c r="H29" s="15">
        <v>296</v>
      </c>
      <c r="I29" s="13">
        <v>296</v>
      </c>
      <c r="J29" s="16">
        <v>0</v>
      </c>
      <c r="K29" s="16">
        <f t="shared" si="10"/>
        <v>0</v>
      </c>
      <c r="L29" s="30">
        <v>12.984400000000001</v>
      </c>
      <c r="M29" s="15">
        <v>296</v>
      </c>
      <c r="N29" s="13">
        <v>296</v>
      </c>
      <c r="O29" s="16">
        <v>0</v>
      </c>
      <c r="P29" s="16">
        <f t="shared" si="11"/>
        <v>0</v>
      </c>
      <c r="Q29" s="30">
        <v>8.9166000000000007</v>
      </c>
      <c r="R29" s="16">
        <v>296</v>
      </c>
      <c r="S29" s="16">
        <v>296</v>
      </c>
      <c r="T29" s="16">
        <v>0</v>
      </c>
      <c r="U29" s="16">
        <f t="shared" si="12"/>
        <v>0</v>
      </c>
      <c r="V29" s="16">
        <v>11.151999999999999</v>
      </c>
      <c r="W29" s="15">
        <v>296</v>
      </c>
      <c r="X29" s="13">
        <v>296</v>
      </c>
      <c r="Y29" s="16">
        <v>0</v>
      </c>
      <c r="Z29" s="16">
        <f t="shared" si="13"/>
        <v>0</v>
      </c>
      <c r="AA29" s="30">
        <v>2.2067000000000001</v>
      </c>
      <c r="AB29" s="16">
        <v>296</v>
      </c>
      <c r="AC29" s="16">
        <v>296</v>
      </c>
      <c r="AD29" s="16">
        <v>0</v>
      </c>
      <c r="AE29" s="16">
        <f t="shared" si="14"/>
        <v>0</v>
      </c>
      <c r="AF29" s="16">
        <v>3.6333000000000002</v>
      </c>
      <c r="AG29" s="15">
        <v>302</v>
      </c>
      <c r="AH29" s="16">
        <f t="shared" si="1"/>
        <v>2.0270270270270272</v>
      </c>
      <c r="AI29" s="13">
        <v>302</v>
      </c>
      <c r="AJ29" s="16">
        <f t="shared" si="2"/>
        <v>2.0270270270270272</v>
      </c>
      <c r="AK29" s="13">
        <v>10.72</v>
      </c>
      <c r="AL29" s="13">
        <v>317</v>
      </c>
      <c r="AM29" s="13">
        <v>565.11</v>
      </c>
      <c r="AN29" s="13">
        <v>8.1999999999999993</v>
      </c>
      <c r="AO29" s="13">
        <v>7.0000000000000007E-2</v>
      </c>
      <c r="AP29" s="4">
        <v>297</v>
      </c>
      <c r="AQ29" s="2">
        <v>0.26</v>
      </c>
      <c r="AR29" s="69">
        <f t="shared" si="3"/>
        <v>0.33783783783783783</v>
      </c>
      <c r="AS29" s="4">
        <v>312</v>
      </c>
      <c r="AT29" s="2">
        <v>0.25</v>
      </c>
      <c r="AU29" s="69">
        <f t="shared" si="4"/>
        <v>5.4054054054054053</v>
      </c>
      <c r="AV29" s="4">
        <v>297</v>
      </c>
      <c r="AW29" s="2">
        <v>0.41</v>
      </c>
      <c r="AX29" s="69">
        <f t="shared" si="5"/>
        <v>0.33783783783783783</v>
      </c>
      <c r="AY29" s="4">
        <v>297</v>
      </c>
      <c r="AZ29" s="2">
        <v>0.31</v>
      </c>
      <c r="BA29" s="69">
        <f t="shared" si="6"/>
        <v>0.33783783783783783</v>
      </c>
      <c r="BB29">
        <f t="shared" si="7"/>
        <v>0</v>
      </c>
      <c r="BC29">
        <f t="shared" si="8"/>
        <v>0</v>
      </c>
    </row>
    <row r="30" spans="1:55" x14ac:dyDescent="0.2">
      <c r="A30" s="12">
        <v>28</v>
      </c>
      <c r="B30" s="13">
        <f t="shared" si="0"/>
        <v>280</v>
      </c>
      <c r="C30" s="15">
        <v>280</v>
      </c>
      <c r="D30" s="13">
        <v>280</v>
      </c>
      <c r="E30" s="16">
        <v>0</v>
      </c>
      <c r="F30" s="16">
        <f t="shared" si="9"/>
        <v>0</v>
      </c>
      <c r="G30" s="30">
        <v>21.106000000000002</v>
      </c>
      <c r="H30" s="15">
        <v>280</v>
      </c>
      <c r="I30" s="13">
        <v>280</v>
      </c>
      <c r="J30" s="16">
        <v>0</v>
      </c>
      <c r="K30" s="16">
        <f t="shared" si="10"/>
        <v>0</v>
      </c>
      <c r="L30" s="30">
        <v>34.5199</v>
      </c>
      <c r="M30" s="15">
        <v>280</v>
      </c>
      <c r="N30" s="13">
        <v>280</v>
      </c>
      <c r="O30" s="16">
        <v>0</v>
      </c>
      <c r="P30" s="16">
        <f t="shared" si="11"/>
        <v>0</v>
      </c>
      <c r="Q30" s="30">
        <v>21.8903</v>
      </c>
      <c r="R30" s="16">
        <v>280</v>
      </c>
      <c r="S30" s="16">
        <v>277.31009999999998</v>
      </c>
      <c r="T30" s="16">
        <v>0.97</v>
      </c>
      <c r="U30" s="16">
        <f t="shared" si="12"/>
        <v>0</v>
      </c>
      <c r="V30" s="16">
        <v>20.003699999999998</v>
      </c>
      <c r="W30" s="15">
        <v>280</v>
      </c>
      <c r="X30" s="13">
        <v>280</v>
      </c>
      <c r="Y30" s="16">
        <v>0</v>
      </c>
      <c r="Z30" s="16">
        <f t="shared" si="13"/>
        <v>0</v>
      </c>
      <c r="AA30" s="30">
        <v>2.8277000000000001</v>
      </c>
      <c r="AB30" s="16">
        <v>280</v>
      </c>
      <c r="AC30" s="16">
        <v>280</v>
      </c>
      <c r="AD30" s="16">
        <v>0</v>
      </c>
      <c r="AE30" s="16">
        <f t="shared" si="14"/>
        <v>0</v>
      </c>
      <c r="AF30" s="16">
        <v>4.4912000000000001</v>
      </c>
      <c r="AG30" s="15">
        <v>288</v>
      </c>
      <c r="AH30" s="16">
        <f t="shared" si="1"/>
        <v>2.8571428571428572</v>
      </c>
      <c r="AI30" s="13">
        <v>288</v>
      </c>
      <c r="AJ30" s="16">
        <f t="shared" si="2"/>
        <v>2.8571428571428572</v>
      </c>
      <c r="AK30" s="13">
        <v>10.46</v>
      </c>
      <c r="AL30" s="13">
        <v>317</v>
      </c>
      <c r="AM30" s="13">
        <v>519.51</v>
      </c>
      <c r="AN30" s="13">
        <v>13.8</v>
      </c>
      <c r="AO30" s="13">
        <v>0.08</v>
      </c>
      <c r="AP30" s="4">
        <v>292</v>
      </c>
      <c r="AQ30" s="2">
        <v>0.22</v>
      </c>
      <c r="AR30" s="69">
        <f t="shared" si="3"/>
        <v>4.2857142857142856</v>
      </c>
      <c r="AS30" s="4">
        <v>303</v>
      </c>
      <c r="AT30" s="2">
        <v>0.23</v>
      </c>
      <c r="AU30" s="69">
        <f t="shared" si="4"/>
        <v>8.2142857142857135</v>
      </c>
      <c r="AV30" s="4">
        <v>292</v>
      </c>
      <c r="AW30" s="2">
        <v>0.36</v>
      </c>
      <c r="AX30" s="69">
        <f t="shared" si="5"/>
        <v>4.2857142857142856</v>
      </c>
      <c r="AY30" s="4">
        <v>295</v>
      </c>
      <c r="AZ30" s="2">
        <v>0.4</v>
      </c>
      <c r="BA30" s="69">
        <f t="shared" si="6"/>
        <v>5.3571428571428568</v>
      </c>
      <c r="BB30">
        <f t="shared" si="7"/>
        <v>0</v>
      </c>
      <c r="BC30">
        <f t="shared" si="8"/>
        <v>0</v>
      </c>
    </row>
    <row r="31" spans="1:55" x14ac:dyDescent="0.2">
      <c r="A31" s="12">
        <v>29</v>
      </c>
      <c r="B31" s="13">
        <f t="shared" si="0"/>
        <v>294</v>
      </c>
      <c r="C31" s="15">
        <v>294</v>
      </c>
      <c r="D31" s="13">
        <v>294</v>
      </c>
      <c r="E31" s="16">
        <v>0</v>
      </c>
      <c r="F31" s="16">
        <f t="shared" si="9"/>
        <v>0</v>
      </c>
      <c r="G31" s="30">
        <v>19.8062</v>
      </c>
      <c r="H31" s="15">
        <v>294</v>
      </c>
      <c r="I31" s="13">
        <v>294</v>
      </c>
      <c r="J31" s="16">
        <v>0</v>
      </c>
      <c r="K31" s="16">
        <f t="shared" si="10"/>
        <v>0</v>
      </c>
      <c r="L31" s="30">
        <v>25.215800000000002</v>
      </c>
      <c r="M31" s="15">
        <v>294</v>
      </c>
      <c r="N31" s="13">
        <v>294</v>
      </c>
      <c r="O31" s="16">
        <v>0</v>
      </c>
      <c r="P31" s="16">
        <f t="shared" si="11"/>
        <v>0</v>
      </c>
      <c r="Q31" s="30">
        <v>9.6777999999999995</v>
      </c>
      <c r="R31" s="16">
        <v>294</v>
      </c>
      <c r="S31" s="16">
        <v>294</v>
      </c>
      <c r="T31" s="16">
        <v>0</v>
      </c>
      <c r="U31" s="16">
        <f t="shared" si="12"/>
        <v>0</v>
      </c>
      <c r="V31" s="16">
        <v>12.0869</v>
      </c>
      <c r="W31" s="15">
        <v>294</v>
      </c>
      <c r="X31" s="13">
        <v>294</v>
      </c>
      <c r="Y31" s="16">
        <v>0</v>
      </c>
      <c r="Z31" s="16">
        <f t="shared" si="13"/>
        <v>0</v>
      </c>
      <c r="AA31" s="30">
        <v>11.400700000000001</v>
      </c>
      <c r="AB31" s="16">
        <v>294</v>
      </c>
      <c r="AC31" s="16">
        <v>294</v>
      </c>
      <c r="AD31" s="16">
        <v>0</v>
      </c>
      <c r="AE31" s="16">
        <f t="shared" si="14"/>
        <v>0</v>
      </c>
      <c r="AF31" s="16">
        <v>18.695599999999999</v>
      </c>
      <c r="AG31" s="15">
        <v>298</v>
      </c>
      <c r="AH31" s="16">
        <f t="shared" si="1"/>
        <v>1.3605442176870748</v>
      </c>
      <c r="AI31" s="13">
        <v>298</v>
      </c>
      <c r="AJ31" s="16">
        <f t="shared" si="2"/>
        <v>1.3605442176870748</v>
      </c>
      <c r="AK31" s="13">
        <v>10.32</v>
      </c>
      <c r="AL31" s="13">
        <v>322</v>
      </c>
      <c r="AM31" s="13">
        <v>548.62</v>
      </c>
      <c r="AN31" s="13">
        <v>11.4</v>
      </c>
      <c r="AO31" s="13">
        <v>0.08</v>
      </c>
      <c r="AP31" s="4">
        <v>314</v>
      </c>
      <c r="AQ31" s="2">
        <v>0.23</v>
      </c>
      <c r="AR31" s="69">
        <f t="shared" si="3"/>
        <v>6.8027210884353746</v>
      </c>
      <c r="AS31" s="4">
        <v>303</v>
      </c>
      <c r="AT31" s="2">
        <v>0.23</v>
      </c>
      <c r="AU31" s="69">
        <f t="shared" si="4"/>
        <v>3.0612244897959182</v>
      </c>
      <c r="AV31" s="4">
        <v>300</v>
      </c>
      <c r="AW31" s="2">
        <v>0.38</v>
      </c>
      <c r="AX31" s="69">
        <f t="shared" si="5"/>
        <v>2.0408163265306123</v>
      </c>
      <c r="AY31" s="4">
        <v>304</v>
      </c>
      <c r="AZ31" s="2">
        <v>0.18</v>
      </c>
      <c r="BA31" s="69">
        <f t="shared" si="6"/>
        <v>3.4013605442176873</v>
      </c>
      <c r="BB31">
        <f t="shared" si="7"/>
        <v>0</v>
      </c>
      <c r="BC31">
        <f t="shared" si="8"/>
        <v>0</v>
      </c>
    </row>
    <row r="32" spans="1:55" x14ac:dyDescent="0.2">
      <c r="A32" s="12">
        <v>30</v>
      </c>
      <c r="B32" s="13">
        <f t="shared" si="0"/>
        <v>296</v>
      </c>
      <c r="C32" s="15">
        <v>296</v>
      </c>
      <c r="D32" s="13">
        <v>296</v>
      </c>
      <c r="E32" s="16">
        <v>0</v>
      </c>
      <c r="F32" s="16">
        <f t="shared" si="9"/>
        <v>0</v>
      </c>
      <c r="G32" s="30">
        <v>2.286</v>
      </c>
      <c r="H32" s="15">
        <v>296</v>
      </c>
      <c r="I32" s="13">
        <v>296</v>
      </c>
      <c r="J32" s="16">
        <v>0</v>
      </c>
      <c r="K32" s="16">
        <f t="shared" si="10"/>
        <v>0</v>
      </c>
      <c r="L32" s="30">
        <v>2.7946</v>
      </c>
      <c r="M32" s="15">
        <v>296</v>
      </c>
      <c r="N32" s="13">
        <v>296</v>
      </c>
      <c r="O32" s="16">
        <v>0</v>
      </c>
      <c r="P32" s="16">
        <f t="shared" si="11"/>
        <v>0</v>
      </c>
      <c r="Q32" s="30">
        <v>1.7319</v>
      </c>
      <c r="R32" s="16">
        <v>296</v>
      </c>
      <c r="S32" s="16">
        <v>296</v>
      </c>
      <c r="T32" s="16">
        <v>0</v>
      </c>
      <c r="U32" s="16">
        <f t="shared" si="12"/>
        <v>0</v>
      </c>
      <c r="V32" s="16">
        <v>2.1840999999999999</v>
      </c>
      <c r="W32" s="15">
        <v>296</v>
      </c>
      <c r="X32" s="13">
        <v>296</v>
      </c>
      <c r="Y32" s="16">
        <v>0</v>
      </c>
      <c r="Z32" s="16">
        <f t="shared" si="13"/>
        <v>0</v>
      </c>
      <c r="AA32" s="30">
        <v>1.9184000000000001</v>
      </c>
      <c r="AB32" s="16">
        <v>296</v>
      </c>
      <c r="AC32" s="16">
        <v>296</v>
      </c>
      <c r="AD32" s="16">
        <v>0</v>
      </c>
      <c r="AE32" s="16">
        <f t="shared" si="14"/>
        <v>0</v>
      </c>
      <c r="AF32" s="16">
        <v>2.7153</v>
      </c>
      <c r="AG32" s="15">
        <v>299</v>
      </c>
      <c r="AH32" s="16">
        <f t="shared" si="1"/>
        <v>1.0135135135135136</v>
      </c>
      <c r="AI32" s="13">
        <v>299</v>
      </c>
      <c r="AJ32" s="16">
        <f t="shared" si="2"/>
        <v>1.0135135135135136</v>
      </c>
      <c r="AK32" s="13">
        <v>10.92</v>
      </c>
      <c r="AL32" s="13">
        <v>331</v>
      </c>
      <c r="AM32" s="13">
        <v>527.46</v>
      </c>
      <c r="AN32" s="13">
        <v>20</v>
      </c>
      <c r="AO32" s="13">
        <v>7.0000000000000007E-2</v>
      </c>
      <c r="AP32" s="4">
        <v>307</v>
      </c>
      <c r="AQ32" s="2">
        <v>0.3</v>
      </c>
      <c r="AR32" s="69">
        <f t="shared" si="3"/>
        <v>3.7162162162162162</v>
      </c>
      <c r="AS32" s="4">
        <v>318</v>
      </c>
      <c r="AT32" s="2">
        <v>0.13</v>
      </c>
      <c r="AU32" s="69">
        <f t="shared" si="4"/>
        <v>7.4324324324324325</v>
      </c>
      <c r="AV32" s="4">
        <v>307</v>
      </c>
      <c r="AW32" s="2">
        <v>0.42</v>
      </c>
      <c r="AX32" s="69">
        <f t="shared" si="5"/>
        <v>3.7162162162162162</v>
      </c>
      <c r="AY32" s="4">
        <v>309</v>
      </c>
      <c r="AZ32" s="2">
        <v>0.31</v>
      </c>
      <c r="BA32" s="69">
        <f t="shared" si="6"/>
        <v>4.3918918918918921</v>
      </c>
      <c r="BB32">
        <f t="shared" si="7"/>
        <v>0</v>
      </c>
      <c r="BC32">
        <f t="shared" si="8"/>
        <v>0</v>
      </c>
    </row>
    <row r="33" spans="1:55" x14ac:dyDescent="0.2">
      <c r="A33" s="12">
        <v>31</v>
      </c>
      <c r="B33" s="13">
        <f t="shared" si="0"/>
        <v>258</v>
      </c>
      <c r="C33" s="15">
        <v>258</v>
      </c>
      <c r="D33" s="13">
        <v>258</v>
      </c>
      <c r="E33" s="16">
        <v>0</v>
      </c>
      <c r="F33" s="16">
        <f t="shared" si="9"/>
        <v>0</v>
      </c>
      <c r="G33" s="30">
        <v>20.1874</v>
      </c>
      <c r="H33" s="15">
        <v>258</v>
      </c>
      <c r="I33" s="13">
        <v>258</v>
      </c>
      <c r="J33" s="16">
        <v>0</v>
      </c>
      <c r="K33" s="16">
        <f t="shared" si="10"/>
        <v>0</v>
      </c>
      <c r="L33" s="30">
        <v>44.123199999999997</v>
      </c>
      <c r="M33" s="15">
        <v>258</v>
      </c>
      <c r="N33" s="13">
        <v>258</v>
      </c>
      <c r="O33" s="16">
        <v>0</v>
      </c>
      <c r="P33" s="16">
        <f t="shared" si="11"/>
        <v>0</v>
      </c>
      <c r="Q33" s="30">
        <v>16.7821</v>
      </c>
      <c r="R33" s="16">
        <v>258</v>
      </c>
      <c r="S33" s="16">
        <v>256</v>
      </c>
      <c r="T33" s="16">
        <v>0.78120000000000001</v>
      </c>
      <c r="U33" s="16">
        <f t="shared" si="12"/>
        <v>0</v>
      </c>
      <c r="V33" s="16">
        <v>20.000499999999999</v>
      </c>
      <c r="W33" s="15">
        <v>258</v>
      </c>
      <c r="X33" s="13">
        <v>258</v>
      </c>
      <c r="Y33" s="16">
        <v>0</v>
      </c>
      <c r="Z33" s="16">
        <f t="shared" si="13"/>
        <v>0</v>
      </c>
      <c r="AA33" s="30">
        <v>4.1201999999999996</v>
      </c>
      <c r="AB33" s="16">
        <v>258</v>
      </c>
      <c r="AC33" s="16">
        <v>258</v>
      </c>
      <c r="AD33" s="16">
        <v>0</v>
      </c>
      <c r="AE33" s="16">
        <f t="shared" si="14"/>
        <v>0</v>
      </c>
      <c r="AF33" s="16">
        <v>5.7023000000000001</v>
      </c>
      <c r="AG33" s="15">
        <v>265</v>
      </c>
      <c r="AH33" s="16">
        <f t="shared" si="1"/>
        <v>2.7131782945736433</v>
      </c>
      <c r="AI33" s="13">
        <v>265</v>
      </c>
      <c r="AJ33" s="16">
        <f t="shared" si="2"/>
        <v>2.7131782945736433</v>
      </c>
      <c r="AK33" s="13">
        <v>9.52</v>
      </c>
      <c r="AL33" s="13">
        <v>285</v>
      </c>
      <c r="AM33" s="13">
        <v>460.8</v>
      </c>
      <c r="AN33" s="13">
        <v>16.8</v>
      </c>
      <c r="AO33" s="13">
        <v>0.05</v>
      </c>
      <c r="AP33" s="4">
        <v>268</v>
      </c>
      <c r="AQ33" s="2">
        <v>0.2</v>
      </c>
      <c r="AR33" s="69">
        <f t="shared" si="3"/>
        <v>3.8759689922480618</v>
      </c>
      <c r="AS33" s="4">
        <v>272</v>
      </c>
      <c r="AT33" s="2">
        <v>0.11</v>
      </c>
      <c r="AU33" s="69">
        <f t="shared" si="4"/>
        <v>5.4263565891472867</v>
      </c>
      <c r="AV33" s="4">
        <v>267</v>
      </c>
      <c r="AW33" s="2">
        <v>0.25</v>
      </c>
      <c r="AX33" s="69">
        <f t="shared" si="5"/>
        <v>3.4883720930232558</v>
      </c>
      <c r="AY33" s="4">
        <v>263</v>
      </c>
      <c r="AZ33" s="2">
        <v>0.21</v>
      </c>
      <c r="BA33" s="69">
        <f t="shared" si="6"/>
        <v>1.9379844961240309</v>
      </c>
      <c r="BB33">
        <f t="shared" si="7"/>
        <v>0</v>
      </c>
      <c r="BC33">
        <f t="shared" si="8"/>
        <v>0</v>
      </c>
    </row>
    <row r="34" spans="1:55" x14ac:dyDescent="0.2">
      <c r="A34" s="12">
        <v>32</v>
      </c>
      <c r="B34" s="13">
        <f t="shared" si="0"/>
        <v>318</v>
      </c>
      <c r="C34" s="15">
        <v>318</v>
      </c>
      <c r="D34" s="13">
        <v>318</v>
      </c>
      <c r="E34" s="16">
        <v>0</v>
      </c>
      <c r="F34" s="16">
        <f t="shared" si="9"/>
        <v>0</v>
      </c>
      <c r="G34" s="30">
        <v>5.0339</v>
      </c>
      <c r="H34" s="15">
        <v>318</v>
      </c>
      <c r="I34" s="13">
        <v>318</v>
      </c>
      <c r="J34" s="16">
        <v>0</v>
      </c>
      <c r="K34" s="16">
        <f t="shared" si="10"/>
        <v>0</v>
      </c>
      <c r="L34" s="30">
        <v>4.1288</v>
      </c>
      <c r="M34" s="15">
        <v>318</v>
      </c>
      <c r="N34" s="13">
        <v>318</v>
      </c>
      <c r="O34" s="16">
        <v>0</v>
      </c>
      <c r="P34" s="16">
        <f t="shared" si="11"/>
        <v>0</v>
      </c>
      <c r="Q34" s="30">
        <v>2.1981000000000002</v>
      </c>
      <c r="R34" s="16">
        <v>318</v>
      </c>
      <c r="S34" s="16">
        <v>318</v>
      </c>
      <c r="T34" s="16">
        <v>0</v>
      </c>
      <c r="U34" s="16">
        <f t="shared" si="12"/>
        <v>0</v>
      </c>
      <c r="V34" s="16">
        <v>2.8102</v>
      </c>
      <c r="W34" s="15">
        <v>318</v>
      </c>
      <c r="X34" s="13">
        <v>318</v>
      </c>
      <c r="Y34" s="16">
        <v>0</v>
      </c>
      <c r="Z34" s="16">
        <f t="shared" si="13"/>
        <v>0</v>
      </c>
      <c r="AA34" s="30">
        <v>4.3529</v>
      </c>
      <c r="AB34" s="16">
        <v>318</v>
      </c>
      <c r="AC34" s="16">
        <v>318</v>
      </c>
      <c r="AD34" s="16">
        <v>0</v>
      </c>
      <c r="AE34" s="16">
        <f t="shared" si="14"/>
        <v>0</v>
      </c>
      <c r="AF34" s="16">
        <v>6.1093999999999999</v>
      </c>
      <c r="AG34" s="15">
        <v>329</v>
      </c>
      <c r="AH34" s="16">
        <f t="shared" si="1"/>
        <v>3.459119496855346</v>
      </c>
      <c r="AI34" s="13">
        <v>329</v>
      </c>
      <c r="AJ34" s="16">
        <f t="shared" si="2"/>
        <v>3.459119496855346</v>
      </c>
      <c r="AK34" s="13">
        <v>9.01</v>
      </c>
      <c r="AL34" s="13">
        <v>335</v>
      </c>
      <c r="AM34" s="13">
        <v>510.85</v>
      </c>
      <c r="AN34" s="13">
        <v>6.9</v>
      </c>
      <c r="AO34" s="13">
        <v>0.06</v>
      </c>
      <c r="AP34" s="4">
        <v>327</v>
      </c>
      <c r="AQ34" s="2">
        <v>0.17</v>
      </c>
      <c r="AR34" s="69">
        <f t="shared" si="3"/>
        <v>2.8301886792452833</v>
      </c>
      <c r="AS34" s="4">
        <v>329</v>
      </c>
      <c r="AT34" s="2">
        <v>0.08</v>
      </c>
      <c r="AU34" s="69">
        <f t="shared" si="4"/>
        <v>3.459119496855346</v>
      </c>
      <c r="AV34" s="4">
        <v>327</v>
      </c>
      <c r="AW34" s="2">
        <v>0.19</v>
      </c>
      <c r="AX34" s="69">
        <f t="shared" si="5"/>
        <v>2.8301886792452833</v>
      </c>
      <c r="AY34" s="4">
        <v>326</v>
      </c>
      <c r="AZ34" s="2">
        <v>0.25</v>
      </c>
      <c r="BA34" s="69">
        <f t="shared" si="6"/>
        <v>2.5157232704402519</v>
      </c>
      <c r="BB34">
        <f t="shared" si="7"/>
        <v>0</v>
      </c>
      <c r="BC34">
        <f t="shared" si="8"/>
        <v>0</v>
      </c>
    </row>
    <row r="35" spans="1:55" x14ac:dyDescent="0.2">
      <c r="A35" s="12">
        <v>33</v>
      </c>
      <c r="B35" s="13">
        <f t="shared" ref="B35:B66" si="15">MIN(C35,W35,H35,M35,AG35,AP35,AS35,AV35,AY35)</f>
        <v>304</v>
      </c>
      <c r="C35" s="15">
        <v>304</v>
      </c>
      <c r="D35" s="13">
        <v>304</v>
      </c>
      <c r="E35" s="16">
        <v>0</v>
      </c>
      <c r="F35" s="16">
        <f t="shared" si="9"/>
        <v>0</v>
      </c>
      <c r="G35" s="30">
        <v>8.1140000000000008</v>
      </c>
      <c r="H35" s="15">
        <v>304</v>
      </c>
      <c r="I35" s="13">
        <v>304</v>
      </c>
      <c r="J35" s="16">
        <v>0</v>
      </c>
      <c r="K35" s="16">
        <f t="shared" si="10"/>
        <v>0</v>
      </c>
      <c r="L35" s="30">
        <v>12.1839</v>
      </c>
      <c r="M35" s="15">
        <v>304</v>
      </c>
      <c r="N35" s="13">
        <v>304</v>
      </c>
      <c r="O35" s="16">
        <v>0</v>
      </c>
      <c r="P35" s="16">
        <f t="shared" si="11"/>
        <v>0</v>
      </c>
      <c r="Q35" s="30">
        <v>6.6082000000000001</v>
      </c>
      <c r="R35" s="16">
        <v>304</v>
      </c>
      <c r="S35" s="16">
        <v>304</v>
      </c>
      <c r="T35" s="16">
        <v>0</v>
      </c>
      <c r="U35" s="16">
        <f t="shared" si="12"/>
        <v>0</v>
      </c>
      <c r="V35" s="16">
        <v>8.3696999999999999</v>
      </c>
      <c r="W35" s="15">
        <v>304</v>
      </c>
      <c r="X35" s="13">
        <v>304</v>
      </c>
      <c r="Y35" s="16">
        <v>0</v>
      </c>
      <c r="Z35" s="16">
        <f t="shared" si="13"/>
        <v>0</v>
      </c>
      <c r="AA35" s="30">
        <v>2.9727000000000001</v>
      </c>
      <c r="AB35" s="16">
        <v>304</v>
      </c>
      <c r="AC35" s="16">
        <v>304</v>
      </c>
      <c r="AD35" s="16">
        <v>0</v>
      </c>
      <c r="AE35" s="16">
        <f t="shared" si="14"/>
        <v>0</v>
      </c>
      <c r="AF35" s="16">
        <v>4.1085000000000003</v>
      </c>
      <c r="AG35" s="15">
        <v>309</v>
      </c>
      <c r="AH35" s="16">
        <f t="shared" ref="AH35:AH66" si="16">(AG35-W35)/W35*100</f>
        <v>1.6447368421052631</v>
      </c>
      <c r="AI35" s="13">
        <v>309</v>
      </c>
      <c r="AJ35" s="16">
        <f t="shared" ref="AJ35:AJ66" si="17">(AI35-W35)/W35*100</f>
        <v>1.6447368421052631</v>
      </c>
      <c r="AK35" s="13">
        <v>10.71</v>
      </c>
      <c r="AL35" s="13">
        <v>335</v>
      </c>
      <c r="AM35" s="13">
        <v>550.65</v>
      </c>
      <c r="AN35" s="13">
        <v>15.5</v>
      </c>
      <c r="AO35" s="13">
        <v>0.1</v>
      </c>
      <c r="AP35" s="4">
        <v>315</v>
      </c>
      <c r="AQ35" s="2">
        <v>0.19</v>
      </c>
      <c r="AR35" s="69">
        <f t="shared" ref="AR35:AR66" si="18">(AP35-$W35)/$W35*100</f>
        <v>3.6184210526315792</v>
      </c>
      <c r="AS35" s="4">
        <v>318</v>
      </c>
      <c r="AT35" s="2">
        <v>0.23</v>
      </c>
      <c r="AU35" s="69">
        <f t="shared" ref="AU35:AU66" si="19">(AS35-$W35)/$W35*100</f>
        <v>4.6052631578947363</v>
      </c>
      <c r="AV35" s="4">
        <v>315</v>
      </c>
      <c r="AW35" s="2">
        <v>0.32</v>
      </c>
      <c r="AX35" s="69">
        <f t="shared" ref="AX35:AX66" si="20">(AV35-$W35)/$W35*100</f>
        <v>3.6184210526315792</v>
      </c>
      <c r="AY35" s="4">
        <v>317</v>
      </c>
      <c r="AZ35" s="2">
        <v>0.66</v>
      </c>
      <c r="BA35" s="69">
        <f t="shared" ref="BA35:BA66" si="21">(AY35-$W35)/$W35*100</f>
        <v>4.2763157894736841</v>
      </c>
      <c r="BB35">
        <f t="shared" ref="BB35:BB66" si="22">(W35-B35)/B35*100</f>
        <v>0</v>
      </c>
      <c r="BC35">
        <f t="shared" ref="BC35:BC66" si="23">(AB35-B35)/B35*100</f>
        <v>0</v>
      </c>
    </row>
    <row r="36" spans="1:55" x14ac:dyDescent="0.2">
      <c r="A36" s="12">
        <v>34</v>
      </c>
      <c r="B36" s="13">
        <f t="shared" si="15"/>
        <v>293</v>
      </c>
      <c r="C36" s="15">
        <v>293</v>
      </c>
      <c r="D36" s="13">
        <v>293</v>
      </c>
      <c r="E36" s="16">
        <v>0</v>
      </c>
      <c r="F36" s="16">
        <f t="shared" si="9"/>
        <v>0</v>
      </c>
      <c r="G36" s="30">
        <v>3.6602000000000001</v>
      </c>
      <c r="H36" s="15">
        <v>293</v>
      </c>
      <c r="I36" s="13">
        <v>293</v>
      </c>
      <c r="J36" s="16">
        <v>0</v>
      </c>
      <c r="K36" s="16">
        <f t="shared" si="10"/>
        <v>0</v>
      </c>
      <c r="L36" s="30">
        <v>2.5821999999999998</v>
      </c>
      <c r="M36" s="15">
        <v>293</v>
      </c>
      <c r="N36" s="13">
        <v>293</v>
      </c>
      <c r="O36" s="16">
        <v>0</v>
      </c>
      <c r="P36" s="16">
        <f t="shared" si="11"/>
        <v>0</v>
      </c>
      <c r="Q36" s="30">
        <v>2.6255999999999999</v>
      </c>
      <c r="R36" s="16">
        <v>293</v>
      </c>
      <c r="S36" s="16">
        <v>293</v>
      </c>
      <c r="T36" s="16">
        <v>0</v>
      </c>
      <c r="U36" s="16">
        <f t="shared" si="12"/>
        <v>0</v>
      </c>
      <c r="V36" s="16">
        <v>3.3647999999999998</v>
      </c>
      <c r="W36" s="15">
        <v>293</v>
      </c>
      <c r="X36" s="13">
        <v>293</v>
      </c>
      <c r="Y36" s="16">
        <v>0</v>
      </c>
      <c r="Z36" s="16">
        <f t="shared" si="13"/>
        <v>0</v>
      </c>
      <c r="AA36" s="30">
        <v>1.3053999999999999</v>
      </c>
      <c r="AB36" s="16">
        <v>293</v>
      </c>
      <c r="AC36" s="16">
        <v>293</v>
      </c>
      <c r="AD36" s="16">
        <v>0</v>
      </c>
      <c r="AE36" s="16">
        <f t="shared" si="14"/>
        <v>0</v>
      </c>
      <c r="AF36" s="16">
        <v>1.8280000000000001</v>
      </c>
      <c r="AG36" s="15">
        <v>312</v>
      </c>
      <c r="AH36" s="16">
        <f t="shared" si="16"/>
        <v>6.4846416382252556</v>
      </c>
      <c r="AI36" s="13">
        <v>312</v>
      </c>
      <c r="AJ36" s="16">
        <f t="shared" si="17"/>
        <v>6.4846416382252556</v>
      </c>
      <c r="AK36" s="13">
        <v>10.8</v>
      </c>
      <c r="AL36" s="13">
        <v>334</v>
      </c>
      <c r="AM36" s="13">
        <v>567.20000000000005</v>
      </c>
      <c r="AN36" s="13">
        <v>11.2</v>
      </c>
      <c r="AO36" s="13">
        <v>0.09</v>
      </c>
      <c r="AP36" s="4">
        <v>294</v>
      </c>
      <c r="AQ36" s="2">
        <v>0.3</v>
      </c>
      <c r="AR36" s="69">
        <f t="shared" si="18"/>
        <v>0.34129692832764508</v>
      </c>
      <c r="AS36" s="4">
        <v>313</v>
      </c>
      <c r="AT36" s="2">
        <v>0.17</v>
      </c>
      <c r="AU36" s="69">
        <f t="shared" si="19"/>
        <v>6.8259385665529013</v>
      </c>
      <c r="AV36" s="4">
        <v>294</v>
      </c>
      <c r="AW36" s="2">
        <v>0.32</v>
      </c>
      <c r="AX36" s="69">
        <f t="shared" si="20"/>
        <v>0.34129692832764508</v>
      </c>
      <c r="AY36" s="4">
        <v>315</v>
      </c>
      <c r="AZ36" s="2">
        <v>0.22</v>
      </c>
      <c r="BA36" s="69">
        <f t="shared" si="21"/>
        <v>7.5085324232081918</v>
      </c>
      <c r="BB36">
        <f t="shared" si="22"/>
        <v>0</v>
      </c>
      <c r="BC36">
        <f t="shared" si="23"/>
        <v>0</v>
      </c>
    </row>
    <row r="37" spans="1:55" x14ac:dyDescent="0.2">
      <c r="A37" s="12">
        <v>35</v>
      </c>
      <c r="B37" s="13">
        <f t="shared" si="15"/>
        <v>280</v>
      </c>
      <c r="C37" s="15">
        <v>280</v>
      </c>
      <c r="D37" s="13">
        <v>280</v>
      </c>
      <c r="E37" s="16">
        <v>0</v>
      </c>
      <c r="F37" s="16">
        <f t="shared" si="9"/>
        <v>0</v>
      </c>
      <c r="G37" s="30">
        <v>17.060300000000002</v>
      </c>
      <c r="H37" s="15">
        <v>280</v>
      </c>
      <c r="I37" s="13">
        <v>280</v>
      </c>
      <c r="J37" s="16">
        <v>0</v>
      </c>
      <c r="K37" s="16">
        <f t="shared" si="10"/>
        <v>0</v>
      </c>
      <c r="L37" s="30">
        <v>43.781700000000001</v>
      </c>
      <c r="M37" s="15">
        <v>280</v>
      </c>
      <c r="N37" s="13">
        <v>280</v>
      </c>
      <c r="O37" s="16">
        <v>0</v>
      </c>
      <c r="P37" s="16">
        <f t="shared" si="11"/>
        <v>0</v>
      </c>
      <c r="Q37" s="30">
        <v>26.925699999999999</v>
      </c>
      <c r="R37" s="16">
        <v>280</v>
      </c>
      <c r="S37" s="16">
        <v>275</v>
      </c>
      <c r="T37" s="16">
        <v>1.8182</v>
      </c>
      <c r="U37" s="16">
        <f t="shared" si="12"/>
        <v>0</v>
      </c>
      <c r="V37" s="16">
        <v>20.000399999999999</v>
      </c>
      <c r="W37" s="15">
        <v>280</v>
      </c>
      <c r="X37" s="13">
        <v>280</v>
      </c>
      <c r="Y37" s="16">
        <v>0</v>
      </c>
      <c r="Z37" s="16">
        <f t="shared" si="13"/>
        <v>0</v>
      </c>
      <c r="AA37" s="30">
        <v>1.9904999999999999</v>
      </c>
      <c r="AB37" s="16">
        <v>280</v>
      </c>
      <c r="AC37" s="16">
        <v>280</v>
      </c>
      <c r="AD37" s="16">
        <v>0</v>
      </c>
      <c r="AE37" s="16">
        <f t="shared" si="14"/>
        <v>0</v>
      </c>
      <c r="AF37" s="16">
        <v>2.8374000000000001</v>
      </c>
      <c r="AG37" s="15">
        <v>285</v>
      </c>
      <c r="AH37" s="16">
        <f t="shared" si="16"/>
        <v>1.7857142857142856</v>
      </c>
      <c r="AI37" s="13">
        <v>285</v>
      </c>
      <c r="AJ37" s="16">
        <f t="shared" si="17"/>
        <v>1.7857142857142856</v>
      </c>
      <c r="AK37" s="13">
        <v>10.71</v>
      </c>
      <c r="AL37" s="13">
        <v>306</v>
      </c>
      <c r="AM37" s="13">
        <v>511.67</v>
      </c>
      <c r="AN37" s="13">
        <v>12.6</v>
      </c>
      <c r="AO37" s="13">
        <v>7.0000000000000007E-2</v>
      </c>
      <c r="AP37" s="4">
        <v>299</v>
      </c>
      <c r="AQ37" s="2">
        <v>0.24</v>
      </c>
      <c r="AR37" s="69">
        <f t="shared" si="18"/>
        <v>6.7857142857142856</v>
      </c>
      <c r="AS37" s="4">
        <v>299</v>
      </c>
      <c r="AT37" s="2">
        <v>0.24</v>
      </c>
      <c r="AU37" s="69">
        <f t="shared" si="19"/>
        <v>6.7857142857142856</v>
      </c>
      <c r="AV37" s="4">
        <v>293</v>
      </c>
      <c r="AW37" s="2">
        <v>0.53</v>
      </c>
      <c r="AX37" s="69">
        <f t="shared" si="20"/>
        <v>4.6428571428571432</v>
      </c>
      <c r="AY37" s="4">
        <v>292</v>
      </c>
      <c r="AZ37" s="2">
        <v>0.55000000000000004</v>
      </c>
      <c r="BA37" s="69">
        <f t="shared" si="21"/>
        <v>4.2857142857142856</v>
      </c>
      <c r="BB37">
        <f t="shared" si="22"/>
        <v>0</v>
      </c>
      <c r="BC37">
        <f t="shared" si="23"/>
        <v>0</v>
      </c>
    </row>
    <row r="38" spans="1:55" x14ac:dyDescent="0.2">
      <c r="A38" s="12">
        <v>36</v>
      </c>
      <c r="B38" s="13">
        <f t="shared" si="15"/>
        <v>263</v>
      </c>
      <c r="C38" s="15">
        <v>263</v>
      </c>
      <c r="D38" s="13">
        <v>263</v>
      </c>
      <c r="E38" s="16">
        <v>0</v>
      </c>
      <c r="F38" s="16">
        <f t="shared" si="9"/>
        <v>0</v>
      </c>
      <c r="G38" s="30">
        <v>15.3629</v>
      </c>
      <c r="H38" s="15">
        <v>263</v>
      </c>
      <c r="I38" s="13">
        <v>263</v>
      </c>
      <c r="J38" s="16">
        <v>0</v>
      </c>
      <c r="K38" s="16">
        <f t="shared" si="10"/>
        <v>0</v>
      </c>
      <c r="L38" s="30">
        <v>33.110399999999998</v>
      </c>
      <c r="M38" s="15">
        <v>263</v>
      </c>
      <c r="N38" s="13">
        <v>263</v>
      </c>
      <c r="O38" s="16">
        <v>0</v>
      </c>
      <c r="P38" s="16">
        <f t="shared" si="11"/>
        <v>0</v>
      </c>
      <c r="Q38" s="30">
        <v>11.570399999999999</v>
      </c>
      <c r="R38" s="16">
        <v>263</v>
      </c>
      <c r="S38" s="16">
        <v>263</v>
      </c>
      <c r="T38" s="16">
        <v>0</v>
      </c>
      <c r="U38" s="16">
        <f t="shared" si="12"/>
        <v>0</v>
      </c>
      <c r="V38" s="16">
        <v>15.0602</v>
      </c>
      <c r="W38" s="15">
        <v>263</v>
      </c>
      <c r="X38" s="13">
        <v>263</v>
      </c>
      <c r="Y38" s="16">
        <v>0</v>
      </c>
      <c r="Z38" s="16">
        <f t="shared" si="13"/>
        <v>0</v>
      </c>
      <c r="AA38" s="30">
        <v>8.2398000000000007</v>
      </c>
      <c r="AB38" s="16">
        <v>263</v>
      </c>
      <c r="AC38" s="16">
        <v>263</v>
      </c>
      <c r="AD38" s="16">
        <v>0</v>
      </c>
      <c r="AE38" s="16">
        <f t="shared" si="14"/>
        <v>0</v>
      </c>
      <c r="AF38" s="16">
        <v>14.0061</v>
      </c>
      <c r="AG38" s="15">
        <v>265</v>
      </c>
      <c r="AH38" s="16">
        <f t="shared" si="16"/>
        <v>0.76045627376425851</v>
      </c>
      <c r="AI38" s="13">
        <v>265</v>
      </c>
      <c r="AJ38" s="16">
        <f t="shared" si="17"/>
        <v>0.76045627376425851</v>
      </c>
      <c r="AK38" s="13">
        <v>9.35</v>
      </c>
      <c r="AL38" s="13">
        <v>281</v>
      </c>
      <c r="AM38" s="13">
        <v>461.33</v>
      </c>
      <c r="AN38" s="13">
        <v>8</v>
      </c>
      <c r="AO38" s="13">
        <v>7.0000000000000007E-2</v>
      </c>
      <c r="AP38" s="4">
        <v>263</v>
      </c>
      <c r="AQ38" s="2">
        <v>0.35</v>
      </c>
      <c r="AR38" s="69">
        <f t="shared" si="18"/>
        <v>0</v>
      </c>
      <c r="AS38" s="4">
        <v>280</v>
      </c>
      <c r="AT38" s="2">
        <v>0.31</v>
      </c>
      <c r="AU38" s="69">
        <f t="shared" si="19"/>
        <v>6.4638783269961975</v>
      </c>
      <c r="AV38" s="4">
        <v>263</v>
      </c>
      <c r="AW38" s="2">
        <v>0.44</v>
      </c>
      <c r="AX38" s="69">
        <f t="shared" si="20"/>
        <v>0</v>
      </c>
      <c r="AY38" s="4">
        <v>263</v>
      </c>
      <c r="AZ38" s="2">
        <v>0.38</v>
      </c>
      <c r="BA38" s="69">
        <f t="shared" si="21"/>
        <v>0</v>
      </c>
      <c r="BB38">
        <f t="shared" si="22"/>
        <v>0</v>
      </c>
      <c r="BC38">
        <f t="shared" si="23"/>
        <v>0</v>
      </c>
    </row>
    <row r="39" spans="1:55" x14ac:dyDescent="0.2">
      <c r="A39" s="12">
        <v>37</v>
      </c>
      <c r="B39" s="13">
        <f t="shared" si="15"/>
        <v>269</v>
      </c>
      <c r="C39" s="15">
        <v>269</v>
      </c>
      <c r="D39" s="13">
        <v>269</v>
      </c>
      <c r="E39" s="16">
        <v>0</v>
      </c>
      <c r="F39" s="16">
        <f t="shared" si="9"/>
        <v>0</v>
      </c>
      <c r="G39" s="30">
        <v>8.2187000000000001</v>
      </c>
      <c r="H39" s="15">
        <v>269</v>
      </c>
      <c r="I39" s="13">
        <v>269</v>
      </c>
      <c r="J39" s="16">
        <v>0</v>
      </c>
      <c r="K39" s="16">
        <f t="shared" si="10"/>
        <v>0</v>
      </c>
      <c r="L39" s="30">
        <v>24.262499999999999</v>
      </c>
      <c r="M39" s="15">
        <v>269</v>
      </c>
      <c r="N39" s="13">
        <v>269</v>
      </c>
      <c r="O39" s="16">
        <v>0</v>
      </c>
      <c r="P39" s="16">
        <f t="shared" si="11"/>
        <v>0</v>
      </c>
      <c r="Q39" s="30">
        <v>9.7719000000000005</v>
      </c>
      <c r="R39" s="16">
        <v>269</v>
      </c>
      <c r="S39" s="16">
        <v>269</v>
      </c>
      <c r="T39" s="16">
        <v>0</v>
      </c>
      <c r="U39" s="16">
        <f t="shared" si="12"/>
        <v>0</v>
      </c>
      <c r="V39" s="16">
        <v>12.7798</v>
      </c>
      <c r="W39" s="15">
        <v>269</v>
      </c>
      <c r="X39" s="13">
        <v>269</v>
      </c>
      <c r="Y39" s="16">
        <v>0</v>
      </c>
      <c r="Z39" s="16">
        <f t="shared" si="13"/>
        <v>0</v>
      </c>
      <c r="AA39" s="30">
        <v>11.909000000000001</v>
      </c>
      <c r="AB39" s="16">
        <v>269</v>
      </c>
      <c r="AC39" s="16">
        <v>269</v>
      </c>
      <c r="AD39" s="16">
        <v>0</v>
      </c>
      <c r="AE39" s="16">
        <f t="shared" si="14"/>
        <v>0</v>
      </c>
      <c r="AF39" s="16">
        <v>19.704499999999999</v>
      </c>
      <c r="AG39" s="15">
        <v>276</v>
      </c>
      <c r="AH39" s="16">
        <f t="shared" si="16"/>
        <v>2.6022304832713754</v>
      </c>
      <c r="AI39" s="13">
        <v>276</v>
      </c>
      <c r="AJ39" s="16">
        <f t="shared" si="17"/>
        <v>2.6022304832713754</v>
      </c>
      <c r="AK39" s="13">
        <v>10.72</v>
      </c>
      <c r="AL39" s="13">
        <v>294</v>
      </c>
      <c r="AM39" s="13">
        <v>500.16</v>
      </c>
      <c r="AN39" s="13">
        <v>15.6</v>
      </c>
      <c r="AO39" s="13">
        <v>7.0000000000000007E-2</v>
      </c>
      <c r="AP39" s="4">
        <v>283</v>
      </c>
      <c r="AQ39" s="2">
        <v>0.18</v>
      </c>
      <c r="AR39" s="69">
        <f t="shared" si="18"/>
        <v>5.2044609665427508</v>
      </c>
      <c r="AS39" s="4">
        <v>285</v>
      </c>
      <c r="AT39" s="2">
        <v>0.27</v>
      </c>
      <c r="AU39" s="69">
        <f t="shared" si="19"/>
        <v>5.9479553903345721</v>
      </c>
      <c r="AV39" s="4">
        <v>283</v>
      </c>
      <c r="AW39" s="2">
        <v>0.28999999999999998</v>
      </c>
      <c r="AX39" s="69">
        <f t="shared" si="20"/>
        <v>5.2044609665427508</v>
      </c>
      <c r="AY39" s="4">
        <v>273</v>
      </c>
      <c r="AZ39" s="2">
        <v>0.31</v>
      </c>
      <c r="BA39" s="69">
        <f t="shared" si="21"/>
        <v>1.486988847583643</v>
      </c>
      <c r="BB39">
        <f t="shared" si="22"/>
        <v>0</v>
      </c>
      <c r="BC39">
        <f t="shared" si="23"/>
        <v>0</v>
      </c>
    </row>
    <row r="40" spans="1:55" x14ac:dyDescent="0.2">
      <c r="A40" s="12">
        <v>38</v>
      </c>
      <c r="B40" s="13">
        <f t="shared" si="15"/>
        <v>247</v>
      </c>
      <c r="C40" s="15">
        <v>247</v>
      </c>
      <c r="D40" s="13">
        <v>247</v>
      </c>
      <c r="E40" s="16">
        <v>0</v>
      </c>
      <c r="F40" s="16">
        <f t="shared" si="9"/>
        <v>0</v>
      </c>
      <c r="G40" s="30">
        <v>3.6568999999999998</v>
      </c>
      <c r="H40" s="15">
        <v>247</v>
      </c>
      <c r="I40" s="13">
        <v>247</v>
      </c>
      <c r="J40" s="16">
        <v>0</v>
      </c>
      <c r="K40" s="16">
        <f t="shared" si="10"/>
        <v>0</v>
      </c>
      <c r="L40" s="30">
        <v>14.8062</v>
      </c>
      <c r="M40" s="15">
        <v>247</v>
      </c>
      <c r="N40" s="13">
        <v>247</v>
      </c>
      <c r="O40" s="16">
        <v>0</v>
      </c>
      <c r="P40" s="16">
        <f t="shared" si="11"/>
        <v>0</v>
      </c>
      <c r="Q40" s="30">
        <v>2.9135</v>
      </c>
      <c r="R40" s="16">
        <v>247</v>
      </c>
      <c r="S40" s="16">
        <v>247</v>
      </c>
      <c r="T40" s="16">
        <v>0</v>
      </c>
      <c r="U40" s="16">
        <f t="shared" si="12"/>
        <v>0</v>
      </c>
      <c r="V40" s="16">
        <v>3.7768000000000002</v>
      </c>
      <c r="W40" s="15">
        <v>247</v>
      </c>
      <c r="X40" s="13">
        <v>247</v>
      </c>
      <c r="Y40" s="16">
        <v>0</v>
      </c>
      <c r="Z40" s="16">
        <f t="shared" si="13"/>
        <v>0</v>
      </c>
      <c r="AA40" s="30">
        <v>1.7116</v>
      </c>
      <c r="AB40" s="16">
        <v>247</v>
      </c>
      <c r="AC40" s="16">
        <v>247</v>
      </c>
      <c r="AD40" s="16">
        <v>0</v>
      </c>
      <c r="AE40" s="16">
        <f t="shared" si="14"/>
        <v>0</v>
      </c>
      <c r="AF40" s="16">
        <v>2.4830999999999999</v>
      </c>
      <c r="AG40" s="15">
        <v>249</v>
      </c>
      <c r="AH40" s="16">
        <f t="shared" si="16"/>
        <v>0.80971659919028338</v>
      </c>
      <c r="AI40" s="13">
        <v>249</v>
      </c>
      <c r="AJ40" s="16">
        <f t="shared" si="17"/>
        <v>0.80971659919028338</v>
      </c>
      <c r="AK40" s="13">
        <v>9.44</v>
      </c>
      <c r="AL40" s="13">
        <v>263</v>
      </c>
      <c r="AM40" s="13">
        <v>421.1</v>
      </c>
      <c r="AN40" s="13">
        <v>6.4</v>
      </c>
      <c r="AO40" s="13">
        <v>0.05</v>
      </c>
      <c r="AP40" s="4">
        <v>254</v>
      </c>
      <c r="AQ40" s="2">
        <v>0.14000000000000001</v>
      </c>
      <c r="AR40" s="69">
        <f t="shared" si="18"/>
        <v>2.834008097165992</v>
      </c>
      <c r="AS40" s="4">
        <v>254</v>
      </c>
      <c r="AT40" s="2">
        <v>0.15</v>
      </c>
      <c r="AU40" s="69">
        <f t="shared" si="19"/>
        <v>2.834008097165992</v>
      </c>
      <c r="AV40" s="4">
        <v>254</v>
      </c>
      <c r="AW40" s="2">
        <v>0.22</v>
      </c>
      <c r="AX40" s="69">
        <f t="shared" si="20"/>
        <v>2.834008097165992</v>
      </c>
      <c r="AY40" s="4">
        <v>261</v>
      </c>
      <c r="AZ40" s="2">
        <v>0.26</v>
      </c>
      <c r="BA40" s="69">
        <f t="shared" si="21"/>
        <v>5.668016194331984</v>
      </c>
      <c r="BB40">
        <f t="shared" si="22"/>
        <v>0</v>
      </c>
      <c r="BC40">
        <f t="shared" si="23"/>
        <v>0</v>
      </c>
    </row>
    <row r="41" spans="1:55" x14ac:dyDescent="0.2">
      <c r="A41" s="12">
        <v>39</v>
      </c>
      <c r="B41" s="13">
        <f t="shared" si="15"/>
        <v>274</v>
      </c>
      <c r="C41" s="15">
        <v>274</v>
      </c>
      <c r="D41" s="13">
        <v>274</v>
      </c>
      <c r="E41" s="16">
        <v>0</v>
      </c>
      <c r="F41" s="16">
        <f t="shared" si="9"/>
        <v>0</v>
      </c>
      <c r="G41" s="30">
        <v>5.7750000000000004</v>
      </c>
      <c r="H41" s="15">
        <v>274</v>
      </c>
      <c r="I41" s="13">
        <v>274</v>
      </c>
      <c r="J41" s="16">
        <v>0</v>
      </c>
      <c r="K41" s="16">
        <f t="shared" si="10"/>
        <v>0</v>
      </c>
      <c r="L41" s="30">
        <v>7.7554999999999996</v>
      </c>
      <c r="M41" s="15">
        <v>274</v>
      </c>
      <c r="N41" s="13">
        <v>274</v>
      </c>
      <c r="O41" s="16">
        <v>0</v>
      </c>
      <c r="P41" s="16">
        <f t="shared" si="11"/>
        <v>0</v>
      </c>
      <c r="Q41" s="30">
        <v>4.0716000000000001</v>
      </c>
      <c r="R41" s="16">
        <v>274</v>
      </c>
      <c r="S41" s="16">
        <v>274</v>
      </c>
      <c r="T41" s="16">
        <v>0</v>
      </c>
      <c r="U41" s="16">
        <f t="shared" si="12"/>
        <v>0</v>
      </c>
      <c r="V41" s="16">
        <v>5.3178000000000001</v>
      </c>
      <c r="W41" s="15">
        <v>274</v>
      </c>
      <c r="X41" s="13">
        <v>274</v>
      </c>
      <c r="Y41" s="16">
        <v>0</v>
      </c>
      <c r="Z41" s="16">
        <f t="shared" si="13"/>
        <v>0</v>
      </c>
      <c r="AA41" s="30">
        <v>1.6657999999999999</v>
      </c>
      <c r="AB41" s="16">
        <v>274</v>
      </c>
      <c r="AC41" s="16">
        <v>274</v>
      </c>
      <c r="AD41" s="16">
        <v>0</v>
      </c>
      <c r="AE41" s="16">
        <f t="shared" si="14"/>
        <v>0</v>
      </c>
      <c r="AF41" s="16">
        <v>2.3138000000000001</v>
      </c>
      <c r="AG41" s="15">
        <v>277</v>
      </c>
      <c r="AH41" s="16">
        <f t="shared" si="16"/>
        <v>1.0948905109489051</v>
      </c>
      <c r="AI41" s="13">
        <v>277</v>
      </c>
      <c r="AJ41" s="16">
        <f t="shared" si="17"/>
        <v>1.0948905109489051</v>
      </c>
      <c r="AK41" s="13">
        <v>9.3800000000000008</v>
      </c>
      <c r="AL41" s="13">
        <v>306</v>
      </c>
      <c r="AM41" s="13">
        <v>491.28</v>
      </c>
      <c r="AN41" s="13">
        <v>10.1</v>
      </c>
      <c r="AO41" s="13">
        <v>0.06</v>
      </c>
      <c r="AP41" s="4">
        <v>282</v>
      </c>
      <c r="AQ41" s="2">
        <v>0.22</v>
      </c>
      <c r="AR41" s="69">
        <f t="shared" si="18"/>
        <v>2.9197080291970803</v>
      </c>
      <c r="AS41" s="4">
        <v>277</v>
      </c>
      <c r="AT41" s="2">
        <v>0.18</v>
      </c>
      <c r="AU41" s="69">
        <f t="shared" si="19"/>
        <v>1.0948905109489051</v>
      </c>
      <c r="AV41" s="4">
        <v>282</v>
      </c>
      <c r="AW41" s="2">
        <v>0.33</v>
      </c>
      <c r="AX41" s="69">
        <f t="shared" si="20"/>
        <v>2.9197080291970803</v>
      </c>
      <c r="AY41" s="4">
        <v>280</v>
      </c>
      <c r="AZ41" s="2">
        <v>0.23</v>
      </c>
      <c r="BA41" s="69">
        <f t="shared" si="21"/>
        <v>2.1897810218978102</v>
      </c>
      <c r="BB41">
        <f t="shared" si="22"/>
        <v>0</v>
      </c>
      <c r="BC41">
        <f t="shared" si="23"/>
        <v>0</v>
      </c>
    </row>
    <row r="42" spans="1:55" x14ac:dyDescent="0.2">
      <c r="A42" s="12">
        <v>40</v>
      </c>
      <c r="B42" s="13">
        <f t="shared" si="15"/>
        <v>254</v>
      </c>
      <c r="C42" s="15">
        <v>254</v>
      </c>
      <c r="D42" s="13">
        <v>254</v>
      </c>
      <c r="E42" s="16">
        <v>0</v>
      </c>
      <c r="F42" s="16">
        <f t="shared" si="9"/>
        <v>0</v>
      </c>
      <c r="G42" s="30">
        <v>34.2087</v>
      </c>
      <c r="H42" s="15">
        <v>254</v>
      </c>
      <c r="I42" s="13">
        <v>254</v>
      </c>
      <c r="J42" s="16">
        <v>0</v>
      </c>
      <c r="K42" s="16">
        <f t="shared" si="10"/>
        <v>0</v>
      </c>
      <c r="L42" s="30">
        <v>86.945700000000002</v>
      </c>
      <c r="M42" s="15">
        <v>254</v>
      </c>
      <c r="N42" s="13">
        <v>254</v>
      </c>
      <c r="O42" s="16">
        <v>0</v>
      </c>
      <c r="P42" s="16">
        <f t="shared" si="11"/>
        <v>0</v>
      </c>
      <c r="Q42" s="30">
        <v>49.7376</v>
      </c>
      <c r="R42" s="16">
        <v>259</v>
      </c>
      <c r="S42" s="16">
        <v>251.59729999999999</v>
      </c>
      <c r="T42" s="16">
        <v>2.9422999999999999</v>
      </c>
      <c r="U42" s="16">
        <f t="shared" si="12"/>
        <v>1.9685039370078741</v>
      </c>
      <c r="V42" s="16">
        <v>20.000399999999999</v>
      </c>
      <c r="W42" s="15">
        <v>254</v>
      </c>
      <c r="X42" s="13">
        <v>254</v>
      </c>
      <c r="Y42" s="16">
        <v>0</v>
      </c>
      <c r="Z42" s="16">
        <f t="shared" si="13"/>
        <v>0</v>
      </c>
      <c r="AA42" s="30">
        <v>12.5589</v>
      </c>
      <c r="AB42" s="16">
        <v>254</v>
      </c>
      <c r="AC42" s="16">
        <v>254</v>
      </c>
      <c r="AD42" s="16">
        <v>0</v>
      </c>
      <c r="AE42" s="16">
        <f t="shared" si="14"/>
        <v>0</v>
      </c>
      <c r="AF42" s="16">
        <v>17.4192</v>
      </c>
      <c r="AG42" s="15">
        <v>260</v>
      </c>
      <c r="AH42" s="16">
        <f t="shared" si="16"/>
        <v>2.3622047244094486</v>
      </c>
      <c r="AI42" s="13">
        <v>260.89999999999998</v>
      </c>
      <c r="AJ42" s="16">
        <f t="shared" si="17"/>
        <v>2.7165354330708569</v>
      </c>
      <c r="AK42" s="13">
        <v>10.81</v>
      </c>
      <c r="AL42" s="13">
        <v>279</v>
      </c>
      <c r="AM42" s="13">
        <v>470.56</v>
      </c>
      <c r="AN42" s="13">
        <v>28.8</v>
      </c>
      <c r="AO42" s="13">
        <v>0.1</v>
      </c>
      <c r="AP42" s="4">
        <v>270</v>
      </c>
      <c r="AQ42" s="2">
        <v>0.24</v>
      </c>
      <c r="AR42" s="69">
        <f t="shared" si="18"/>
        <v>6.2992125984251963</v>
      </c>
      <c r="AS42" s="4">
        <v>271</v>
      </c>
      <c r="AT42" s="2">
        <v>0.11</v>
      </c>
      <c r="AU42" s="69">
        <f t="shared" si="19"/>
        <v>6.6929133858267722</v>
      </c>
      <c r="AV42" s="4">
        <v>270</v>
      </c>
      <c r="AW42" s="2">
        <v>0.23</v>
      </c>
      <c r="AX42" s="69">
        <f t="shared" si="20"/>
        <v>6.2992125984251963</v>
      </c>
      <c r="AY42" s="4">
        <v>261</v>
      </c>
      <c r="AZ42" s="2">
        <v>0.49</v>
      </c>
      <c r="BA42" s="69">
        <f t="shared" si="21"/>
        <v>2.7559055118110236</v>
      </c>
      <c r="BB42">
        <f t="shared" si="22"/>
        <v>0</v>
      </c>
      <c r="BC42">
        <f t="shared" si="23"/>
        <v>0</v>
      </c>
    </row>
    <row r="43" spans="1:55" x14ac:dyDescent="0.2">
      <c r="A43" s="12">
        <v>41</v>
      </c>
      <c r="B43" s="13">
        <f t="shared" si="15"/>
        <v>282</v>
      </c>
      <c r="C43" s="15">
        <v>282</v>
      </c>
      <c r="D43" s="13">
        <v>282</v>
      </c>
      <c r="E43" s="16">
        <v>0</v>
      </c>
      <c r="F43" s="16">
        <f t="shared" si="9"/>
        <v>0</v>
      </c>
      <c r="G43" s="30">
        <v>1.3348</v>
      </c>
      <c r="H43" s="15">
        <v>282</v>
      </c>
      <c r="I43" s="13">
        <v>282</v>
      </c>
      <c r="J43" s="16">
        <v>0</v>
      </c>
      <c r="K43" s="16">
        <f t="shared" si="10"/>
        <v>0</v>
      </c>
      <c r="L43" s="30">
        <v>5.8197000000000001</v>
      </c>
      <c r="M43" s="15">
        <v>282</v>
      </c>
      <c r="N43" s="13">
        <v>282</v>
      </c>
      <c r="O43" s="16">
        <v>0</v>
      </c>
      <c r="P43" s="16">
        <f t="shared" si="11"/>
        <v>0</v>
      </c>
      <c r="Q43" s="30">
        <v>3.2641</v>
      </c>
      <c r="R43" s="16">
        <v>282</v>
      </c>
      <c r="S43" s="16">
        <v>282</v>
      </c>
      <c r="T43" s="16">
        <v>0</v>
      </c>
      <c r="U43" s="16">
        <f t="shared" si="12"/>
        <v>0</v>
      </c>
      <c r="V43" s="16">
        <v>4.1711999999999998</v>
      </c>
      <c r="W43" s="15">
        <v>282</v>
      </c>
      <c r="X43" s="13">
        <v>282</v>
      </c>
      <c r="Y43" s="16">
        <v>0</v>
      </c>
      <c r="Z43" s="16">
        <f t="shared" si="13"/>
        <v>0</v>
      </c>
      <c r="AA43" s="30">
        <v>0.63949999999999996</v>
      </c>
      <c r="AB43" s="16">
        <v>282</v>
      </c>
      <c r="AC43" s="16">
        <v>282</v>
      </c>
      <c r="AD43" s="16">
        <v>0</v>
      </c>
      <c r="AE43" s="16">
        <f t="shared" si="14"/>
        <v>0</v>
      </c>
      <c r="AF43" s="16">
        <v>0.88819999999999999</v>
      </c>
      <c r="AG43" s="15">
        <v>289</v>
      </c>
      <c r="AH43" s="16">
        <f t="shared" si="16"/>
        <v>2.4822695035460995</v>
      </c>
      <c r="AI43" s="13">
        <v>289</v>
      </c>
      <c r="AJ43" s="16">
        <f t="shared" si="17"/>
        <v>2.4822695035460995</v>
      </c>
      <c r="AK43" s="13">
        <v>9.41</v>
      </c>
      <c r="AL43" s="13">
        <v>305</v>
      </c>
      <c r="AM43" s="13">
        <v>469.27</v>
      </c>
      <c r="AN43" s="13">
        <v>10</v>
      </c>
      <c r="AO43" s="13">
        <v>0.05</v>
      </c>
      <c r="AP43" s="4">
        <v>289</v>
      </c>
      <c r="AQ43" s="2">
        <v>0.13</v>
      </c>
      <c r="AR43" s="69">
        <f t="shared" si="18"/>
        <v>2.4822695035460995</v>
      </c>
      <c r="AS43" s="4">
        <v>289</v>
      </c>
      <c r="AT43" s="2">
        <v>0.15</v>
      </c>
      <c r="AU43" s="69">
        <f t="shared" si="19"/>
        <v>2.4822695035460995</v>
      </c>
      <c r="AV43" s="4">
        <v>289</v>
      </c>
      <c r="AW43" s="2">
        <v>0.21</v>
      </c>
      <c r="AX43" s="69">
        <f t="shared" si="20"/>
        <v>2.4822695035460995</v>
      </c>
      <c r="AY43" s="4">
        <v>292</v>
      </c>
      <c r="AZ43" s="2">
        <v>0.25</v>
      </c>
      <c r="BA43" s="69">
        <f t="shared" si="21"/>
        <v>3.5460992907801421</v>
      </c>
      <c r="BB43">
        <f t="shared" si="22"/>
        <v>0</v>
      </c>
      <c r="BC43">
        <f t="shared" si="23"/>
        <v>0</v>
      </c>
    </row>
    <row r="44" spans="1:55" x14ac:dyDescent="0.2">
      <c r="A44" s="12">
        <v>42</v>
      </c>
      <c r="B44" s="13">
        <f t="shared" si="15"/>
        <v>292</v>
      </c>
      <c r="C44" s="15">
        <v>292</v>
      </c>
      <c r="D44" s="13">
        <v>292</v>
      </c>
      <c r="E44" s="16">
        <v>0</v>
      </c>
      <c r="F44" s="16">
        <f t="shared" si="9"/>
        <v>0</v>
      </c>
      <c r="G44" s="30">
        <v>2.4205999999999999</v>
      </c>
      <c r="H44" s="15">
        <v>292</v>
      </c>
      <c r="I44" s="13">
        <v>292</v>
      </c>
      <c r="J44" s="16">
        <v>0</v>
      </c>
      <c r="K44" s="16">
        <f t="shared" si="10"/>
        <v>0</v>
      </c>
      <c r="L44" s="30">
        <v>13.7523</v>
      </c>
      <c r="M44" s="15">
        <v>292</v>
      </c>
      <c r="N44" s="13">
        <v>292</v>
      </c>
      <c r="O44" s="16">
        <v>0</v>
      </c>
      <c r="P44" s="16">
        <f t="shared" si="11"/>
        <v>0</v>
      </c>
      <c r="Q44" s="30">
        <v>7.6696</v>
      </c>
      <c r="R44" s="16">
        <v>292</v>
      </c>
      <c r="S44" s="16">
        <v>292</v>
      </c>
      <c r="T44" s="16">
        <v>0</v>
      </c>
      <c r="U44" s="16">
        <f t="shared" si="12"/>
        <v>0</v>
      </c>
      <c r="V44" s="16">
        <v>10.033899999999999</v>
      </c>
      <c r="W44" s="15">
        <v>292</v>
      </c>
      <c r="X44" s="13">
        <v>292</v>
      </c>
      <c r="Y44" s="16">
        <v>0</v>
      </c>
      <c r="Z44" s="16">
        <f t="shared" si="13"/>
        <v>0</v>
      </c>
      <c r="AA44" s="30">
        <v>3.6070000000000002</v>
      </c>
      <c r="AB44" s="16">
        <v>292</v>
      </c>
      <c r="AC44" s="16">
        <v>292</v>
      </c>
      <c r="AD44" s="16">
        <v>0</v>
      </c>
      <c r="AE44" s="16">
        <f t="shared" si="14"/>
        <v>0</v>
      </c>
      <c r="AF44" s="16">
        <v>5.0187999999999997</v>
      </c>
      <c r="AG44" s="15">
        <v>297</v>
      </c>
      <c r="AH44" s="16">
        <f t="shared" si="16"/>
        <v>1.7123287671232876</v>
      </c>
      <c r="AI44" s="13">
        <v>297</v>
      </c>
      <c r="AJ44" s="16">
        <f t="shared" si="17"/>
        <v>1.7123287671232876</v>
      </c>
      <c r="AK44" s="13">
        <v>10.49</v>
      </c>
      <c r="AL44" s="13">
        <v>321</v>
      </c>
      <c r="AM44" s="13">
        <v>517.62</v>
      </c>
      <c r="AN44" s="13">
        <v>9.3000000000000007</v>
      </c>
      <c r="AO44" s="13">
        <v>0.06</v>
      </c>
      <c r="AP44" s="4">
        <v>296</v>
      </c>
      <c r="AQ44" s="2">
        <v>0.18</v>
      </c>
      <c r="AR44" s="69">
        <f t="shared" si="18"/>
        <v>1.3698630136986301</v>
      </c>
      <c r="AS44" s="4">
        <v>296</v>
      </c>
      <c r="AT44" s="2">
        <v>0.19</v>
      </c>
      <c r="AU44" s="69">
        <f t="shared" si="19"/>
        <v>1.3698630136986301</v>
      </c>
      <c r="AV44" s="4">
        <v>295</v>
      </c>
      <c r="AW44" s="2">
        <v>0.37</v>
      </c>
      <c r="AX44" s="69">
        <f t="shared" si="20"/>
        <v>1.0273972602739725</v>
      </c>
      <c r="AY44" s="4">
        <v>297</v>
      </c>
      <c r="AZ44" s="2">
        <v>0.39</v>
      </c>
      <c r="BA44" s="69">
        <f t="shared" si="21"/>
        <v>1.7123287671232876</v>
      </c>
      <c r="BB44">
        <f t="shared" si="22"/>
        <v>0</v>
      </c>
      <c r="BC44">
        <f t="shared" si="23"/>
        <v>0</v>
      </c>
    </row>
    <row r="45" spans="1:55" x14ac:dyDescent="0.2">
      <c r="A45" s="12">
        <v>43</v>
      </c>
      <c r="B45" s="13">
        <f t="shared" si="15"/>
        <v>291</v>
      </c>
      <c r="C45" s="15">
        <v>291</v>
      </c>
      <c r="D45" s="13">
        <v>291</v>
      </c>
      <c r="E45" s="16">
        <v>0</v>
      </c>
      <c r="F45" s="16">
        <f t="shared" si="9"/>
        <v>0</v>
      </c>
      <c r="G45" s="30">
        <v>1275.4058</v>
      </c>
      <c r="H45" s="15">
        <v>291</v>
      </c>
      <c r="I45" s="13">
        <v>291</v>
      </c>
      <c r="J45" s="16">
        <v>0</v>
      </c>
      <c r="K45" s="16">
        <f t="shared" si="10"/>
        <v>0</v>
      </c>
      <c r="L45" s="30">
        <v>2927.2855</v>
      </c>
      <c r="M45" s="15">
        <v>291</v>
      </c>
      <c r="N45" s="13">
        <v>291</v>
      </c>
      <c r="O45" s="16">
        <v>0</v>
      </c>
      <c r="P45" s="16">
        <f t="shared" si="11"/>
        <v>0</v>
      </c>
      <c r="Q45" s="30">
        <v>405.31319999999999</v>
      </c>
      <c r="R45" s="16">
        <v>297</v>
      </c>
      <c r="S45" s="16">
        <v>282</v>
      </c>
      <c r="T45" s="16">
        <v>5.3190999999999997</v>
      </c>
      <c r="U45" s="16">
        <f t="shared" si="12"/>
        <v>2.0618556701030926</v>
      </c>
      <c r="V45" s="16">
        <v>20.000900000000001</v>
      </c>
      <c r="W45" s="15">
        <v>291</v>
      </c>
      <c r="X45" s="13">
        <v>291</v>
      </c>
      <c r="Y45" s="16">
        <v>0</v>
      </c>
      <c r="Z45" s="16">
        <f t="shared" si="13"/>
        <v>0</v>
      </c>
      <c r="AA45" s="30">
        <v>12.6317</v>
      </c>
      <c r="AB45" s="16">
        <v>291</v>
      </c>
      <c r="AC45" s="16">
        <v>291</v>
      </c>
      <c r="AD45" s="16">
        <v>0</v>
      </c>
      <c r="AE45" s="16">
        <f t="shared" si="14"/>
        <v>0</v>
      </c>
      <c r="AF45" s="16">
        <v>18.1477</v>
      </c>
      <c r="AG45" s="15">
        <v>297</v>
      </c>
      <c r="AH45" s="16">
        <f t="shared" si="16"/>
        <v>2.0618556701030926</v>
      </c>
      <c r="AI45" s="13">
        <v>297</v>
      </c>
      <c r="AJ45" s="16">
        <f t="shared" si="17"/>
        <v>2.0618556701030926</v>
      </c>
      <c r="AK45" s="13">
        <v>10.67</v>
      </c>
      <c r="AL45" s="13">
        <v>318</v>
      </c>
      <c r="AM45" s="13">
        <v>552.83000000000004</v>
      </c>
      <c r="AN45" s="13">
        <v>10.4</v>
      </c>
      <c r="AO45" s="13">
        <v>0.08</v>
      </c>
      <c r="AP45" s="4">
        <v>310</v>
      </c>
      <c r="AQ45" s="2">
        <v>0.2</v>
      </c>
      <c r="AR45" s="69">
        <f t="shared" si="18"/>
        <v>6.5292096219931279</v>
      </c>
      <c r="AS45" s="4">
        <v>310</v>
      </c>
      <c r="AT45" s="2">
        <v>0.22</v>
      </c>
      <c r="AU45" s="69">
        <f t="shared" si="19"/>
        <v>6.5292096219931279</v>
      </c>
      <c r="AV45" s="4">
        <v>298</v>
      </c>
      <c r="AW45" s="2">
        <v>0.48</v>
      </c>
      <c r="AX45" s="69">
        <f t="shared" si="20"/>
        <v>2.4054982817869419</v>
      </c>
      <c r="AY45" s="4">
        <v>299</v>
      </c>
      <c r="AZ45" s="2">
        <v>0.34</v>
      </c>
      <c r="BA45" s="69">
        <f t="shared" si="21"/>
        <v>2.7491408934707904</v>
      </c>
      <c r="BB45">
        <f t="shared" si="22"/>
        <v>0</v>
      </c>
      <c r="BC45">
        <f t="shared" si="23"/>
        <v>0</v>
      </c>
    </row>
    <row r="46" spans="1:55" x14ac:dyDescent="0.2">
      <c r="A46" s="12">
        <v>44</v>
      </c>
      <c r="B46" s="13">
        <f t="shared" si="15"/>
        <v>264</v>
      </c>
      <c r="C46" s="15">
        <v>264</v>
      </c>
      <c r="D46" s="13">
        <v>264</v>
      </c>
      <c r="E46" s="16">
        <v>0</v>
      </c>
      <c r="F46" s="16">
        <f t="shared" si="9"/>
        <v>0</v>
      </c>
      <c r="G46" s="30">
        <v>18.259</v>
      </c>
      <c r="H46" s="15">
        <v>264</v>
      </c>
      <c r="I46" s="13">
        <v>264</v>
      </c>
      <c r="J46" s="16">
        <v>0</v>
      </c>
      <c r="K46" s="16">
        <f t="shared" si="10"/>
        <v>0</v>
      </c>
      <c r="L46" s="30">
        <v>27.538799999999998</v>
      </c>
      <c r="M46" s="15">
        <v>264</v>
      </c>
      <c r="N46" s="13">
        <v>264</v>
      </c>
      <c r="O46" s="16">
        <v>0</v>
      </c>
      <c r="P46" s="16">
        <f t="shared" si="11"/>
        <v>0</v>
      </c>
      <c r="Q46" s="30">
        <v>15.8558</v>
      </c>
      <c r="R46" s="16">
        <v>264</v>
      </c>
      <c r="S46" s="16">
        <v>261.9221</v>
      </c>
      <c r="T46" s="16">
        <v>0.79330000000000001</v>
      </c>
      <c r="U46" s="16">
        <f t="shared" si="12"/>
        <v>0</v>
      </c>
      <c r="V46" s="16">
        <v>20.000499999999999</v>
      </c>
      <c r="W46" s="15">
        <v>264</v>
      </c>
      <c r="X46" s="13">
        <v>264</v>
      </c>
      <c r="Y46" s="16">
        <v>0</v>
      </c>
      <c r="Z46" s="16">
        <f t="shared" si="13"/>
        <v>0</v>
      </c>
      <c r="AA46" s="30">
        <v>9.3140999999999998</v>
      </c>
      <c r="AB46" s="16">
        <v>264</v>
      </c>
      <c r="AC46" s="16">
        <v>264</v>
      </c>
      <c r="AD46" s="16">
        <v>0</v>
      </c>
      <c r="AE46" s="16">
        <f t="shared" si="14"/>
        <v>0</v>
      </c>
      <c r="AF46" s="16">
        <v>16.505800000000001</v>
      </c>
      <c r="AG46" s="15">
        <v>270</v>
      </c>
      <c r="AH46" s="16">
        <f t="shared" si="16"/>
        <v>2.2727272727272729</v>
      </c>
      <c r="AI46" s="13">
        <v>270</v>
      </c>
      <c r="AJ46" s="16">
        <f t="shared" si="17"/>
        <v>2.2727272727272729</v>
      </c>
      <c r="AK46" s="13">
        <v>9.6300000000000008</v>
      </c>
      <c r="AL46" s="13">
        <v>281</v>
      </c>
      <c r="AM46" s="13">
        <v>491.92</v>
      </c>
      <c r="AN46" s="13">
        <v>6.3</v>
      </c>
      <c r="AO46" s="13">
        <v>0.08</v>
      </c>
      <c r="AP46" s="4">
        <v>271</v>
      </c>
      <c r="AQ46" s="2">
        <v>0.28000000000000003</v>
      </c>
      <c r="AR46" s="69">
        <f t="shared" si="18"/>
        <v>2.6515151515151514</v>
      </c>
      <c r="AS46" s="4">
        <v>286</v>
      </c>
      <c r="AT46" s="2">
        <v>0.19</v>
      </c>
      <c r="AU46" s="69">
        <f t="shared" si="19"/>
        <v>8.3333333333333321</v>
      </c>
      <c r="AV46" s="4">
        <v>271</v>
      </c>
      <c r="AW46" s="2">
        <v>0.36</v>
      </c>
      <c r="AX46" s="69">
        <f t="shared" si="20"/>
        <v>2.6515151515151514</v>
      </c>
      <c r="AY46" s="4">
        <v>271</v>
      </c>
      <c r="AZ46" s="2">
        <v>0.33</v>
      </c>
      <c r="BA46" s="69">
        <f t="shared" si="21"/>
        <v>2.6515151515151514</v>
      </c>
      <c r="BB46">
        <f t="shared" si="22"/>
        <v>0</v>
      </c>
      <c r="BC46">
        <f t="shared" si="23"/>
        <v>0</v>
      </c>
    </row>
    <row r="47" spans="1:55" x14ac:dyDescent="0.2">
      <c r="A47" s="12">
        <v>45</v>
      </c>
      <c r="B47" s="13">
        <f t="shared" si="15"/>
        <v>317</v>
      </c>
      <c r="C47" s="15">
        <v>317</v>
      </c>
      <c r="D47" s="13">
        <v>317</v>
      </c>
      <c r="E47" s="16">
        <v>0</v>
      </c>
      <c r="F47" s="16">
        <f t="shared" si="9"/>
        <v>0</v>
      </c>
      <c r="G47" s="30">
        <v>26.069199999999999</v>
      </c>
      <c r="H47" s="15">
        <v>317</v>
      </c>
      <c r="I47" s="13">
        <v>317</v>
      </c>
      <c r="J47" s="16">
        <v>0</v>
      </c>
      <c r="K47" s="16">
        <f t="shared" si="10"/>
        <v>0</v>
      </c>
      <c r="L47" s="30">
        <v>38.084899999999998</v>
      </c>
      <c r="M47" s="15">
        <v>317</v>
      </c>
      <c r="N47" s="13">
        <v>317</v>
      </c>
      <c r="O47" s="16">
        <v>0</v>
      </c>
      <c r="P47" s="16">
        <f t="shared" si="11"/>
        <v>0</v>
      </c>
      <c r="Q47" s="30">
        <v>44.718899999999998</v>
      </c>
      <c r="R47" s="16">
        <v>322</v>
      </c>
      <c r="S47" s="16">
        <v>312</v>
      </c>
      <c r="T47" s="16">
        <v>3.2050999999999998</v>
      </c>
      <c r="U47" s="16">
        <f t="shared" si="12"/>
        <v>1.5772870662460567</v>
      </c>
      <c r="V47" s="16">
        <v>20.001799999999999</v>
      </c>
      <c r="W47" s="15">
        <v>317</v>
      </c>
      <c r="X47" s="13">
        <v>317</v>
      </c>
      <c r="Y47" s="16">
        <v>0</v>
      </c>
      <c r="Z47" s="16">
        <f t="shared" si="13"/>
        <v>0</v>
      </c>
      <c r="AA47" s="30">
        <v>2.4544000000000001</v>
      </c>
      <c r="AB47" s="16">
        <v>317</v>
      </c>
      <c r="AC47" s="16">
        <v>317</v>
      </c>
      <c r="AD47" s="16">
        <v>0</v>
      </c>
      <c r="AE47" s="16">
        <f t="shared" si="14"/>
        <v>0</v>
      </c>
      <c r="AF47" s="16">
        <v>4.5796999999999999</v>
      </c>
      <c r="AG47" s="15">
        <v>322</v>
      </c>
      <c r="AH47" s="16">
        <f t="shared" si="16"/>
        <v>1.5772870662460567</v>
      </c>
      <c r="AI47" s="13">
        <v>322</v>
      </c>
      <c r="AJ47" s="16">
        <f t="shared" si="17"/>
        <v>1.5772870662460567</v>
      </c>
      <c r="AK47" s="13">
        <v>11.18</v>
      </c>
      <c r="AL47" s="13">
        <v>345</v>
      </c>
      <c r="AM47" s="13">
        <v>572.65</v>
      </c>
      <c r="AN47" s="13">
        <v>12.6</v>
      </c>
      <c r="AO47" s="13">
        <v>0.09</v>
      </c>
      <c r="AP47" s="4">
        <v>328</v>
      </c>
      <c r="AQ47" s="2">
        <v>0.25</v>
      </c>
      <c r="AR47" s="69">
        <f t="shared" si="18"/>
        <v>3.4700315457413247</v>
      </c>
      <c r="AS47" s="4">
        <v>328</v>
      </c>
      <c r="AT47" s="2">
        <v>0.25</v>
      </c>
      <c r="AU47" s="69">
        <f t="shared" si="19"/>
        <v>3.4700315457413247</v>
      </c>
      <c r="AV47" s="4">
        <v>328</v>
      </c>
      <c r="AW47" s="2">
        <v>0.38</v>
      </c>
      <c r="AX47" s="69">
        <f t="shared" si="20"/>
        <v>3.4700315457413247</v>
      </c>
      <c r="AY47" s="4">
        <v>332</v>
      </c>
      <c r="AZ47" s="2">
        <v>0.36</v>
      </c>
      <c r="BA47" s="69">
        <f t="shared" si="21"/>
        <v>4.7318611987381702</v>
      </c>
      <c r="BB47">
        <f t="shared" si="22"/>
        <v>0</v>
      </c>
      <c r="BC47">
        <f t="shared" si="23"/>
        <v>0</v>
      </c>
    </row>
    <row r="48" spans="1:55" x14ac:dyDescent="0.2">
      <c r="A48" s="12">
        <v>46</v>
      </c>
      <c r="B48" s="13">
        <f t="shared" si="15"/>
        <v>242</v>
      </c>
      <c r="C48" s="15">
        <v>242</v>
      </c>
      <c r="D48" s="13">
        <v>242</v>
      </c>
      <c r="E48" s="16">
        <v>0</v>
      </c>
      <c r="F48" s="16">
        <f t="shared" si="9"/>
        <v>0</v>
      </c>
      <c r="G48" s="30">
        <v>0.90039999999999998</v>
      </c>
      <c r="H48" s="15">
        <v>242</v>
      </c>
      <c r="I48" s="13">
        <v>242</v>
      </c>
      <c r="J48" s="16">
        <v>0</v>
      </c>
      <c r="K48" s="16">
        <f t="shared" si="10"/>
        <v>0</v>
      </c>
      <c r="L48" s="30">
        <v>1.8340000000000001</v>
      </c>
      <c r="M48" s="15">
        <v>242</v>
      </c>
      <c r="N48" s="13">
        <v>242</v>
      </c>
      <c r="O48" s="16">
        <v>0</v>
      </c>
      <c r="P48" s="16">
        <f t="shared" si="11"/>
        <v>0</v>
      </c>
      <c r="Q48" s="30">
        <v>1.0581</v>
      </c>
      <c r="R48" s="16">
        <v>242</v>
      </c>
      <c r="S48" s="16">
        <v>242</v>
      </c>
      <c r="T48" s="16">
        <v>0</v>
      </c>
      <c r="U48" s="16">
        <f t="shared" si="12"/>
        <v>0</v>
      </c>
      <c r="V48" s="16">
        <v>1.3525</v>
      </c>
      <c r="W48" s="15">
        <v>242</v>
      </c>
      <c r="X48" s="13">
        <v>242</v>
      </c>
      <c r="Y48" s="16">
        <v>0</v>
      </c>
      <c r="Z48" s="16">
        <f t="shared" si="13"/>
        <v>0</v>
      </c>
      <c r="AA48" s="30">
        <v>1.1282000000000001</v>
      </c>
      <c r="AB48" s="16">
        <v>242</v>
      </c>
      <c r="AC48" s="16">
        <v>242</v>
      </c>
      <c r="AD48" s="16">
        <v>0</v>
      </c>
      <c r="AE48" s="16">
        <f t="shared" si="14"/>
        <v>0</v>
      </c>
      <c r="AF48" s="16">
        <v>1.9745999999999999</v>
      </c>
      <c r="AG48" s="15">
        <v>243</v>
      </c>
      <c r="AH48" s="16">
        <f t="shared" si="16"/>
        <v>0.41322314049586778</v>
      </c>
      <c r="AI48" s="13">
        <v>243</v>
      </c>
      <c r="AJ48" s="16">
        <f t="shared" si="17"/>
        <v>0.41322314049586778</v>
      </c>
      <c r="AK48" s="13">
        <v>9.4600000000000009</v>
      </c>
      <c r="AL48" s="13">
        <v>250</v>
      </c>
      <c r="AM48" s="13">
        <v>438.66</v>
      </c>
      <c r="AN48" s="13">
        <v>8.1999999999999993</v>
      </c>
      <c r="AO48" s="13">
        <v>0.05</v>
      </c>
      <c r="AP48" s="4">
        <v>252</v>
      </c>
      <c r="AQ48" s="2">
        <v>0.24</v>
      </c>
      <c r="AR48" s="69">
        <f t="shared" si="18"/>
        <v>4.1322314049586781</v>
      </c>
      <c r="AS48" s="4">
        <v>261</v>
      </c>
      <c r="AT48" s="2">
        <v>7.0000000000000007E-2</v>
      </c>
      <c r="AU48" s="69">
        <f t="shared" si="19"/>
        <v>7.8512396694214877</v>
      </c>
      <c r="AV48" s="4">
        <v>252</v>
      </c>
      <c r="AW48" s="2">
        <v>0.32</v>
      </c>
      <c r="AX48" s="69">
        <f t="shared" si="20"/>
        <v>4.1322314049586781</v>
      </c>
      <c r="AY48" s="4">
        <v>253</v>
      </c>
      <c r="AZ48" s="2">
        <v>0.32</v>
      </c>
      <c r="BA48" s="69">
        <f t="shared" si="21"/>
        <v>4.5454545454545459</v>
      </c>
      <c r="BB48">
        <f t="shared" si="22"/>
        <v>0</v>
      </c>
      <c r="BC48">
        <f t="shared" si="23"/>
        <v>0</v>
      </c>
    </row>
    <row r="49" spans="1:55" x14ac:dyDescent="0.2">
      <c r="A49" s="12">
        <v>47</v>
      </c>
      <c r="B49" s="13">
        <f t="shared" si="15"/>
        <v>314</v>
      </c>
      <c r="C49" s="15">
        <v>314</v>
      </c>
      <c r="D49" s="13">
        <v>314</v>
      </c>
      <c r="E49" s="16">
        <v>0</v>
      </c>
      <c r="F49" s="16">
        <f t="shared" si="9"/>
        <v>0</v>
      </c>
      <c r="G49" s="30">
        <v>31.936599999999999</v>
      </c>
      <c r="H49" s="15">
        <v>314</v>
      </c>
      <c r="I49" s="13">
        <v>314</v>
      </c>
      <c r="J49" s="16">
        <v>0</v>
      </c>
      <c r="K49" s="16">
        <f t="shared" si="10"/>
        <v>0</v>
      </c>
      <c r="L49" s="30">
        <v>52.686900000000001</v>
      </c>
      <c r="M49" s="15">
        <v>314</v>
      </c>
      <c r="N49" s="13">
        <v>314</v>
      </c>
      <c r="O49" s="16">
        <v>0</v>
      </c>
      <c r="P49" s="16">
        <f t="shared" si="11"/>
        <v>0</v>
      </c>
      <c r="Q49" s="30">
        <v>31.991299999999999</v>
      </c>
      <c r="R49" s="16">
        <v>315</v>
      </c>
      <c r="S49" s="16">
        <v>310.01979999999998</v>
      </c>
      <c r="T49" s="16">
        <v>1.6064000000000001</v>
      </c>
      <c r="U49" s="16">
        <f t="shared" si="12"/>
        <v>0.31847133757961787</v>
      </c>
      <c r="V49" s="16">
        <v>20.002400000000002</v>
      </c>
      <c r="W49" s="15">
        <v>314</v>
      </c>
      <c r="X49" s="13">
        <v>314</v>
      </c>
      <c r="Y49" s="16">
        <v>0</v>
      </c>
      <c r="Z49" s="16">
        <f t="shared" si="13"/>
        <v>0</v>
      </c>
      <c r="AA49" s="30">
        <v>10.1448</v>
      </c>
      <c r="AB49" s="16">
        <v>314</v>
      </c>
      <c r="AC49" s="16">
        <v>314</v>
      </c>
      <c r="AD49" s="16">
        <v>0</v>
      </c>
      <c r="AE49" s="16">
        <f t="shared" si="14"/>
        <v>0</v>
      </c>
      <c r="AF49" s="16">
        <v>17.1021</v>
      </c>
      <c r="AG49" s="15">
        <v>323</v>
      </c>
      <c r="AH49" s="16">
        <f t="shared" si="16"/>
        <v>2.8662420382165608</v>
      </c>
      <c r="AI49" s="13">
        <v>323</v>
      </c>
      <c r="AJ49" s="16">
        <f t="shared" si="17"/>
        <v>2.8662420382165608</v>
      </c>
      <c r="AK49" s="13">
        <v>10.029999999999999</v>
      </c>
      <c r="AL49" s="13">
        <v>345</v>
      </c>
      <c r="AM49" s="13">
        <v>534.86</v>
      </c>
      <c r="AN49" s="13">
        <v>11.3</v>
      </c>
      <c r="AO49" s="13">
        <v>7.0000000000000007E-2</v>
      </c>
      <c r="AP49" s="4">
        <v>330</v>
      </c>
      <c r="AQ49" s="2">
        <v>0.27</v>
      </c>
      <c r="AR49" s="69">
        <f t="shared" si="18"/>
        <v>5.095541401273886</v>
      </c>
      <c r="AS49" s="4">
        <v>336</v>
      </c>
      <c r="AT49" s="2">
        <v>0.09</v>
      </c>
      <c r="AU49" s="69">
        <f t="shared" si="19"/>
        <v>7.0063694267515926</v>
      </c>
      <c r="AV49" s="4">
        <v>330</v>
      </c>
      <c r="AW49" s="2">
        <v>0.38</v>
      </c>
      <c r="AX49" s="69">
        <f t="shared" si="20"/>
        <v>5.095541401273886</v>
      </c>
      <c r="AY49" s="4">
        <v>339</v>
      </c>
      <c r="AZ49" s="2">
        <v>0.34</v>
      </c>
      <c r="BA49" s="69">
        <f t="shared" si="21"/>
        <v>7.9617834394904454</v>
      </c>
      <c r="BB49">
        <f t="shared" si="22"/>
        <v>0</v>
      </c>
      <c r="BC49">
        <f t="shared" si="23"/>
        <v>0</v>
      </c>
    </row>
    <row r="50" spans="1:55" x14ac:dyDescent="0.2">
      <c r="A50" s="12">
        <v>48</v>
      </c>
      <c r="B50" s="13">
        <f t="shared" si="15"/>
        <v>294</v>
      </c>
      <c r="C50" s="15">
        <v>294</v>
      </c>
      <c r="D50" s="13">
        <v>294</v>
      </c>
      <c r="E50" s="16">
        <v>0</v>
      </c>
      <c r="F50" s="16">
        <f t="shared" si="9"/>
        <v>0</v>
      </c>
      <c r="G50" s="30">
        <v>4.9923000000000002</v>
      </c>
      <c r="H50" s="15">
        <v>294</v>
      </c>
      <c r="I50" s="13">
        <v>294</v>
      </c>
      <c r="J50" s="16">
        <v>0</v>
      </c>
      <c r="K50" s="16">
        <f t="shared" si="10"/>
        <v>0</v>
      </c>
      <c r="L50" s="30">
        <v>12.3523</v>
      </c>
      <c r="M50" s="15">
        <v>294</v>
      </c>
      <c r="N50" s="13">
        <v>294</v>
      </c>
      <c r="O50" s="16">
        <v>0</v>
      </c>
      <c r="P50" s="16">
        <f t="shared" si="11"/>
        <v>0</v>
      </c>
      <c r="Q50" s="30">
        <v>5.9794</v>
      </c>
      <c r="R50" s="16">
        <v>294</v>
      </c>
      <c r="S50" s="16">
        <v>294</v>
      </c>
      <c r="T50" s="16">
        <v>0</v>
      </c>
      <c r="U50" s="16">
        <f t="shared" si="12"/>
        <v>0</v>
      </c>
      <c r="V50" s="16">
        <v>7.8255999999999997</v>
      </c>
      <c r="W50" s="15">
        <v>294</v>
      </c>
      <c r="X50" s="13">
        <v>294</v>
      </c>
      <c r="Y50" s="16">
        <v>0</v>
      </c>
      <c r="Z50" s="16">
        <f t="shared" si="13"/>
        <v>0</v>
      </c>
      <c r="AA50" s="30">
        <v>2.4277000000000002</v>
      </c>
      <c r="AB50" s="16">
        <v>294</v>
      </c>
      <c r="AC50" s="16">
        <v>294</v>
      </c>
      <c r="AD50" s="16">
        <v>0</v>
      </c>
      <c r="AE50" s="16">
        <f t="shared" si="14"/>
        <v>0</v>
      </c>
      <c r="AF50" s="16">
        <v>3.9779</v>
      </c>
      <c r="AG50" s="15">
        <v>297</v>
      </c>
      <c r="AH50" s="16">
        <f t="shared" si="16"/>
        <v>1.0204081632653061</v>
      </c>
      <c r="AI50" s="13">
        <v>302.39999999999998</v>
      </c>
      <c r="AJ50" s="16">
        <f t="shared" si="17"/>
        <v>2.8571428571428492</v>
      </c>
      <c r="AK50" s="13">
        <v>10.53</v>
      </c>
      <c r="AL50" s="13">
        <v>329</v>
      </c>
      <c r="AM50" s="13">
        <v>547.32000000000005</v>
      </c>
      <c r="AN50" s="13">
        <v>59.7</v>
      </c>
      <c r="AO50" s="13">
        <v>0.08</v>
      </c>
      <c r="AP50" s="4">
        <v>315</v>
      </c>
      <c r="AQ50" s="2">
        <v>0.2</v>
      </c>
      <c r="AR50" s="69">
        <f t="shared" si="18"/>
        <v>7.1428571428571423</v>
      </c>
      <c r="AS50" s="4">
        <v>316</v>
      </c>
      <c r="AT50" s="2">
        <v>0.22</v>
      </c>
      <c r="AU50" s="69">
        <f t="shared" si="19"/>
        <v>7.4829931972789119</v>
      </c>
      <c r="AV50" s="4">
        <v>315</v>
      </c>
      <c r="AW50" s="2">
        <v>0.36</v>
      </c>
      <c r="AX50" s="69">
        <f t="shared" si="20"/>
        <v>7.1428571428571423</v>
      </c>
      <c r="AY50" s="4">
        <v>301</v>
      </c>
      <c r="AZ50" s="2">
        <v>0.43</v>
      </c>
      <c r="BA50" s="69">
        <f t="shared" si="21"/>
        <v>2.3809523809523809</v>
      </c>
      <c r="BB50">
        <f t="shared" si="22"/>
        <v>0</v>
      </c>
      <c r="BC50">
        <f t="shared" si="23"/>
        <v>0</v>
      </c>
    </row>
    <row r="51" spans="1:55" x14ac:dyDescent="0.2">
      <c r="A51" s="12">
        <v>49</v>
      </c>
      <c r="B51" s="13">
        <f t="shared" si="15"/>
        <v>264</v>
      </c>
      <c r="C51" s="15">
        <v>264</v>
      </c>
      <c r="D51" s="13">
        <v>264</v>
      </c>
      <c r="E51" s="16">
        <v>0</v>
      </c>
      <c r="F51" s="16">
        <f t="shared" si="9"/>
        <v>0</v>
      </c>
      <c r="G51" s="30">
        <v>21.192299999999999</v>
      </c>
      <c r="H51" s="15">
        <v>264</v>
      </c>
      <c r="I51" s="13">
        <v>264</v>
      </c>
      <c r="J51" s="16">
        <v>0</v>
      </c>
      <c r="K51" s="16">
        <f t="shared" si="10"/>
        <v>0</v>
      </c>
      <c r="L51" s="30">
        <v>35.453099999999999</v>
      </c>
      <c r="M51" s="15">
        <v>264</v>
      </c>
      <c r="N51" s="13">
        <v>264</v>
      </c>
      <c r="O51" s="16">
        <v>0</v>
      </c>
      <c r="P51" s="16">
        <f t="shared" si="11"/>
        <v>0</v>
      </c>
      <c r="Q51" s="30">
        <v>11.267300000000001</v>
      </c>
      <c r="R51" s="16">
        <v>264</v>
      </c>
      <c r="S51" s="16">
        <v>264</v>
      </c>
      <c r="T51" s="16">
        <v>0</v>
      </c>
      <c r="U51" s="16">
        <f t="shared" si="12"/>
        <v>0</v>
      </c>
      <c r="V51" s="16">
        <v>14.683999999999999</v>
      </c>
      <c r="W51" s="15">
        <v>264</v>
      </c>
      <c r="X51" s="13">
        <v>264</v>
      </c>
      <c r="Y51" s="16">
        <v>0</v>
      </c>
      <c r="Z51" s="16">
        <f t="shared" si="13"/>
        <v>0</v>
      </c>
      <c r="AA51" s="30">
        <v>3.8807</v>
      </c>
      <c r="AB51" s="16">
        <v>264</v>
      </c>
      <c r="AC51" s="16">
        <v>264</v>
      </c>
      <c r="AD51" s="16">
        <v>0</v>
      </c>
      <c r="AE51" s="16">
        <f t="shared" si="14"/>
        <v>0</v>
      </c>
      <c r="AF51" s="16">
        <v>5.7450999999999999</v>
      </c>
      <c r="AG51" s="15">
        <v>268</v>
      </c>
      <c r="AH51" s="16">
        <f t="shared" si="16"/>
        <v>1.5151515151515151</v>
      </c>
      <c r="AI51" s="13">
        <v>268</v>
      </c>
      <c r="AJ51" s="16">
        <f t="shared" si="17"/>
        <v>1.5151515151515151</v>
      </c>
      <c r="AK51" s="13">
        <v>10.050000000000001</v>
      </c>
      <c r="AL51" s="13">
        <v>288</v>
      </c>
      <c r="AM51" s="13">
        <v>479.24</v>
      </c>
      <c r="AN51" s="13">
        <v>10.199999999999999</v>
      </c>
      <c r="AO51" s="13">
        <v>0.06</v>
      </c>
      <c r="AP51" s="4">
        <v>269</v>
      </c>
      <c r="AQ51" s="2">
        <v>0.21</v>
      </c>
      <c r="AR51" s="69">
        <f t="shared" si="18"/>
        <v>1.893939393939394</v>
      </c>
      <c r="AS51" s="4">
        <v>271</v>
      </c>
      <c r="AT51" s="2">
        <v>0.23</v>
      </c>
      <c r="AU51" s="69">
        <f t="shared" si="19"/>
        <v>2.6515151515151514</v>
      </c>
      <c r="AV51" s="4">
        <v>269</v>
      </c>
      <c r="AW51" s="2">
        <v>0.23</v>
      </c>
      <c r="AX51" s="69">
        <f t="shared" si="20"/>
        <v>1.893939393939394</v>
      </c>
      <c r="AY51" s="4">
        <v>265</v>
      </c>
      <c r="AZ51" s="2">
        <v>0.22</v>
      </c>
      <c r="BA51" s="69">
        <f t="shared" si="21"/>
        <v>0.37878787878787878</v>
      </c>
      <c r="BB51">
        <f t="shared" si="22"/>
        <v>0</v>
      </c>
      <c r="BC51">
        <f t="shared" si="23"/>
        <v>0</v>
      </c>
    </row>
    <row r="52" spans="1:55" x14ac:dyDescent="0.2">
      <c r="A52" s="12">
        <v>50</v>
      </c>
      <c r="B52" s="13">
        <f t="shared" si="15"/>
        <v>286</v>
      </c>
      <c r="C52" s="15">
        <v>286</v>
      </c>
      <c r="D52" s="13">
        <v>286</v>
      </c>
      <c r="E52" s="16">
        <v>0</v>
      </c>
      <c r="F52" s="16">
        <f t="shared" si="9"/>
        <v>0</v>
      </c>
      <c r="G52" s="30">
        <v>5.8414000000000001</v>
      </c>
      <c r="H52" s="15">
        <v>286</v>
      </c>
      <c r="I52" s="13">
        <v>286</v>
      </c>
      <c r="J52" s="16">
        <v>0</v>
      </c>
      <c r="K52" s="16">
        <f t="shared" si="10"/>
        <v>0</v>
      </c>
      <c r="L52" s="30">
        <v>7.5659000000000001</v>
      </c>
      <c r="M52" s="15">
        <v>286</v>
      </c>
      <c r="N52" s="13">
        <v>286</v>
      </c>
      <c r="O52" s="16">
        <v>0</v>
      </c>
      <c r="P52" s="16">
        <f t="shared" si="11"/>
        <v>0</v>
      </c>
      <c r="Q52" s="30">
        <v>1.8387</v>
      </c>
      <c r="R52" s="16">
        <v>286</v>
      </c>
      <c r="S52" s="16">
        <v>286</v>
      </c>
      <c r="T52" s="16">
        <v>0</v>
      </c>
      <c r="U52" s="16">
        <f t="shared" si="12"/>
        <v>0</v>
      </c>
      <c r="V52" s="16">
        <v>2.3855</v>
      </c>
      <c r="W52" s="15">
        <v>286</v>
      </c>
      <c r="X52" s="13">
        <v>286</v>
      </c>
      <c r="Y52" s="16">
        <v>0</v>
      </c>
      <c r="Z52" s="16">
        <f t="shared" si="13"/>
        <v>0</v>
      </c>
      <c r="AA52" s="30">
        <v>2.5442</v>
      </c>
      <c r="AB52" s="16">
        <v>286</v>
      </c>
      <c r="AC52" s="16">
        <v>286</v>
      </c>
      <c r="AD52" s="16">
        <v>0</v>
      </c>
      <c r="AE52" s="16">
        <f t="shared" si="14"/>
        <v>0</v>
      </c>
      <c r="AF52" s="16">
        <v>3.5882999999999998</v>
      </c>
      <c r="AG52" s="15">
        <v>295</v>
      </c>
      <c r="AH52" s="16">
        <f t="shared" si="16"/>
        <v>3.1468531468531471</v>
      </c>
      <c r="AI52" s="13">
        <v>295</v>
      </c>
      <c r="AJ52" s="16">
        <f t="shared" si="17"/>
        <v>3.1468531468531471</v>
      </c>
      <c r="AK52" s="13">
        <v>10.6</v>
      </c>
      <c r="AL52" s="13">
        <v>319</v>
      </c>
      <c r="AM52" s="13">
        <v>500.25</v>
      </c>
      <c r="AN52" s="13">
        <v>12.1</v>
      </c>
      <c r="AO52" s="13">
        <v>0.06</v>
      </c>
      <c r="AP52" s="4">
        <v>300</v>
      </c>
      <c r="AQ52" s="2">
        <v>0.22</v>
      </c>
      <c r="AR52" s="69">
        <f t="shared" si="18"/>
        <v>4.895104895104895</v>
      </c>
      <c r="AS52" s="4">
        <v>303</v>
      </c>
      <c r="AT52" s="2">
        <v>0.2</v>
      </c>
      <c r="AU52" s="69">
        <f t="shared" si="19"/>
        <v>5.9440559440559442</v>
      </c>
      <c r="AV52" s="4">
        <v>300</v>
      </c>
      <c r="AW52" s="2">
        <v>0.34</v>
      </c>
      <c r="AX52" s="69">
        <f t="shared" si="20"/>
        <v>4.895104895104895</v>
      </c>
      <c r="AY52" s="4">
        <v>295</v>
      </c>
      <c r="AZ52" s="2">
        <v>0.43</v>
      </c>
      <c r="BA52" s="69">
        <f t="shared" si="21"/>
        <v>3.1468531468531471</v>
      </c>
      <c r="BB52">
        <f t="shared" si="22"/>
        <v>0</v>
      </c>
      <c r="BC52">
        <f t="shared" si="23"/>
        <v>0</v>
      </c>
    </row>
    <row r="53" spans="1:55" x14ac:dyDescent="0.2">
      <c r="A53" s="12">
        <v>51</v>
      </c>
      <c r="B53" s="13">
        <f t="shared" si="15"/>
        <v>272.99979999999999</v>
      </c>
      <c r="C53" s="15">
        <v>273</v>
      </c>
      <c r="D53" s="13">
        <v>273</v>
      </c>
      <c r="E53" s="16">
        <v>0</v>
      </c>
      <c r="F53" s="16">
        <f t="shared" si="9"/>
        <v>7.32601269329279E-5</v>
      </c>
      <c r="G53" s="30">
        <v>44.551499999999997</v>
      </c>
      <c r="H53" s="15">
        <v>272.99979999999999</v>
      </c>
      <c r="I53" s="13">
        <v>272.99979999999999</v>
      </c>
      <c r="J53" s="16">
        <v>0</v>
      </c>
      <c r="K53" s="16">
        <f t="shared" si="10"/>
        <v>0</v>
      </c>
      <c r="L53" s="30">
        <v>106.9893</v>
      </c>
      <c r="M53" s="15">
        <v>273</v>
      </c>
      <c r="N53" s="13">
        <v>273</v>
      </c>
      <c r="O53" s="16">
        <v>0</v>
      </c>
      <c r="P53" s="16">
        <f t="shared" si="11"/>
        <v>7.32601269329279E-5</v>
      </c>
      <c r="Q53" s="30">
        <v>23.338699999999999</v>
      </c>
      <c r="R53" s="16">
        <v>274</v>
      </c>
      <c r="S53" s="16">
        <v>270</v>
      </c>
      <c r="T53" s="16">
        <v>1.4815</v>
      </c>
      <c r="U53" s="16">
        <f t="shared" si="12"/>
        <v>0.36637389477941257</v>
      </c>
      <c r="V53" s="16">
        <v>20.001899999999999</v>
      </c>
      <c r="W53" s="15">
        <v>273</v>
      </c>
      <c r="X53" s="13">
        <v>273</v>
      </c>
      <c r="Y53" s="16">
        <v>0</v>
      </c>
      <c r="Z53" s="16">
        <f t="shared" si="13"/>
        <v>7.32601269329279E-5</v>
      </c>
      <c r="AA53" s="30">
        <v>4.3484999999999996</v>
      </c>
      <c r="AB53" s="16">
        <v>273</v>
      </c>
      <c r="AC53" s="16">
        <v>273</v>
      </c>
      <c r="AD53" s="16">
        <v>0</v>
      </c>
      <c r="AE53" s="16">
        <f t="shared" si="14"/>
        <v>7.32601269329279E-5</v>
      </c>
      <c r="AF53" s="16">
        <v>6.4767999999999999</v>
      </c>
      <c r="AG53" s="15">
        <v>280</v>
      </c>
      <c r="AH53" s="16">
        <f t="shared" si="16"/>
        <v>2.5641025641025639</v>
      </c>
      <c r="AI53" s="13">
        <v>280</v>
      </c>
      <c r="AJ53" s="16">
        <f t="shared" si="17"/>
        <v>2.5641025641025639</v>
      </c>
      <c r="AK53" s="13">
        <v>10.029999999999999</v>
      </c>
      <c r="AL53" s="13">
        <v>306</v>
      </c>
      <c r="AM53" s="13">
        <v>496.38</v>
      </c>
      <c r="AN53" s="13">
        <v>14.9</v>
      </c>
      <c r="AO53" s="13">
        <v>0.06</v>
      </c>
      <c r="AP53" s="4">
        <v>285</v>
      </c>
      <c r="AQ53" s="2">
        <v>0.21</v>
      </c>
      <c r="AR53" s="69">
        <f t="shared" si="18"/>
        <v>4.395604395604396</v>
      </c>
      <c r="AS53" s="4">
        <v>295</v>
      </c>
      <c r="AT53" s="2">
        <v>0.22</v>
      </c>
      <c r="AU53" s="69">
        <f t="shared" si="19"/>
        <v>8.0586080586080584</v>
      </c>
      <c r="AV53" s="4">
        <v>285</v>
      </c>
      <c r="AW53" s="2">
        <v>0.32</v>
      </c>
      <c r="AX53" s="69">
        <f t="shared" si="20"/>
        <v>4.395604395604396</v>
      </c>
      <c r="AY53" s="4">
        <v>282</v>
      </c>
      <c r="AZ53" s="2">
        <v>0.32</v>
      </c>
      <c r="BA53" s="69">
        <f t="shared" si="21"/>
        <v>3.296703296703297</v>
      </c>
      <c r="BB53">
        <f t="shared" si="22"/>
        <v>7.32601269329279E-5</v>
      </c>
      <c r="BC53">
        <f t="shared" si="23"/>
        <v>7.32601269329279E-5</v>
      </c>
    </row>
    <row r="54" spans="1:55" x14ac:dyDescent="0.2">
      <c r="A54" s="12">
        <v>52</v>
      </c>
      <c r="B54" s="13">
        <f t="shared" si="15"/>
        <v>334</v>
      </c>
      <c r="C54" s="15">
        <v>334</v>
      </c>
      <c r="D54" s="13">
        <v>334</v>
      </c>
      <c r="E54" s="16">
        <v>0</v>
      </c>
      <c r="F54" s="16">
        <f t="shared" si="9"/>
        <v>0</v>
      </c>
      <c r="G54" s="30">
        <v>15.4321</v>
      </c>
      <c r="H54" s="15">
        <v>334</v>
      </c>
      <c r="I54" s="13">
        <v>334</v>
      </c>
      <c r="J54" s="16">
        <v>0</v>
      </c>
      <c r="K54" s="16">
        <f t="shared" si="10"/>
        <v>0</v>
      </c>
      <c r="L54" s="30">
        <v>24.443899999999999</v>
      </c>
      <c r="M54" s="15">
        <v>334</v>
      </c>
      <c r="N54" s="13">
        <v>334</v>
      </c>
      <c r="O54" s="16">
        <v>0</v>
      </c>
      <c r="P54" s="16">
        <f t="shared" si="11"/>
        <v>0</v>
      </c>
      <c r="Q54" s="30">
        <v>51.060499999999998</v>
      </c>
      <c r="R54" s="16">
        <v>343</v>
      </c>
      <c r="S54" s="16">
        <v>329</v>
      </c>
      <c r="T54" s="16">
        <v>4.2553000000000001</v>
      </c>
      <c r="U54" s="16">
        <f t="shared" si="12"/>
        <v>2.6946107784431139</v>
      </c>
      <c r="V54" s="16">
        <v>20.004300000000001</v>
      </c>
      <c r="W54" s="15">
        <v>334</v>
      </c>
      <c r="X54" s="13">
        <v>334</v>
      </c>
      <c r="Y54" s="16">
        <v>0</v>
      </c>
      <c r="Z54" s="16">
        <f t="shared" si="13"/>
        <v>0</v>
      </c>
      <c r="AA54" s="30">
        <v>3.2324000000000002</v>
      </c>
      <c r="AB54" s="16">
        <v>334</v>
      </c>
      <c r="AC54" s="16">
        <v>334</v>
      </c>
      <c r="AD54" s="16">
        <v>0</v>
      </c>
      <c r="AE54" s="16">
        <f t="shared" si="14"/>
        <v>0</v>
      </c>
      <c r="AF54" s="16">
        <v>4.7268999999999997</v>
      </c>
      <c r="AG54" s="15">
        <v>344</v>
      </c>
      <c r="AH54" s="16">
        <f t="shared" si="16"/>
        <v>2.9940119760479043</v>
      </c>
      <c r="AI54" s="13">
        <v>344</v>
      </c>
      <c r="AJ54" s="16">
        <f t="shared" si="17"/>
        <v>2.9940119760479043</v>
      </c>
      <c r="AK54" s="13">
        <v>10.73</v>
      </c>
      <c r="AL54" s="13">
        <v>360</v>
      </c>
      <c r="AM54" s="13">
        <v>591.65</v>
      </c>
      <c r="AN54" s="13">
        <v>9.6999999999999993</v>
      </c>
      <c r="AO54" s="13">
        <v>0.13</v>
      </c>
      <c r="AP54" s="4">
        <v>341</v>
      </c>
      <c r="AQ54" s="2">
        <v>0.23</v>
      </c>
      <c r="AR54" s="69">
        <f t="shared" si="18"/>
        <v>2.0958083832335328</v>
      </c>
      <c r="AS54" s="4">
        <v>363</v>
      </c>
      <c r="AT54" s="2">
        <v>0.23</v>
      </c>
      <c r="AU54" s="69">
        <f t="shared" si="19"/>
        <v>8.682634730538922</v>
      </c>
      <c r="AV54" s="4">
        <v>341</v>
      </c>
      <c r="AW54" s="2">
        <v>0.37</v>
      </c>
      <c r="AX54" s="69">
        <f t="shared" si="20"/>
        <v>2.0958083832335328</v>
      </c>
      <c r="AY54" s="4">
        <v>341</v>
      </c>
      <c r="AZ54" s="2">
        <v>0.34</v>
      </c>
      <c r="BA54" s="69">
        <f t="shared" si="21"/>
        <v>2.0958083832335328</v>
      </c>
      <c r="BB54">
        <f t="shared" si="22"/>
        <v>0</v>
      </c>
      <c r="BC54">
        <f t="shared" si="23"/>
        <v>0</v>
      </c>
    </row>
    <row r="55" spans="1:55" x14ac:dyDescent="0.2">
      <c r="A55" s="12">
        <v>53</v>
      </c>
      <c r="B55" s="13">
        <f t="shared" si="15"/>
        <v>281</v>
      </c>
      <c r="C55" s="15">
        <v>281</v>
      </c>
      <c r="D55" s="13">
        <v>281</v>
      </c>
      <c r="E55" s="16">
        <v>0</v>
      </c>
      <c r="F55" s="16">
        <f t="shared" si="9"/>
        <v>0</v>
      </c>
      <c r="G55" s="30">
        <v>64.658600000000007</v>
      </c>
      <c r="H55" s="15">
        <v>281</v>
      </c>
      <c r="I55" s="13">
        <v>281</v>
      </c>
      <c r="J55" s="16">
        <v>0</v>
      </c>
      <c r="K55" s="16">
        <f t="shared" si="10"/>
        <v>0</v>
      </c>
      <c r="L55" s="30">
        <v>111.7436</v>
      </c>
      <c r="M55" s="15">
        <v>281</v>
      </c>
      <c r="N55" s="13">
        <v>281</v>
      </c>
      <c r="O55" s="16">
        <v>0</v>
      </c>
      <c r="P55" s="16">
        <f t="shared" si="11"/>
        <v>0</v>
      </c>
      <c r="Q55" s="30">
        <v>88.607100000000003</v>
      </c>
      <c r="R55" s="16">
        <v>282</v>
      </c>
      <c r="S55" s="16">
        <v>275.57600000000002</v>
      </c>
      <c r="T55" s="16">
        <v>2.3311000000000002</v>
      </c>
      <c r="U55" s="16">
        <f t="shared" si="12"/>
        <v>0.35587188612099641</v>
      </c>
      <c r="V55" s="16">
        <v>20.000699999999998</v>
      </c>
      <c r="W55" s="15">
        <v>281</v>
      </c>
      <c r="X55" s="13">
        <v>281</v>
      </c>
      <c r="Y55" s="16">
        <v>0</v>
      </c>
      <c r="Z55" s="16">
        <f t="shared" si="13"/>
        <v>0</v>
      </c>
      <c r="AA55" s="30">
        <v>3.7987000000000002</v>
      </c>
      <c r="AB55" s="16">
        <v>281</v>
      </c>
      <c r="AC55" s="16">
        <v>281</v>
      </c>
      <c r="AD55" s="16">
        <v>0</v>
      </c>
      <c r="AE55" s="16">
        <f t="shared" si="14"/>
        <v>0</v>
      </c>
      <c r="AF55" s="16">
        <v>5.4438000000000004</v>
      </c>
      <c r="AG55" s="15">
        <v>282</v>
      </c>
      <c r="AH55" s="16">
        <f t="shared" si="16"/>
        <v>0.35587188612099641</v>
      </c>
      <c r="AI55" s="13">
        <v>282</v>
      </c>
      <c r="AJ55" s="16">
        <f t="shared" si="17"/>
        <v>0.35587188612099641</v>
      </c>
      <c r="AK55" s="13">
        <v>10.94</v>
      </c>
      <c r="AL55" s="13">
        <v>307</v>
      </c>
      <c r="AM55" s="13">
        <v>529.94000000000005</v>
      </c>
      <c r="AN55" s="13">
        <v>15.1</v>
      </c>
      <c r="AO55" s="13">
        <v>7.0000000000000007E-2</v>
      </c>
      <c r="AP55" s="4">
        <v>288</v>
      </c>
      <c r="AQ55" s="2">
        <v>0.28000000000000003</v>
      </c>
      <c r="AR55" s="69">
        <f t="shared" si="18"/>
        <v>2.4911032028469751</v>
      </c>
      <c r="AS55" s="4">
        <v>282</v>
      </c>
      <c r="AT55" s="2">
        <v>0.23</v>
      </c>
      <c r="AU55" s="69">
        <f t="shared" si="19"/>
        <v>0.35587188612099641</v>
      </c>
      <c r="AV55" s="4">
        <v>288</v>
      </c>
      <c r="AW55" s="2">
        <v>0.4</v>
      </c>
      <c r="AX55" s="69">
        <f t="shared" si="20"/>
        <v>2.4911032028469751</v>
      </c>
      <c r="AY55" s="4">
        <v>289</v>
      </c>
      <c r="AZ55" s="2">
        <v>0.31</v>
      </c>
      <c r="BA55" s="69">
        <f t="shared" si="21"/>
        <v>2.8469750889679712</v>
      </c>
      <c r="BB55">
        <f t="shared" si="22"/>
        <v>0</v>
      </c>
      <c r="BC55">
        <f t="shared" si="23"/>
        <v>0</v>
      </c>
    </row>
    <row r="56" spans="1:55" x14ac:dyDescent="0.2">
      <c r="A56" s="12">
        <v>54</v>
      </c>
      <c r="B56" s="13">
        <f t="shared" si="15"/>
        <v>262</v>
      </c>
      <c r="C56" s="15">
        <v>262</v>
      </c>
      <c r="D56" s="13">
        <v>262</v>
      </c>
      <c r="E56" s="16">
        <v>0</v>
      </c>
      <c r="F56" s="16">
        <f t="shared" si="9"/>
        <v>0</v>
      </c>
      <c r="G56" s="30">
        <v>2.3923999999999999</v>
      </c>
      <c r="H56" s="15">
        <v>262</v>
      </c>
      <c r="I56" s="13">
        <v>262</v>
      </c>
      <c r="J56" s="16">
        <v>0</v>
      </c>
      <c r="K56" s="16">
        <f t="shared" si="10"/>
        <v>0</v>
      </c>
      <c r="L56" s="30">
        <v>1.8779999999999999</v>
      </c>
      <c r="M56" s="15">
        <v>262</v>
      </c>
      <c r="N56" s="13">
        <v>262</v>
      </c>
      <c r="O56" s="16">
        <v>0</v>
      </c>
      <c r="P56" s="16">
        <f t="shared" si="11"/>
        <v>0</v>
      </c>
      <c r="Q56" s="30">
        <v>1.4000999999999999</v>
      </c>
      <c r="R56" s="16">
        <v>262</v>
      </c>
      <c r="S56" s="16">
        <v>262</v>
      </c>
      <c r="T56" s="16">
        <v>0</v>
      </c>
      <c r="U56" s="16">
        <f t="shared" si="12"/>
        <v>0</v>
      </c>
      <c r="V56" s="16">
        <v>1.8001</v>
      </c>
      <c r="W56" s="15">
        <v>262</v>
      </c>
      <c r="X56" s="13">
        <v>262</v>
      </c>
      <c r="Y56" s="16">
        <v>0</v>
      </c>
      <c r="Z56" s="16">
        <f t="shared" si="13"/>
        <v>0</v>
      </c>
      <c r="AA56" s="30">
        <v>1.2001999999999999</v>
      </c>
      <c r="AB56" s="16">
        <v>262</v>
      </c>
      <c r="AC56" s="16">
        <v>262</v>
      </c>
      <c r="AD56" s="16">
        <v>0</v>
      </c>
      <c r="AE56" s="16">
        <f t="shared" si="14"/>
        <v>0</v>
      </c>
      <c r="AF56" s="16">
        <v>1.6397999999999999</v>
      </c>
      <c r="AG56" s="15">
        <v>272</v>
      </c>
      <c r="AH56" s="16">
        <f t="shared" si="16"/>
        <v>3.8167938931297711</v>
      </c>
      <c r="AI56" s="13">
        <v>272</v>
      </c>
      <c r="AJ56" s="16">
        <f t="shared" si="17"/>
        <v>3.8167938931297711</v>
      </c>
      <c r="AK56" s="13">
        <v>9.1300000000000008</v>
      </c>
      <c r="AL56" s="13">
        <v>291</v>
      </c>
      <c r="AM56" s="13">
        <v>445.05</v>
      </c>
      <c r="AN56" s="13">
        <v>8.6</v>
      </c>
      <c r="AO56" s="13">
        <v>0.06</v>
      </c>
      <c r="AP56" s="4">
        <v>285</v>
      </c>
      <c r="AQ56" s="2">
        <v>0.13</v>
      </c>
      <c r="AR56" s="69">
        <f t="shared" si="18"/>
        <v>8.778625954198473</v>
      </c>
      <c r="AS56" s="4">
        <v>288</v>
      </c>
      <c r="AT56" s="2">
        <v>0.14000000000000001</v>
      </c>
      <c r="AU56" s="69">
        <f t="shared" si="19"/>
        <v>9.9236641221374047</v>
      </c>
      <c r="AV56" s="4">
        <v>290</v>
      </c>
      <c r="AW56" s="2">
        <v>0.23</v>
      </c>
      <c r="AX56" s="69">
        <f t="shared" si="20"/>
        <v>10.687022900763358</v>
      </c>
      <c r="AY56" s="4">
        <v>288</v>
      </c>
      <c r="AZ56" s="2">
        <v>0.26</v>
      </c>
      <c r="BA56" s="69">
        <f t="shared" si="21"/>
        <v>9.9236641221374047</v>
      </c>
      <c r="BB56">
        <f t="shared" si="22"/>
        <v>0</v>
      </c>
      <c r="BC56">
        <f t="shared" si="23"/>
        <v>0</v>
      </c>
    </row>
    <row r="57" spans="1:55" x14ac:dyDescent="0.2">
      <c r="A57" s="12">
        <v>55</v>
      </c>
      <c r="B57" s="13">
        <f t="shared" si="15"/>
        <v>299</v>
      </c>
      <c r="C57" s="15">
        <v>299</v>
      </c>
      <c r="D57" s="13">
        <v>299</v>
      </c>
      <c r="E57" s="16">
        <v>0</v>
      </c>
      <c r="F57" s="16">
        <f t="shared" si="9"/>
        <v>0</v>
      </c>
      <c r="G57" s="30">
        <v>8.7302</v>
      </c>
      <c r="H57" s="15">
        <v>299</v>
      </c>
      <c r="I57" s="13">
        <v>299</v>
      </c>
      <c r="J57" s="16">
        <v>0</v>
      </c>
      <c r="K57" s="16">
        <f t="shared" si="10"/>
        <v>0</v>
      </c>
      <c r="L57" s="30">
        <v>11.5327</v>
      </c>
      <c r="M57" s="15">
        <v>299</v>
      </c>
      <c r="N57" s="13">
        <v>299</v>
      </c>
      <c r="O57" s="16">
        <v>0</v>
      </c>
      <c r="P57" s="16">
        <f t="shared" si="11"/>
        <v>0</v>
      </c>
      <c r="Q57" s="30">
        <v>7.7614000000000001</v>
      </c>
      <c r="R57" s="16">
        <v>299</v>
      </c>
      <c r="S57" s="16">
        <v>299</v>
      </c>
      <c r="T57" s="16">
        <v>0</v>
      </c>
      <c r="U57" s="16">
        <f t="shared" si="12"/>
        <v>0</v>
      </c>
      <c r="V57" s="16">
        <v>10.014799999999999</v>
      </c>
      <c r="W57" s="15">
        <v>299</v>
      </c>
      <c r="X57" s="13">
        <v>299</v>
      </c>
      <c r="Y57" s="16">
        <v>0</v>
      </c>
      <c r="Z57" s="16">
        <f t="shared" si="13"/>
        <v>0</v>
      </c>
      <c r="AA57" s="30">
        <v>2.6745000000000001</v>
      </c>
      <c r="AB57" s="16">
        <v>299</v>
      </c>
      <c r="AC57" s="16">
        <v>299</v>
      </c>
      <c r="AD57" s="16">
        <v>0</v>
      </c>
      <c r="AE57" s="16">
        <f t="shared" si="14"/>
        <v>0</v>
      </c>
      <c r="AF57" s="16">
        <v>3.6897000000000002</v>
      </c>
      <c r="AG57" s="15">
        <v>304</v>
      </c>
      <c r="AH57" s="16">
        <f t="shared" si="16"/>
        <v>1.6722408026755853</v>
      </c>
      <c r="AI57" s="13">
        <v>304</v>
      </c>
      <c r="AJ57" s="16">
        <f t="shared" si="17"/>
        <v>1.6722408026755853</v>
      </c>
      <c r="AK57" s="13">
        <v>9.4</v>
      </c>
      <c r="AL57" s="13">
        <v>316</v>
      </c>
      <c r="AM57" s="13">
        <v>493.62</v>
      </c>
      <c r="AN57" s="13">
        <v>13</v>
      </c>
      <c r="AO57" s="13">
        <v>0.05</v>
      </c>
      <c r="AP57" s="4">
        <v>314</v>
      </c>
      <c r="AQ57" s="2">
        <v>0.21</v>
      </c>
      <c r="AR57" s="69">
        <f t="shared" si="18"/>
        <v>5.0167224080267561</v>
      </c>
      <c r="AS57" s="4">
        <v>319</v>
      </c>
      <c r="AT57" s="2">
        <v>0.16</v>
      </c>
      <c r="AU57" s="69">
        <f t="shared" si="19"/>
        <v>6.6889632107023411</v>
      </c>
      <c r="AV57" s="4">
        <v>314</v>
      </c>
      <c r="AW57" s="2">
        <v>0.28000000000000003</v>
      </c>
      <c r="AX57" s="69">
        <f t="shared" si="20"/>
        <v>5.0167224080267561</v>
      </c>
      <c r="AY57" s="4">
        <v>306</v>
      </c>
      <c r="AZ57" s="2">
        <v>0.24</v>
      </c>
      <c r="BA57" s="69">
        <f t="shared" si="21"/>
        <v>2.3411371237458192</v>
      </c>
      <c r="BB57">
        <f t="shared" si="22"/>
        <v>0</v>
      </c>
      <c r="BC57">
        <f t="shared" si="23"/>
        <v>0</v>
      </c>
    </row>
    <row r="58" spans="1:55" x14ac:dyDescent="0.2">
      <c r="A58" s="12">
        <v>56</v>
      </c>
      <c r="B58" s="13">
        <f t="shared" si="15"/>
        <v>288</v>
      </c>
      <c r="C58" s="15">
        <v>288</v>
      </c>
      <c r="D58" s="13">
        <v>288</v>
      </c>
      <c r="E58" s="16">
        <v>0</v>
      </c>
      <c r="F58" s="16">
        <f t="shared" si="9"/>
        <v>0</v>
      </c>
      <c r="G58" s="30">
        <v>0.93230000000000002</v>
      </c>
      <c r="H58" s="15">
        <v>288</v>
      </c>
      <c r="I58" s="13">
        <v>288</v>
      </c>
      <c r="J58" s="16">
        <v>0</v>
      </c>
      <c r="K58" s="16">
        <f t="shared" si="10"/>
        <v>0</v>
      </c>
      <c r="L58" s="30">
        <v>1.7838000000000001</v>
      </c>
      <c r="M58" s="15">
        <v>288</v>
      </c>
      <c r="N58" s="13">
        <v>288</v>
      </c>
      <c r="O58" s="16">
        <v>0</v>
      </c>
      <c r="P58" s="16">
        <f t="shared" si="11"/>
        <v>0</v>
      </c>
      <c r="Q58" s="30">
        <v>0.92059999999999997</v>
      </c>
      <c r="R58" s="16">
        <v>288</v>
      </c>
      <c r="S58" s="16">
        <v>288</v>
      </c>
      <c r="T58" s="16">
        <v>0</v>
      </c>
      <c r="U58" s="16">
        <f t="shared" si="12"/>
        <v>0</v>
      </c>
      <c r="V58" s="16">
        <v>1.1858</v>
      </c>
      <c r="W58" s="15">
        <v>288</v>
      </c>
      <c r="X58" s="13">
        <v>288</v>
      </c>
      <c r="Y58" s="16">
        <v>0</v>
      </c>
      <c r="Z58" s="16">
        <f t="shared" si="13"/>
        <v>0</v>
      </c>
      <c r="AA58" s="30">
        <v>0.68989999999999996</v>
      </c>
      <c r="AB58" s="16">
        <v>288</v>
      </c>
      <c r="AC58" s="16">
        <v>288</v>
      </c>
      <c r="AD58" s="16">
        <v>0</v>
      </c>
      <c r="AE58" s="16">
        <f t="shared" si="14"/>
        <v>0</v>
      </c>
      <c r="AF58" s="16">
        <v>0.95030000000000003</v>
      </c>
      <c r="AG58" s="15">
        <v>288</v>
      </c>
      <c r="AH58" s="16">
        <f t="shared" si="16"/>
        <v>0</v>
      </c>
      <c r="AI58" s="13">
        <v>288</v>
      </c>
      <c r="AJ58" s="16">
        <f t="shared" si="17"/>
        <v>0</v>
      </c>
      <c r="AK58" s="13">
        <v>8.9</v>
      </c>
      <c r="AL58" s="13">
        <v>305</v>
      </c>
      <c r="AM58" s="13">
        <v>497.94</v>
      </c>
      <c r="AN58" s="13">
        <v>9.4</v>
      </c>
      <c r="AO58" s="13">
        <v>0.06</v>
      </c>
      <c r="AP58" s="4">
        <v>307</v>
      </c>
      <c r="AQ58" s="2">
        <v>0.17</v>
      </c>
      <c r="AR58" s="69">
        <f t="shared" si="18"/>
        <v>6.5972222222222223</v>
      </c>
      <c r="AS58" s="4">
        <v>293</v>
      </c>
      <c r="AT58" s="2">
        <v>0.16</v>
      </c>
      <c r="AU58" s="69">
        <f t="shared" si="19"/>
        <v>1.7361111111111112</v>
      </c>
      <c r="AV58" s="4">
        <v>307</v>
      </c>
      <c r="AW58" s="2">
        <v>0.25</v>
      </c>
      <c r="AX58" s="69">
        <f t="shared" si="20"/>
        <v>6.5972222222222223</v>
      </c>
      <c r="AY58" s="4">
        <v>308</v>
      </c>
      <c r="AZ58" s="2">
        <v>0.28000000000000003</v>
      </c>
      <c r="BA58" s="69">
        <f t="shared" si="21"/>
        <v>6.9444444444444446</v>
      </c>
      <c r="BB58">
        <f t="shared" si="22"/>
        <v>0</v>
      </c>
      <c r="BC58">
        <f t="shared" si="23"/>
        <v>0</v>
      </c>
    </row>
    <row r="59" spans="1:55" x14ac:dyDescent="0.2">
      <c r="A59" s="12">
        <v>57</v>
      </c>
      <c r="B59" s="13">
        <f t="shared" si="15"/>
        <v>254</v>
      </c>
      <c r="C59" s="15">
        <v>254</v>
      </c>
      <c r="D59" s="13">
        <v>254</v>
      </c>
      <c r="E59" s="16">
        <v>0</v>
      </c>
      <c r="F59" s="16">
        <f t="shared" si="9"/>
        <v>0</v>
      </c>
      <c r="G59" s="30">
        <v>13.7959</v>
      </c>
      <c r="H59" s="15">
        <v>254</v>
      </c>
      <c r="I59" s="13">
        <v>254</v>
      </c>
      <c r="J59" s="16">
        <v>0</v>
      </c>
      <c r="K59" s="16">
        <f t="shared" si="10"/>
        <v>0</v>
      </c>
      <c r="L59" s="30">
        <v>15.5806</v>
      </c>
      <c r="M59" s="15">
        <v>254</v>
      </c>
      <c r="N59" s="13">
        <v>254</v>
      </c>
      <c r="O59" s="16">
        <v>0</v>
      </c>
      <c r="P59" s="16">
        <f t="shared" si="11"/>
        <v>0</v>
      </c>
      <c r="Q59" s="30">
        <v>7.3334000000000001</v>
      </c>
      <c r="R59" s="16">
        <v>254</v>
      </c>
      <c r="S59" s="16">
        <v>254</v>
      </c>
      <c r="T59" s="16">
        <v>0</v>
      </c>
      <c r="U59" s="16">
        <f t="shared" si="12"/>
        <v>0</v>
      </c>
      <c r="V59" s="16">
        <v>9.4971999999999994</v>
      </c>
      <c r="W59" s="15">
        <v>254</v>
      </c>
      <c r="X59" s="13">
        <v>254</v>
      </c>
      <c r="Y59" s="16">
        <v>0</v>
      </c>
      <c r="Z59" s="16">
        <f t="shared" si="13"/>
        <v>0</v>
      </c>
      <c r="AA59" s="30">
        <v>2.2086000000000001</v>
      </c>
      <c r="AB59" s="16">
        <v>254</v>
      </c>
      <c r="AC59" s="16">
        <v>254</v>
      </c>
      <c r="AD59" s="16">
        <v>0</v>
      </c>
      <c r="AE59" s="16">
        <f t="shared" si="14"/>
        <v>0</v>
      </c>
      <c r="AF59" s="16">
        <v>3.0688</v>
      </c>
      <c r="AG59" s="15">
        <v>259</v>
      </c>
      <c r="AH59" s="16">
        <f t="shared" si="16"/>
        <v>1.9685039370078741</v>
      </c>
      <c r="AI59" s="13">
        <v>259</v>
      </c>
      <c r="AJ59" s="16">
        <f t="shared" si="17"/>
        <v>1.9685039370078741</v>
      </c>
      <c r="AK59" s="13">
        <v>10.02</v>
      </c>
      <c r="AL59" s="13">
        <v>277</v>
      </c>
      <c r="AM59" s="13">
        <v>484.05</v>
      </c>
      <c r="AN59" s="13">
        <v>10.4</v>
      </c>
      <c r="AO59" s="13">
        <v>0.08</v>
      </c>
      <c r="AP59" s="4">
        <v>266</v>
      </c>
      <c r="AQ59" s="2">
        <v>0.3</v>
      </c>
      <c r="AR59" s="69">
        <f t="shared" si="18"/>
        <v>4.7244094488188972</v>
      </c>
      <c r="AS59" s="4">
        <v>269</v>
      </c>
      <c r="AT59" s="2">
        <v>0.1</v>
      </c>
      <c r="AU59" s="69">
        <f t="shared" si="19"/>
        <v>5.9055118110236222</v>
      </c>
      <c r="AV59" s="4">
        <v>266</v>
      </c>
      <c r="AW59" s="2">
        <v>0.44</v>
      </c>
      <c r="AX59" s="69">
        <f t="shared" si="20"/>
        <v>4.7244094488188972</v>
      </c>
      <c r="AY59" s="4">
        <v>268</v>
      </c>
      <c r="AZ59" s="2">
        <v>0.24</v>
      </c>
      <c r="BA59" s="69">
        <f t="shared" si="21"/>
        <v>5.5118110236220472</v>
      </c>
      <c r="BB59">
        <f t="shared" si="22"/>
        <v>0</v>
      </c>
      <c r="BC59">
        <f t="shared" si="23"/>
        <v>0</v>
      </c>
    </row>
    <row r="60" spans="1:55" x14ac:dyDescent="0.2">
      <c r="A60" s="12">
        <v>58</v>
      </c>
      <c r="B60" s="13">
        <f t="shared" si="15"/>
        <v>331</v>
      </c>
      <c r="C60" s="15">
        <v>331</v>
      </c>
      <c r="D60" s="13">
        <v>331</v>
      </c>
      <c r="E60" s="16">
        <v>0</v>
      </c>
      <c r="F60" s="16">
        <f t="shared" si="9"/>
        <v>0</v>
      </c>
      <c r="G60" s="30">
        <v>1.25</v>
      </c>
      <c r="H60" s="15">
        <v>331</v>
      </c>
      <c r="I60" s="13">
        <v>331</v>
      </c>
      <c r="J60" s="16">
        <v>0</v>
      </c>
      <c r="K60" s="16">
        <f t="shared" si="10"/>
        <v>0</v>
      </c>
      <c r="L60" s="30">
        <v>1.7572000000000001</v>
      </c>
      <c r="M60" s="15">
        <v>331</v>
      </c>
      <c r="N60" s="13">
        <v>331</v>
      </c>
      <c r="O60" s="16">
        <v>0</v>
      </c>
      <c r="P60" s="16">
        <f t="shared" si="11"/>
        <v>0</v>
      </c>
      <c r="Q60" s="30">
        <v>1.0169999999999999</v>
      </c>
      <c r="R60" s="16">
        <v>331</v>
      </c>
      <c r="S60" s="16">
        <v>331</v>
      </c>
      <c r="T60" s="16">
        <v>0</v>
      </c>
      <c r="U60" s="16">
        <f t="shared" si="12"/>
        <v>0</v>
      </c>
      <c r="V60" s="16">
        <v>1.3089999999999999</v>
      </c>
      <c r="W60" s="15">
        <v>331</v>
      </c>
      <c r="X60" s="13">
        <v>331</v>
      </c>
      <c r="Y60" s="16">
        <v>0</v>
      </c>
      <c r="Z60" s="16">
        <f t="shared" si="13"/>
        <v>0</v>
      </c>
      <c r="AA60" s="30">
        <v>0.83199999999999996</v>
      </c>
      <c r="AB60" s="16">
        <v>331</v>
      </c>
      <c r="AC60" s="16">
        <v>331</v>
      </c>
      <c r="AD60" s="16">
        <v>0</v>
      </c>
      <c r="AE60" s="16">
        <f t="shared" si="14"/>
        <v>0</v>
      </c>
      <c r="AF60" s="16">
        <v>1.1517999999999999</v>
      </c>
      <c r="AG60" s="15">
        <v>336</v>
      </c>
      <c r="AH60" s="16">
        <f t="shared" si="16"/>
        <v>1.5105740181268883</v>
      </c>
      <c r="AI60" s="13">
        <v>336</v>
      </c>
      <c r="AJ60" s="16">
        <f t="shared" si="17"/>
        <v>1.5105740181268883</v>
      </c>
      <c r="AK60" s="13">
        <v>9.98</v>
      </c>
      <c r="AL60" s="13">
        <v>359</v>
      </c>
      <c r="AM60" s="13">
        <v>576.1</v>
      </c>
      <c r="AN60" s="13">
        <v>12.1</v>
      </c>
      <c r="AO60" s="13">
        <v>7.0000000000000007E-2</v>
      </c>
      <c r="AP60" s="4">
        <v>352</v>
      </c>
      <c r="AQ60" s="2">
        <v>0.2</v>
      </c>
      <c r="AR60" s="69">
        <f t="shared" si="18"/>
        <v>6.3444108761329305</v>
      </c>
      <c r="AS60" s="4">
        <v>352</v>
      </c>
      <c r="AT60" s="2">
        <v>0.19</v>
      </c>
      <c r="AU60" s="69">
        <f t="shared" si="19"/>
        <v>6.3444108761329305</v>
      </c>
      <c r="AV60" s="4">
        <v>348</v>
      </c>
      <c r="AW60" s="2">
        <v>0.44</v>
      </c>
      <c r="AX60" s="69">
        <f t="shared" si="20"/>
        <v>5.1359516616314203</v>
      </c>
      <c r="AY60" s="4">
        <v>345</v>
      </c>
      <c r="AZ60" s="2">
        <v>0.38</v>
      </c>
      <c r="BA60" s="69">
        <f t="shared" si="21"/>
        <v>4.2296072507552873</v>
      </c>
      <c r="BB60">
        <f t="shared" si="22"/>
        <v>0</v>
      </c>
      <c r="BC60">
        <f t="shared" si="23"/>
        <v>0</v>
      </c>
    </row>
    <row r="61" spans="1:55" x14ac:dyDescent="0.2">
      <c r="A61" s="12">
        <v>59</v>
      </c>
      <c r="B61" s="13">
        <f t="shared" si="15"/>
        <v>283</v>
      </c>
      <c r="C61" s="15">
        <v>283</v>
      </c>
      <c r="D61" s="13">
        <v>283</v>
      </c>
      <c r="E61" s="16">
        <v>0</v>
      </c>
      <c r="F61" s="16">
        <f t="shared" si="9"/>
        <v>0</v>
      </c>
      <c r="G61" s="30">
        <v>17.124700000000001</v>
      </c>
      <c r="H61" s="15">
        <v>283</v>
      </c>
      <c r="I61" s="13">
        <v>283</v>
      </c>
      <c r="J61" s="16">
        <v>0</v>
      </c>
      <c r="K61" s="16">
        <f t="shared" si="10"/>
        <v>0</v>
      </c>
      <c r="L61" s="30">
        <v>29.235399999999998</v>
      </c>
      <c r="M61" s="15">
        <v>283</v>
      </c>
      <c r="N61" s="13">
        <v>283</v>
      </c>
      <c r="O61" s="16">
        <v>0</v>
      </c>
      <c r="P61" s="16">
        <f t="shared" si="11"/>
        <v>0</v>
      </c>
      <c r="Q61" s="30">
        <v>12.6995</v>
      </c>
      <c r="R61" s="16">
        <v>283</v>
      </c>
      <c r="S61" s="16">
        <v>283</v>
      </c>
      <c r="T61" s="16">
        <v>0</v>
      </c>
      <c r="U61" s="16">
        <f t="shared" si="12"/>
        <v>0</v>
      </c>
      <c r="V61" s="16">
        <v>16.366</v>
      </c>
      <c r="W61" s="15">
        <v>283</v>
      </c>
      <c r="X61" s="13">
        <v>283</v>
      </c>
      <c r="Y61" s="16">
        <v>0</v>
      </c>
      <c r="Z61" s="16">
        <f t="shared" si="13"/>
        <v>0</v>
      </c>
      <c r="AA61" s="30">
        <v>3.5672000000000001</v>
      </c>
      <c r="AB61" s="16">
        <v>283</v>
      </c>
      <c r="AC61" s="16">
        <v>283</v>
      </c>
      <c r="AD61" s="16">
        <v>0</v>
      </c>
      <c r="AE61" s="16">
        <f t="shared" si="14"/>
        <v>0</v>
      </c>
      <c r="AF61" s="16">
        <v>5.3608000000000002</v>
      </c>
      <c r="AG61" s="15">
        <v>284</v>
      </c>
      <c r="AH61" s="16">
        <f t="shared" si="16"/>
        <v>0.35335689045936397</v>
      </c>
      <c r="AI61" s="13">
        <v>284</v>
      </c>
      <c r="AJ61" s="16">
        <f t="shared" si="17"/>
        <v>0.35335689045936397</v>
      </c>
      <c r="AK61" s="13">
        <v>10.88</v>
      </c>
      <c r="AL61" s="13">
        <v>294</v>
      </c>
      <c r="AM61" s="13">
        <v>483.06</v>
      </c>
      <c r="AN61" s="13">
        <v>6.3</v>
      </c>
      <c r="AO61" s="13">
        <v>7.0000000000000007E-2</v>
      </c>
      <c r="AP61" s="4">
        <v>293</v>
      </c>
      <c r="AQ61" s="2">
        <v>0.32</v>
      </c>
      <c r="AR61" s="69">
        <f t="shared" si="18"/>
        <v>3.5335689045936398</v>
      </c>
      <c r="AS61" s="4">
        <v>300</v>
      </c>
      <c r="AT61" s="2">
        <v>0.37</v>
      </c>
      <c r="AU61" s="69">
        <f t="shared" si="19"/>
        <v>6.0070671378091873</v>
      </c>
      <c r="AV61" s="4">
        <v>293</v>
      </c>
      <c r="AW61" s="2">
        <v>0.44</v>
      </c>
      <c r="AX61" s="69">
        <f t="shared" si="20"/>
        <v>3.5335689045936398</v>
      </c>
      <c r="AY61" s="4">
        <v>295</v>
      </c>
      <c r="AZ61" s="2">
        <v>0.41</v>
      </c>
      <c r="BA61" s="69">
        <f t="shared" si="21"/>
        <v>4.2402826855123674</v>
      </c>
      <c r="BB61">
        <f t="shared" si="22"/>
        <v>0</v>
      </c>
      <c r="BC61">
        <f t="shared" si="23"/>
        <v>0</v>
      </c>
    </row>
    <row r="62" spans="1:55" x14ac:dyDescent="0.2">
      <c r="A62" s="12">
        <v>60</v>
      </c>
      <c r="B62" s="13">
        <f t="shared" si="15"/>
        <v>254</v>
      </c>
      <c r="C62" s="15">
        <v>254</v>
      </c>
      <c r="D62" s="13">
        <v>254</v>
      </c>
      <c r="E62" s="16">
        <v>0</v>
      </c>
      <c r="F62" s="16">
        <f t="shared" si="9"/>
        <v>0</v>
      </c>
      <c r="G62" s="30">
        <v>86.152699999999996</v>
      </c>
      <c r="H62" s="15">
        <v>254</v>
      </c>
      <c r="I62" s="13">
        <v>254</v>
      </c>
      <c r="J62" s="16">
        <v>0</v>
      </c>
      <c r="K62" s="16">
        <f t="shared" si="10"/>
        <v>0</v>
      </c>
      <c r="L62" s="30">
        <v>187.21350000000001</v>
      </c>
      <c r="M62" s="15">
        <v>254</v>
      </c>
      <c r="N62" s="13">
        <v>254</v>
      </c>
      <c r="O62" s="16">
        <v>0</v>
      </c>
      <c r="P62" s="16">
        <f t="shared" si="11"/>
        <v>0</v>
      </c>
      <c r="Q62" s="30">
        <v>82.463700000000003</v>
      </c>
      <c r="R62" s="16">
        <v>256</v>
      </c>
      <c r="S62" s="16">
        <v>249.04069999999999</v>
      </c>
      <c r="T62" s="16">
        <v>2.7944</v>
      </c>
      <c r="U62" s="16">
        <f t="shared" si="12"/>
        <v>0.78740157480314954</v>
      </c>
      <c r="V62" s="16">
        <v>20.000399999999999</v>
      </c>
      <c r="W62" s="15">
        <v>254</v>
      </c>
      <c r="X62" s="13">
        <v>254</v>
      </c>
      <c r="Y62" s="16">
        <v>0</v>
      </c>
      <c r="Z62" s="16">
        <f t="shared" si="13"/>
        <v>0</v>
      </c>
      <c r="AA62" s="30">
        <v>2.4965999999999999</v>
      </c>
      <c r="AB62" s="16">
        <v>254</v>
      </c>
      <c r="AC62" s="16">
        <v>254</v>
      </c>
      <c r="AD62" s="16">
        <v>0</v>
      </c>
      <c r="AE62" s="16">
        <f t="shared" si="14"/>
        <v>0</v>
      </c>
      <c r="AF62" s="16">
        <v>4.3489000000000004</v>
      </c>
      <c r="AG62" s="15">
        <v>256</v>
      </c>
      <c r="AH62" s="16">
        <f t="shared" si="16"/>
        <v>0.78740157480314954</v>
      </c>
      <c r="AI62" s="13">
        <v>256</v>
      </c>
      <c r="AJ62" s="16">
        <f t="shared" si="17"/>
        <v>0.78740157480314954</v>
      </c>
      <c r="AK62" s="13">
        <v>10.24</v>
      </c>
      <c r="AL62" s="13">
        <v>265</v>
      </c>
      <c r="AM62" s="13">
        <v>473.9</v>
      </c>
      <c r="AN62" s="13">
        <v>10.9</v>
      </c>
      <c r="AO62" s="13">
        <v>0.06</v>
      </c>
      <c r="AP62" s="4">
        <v>254</v>
      </c>
      <c r="AQ62" s="2">
        <v>0.17</v>
      </c>
      <c r="AR62" s="69">
        <f t="shared" si="18"/>
        <v>0</v>
      </c>
      <c r="AS62" s="4">
        <v>259</v>
      </c>
      <c r="AT62" s="2">
        <v>0.19</v>
      </c>
      <c r="AU62" s="69">
        <f t="shared" si="19"/>
        <v>1.9685039370078741</v>
      </c>
      <c r="AV62" s="4">
        <v>254</v>
      </c>
      <c r="AW62" s="2">
        <v>0.27</v>
      </c>
      <c r="AX62" s="69">
        <f t="shared" si="20"/>
        <v>0</v>
      </c>
      <c r="AY62" s="4">
        <v>272</v>
      </c>
      <c r="AZ62" s="2">
        <v>0.41</v>
      </c>
      <c r="BA62" s="69">
        <f t="shared" si="21"/>
        <v>7.0866141732283463</v>
      </c>
      <c r="BB62">
        <f t="shared" si="22"/>
        <v>0</v>
      </c>
      <c r="BC62">
        <f t="shared" si="23"/>
        <v>0</v>
      </c>
    </row>
    <row r="63" spans="1:55" x14ac:dyDescent="0.2">
      <c r="A63" s="12">
        <v>61</v>
      </c>
      <c r="B63" s="13">
        <f t="shared" si="15"/>
        <v>305</v>
      </c>
      <c r="C63" s="15">
        <v>305</v>
      </c>
      <c r="D63" s="13">
        <v>305</v>
      </c>
      <c r="E63" s="16">
        <v>0</v>
      </c>
      <c r="F63" s="16">
        <f t="shared" si="9"/>
        <v>0</v>
      </c>
      <c r="G63" s="30">
        <v>12.001799999999999</v>
      </c>
      <c r="H63" s="15">
        <v>305</v>
      </c>
      <c r="I63" s="13">
        <v>305</v>
      </c>
      <c r="J63" s="16">
        <v>0</v>
      </c>
      <c r="K63" s="16">
        <f t="shared" si="10"/>
        <v>0</v>
      </c>
      <c r="L63" s="30">
        <v>18.7959</v>
      </c>
      <c r="M63" s="15">
        <v>305</v>
      </c>
      <c r="N63" s="13">
        <v>305</v>
      </c>
      <c r="O63" s="16">
        <v>0</v>
      </c>
      <c r="P63" s="16">
        <f t="shared" si="11"/>
        <v>0</v>
      </c>
      <c r="Q63" s="30">
        <v>18.039300000000001</v>
      </c>
      <c r="R63" s="16">
        <v>305</v>
      </c>
      <c r="S63" s="16">
        <v>303.06670000000003</v>
      </c>
      <c r="T63" s="16">
        <v>0.63790000000000002</v>
      </c>
      <c r="U63" s="16">
        <f t="shared" si="12"/>
        <v>0</v>
      </c>
      <c r="V63" s="16">
        <v>20.000499999999999</v>
      </c>
      <c r="W63" s="15">
        <v>305</v>
      </c>
      <c r="X63" s="13">
        <v>305</v>
      </c>
      <c r="Y63" s="16">
        <v>0</v>
      </c>
      <c r="Z63" s="16">
        <f t="shared" si="13"/>
        <v>0</v>
      </c>
      <c r="AA63" s="30">
        <v>2.0939999999999999</v>
      </c>
      <c r="AB63" s="16">
        <v>305</v>
      </c>
      <c r="AC63" s="16">
        <v>305</v>
      </c>
      <c r="AD63" s="16">
        <v>0</v>
      </c>
      <c r="AE63" s="16">
        <f t="shared" si="14"/>
        <v>0</v>
      </c>
      <c r="AF63" s="16">
        <v>3.9108000000000001</v>
      </c>
      <c r="AG63" s="15">
        <v>308</v>
      </c>
      <c r="AH63" s="16">
        <f t="shared" si="16"/>
        <v>0.98360655737704927</v>
      </c>
      <c r="AI63" s="13">
        <v>308</v>
      </c>
      <c r="AJ63" s="16">
        <f t="shared" si="17"/>
        <v>0.98360655737704927</v>
      </c>
      <c r="AK63" s="13">
        <v>9.5</v>
      </c>
      <c r="AL63" s="13">
        <v>333</v>
      </c>
      <c r="AM63" s="13">
        <v>528.77</v>
      </c>
      <c r="AN63" s="13">
        <v>13.3</v>
      </c>
      <c r="AO63" s="13">
        <v>7.0000000000000007E-2</v>
      </c>
      <c r="AP63" s="4">
        <v>319</v>
      </c>
      <c r="AQ63" s="2">
        <v>0.17</v>
      </c>
      <c r="AR63" s="69">
        <f t="shared" si="18"/>
        <v>4.5901639344262293</v>
      </c>
      <c r="AS63" s="4">
        <v>324</v>
      </c>
      <c r="AT63" s="2">
        <v>0.1</v>
      </c>
      <c r="AU63" s="69">
        <f t="shared" si="19"/>
        <v>6.2295081967213122</v>
      </c>
      <c r="AV63" s="4">
        <v>319</v>
      </c>
      <c r="AW63" s="2">
        <v>0.18</v>
      </c>
      <c r="AX63" s="69">
        <f t="shared" si="20"/>
        <v>4.5901639344262293</v>
      </c>
      <c r="AY63" s="4">
        <v>314</v>
      </c>
      <c r="AZ63" s="2">
        <v>0.35</v>
      </c>
      <c r="BA63" s="69">
        <f t="shared" si="21"/>
        <v>2.9508196721311477</v>
      </c>
      <c r="BB63">
        <f t="shared" si="22"/>
        <v>0</v>
      </c>
      <c r="BC63">
        <f t="shared" si="23"/>
        <v>0</v>
      </c>
    </row>
    <row r="64" spans="1:55" x14ac:dyDescent="0.2">
      <c r="A64" s="12">
        <v>62</v>
      </c>
      <c r="B64" s="13">
        <f t="shared" si="15"/>
        <v>289</v>
      </c>
      <c r="C64" s="15">
        <v>289</v>
      </c>
      <c r="D64" s="13">
        <v>289</v>
      </c>
      <c r="E64" s="16">
        <v>0</v>
      </c>
      <c r="F64" s="16">
        <f t="shared" si="9"/>
        <v>0</v>
      </c>
      <c r="G64" s="30">
        <v>4.6452</v>
      </c>
      <c r="H64" s="15">
        <v>289</v>
      </c>
      <c r="I64" s="13">
        <v>289</v>
      </c>
      <c r="J64" s="16">
        <v>0</v>
      </c>
      <c r="K64" s="16">
        <f t="shared" si="10"/>
        <v>0</v>
      </c>
      <c r="L64" s="30">
        <v>8.7510999999999992</v>
      </c>
      <c r="M64" s="15">
        <v>289</v>
      </c>
      <c r="N64" s="13">
        <v>289</v>
      </c>
      <c r="O64" s="16">
        <v>0</v>
      </c>
      <c r="P64" s="16">
        <f t="shared" si="11"/>
        <v>0</v>
      </c>
      <c r="Q64" s="30">
        <v>2.8544</v>
      </c>
      <c r="R64" s="16">
        <v>289</v>
      </c>
      <c r="S64" s="16">
        <v>289</v>
      </c>
      <c r="T64" s="16">
        <v>0</v>
      </c>
      <c r="U64" s="16">
        <f t="shared" si="12"/>
        <v>0</v>
      </c>
      <c r="V64" s="16">
        <v>3.5941000000000001</v>
      </c>
      <c r="W64" s="15">
        <v>289</v>
      </c>
      <c r="X64" s="13">
        <v>289</v>
      </c>
      <c r="Y64" s="16">
        <v>0</v>
      </c>
      <c r="Z64" s="16">
        <f t="shared" si="13"/>
        <v>0</v>
      </c>
      <c r="AA64" s="30">
        <v>1.4456</v>
      </c>
      <c r="AB64" s="16">
        <v>289</v>
      </c>
      <c r="AC64" s="16">
        <v>289</v>
      </c>
      <c r="AD64" s="16">
        <v>0</v>
      </c>
      <c r="AE64" s="16">
        <f t="shared" si="14"/>
        <v>0</v>
      </c>
      <c r="AF64" s="16">
        <v>2.7511000000000001</v>
      </c>
      <c r="AG64" s="15">
        <v>300</v>
      </c>
      <c r="AH64" s="16">
        <f t="shared" si="16"/>
        <v>3.8062283737024223</v>
      </c>
      <c r="AI64" s="13">
        <v>300</v>
      </c>
      <c r="AJ64" s="16">
        <f t="shared" si="17"/>
        <v>3.8062283737024223</v>
      </c>
      <c r="AK64" s="13">
        <v>10.59</v>
      </c>
      <c r="AL64" s="13">
        <v>316</v>
      </c>
      <c r="AM64" s="13">
        <v>528.87</v>
      </c>
      <c r="AN64" s="13">
        <v>10.5</v>
      </c>
      <c r="AO64" s="13">
        <v>7.0000000000000007E-2</v>
      </c>
      <c r="AP64" s="4">
        <v>289</v>
      </c>
      <c r="AQ64" s="2">
        <v>0.26</v>
      </c>
      <c r="AR64" s="69">
        <f t="shared" si="18"/>
        <v>0</v>
      </c>
      <c r="AS64" s="4">
        <v>308</v>
      </c>
      <c r="AT64" s="2">
        <v>0.2</v>
      </c>
      <c r="AU64" s="69">
        <f t="shared" si="19"/>
        <v>6.5743944636678195</v>
      </c>
      <c r="AV64" s="4">
        <v>289</v>
      </c>
      <c r="AW64" s="2">
        <v>0.38</v>
      </c>
      <c r="AX64" s="69">
        <f t="shared" si="20"/>
        <v>0</v>
      </c>
      <c r="AY64" s="4">
        <v>289</v>
      </c>
      <c r="AZ64" s="2">
        <v>0.34</v>
      </c>
      <c r="BA64" s="69">
        <f t="shared" si="21"/>
        <v>0</v>
      </c>
      <c r="BB64">
        <f t="shared" si="22"/>
        <v>0</v>
      </c>
      <c r="BC64">
        <f t="shared" si="23"/>
        <v>0</v>
      </c>
    </row>
    <row r="65" spans="1:55" x14ac:dyDescent="0.2">
      <c r="A65" s="12">
        <v>63</v>
      </c>
      <c r="B65" s="13">
        <f t="shared" si="15"/>
        <v>272</v>
      </c>
      <c r="C65" s="15">
        <v>272</v>
      </c>
      <c r="D65" s="13">
        <v>272</v>
      </c>
      <c r="E65" s="16">
        <v>0</v>
      </c>
      <c r="F65" s="16">
        <f t="shared" si="9"/>
        <v>0</v>
      </c>
      <c r="G65" s="30">
        <v>38.228200000000001</v>
      </c>
      <c r="H65" s="15">
        <v>272</v>
      </c>
      <c r="I65" s="13">
        <v>272</v>
      </c>
      <c r="J65" s="16">
        <v>0</v>
      </c>
      <c r="K65" s="16">
        <f t="shared" si="10"/>
        <v>0</v>
      </c>
      <c r="L65" s="30">
        <v>88.285899999999998</v>
      </c>
      <c r="M65" s="15">
        <v>272</v>
      </c>
      <c r="N65" s="13">
        <v>272</v>
      </c>
      <c r="O65" s="16">
        <v>0</v>
      </c>
      <c r="P65" s="16">
        <f t="shared" si="11"/>
        <v>0</v>
      </c>
      <c r="Q65" s="30">
        <v>42.836100000000002</v>
      </c>
      <c r="R65" s="16">
        <v>279</v>
      </c>
      <c r="S65" s="16">
        <v>269.16969999999998</v>
      </c>
      <c r="T65" s="16">
        <v>3.6520999999999999</v>
      </c>
      <c r="U65" s="16">
        <f t="shared" si="12"/>
        <v>2.5735294117647056</v>
      </c>
      <c r="V65" s="16">
        <v>20.000399999999999</v>
      </c>
      <c r="W65" s="15">
        <v>272</v>
      </c>
      <c r="X65" s="13">
        <v>272</v>
      </c>
      <c r="Y65" s="16">
        <v>0</v>
      </c>
      <c r="Z65" s="16">
        <f t="shared" si="13"/>
        <v>0</v>
      </c>
      <c r="AA65" s="30">
        <v>10.443199999999999</v>
      </c>
      <c r="AB65" s="16">
        <v>272</v>
      </c>
      <c r="AC65" s="16">
        <v>272</v>
      </c>
      <c r="AD65" s="16">
        <v>0</v>
      </c>
      <c r="AE65" s="16">
        <f t="shared" si="14"/>
        <v>0</v>
      </c>
      <c r="AF65" s="16">
        <v>18.097100000000001</v>
      </c>
      <c r="AG65" s="15">
        <v>279</v>
      </c>
      <c r="AH65" s="16">
        <f t="shared" si="16"/>
        <v>2.5735294117647056</v>
      </c>
      <c r="AI65" s="13">
        <v>279</v>
      </c>
      <c r="AJ65" s="16">
        <f t="shared" si="17"/>
        <v>2.5735294117647056</v>
      </c>
      <c r="AK65" s="13">
        <v>10.29</v>
      </c>
      <c r="AL65" s="13">
        <v>298</v>
      </c>
      <c r="AM65" s="13">
        <v>496.79</v>
      </c>
      <c r="AN65" s="13">
        <v>9.4</v>
      </c>
      <c r="AO65" s="13">
        <v>0.06</v>
      </c>
      <c r="AP65" s="4">
        <v>274</v>
      </c>
      <c r="AQ65" s="2">
        <v>0.28000000000000003</v>
      </c>
      <c r="AR65" s="69">
        <f t="shared" si="18"/>
        <v>0.73529411764705876</v>
      </c>
      <c r="AS65" s="4">
        <v>287</v>
      </c>
      <c r="AT65" s="2">
        <v>0.21</v>
      </c>
      <c r="AU65" s="69">
        <f t="shared" si="19"/>
        <v>5.5147058823529411</v>
      </c>
      <c r="AV65" s="4">
        <v>274</v>
      </c>
      <c r="AW65" s="2">
        <v>0.43</v>
      </c>
      <c r="AX65" s="69">
        <f t="shared" si="20"/>
        <v>0.73529411764705876</v>
      </c>
      <c r="AY65" s="4">
        <v>273</v>
      </c>
      <c r="AZ65" s="2">
        <v>0.34</v>
      </c>
      <c r="BA65" s="69">
        <f t="shared" si="21"/>
        <v>0.36764705882352938</v>
      </c>
      <c r="BB65">
        <f t="shared" si="22"/>
        <v>0</v>
      </c>
      <c r="BC65">
        <f t="shared" si="23"/>
        <v>0</v>
      </c>
    </row>
    <row r="66" spans="1:55" x14ac:dyDescent="0.2">
      <c r="A66" s="12">
        <v>64</v>
      </c>
      <c r="B66" s="13">
        <f t="shared" si="15"/>
        <v>283</v>
      </c>
      <c r="C66" s="15">
        <v>283</v>
      </c>
      <c r="D66" s="13">
        <v>283</v>
      </c>
      <c r="E66" s="16">
        <v>0</v>
      </c>
      <c r="F66" s="16">
        <f t="shared" si="9"/>
        <v>0</v>
      </c>
      <c r="G66" s="30">
        <v>1.0528</v>
      </c>
      <c r="H66" s="15">
        <v>283</v>
      </c>
      <c r="I66" s="13">
        <v>283</v>
      </c>
      <c r="J66" s="16">
        <v>0</v>
      </c>
      <c r="K66" s="16">
        <f t="shared" si="10"/>
        <v>0</v>
      </c>
      <c r="L66" s="30">
        <v>2.8235999999999999</v>
      </c>
      <c r="M66" s="15">
        <v>283</v>
      </c>
      <c r="N66" s="13">
        <v>283</v>
      </c>
      <c r="O66" s="16">
        <v>0</v>
      </c>
      <c r="P66" s="16">
        <f t="shared" si="11"/>
        <v>0</v>
      </c>
      <c r="Q66" s="30">
        <v>0.74119999999999997</v>
      </c>
      <c r="R66" s="16">
        <v>283</v>
      </c>
      <c r="S66" s="16">
        <v>283</v>
      </c>
      <c r="T66" s="16">
        <v>0</v>
      </c>
      <c r="U66" s="16">
        <f t="shared" si="12"/>
        <v>0</v>
      </c>
      <c r="V66" s="16">
        <v>0.93089999999999995</v>
      </c>
      <c r="W66" s="15">
        <v>283</v>
      </c>
      <c r="X66" s="13">
        <v>283</v>
      </c>
      <c r="Y66" s="16">
        <v>0</v>
      </c>
      <c r="Z66" s="16">
        <f t="shared" si="13"/>
        <v>0</v>
      </c>
      <c r="AA66" s="30">
        <v>0.82940000000000003</v>
      </c>
      <c r="AB66" s="16">
        <v>283</v>
      </c>
      <c r="AC66" s="16">
        <v>283</v>
      </c>
      <c r="AD66" s="16">
        <v>0</v>
      </c>
      <c r="AE66" s="16">
        <f t="shared" si="14"/>
        <v>0</v>
      </c>
      <c r="AF66" s="16">
        <v>1.2859</v>
      </c>
      <c r="AG66" s="15">
        <v>290</v>
      </c>
      <c r="AH66" s="16">
        <f t="shared" si="16"/>
        <v>2.4734982332155475</v>
      </c>
      <c r="AI66" s="13">
        <v>290</v>
      </c>
      <c r="AJ66" s="16">
        <f t="shared" si="17"/>
        <v>2.4734982332155475</v>
      </c>
      <c r="AK66" s="13">
        <v>10.07</v>
      </c>
      <c r="AL66" s="13">
        <v>308</v>
      </c>
      <c r="AM66" s="13">
        <v>495.63</v>
      </c>
      <c r="AN66" s="13">
        <v>8.4</v>
      </c>
      <c r="AO66" s="13">
        <v>7.0000000000000007E-2</v>
      </c>
      <c r="AP66" s="4">
        <v>284</v>
      </c>
      <c r="AQ66" s="2">
        <v>0.21</v>
      </c>
      <c r="AR66" s="69">
        <f t="shared" si="18"/>
        <v>0.35335689045936397</v>
      </c>
      <c r="AS66" s="4">
        <v>294</v>
      </c>
      <c r="AT66" s="2">
        <v>0.2</v>
      </c>
      <c r="AU66" s="69">
        <f t="shared" si="19"/>
        <v>3.8869257950530036</v>
      </c>
      <c r="AV66" s="4">
        <v>284</v>
      </c>
      <c r="AW66" s="2">
        <v>0.24</v>
      </c>
      <c r="AX66" s="69">
        <f t="shared" si="20"/>
        <v>0.35335689045936397</v>
      </c>
      <c r="AY66" s="4">
        <v>307</v>
      </c>
      <c r="AZ66" s="2">
        <v>0.5</v>
      </c>
      <c r="BA66" s="69">
        <f t="shared" si="21"/>
        <v>8.4805653710247348</v>
      </c>
      <c r="BB66">
        <f t="shared" si="22"/>
        <v>0</v>
      </c>
      <c r="BC66">
        <f t="shared" si="23"/>
        <v>0</v>
      </c>
    </row>
    <row r="67" spans="1:55" x14ac:dyDescent="0.2">
      <c r="A67" s="12">
        <v>65</v>
      </c>
      <c r="B67" s="13">
        <f t="shared" ref="B67:B98" si="24">MIN(C67,W67,H67,M67,AG67,AP67,AS67,AV67,AY67)</f>
        <v>266</v>
      </c>
      <c r="C67" s="15">
        <v>266</v>
      </c>
      <c r="D67" s="13">
        <v>266</v>
      </c>
      <c r="E67" s="16">
        <v>0</v>
      </c>
      <c r="F67" s="16">
        <f t="shared" si="9"/>
        <v>0</v>
      </c>
      <c r="G67" s="30">
        <v>8.6550999999999991</v>
      </c>
      <c r="H67" s="15">
        <v>266</v>
      </c>
      <c r="I67" s="13">
        <v>266</v>
      </c>
      <c r="J67" s="16">
        <v>0</v>
      </c>
      <c r="K67" s="16">
        <f t="shared" si="10"/>
        <v>0</v>
      </c>
      <c r="L67" s="30">
        <v>31.630700000000001</v>
      </c>
      <c r="M67" s="15">
        <v>266</v>
      </c>
      <c r="N67" s="13">
        <v>266</v>
      </c>
      <c r="O67" s="16">
        <v>0</v>
      </c>
      <c r="P67" s="16">
        <f t="shared" si="11"/>
        <v>0</v>
      </c>
      <c r="Q67" s="30">
        <v>8.0954999999999995</v>
      </c>
      <c r="R67" s="16">
        <v>266</v>
      </c>
      <c r="S67" s="16">
        <v>266</v>
      </c>
      <c r="T67" s="16">
        <v>0</v>
      </c>
      <c r="U67" s="16">
        <f t="shared" si="12"/>
        <v>0</v>
      </c>
      <c r="V67" s="16">
        <v>10.1906</v>
      </c>
      <c r="W67" s="15">
        <v>266</v>
      </c>
      <c r="X67" s="13">
        <v>266</v>
      </c>
      <c r="Y67" s="16">
        <v>0</v>
      </c>
      <c r="Z67" s="16">
        <f t="shared" si="13"/>
        <v>0</v>
      </c>
      <c r="AA67" s="30">
        <v>9.3847000000000005</v>
      </c>
      <c r="AB67" s="16">
        <v>266</v>
      </c>
      <c r="AC67" s="16">
        <v>266</v>
      </c>
      <c r="AD67" s="16">
        <v>0</v>
      </c>
      <c r="AE67" s="16">
        <f t="shared" si="14"/>
        <v>0</v>
      </c>
      <c r="AF67" s="16">
        <v>14.9564</v>
      </c>
      <c r="AG67" s="15">
        <v>277</v>
      </c>
      <c r="AH67" s="16">
        <f t="shared" ref="AH67:AH98" si="25">(AG67-W67)/W67*100</f>
        <v>4.1353383458646613</v>
      </c>
      <c r="AI67" s="13">
        <v>277</v>
      </c>
      <c r="AJ67" s="16">
        <f t="shared" ref="AJ67:AJ98" si="26">(AI67-W67)/W67*100</f>
        <v>4.1353383458646613</v>
      </c>
      <c r="AK67" s="13">
        <v>9.51</v>
      </c>
      <c r="AL67" s="13">
        <v>297</v>
      </c>
      <c r="AM67" s="13">
        <v>473.67</v>
      </c>
      <c r="AN67" s="13">
        <v>10.199999999999999</v>
      </c>
      <c r="AO67" s="13">
        <v>0.09</v>
      </c>
      <c r="AP67" s="4">
        <v>271</v>
      </c>
      <c r="AQ67" s="2">
        <v>0.16</v>
      </c>
      <c r="AR67" s="69">
        <f t="shared" ref="AR67:AR102" si="27">(AP67-$W67)/$W67*100</f>
        <v>1.8796992481203008</v>
      </c>
      <c r="AS67" s="4">
        <v>285</v>
      </c>
      <c r="AT67" s="2">
        <v>0.18</v>
      </c>
      <c r="AU67" s="69">
        <f t="shared" ref="AU67:AU102" si="28">(AS67-$W67)/$W67*100</f>
        <v>7.1428571428571423</v>
      </c>
      <c r="AV67" s="4">
        <v>271</v>
      </c>
      <c r="AW67" s="2">
        <v>0.25</v>
      </c>
      <c r="AX67" s="69">
        <f t="shared" ref="AX67:AX102" si="29">(AV67-$W67)/$W67*100</f>
        <v>1.8796992481203008</v>
      </c>
      <c r="AY67" s="4">
        <v>276</v>
      </c>
      <c r="AZ67" s="2">
        <v>0.2</v>
      </c>
      <c r="BA67" s="69">
        <f t="shared" ref="BA67:BA102" si="30">(AY67-$W67)/$W67*100</f>
        <v>3.7593984962406015</v>
      </c>
      <c r="BB67">
        <f t="shared" ref="BB67:BB102" si="31">(W67-B67)/B67*100</f>
        <v>0</v>
      </c>
      <c r="BC67">
        <f t="shared" ref="BC67:BC102" si="32">(AB67-B67)/B67*100</f>
        <v>0</v>
      </c>
    </row>
    <row r="68" spans="1:55" x14ac:dyDescent="0.2">
      <c r="A68" s="12">
        <v>66</v>
      </c>
      <c r="B68" s="13">
        <f t="shared" si="24"/>
        <v>284</v>
      </c>
      <c r="C68" s="15">
        <v>284</v>
      </c>
      <c r="D68" s="13">
        <v>284</v>
      </c>
      <c r="E68" s="16">
        <v>0</v>
      </c>
      <c r="F68" s="16">
        <f t="shared" ref="F68:F102" si="33">(C68-$B68)/$B68*100</f>
        <v>0</v>
      </c>
      <c r="G68" s="30">
        <v>10.7403</v>
      </c>
      <c r="H68" s="15">
        <v>284</v>
      </c>
      <c r="I68" s="13">
        <v>284</v>
      </c>
      <c r="J68" s="16">
        <v>0</v>
      </c>
      <c r="K68" s="16">
        <f t="shared" ref="K68:K102" si="34">(H68-$B68)/$B68*100</f>
        <v>0</v>
      </c>
      <c r="L68" s="30">
        <v>23.946999999999999</v>
      </c>
      <c r="M68" s="15">
        <v>284</v>
      </c>
      <c r="N68" s="13">
        <v>284</v>
      </c>
      <c r="O68" s="16">
        <v>0</v>
      </c>
      <c r="P68" s="16">
        <f t="shared" ref="P68:P102" si="35">(M68-$B68)/$B68*100</f>
        <v>0</v>
      </c>
      <c r="Q68" s="30">
        <v>3.7671999999999999</v>
      </c>
      <c r="R68" s="16">
        <v>284</v>
      </c>
      <c r="S68" s="16">
        <v>284</v>
      </c>
      <c r="T68" s="16">
        <v>0</v>
      </c>
      <c r="U68" s="16">
        <f t="shared" ref="U68:U102" si="36">(R68-$B68)/$B68*100</f>
        <v>0</v>
      </c>
      <c r="V68" s="16">
        <v>4.7024999999999997</v>
      </c>
      <c r="W68" s="15">
        <v>284</v>
      </c>
      <c r="X68" s="13">
        <v>284</v>
      </c>
      <c r="Y68" s="16">
        <v>0</v>
      </c>
      <c r="Z68" s="16">
        <f t="shared" ref="Z68:Z102" si="37">(W68-$B68)/$B68*100</f>
        <v>0</v>
      </c>
      <c r="AA68" s="30">
        <v>4.7278000000000002</v>
      </c>
      <c r="AB68" s="16">
        <v>284</v>
      </c>
      <c r="AC68" s="16">
        <v>284</v>
      </c>
      <c r="AD68" s="16">
        <v>0</v>
      </c>
      <c r="AE68" s="16">
        <f t="shared" ref="AE68:AE102" si="38">(AB68-$B68)/$B68*100</f>
        <v>0</v>
      </c>
      <c r="AF68" s="16">
        <v>6.7332999999999998</v>
      </c>
      <c r="AG68" s="15">
        <v>290</v>
      </c>
      <c r="AH68" s="16">
        <f t="shared" si="25"/>
        <v>2.112676056338028</v>
      </c>
      <c r="AI68" s="13">
        <v>290</v>
      </c>
      <c r="AJ68" s="16">
        <f t="shared" si="26"/>
        <v>2.112676056338028</v>
      </c>
      <c r="AK68" s="13">
        <v>10.98</v>
      </c>
      <c r="AL68" s="13">
        <v>305</v>
      </c>
      <c r="AM68" s="13">
        <v>522.69000000000005</v>
      </c>
      <c r="AN68" s="13">
        <v>12.3</v>
      </c>
      <c r="AO68" s="13">
        <v>7.0000000000000007E-2</v>
      </c>
      <c r="AP68" s="4">
        <v>301</v>
      </c>
      <c r="AQ68" s="2">
        <v>0.2</v>
      </c>
      <c r="AR68" s="69">
        <f t="shared" si="27"/>
        <v>5.9859154929577461</v>
      </c>
      <c r="AS68" s="4">
        <v>301</v>
      </c>
      <c r="AT68" s="2">
        <v>0.37</v>
      </c>
      <c r="AU68" s="69">
        <f t="shared" si="28"/>
        <v>5.9859154929577461</v>
      </c>
      <c r="AV68" s="4">
        <v>301</v>
      </c>
      <c r="AW68" s="2">
        <v>0.61</v>
      </c>
      <c r="AX68" s="69">
        <f t="shared" si="29"/>
        <v>5.9859154929577461</v>
      </c>
      <c r="AY68" s="4">
        <v>295</v>
      </c>
      <c r="AZ68" s="2">
        <v>0.44</v>
      </c>
      <c r="BA68" s="69">
        <f t="shared" si="30"/>
        <v>3.873239436619718</v>
      </c>
      <c r="BB68">
        <f t="shared" si="31"/>
        <v>0</v>
      </c>
      <c r="BC68">
        <f t="shared" si="32"/>
        <v>0</v>
      </c>
    </row>
    <row r="69" spans="1:55" x14ac:dyDescent="0.2">
      <c r="A69" s="12">
        <v>67</v>
      </c>
      <c r="B69" s="13">
        <f t="shared" si="24"/>
        <v>318</v>
      </c>
      <c r="C69" s="15">
        <v>318</v>
      </c>
      <c r="D69" s="13">
        <v>318</v>
      </c>
      <c r="E69" s="16">
        <v>0</v>
      </c>
      <c r="F69" s="16">
        <f t="shared" si="33"/>
        <v>0</v>
      </c>
      <c r="G69" s="30">
        <v>1.3166</v>
      </c>
      <c r="H69" s="15">
        <v>318</v>
      </c>
      <c r="I69" s="13">
        <v>318</v>
      </c>
      <c r="J69" s="16">
        <v>0</v>
      </c>
      <c r="K69" s="16">
        <f t="shared" si="34"/>
        <v>0</v>
      </c>
      <c r="L69" s="30">
        <v>3.5055999999999998</v>
      </c>
      <c r="M69" s="15">
        <v>318</v>
      </c>
      <c r="N69" s="13">
        <v>318</v>
      </c>
      <c r="O69" s="16">
        <v>0</v>
      </c>
      <c r="P69" s="16">
        <f t="shared" si="35"/>
        <v>0</v>
      </c>
      <c r="Q69" s="30">
        <v>1.3883000000000001</v>
      </c>
      <c r="R69" s="16">
        <v>318</v>
      </c>
      <c r="S69" s="16">
        <v>318</v>
      </c>
      <c r="T69" s="16">
        <v>0</v>
      </c>
      <c r="U69" s="16">
        <f t="shared" si="36"/>
        <v>0</v>
      </c>
      <c r="V69" s="16">
        <v>1.7401</v>
      </c>
      <c r="W69" s="15">
        <v>318</v>
      </c>
      <c r="X69" s="13">
        <v>318</v>
      </c>
      <c r="Y69" s="16">
        <v>0</v>
      </c>
      <c r="Z69" s="16">
        <f t="shared" si="37"/>
        <v>0</v>
      </c>
      <c r="AA69" s="30">
        <v>1.1515</v>
      </c>
      <c r="AB69" s="16">
        <v>318</v>
      </c>
      <c r="AC69" s="16">
        <v>318</v>
      </c>
      <c r="AD69" s="16">
        <v>0</v>
      </c>
      <c r="AE69" s="16">
        <f t="shared" si="38"/>
        <v>0</v>
      </c>
      <c r="AF69" s="16">
        <v>1.6483000000000001</v>
      </c>
      <c r="AG69" s="15">
        <v>325</v>
      </c>
      <c r="AH69" s="16">
        <f t="shared" si="25"/>
        <v>2.2012578616352201</v>
      </c>
      <c r="AI69" s="13">
        <v>331.2</v>
      </c>
      <c r="AJ69" s="16">
        <f t="shared" si="26"/>
        <v>4.1509433962264115</v>
      </c>
      <c r="AK69" s="13">
        <v>11.08</v>
      </c>
      <c r="AL69" s="13">
        <v>353</v>
      </c>
      <c r="AM69" s="13">
        <v>575.34</v>
      </c>
      <c r="AN69" s="13">
        <v>33.700000000000003</v>
      </c>
      <c r="AO69" s="13">
        <v>0.08</v>
      </c>
      <c r="AP69" s="4">
        <v>325</v>
      </c>
      <c r="AQ69" s="2">
        <v>0.25</v>
      </c>
      <c r="AR69" s="69">
        <f t="shared" si="27"/>
        <v>2.2012578616352201</v>
      </c>
      <c r="AS69" s="4">
        <v>339</v>
      </c>
      <c r="AT69" s="2">
        <v>0.36</v>
      </c>
      <c r="AU69" s="69">
        <f t="shared" si="28"/>
        <v>6.6037735849056602</v>
      </c>
      <c r="AV69" s="4">
        <v>325</v>
      </c>
      <c r="AW69" s="2">
        <v>0.39</v>
      </c>
      <c r="AX69" s="69">
        <f t="shared" si="29"/>
        <v>2.2012578616352201</v>
      </c>
      <c r="AY69" s="4">
        <v>325</v>
      </c>
      <c r="AZ69" s="2">
        <v>0.28999999999999998</v>
      </c>
      <c r="BA69" s="69">
        <f t="shared" si="30"/>
        <v>2.2012578616352201</v>
      </c>
      <c r="BB69">
        <f t="shared" si="31"/>
        <v>0</v>
      </c>
      <c r="BC69">
        <f t="shared" si="32"/>
        <v>0</v>
      </c>
    </row>
    <row r="70" spans="1:55" x14ac:dyDescent="0.2">
      <c r="A70" s="12">
        <v>68</v>
      </c>
      <c r="B70" s="13">
        <f t="shared" si="24"/>
        <v>295</v>
      </c>
      <c r="C70" s="15">
        <v>295</v>
      </c>
      <c r="D70" s="13">
        <v>295</v>
      </c>
      <c r="E70" s="16">
        <v>0</v>
      </c>
      <c r="F70" s="16">
        <f t="shared" si="33"/>
        <v>0</v>
      </c>
      <c r="G70" s="30">
        <v>12.0534</v>
      </c>
      <c r="H70" s="15">
        <v>295</v>
      </c>
      <c r="I70" s="13">
        <v>295</v>
      </c>
      <c r="J70" s="16">
        <v>0</v>
      </c>
      <c r="K70" s="16">
        <f t="shared" si="34"/>
        <v>0</v>
      </c>
      <c r="L70" s="30">
        <v>21.177199999999999</v>
      </c>
      <c r="M70" s="15">
        <v>295</v>
      </c>
      <c r="N70" s="13">
        <v>295</v>
      </c>
      <c r="O70" s="16">
        <v>0</v>
      </c>
      <c r="P70" s="16">
        <f t="shared" si="35"/>
        <v>0</v>
      </c>
      <c r="Q70" s="30">
        <v>10.5716</v>
      </c>
      <c r="R70" s="16">
        <v>295</v>
      </c>
      <c r="S70" s="16">
        <v>295</v>
      </c>
      <c r="T70" s="16">
        <v>0</v>
      </c>
      <c r="U70" s="16">
        <f t="shared" si="36"/>
        <v>0</v>
      </c>
      <c r="V70" s="16">
        <v>13.211399999999999</v>
      </c>
      <c r="W70" s="15">
        <v>295</v>
      </c>
      <c r="X70" s="13">
        <v>295</v>
      </c>
      <c r="Y70" s="16">
        <v>0</v>
      </c>
      <c r="Z70" s="16">
        <f t="shared" si="37"/>
        <v>0</v>
      </c>
      <c r="AA70" s="30">
        <v>3.597</v>
      </c>
      <c r="AB70" s="16">
        <v>295</v>
      </c>
      <c r="AC70" s="16">
        <v>295</v>
      </c>
      <c r="AD70" s="16">
        <v>0</v>
      </c>
      <c r="AE70" s="16">
        <f t="shared" si="38"/>
        <v>0</v>
      </c>
      <c r="AF70" s="16">
        <v>4.9954999999999998</v>
      </c>
      <c r="AG70" s="15">
        <v>298</v>
      </c>
      <c r="AH70" s="16">
        <f t="shared" si="25"/>
        <v>1.0169491525423728</v>
      </c>
      <c r="AI70" s="13">
        <v>298</v>
      </c>
      <c r="AJ70" s="16">
        <f t="shared" si="26"/>
        <v>1.0169491525423728</v>
      </c>
      <c r="AK70" s="13">
        <v>10.96</v>
      </c>
      <c r="AL70" s="13">
        <v>314</v>
      </c>
      <c r="AM70" s="13">
        <v>528.41999999999996</v>
      </c>
      <c r="AN70" s="13">
        <v>11</v>
      </c>
      <c r="AO70" s="13">
        <v>7.0000000000000007E-2</v>
      </c>
      <c r="AP70" s="4">
        <v>306</v>
      </c>
      <c r="AQ70" s="2">
        <v>0.38</v>
      </c>
      <c r="AR70" s="69">
        <f t="shared" si="27"/>
        <v>3.7288135593220342</v>
      </c>
      <c r="AS70" s="4">
        <v>301</v>
      </c>
      <c r="AT70" s="2">
        <v>0.36</v>
      </c>
      <c r="AU70" s="69">
        <f t="shared" si="28"/>
        <v>2.0338983050847457</v>
      </c>
      <c r="AV70" s="4">
        <v>306</v>
      </c>
      <c r="AW70" s="2">
        <v>0.52</v>
      </c>
      <c r="AX70" s="69">
        <f t="shared" si="29"/>
        <v>3.7288135593220342</v>
      </c>
      <c r="AY70" s="4">
        <v>306</v>
      </c>
      <c r="AZ70" s="2">
        <v>0.6</v>
      </c>
      <c r="BA70" s="69">
        <f t="shared" si="30"/>
        <v>3.7288135593220342</v>
      </c>
      <c r="BB70">
        <f t="shared" si="31"/>
        <v>0</v>
      </c>
      <c r="BC70">
        <f t="shared" si="32"/>
        <v>0</v>
      </c>
    </row>
    <row r="71" spans="1:55" x14ac:dyDescent="0.2">
      <c r="A71" s="12">
        <v>69</v>
      </c>
      <c r="B71" s="13">
        <f t="shared" si="24"/>
        <v>297</v>
      </c>
      <c r="C71" s="15">
        <v>297</v>
      </c>
      <c r="D71" s="13">
        <v>297</v>
      </c>
      <c r="E71" s="16">
        <v>0</v>
      </c>
      <c r="F71" s="16">
        <f t="shared" si="33"/>
        <v>0</v>
      </c>
      <c r="G71" s="30">
        <v>23.108000000000001</v>
      </c>
      <c r="H71" s="15">
        <v>297</v>
      </c>
      <c r="I71" s="13">
        <v>297</v>
      </c>
      <c r="J71" s="16">
        <v>0</v>
      </c>
      <c r="K71" s="16">
        <f t="shared" si="34"/>
        <v>0</v>
      </c>
      <c r="L71" s="30">
        <v>59.343800000000002</v>
      </c>
      <c r="M71" s="15">
        <v>297</v>
      </c>
      <c r="N71" s="13">
        <v>297</v>
      </c>
      <c r="O71" s="16">
        <v>0</v>
      </c>
      <c r="P71" s="16">
        <f t="shared" si="35"/>
        <v>0</v>
      </c>
      <c r="Q71" s="30">
        <v>52.939399999999999</v>
      </c>
      <c r="R71" s="16">
        <v>307</v>
      </c>
      <c r="S71" s="16">
        <v>292.5</v>
      </c>
      <c r="T71" s="16">
        <v>4.9573</v>
      </c>
      <c r="U71" s="16">
        <f t="shared" si="36"/>
        <v>3.3670033670033668</v>
      </c>
      <c r="V71" s="16">
        <v>20.000399999999999</v>
      </c>
      <c r="W71" s="15">
        <v>297</v>
      </c>
      <c r="X71" s="13">
        <v>297</v>
      </c>
      <c r="Y71" s="16">
        <v>0</v>
      </c>
      <c r="Z71" s="16">
        <f t="shared" si="37"/>
        <v>0</v>
      </c>
      <c r="AA71" s="30">
        <v>3.3111000000000002</v>
      </c>
      <c r="AB71" s="16">
        <v>297</v>
      </c>
      <c r="AC71" s="16">
        <v>297</v>
      </c>
      <c r="AD71" s="16">
        <v>0</v>
      </c>
      <c r="AE71" s="16">
        <f t="shared" si="38"/>
        <v>0</v>
      </c>
      <c r="AF71" s="16">
        <v>4.6707000000000001</v>
      </c>
      <c r="AG71" s="15">
        <v>307</v>
      </c>
      <c r="AH71" s="16">
        <f t="shared" si="25"/>
        <v>3.3670033670033668</v>
      </c>
      <c r="AI71" s="13">
        <v>307</v>
      </c>
      <c r="AJ71" s="16">
        <f t="shared" si="26"/>
        <v>3.3670033670033668</v>
      </c>
      <c r="AK71" s="13">
        <v>10.67</v>
      </c>
      <c r="AL71" s="13">
        <v>323</v>
      </c>
      <c r="AM71" s="13">
        <v>557.02</v>
      </c>
      <c r="AN71" s="13">
        <v>12.1</v>
      </c>
      <c r="AO71" s="13">
        <v>7.0000000000000007E-2</v>
      </c>
      <c r="AP71" s="4">
        <v>314</v>
      </c>
      <c r="AQ71" s="2">
        <v>0.22</v>
      </c>
      <c r="AR71" s="69">
        <f t="shared" si="27"/>
        <v>5.7239057239057241</v>
      </c>
      <c r="AS71" s="4">
        <v>313</v>
      </c>
      <c r="AT71" s="2">
        <v>0.25</v>
      </c>
      <c r="AU71" s="69">
        <f t="shared" si="28"/>
        <v>5.3872053872053867</v>
      </c>
      <c r="AV71" s="4">
        <v>308</v>
      </c>
      <c r="AW71" s="2">
        <v>0.56000000000000005</v>
      </c>
      <c r="AX71" s="69">
        <f t="shared" si="29"/>
        <v>3.7037037037037033</v>
      </c>
      <c r="AY71" s="4">
        <v>303</v>
      </c>
      <c r="AZ71" s="2">
        <v>0.53</v>
      </c>
      <c r="BA71" s="69">
        <f t="shared" si="30"/>
        <v>2.0202020202020203</v>
      </c>
      <c r="BB71">
        <f t="shared" si="31"/>
        <v>0</v>
      </c>
      <c r="BC71">
        <f t="shared" si="32"/>
        <v>0</v>
      </c>
    </row>
    <row r="72" spans="1:55" x14ac:dyDescent="0.2">
      <c r="A72" s="12">
        <v>70</v>
      </c>
      <c r="B72" s="13">
        <f t="shared" si="24"/>
        <v>273</v>
      </c>
      <c r="C72" s="15">
        <v>273</v>
      </c>
      <c r="D72" s="13">
        <v>273</v>
      </c>
      <c r="E72" s="16">
        <v>0</v>
      </c>
      <c r="F72" s="16">
        <f t="shared" si="33"/>
        <v>0</v>
      </c>
      <c r="G72" s="30">
        <v>14.144500000000001</v>
      </c>
      <c r="H72" s="15">
        <v>273</v>
      </c>
      <c r="I72" s="13">
        <v>273</v>
      </c>
      <c r="J72" s="16">
        <v>0</v>
      </c>
      <c r="K72" s="16">
        <f t="shared" si="34"/>
        <v>0</v>
      </c>
      <c r="L72" s="30">
        <v>13.0893</v>
      </c>
      <c r="M72" s="15">
        <v>273</v>
      </c>
      <c r="N72" s="13">
        <v>273</v>
      </c>
      <c r="O72" s="16">
        <v>0</v>
      </c>
      <c r="P72" s="16">
        <f t="shared" si="35"/>
        <v>0</v>
      </c>
      <c r="Q72" s="30">
        <v>13.4277</v>
      </c>
      <c r="R72" s="16">
        <v>273</v>
      </c>
      <c r="S72" s="16">
        <v>273</v>
      </c>
      <c r="T72" s="16">
        <v>0</v>
      </c>
      <c r="U72" s="16">
        <f t="shared" si="36"/>
        <v>0</v>
      </c>
      <c r="V72" s="16">
        <v>16.678999999999998</v>
      </c>
      <c r="W72" s="15">
        <v>273</v>
      </c>
      <c r="X72" s="13">
        <v>273</v>
      </c>
      <c r="Y72" s="16">
        <v>0</v>
      </c>
      <c r="Z72" s="16">
        <f t="shared" si="37"/>
        <v>0</v>
      </c>
      <c r="AA72" s="30">
        <v>4.1999000000000004</v>
      </c>
      <c r="AB72" s="16">
        <v>273</v>
      </c>
      <c r="AC72" s="16">
        <v>273</v>
      </c>
      <c r="AD72" s="16">
        <v>0</v>
      </c>
      <c r="AE72" s="16">
        <f t="shared" si="38"/>
        <v>0</v>
      </c>
      <c r="AF72" s="16">
        <v>6.1216999999999997</v>
      </c>
      <c r="AG72" s="15">
        <v>277</v>
      </c>
      <c r="AH72" s="16">
        <f t="shared" si="25"/>
        <v>1.4652014652014651</v>
      </c>
      <c r="AI72" s="13">
        <v>277</v>
      </c>
      <c r="AJ72" s="16">
        <f t="shared" si="26"/>
        <v>1.4652014652014651</v>
      </c>
      <c r="AK72" s="13">
        <v>9.98</v>
      </c>
      <c r="AL72" s="13">
        <v>286</v>
      </c>
      <c r="AM72" s="13">
        <v>470.86</v>
      </c>
      <c r="AN72" s="13">
        <v>7.3</v>
      </c>
      <c r="AO72" s="13">
        <v>7.0000000000000007E-2</v>
      </c>
      <c r="AP72" s="4">
        <v>273</v>
      </c>
      <c r="AQ72" s="2">
        <v>0.28999999999999998</v>
      </c>
      <c r="AR72" s="69">
        <f t="shared" si="27"/>
        <v>0</v>
      </c>
      <c r="AS72" s="4">
        <v>281</v>
      </c>
      <c r="AT72" s="2">
        <v>0.18</v>
      </c>
      <c r="AU72" s="69">
        <f t="shared" si="28"/>
        <v>2.9304029304029302</v>
      </c>
      <c r="AV72" s="4">
        <v>273</v>
      </c>
      <c r="AW72" s="2">
        <v>0.39</v>
      </c>
      <c r="AX72" s="69">
        <f t="shared" si="29"/>
        <v>0</v>
      </c>
      <c r="AY72" s="4">
        <v>283</v>
      </c>
      <c r="AZ72" s="2">
        <v>0.37</v>
      </c>
      <c r="BA72" s="69">
        <f t="shared" si="30"/>
        <v>3.6630036630036633</v>
      </c>
      <c r="BB72">
        <f t="shared" si="31"/>
        <v>0</v>
      </c>
      <c r="BC72">
        <f t="shared" si="32"/>
        <v>0</v>
      </c>
    </row>
    <row r="73" spans="1:55" x14ac:dyDescent="0.2">
      <c r="A73" s="12">
        <v>71</v>
      </c>
      <c r="B73" s="13">
        <f t="shared" si="24"/>
        <v>292</v>
      </c>
      <c r="C73" s="15">
        <v>292</v>
      </c>
      <c r="D73" s="13">
        <v>292</v>
      </c>
      <c r="E73" s="16">
        <v>0</v>
      </c>
      <c r="F73" s="16">
        <f t="shared" si="33"/>
        <v>0</v>
      </c>
      <c r="G73" s="30">
        <v>5.8320999999999996</v>
      </c>
      <c r="H73" s="15">
        <v>292</v>
      </c>
      <c r="I73" s="13">
        <v>292</v>
      </c>
      <c r="J73" s="16">
        <v>0</v>
      </c>
      <c r="K73" s="16">
        <f t="shared" si="34"/>
        <v>0</v>
      </c>
      <c r="L73" s="30">
        <v>4.5823</v>
      </c>
      <c r="M73" s="15">
        <v>292</v>
      </c>
      <c r="N73" s="13">
        <v>292</v>
      </c>
      <c r="O73" s="16">
        <v>0</v>
      </c>
      <c r="P73" s="16">
        <f t="shared" si="35"/>
        <v>0</v>
      </c>
      <c r="Q73" s="30">
        <v>5.3014999999999999</v>
      </c>
      <c r="R73" s="16">
        <v>292</v>
      </c>
      <c r="S73" s="16">
        <v>292</v>
      </c>
      <c r="T73" s="16">
        <v>0</v>
      </c>
      <c r="U73" s="16">
        <f t="shared" si="36"/>
        <v>0</v>
      </c>
      <c r="V73" s="16">
        <v>6.6</v>
      </c>
      <c r="W73" s="15">
        <v>292</v>
      </c>
      <c r="X73" s="13">
        <v>292</v>
      </c>
      <c r="Y73" s="16">
        <v>0</v>
      </c>
      <c r="Z73" s="16">
        <f t="shared" si="37"/>
        <v>0</v>
      </c>
      <c r="AA73" s="30">
        <v>7.9954000000000001</v>
      </c>
      <c r="AB73" s="16">
        <v>292</v>
      </c>
      <c r="AC73" s="16">
        <v>292</v>
      </c>
      <c r="AD73" s="16">
        <v>0</v>
      </c>
      <c r="AE73" s="16">
        <f t="shared" si="38"/>
        <v>0</v>
      </c>
      <c r="AF73" s="16">
        <v>11.109299999999999</v>
      </c>
      <c r="AG73" s="15">
        <v>298</v>
      </c>
      <c r="AH73" s="16">
        <f t="shared" si="25"/>
        <v>2.054794520547945</v>
      </c>
      <c r="AI73" s="13">
        <v>298.89999999999998</v>
      </c>
      <c r="AJ73" s="16">
        <f t="shared" si="26"/>
        <v>2.3630136986301293</v>
      </c>
      <c r="AK73" s="13">
        <v>10.39</v>
      </c>
      <c r="AL73" s="13">
        <v>319</v>
      </c>
      <c r="AM73" s="13">
        <v>523.12</v>
      </c>
      <c r="AN73" s="13">
        <v>44.7</v>
      </c>
      <c r="AO73" s="13">
        <v>7.0000000000000007E-2</v>
      </c>
      <c r="AP73" s="4">
        <v>295</v>
      </c>
      <c r="AQ73" s="2">
        <v>0.21</v>
      </c>
      <c r="AR73" s="69">
        <f t="shared" si="27"/>
        <v>1.0273972602739725</v>
      </c>
      <c r="AS73" s="4">
        <v>299</v>
      </c>
      <c r="AT73" s="2">
        <v>0.2</v>
      </c>
      <c r="AU73" s="69">
        <f t="shared" si="28"/>
        <v>2.3972602739726026</v>
      </c>
      <c r="AV73" s="4">
        <v>295</v>
      </c>
      <c r="AW73" s="2">
        <v>0.32</v>
      </c>
      <c r="AX73" s="69">
        <f t="shared" si="29"/>
        <v>1.0273972602739725</v>
      </c>
      <c r="AY73" s="4">
        <v>296</v>
      </c>
      <c r="AZ73" s="2">
        <v>0.31</v>
      </c>
      <c r="BA73" s="69">
        <f t="shared" si="30"/>
        <v>1.3698630136986301</v>
      </c>
      <c r="BB73">
        <f t="shared" si="31"/>
        <v>0</v>
      </c>
      <c r="BC73">
        <f t="shared" si="32"/>
        <v>0</v>
      </c>
    </row>
    <row r="74" spans="1:55" x14ac:dyDescent="0.2">
      <c r="A74" s="12">
        <v>72</v>
      </c>
      <c r="B74" s="13">
        <f t="shared" si="24"/>
        <v>254</v>
      </c>
      <c r="C74" s="15">
        <v>254</v>
      </c>
      <c r="D74" s="13">
        <v>252</v>
      </c>
      <c r="E74" s="16">
        <v>0.79369999999999996</v>
      </c>
      <c r="F74" s="16">
        <f t="shared" si="33"/>
        <v>0</v>
      </c>
      <c r="G74" s="30">
        <v>3600.002</v>
      </c>
      <c r="H74" s="15">
        <v>254</v>
      </c>
      <c r="I74" s="13">
        <v>250.60210000000001</v>
      </c>
      <c r="J74" s="16">
        <v>1.3559000000000001</v>
      </c>
      <c r="K74" s="16">
        <f t="shared" si="34"/>
        <v>0</v>
      </c>
      <c r="L74" s="30">
        <v>3600.0023999999999</v>
      </c>
      <c r="M74" s="15">
        <v>254</v>
      </c>
      <c r="N74" s="13">
        <v>251.29239999999999</v>
      </c>
      <c r="O74" s="16">
        <v>1.0774999999999999</v>
      </c>
      <c r="P74" s="16">
        <f t="shared" si="35"/>
        <v>0</v>
      </c>
      <c r="Q74" s="30">
        <v>3600.0021999999999</v>
      </c>
      <c r="R74" s="16">
        <v>255</v>
      </c>
      <c r="S74" s="16">
        <v>246</v>
      </c>
      <c r="T74" s="16">
        <v>3.6585000000000001</v>
      </c>
      <c r="U74" s="16">
        <f t="shared" si="36"/>
        <v>0.39370078740157477</v>
      </c>
      <c r="V74" s="16">
        <v>20.000599999999999</v>
      </c>
      <c r="W74" s="15">
        <v>254</v>
      </c>
      <c r="X74" s="13">
        <v>254</v>
      </c>
      <c r="Y74" s="16">
        <v>0</v>
      </c>
      <c r="Z74" s="16">
        <f t="shared" si="37"/>
        <v>0</v>
      </c>
      <c r="AA74" s="30">
        <v>4.6181999999999999</v>
      </c>
      <c r="AB74" s="16">
        <v>254</v>
      </c>
      <c r="AC74" s="16">
        <v>254</v>
      </c>
      <c r="AD74" s="16">
        <v>0</v>
      </c>
      <c r="AE74" s="16">
        <f t="shared" si="38"/>
        <v>0</v>
      </c>
      <c r="AF74" s="16">
        <v>6.9404000000000003</v>
      </c>
      <c r="AG74" s="15">
        <v>257</v>
      </c>
      <c r="AH74" s="16">
        <f t="shared" si="25"/>
        <v>1.1811023622047243</v>
      </c>
      <c r="AI74" s="13">
        <v>261.3</v>
      </c>
      <c r="AJ74" s="16">
        <f t="shared" si="26"/>
        <v>2.8740157480315007</v>
      </c>
      <c r="AK74" s="13">
        <v>9.83</v>
      </c>
      <c r="AL74" s="13">
        <v>268</v>
      </c>
      <c r="AM74" s="13">
        <v>438.34</v>
      </c>
      <c r="AN74" s="13">
        <v>51</v>
      </c>
      <c r="AO74" s="13">
        <v>7.0000000000000007E-2</v>
      </c>
      <c r="AP74" s="4">
        <v>257</v>
      </c>
      <c r="AQ74" s="2">
        <v>0.19</v>
      </c>
      <c r="AR74" s="69">
        <f t="shared" si="27"/>
        <v>1.1811023622047243</v>
      </c>
      <c r="AS74" s="4">
        <v>266</v>
      </c>
      <c r="AT74" s="2">
        <v>0.19</v>
      </c>
      <c r="AU74" s="69">
        <f t="shared" si="28"/>
        <v>4.7244094488188972</v>
      </c>
      <c r="AV74" s="4">
        <v>257</v>
      </c>
      <c r="AW74" s="2">
        <v>0.28999999999999998</v>
      </c>
      <c r="AX74" s="69">
        <f t="shared" si="29"/>
        <v>1.1811023622047243</v>
      </c>
      <c r="AY74" s="4">
        <v>261</v>
      </c>
      <c r="AZ74" s="2">
        <v>0.38</v>
      </c>
      <c r="BA74" s="69">
        <f t="shared" si="30"/>
        <v>2.7559055118110236</v>
      </c>
      <c r="BB74">
        <f t="shared" si="31"/>
        <v>0</v>
      </c>
      <c r="BC74">
        <f t="shared" si="32"/>
        <v>0</v>
      </c>
    </row>
    <row r="75" spans="1:55" x14ac:dyDescent="0.2">
      <c r="A75" s="12">
        <v>73</v>
      </c>
      <c r="B75" s="13">
        <f t="shared" si="24"/>
        <v>273</v>
      </c>
      <c r="C75" s="15">
        <v>273</v>
      </c>
      <c r="D75" s="13">
        <v>273</v>
      </c>
      <c r="E75" s="16">
        <v>0</v>
      </c>
      <c r="F75" s="16">
        <f t="shared" si="33"/>
        <v>0</v>
      </c>
      <c r="G75" s="30">
        <v>7.2436999999999996</v>
      </c>
      <c r="H75" s="15">
        <v>273</v>
      </c>
      <c r="I75" s="13">
        <v>273</v>
      </c>
      <c r="J75" s="16">
        <v>0</v>
      </c>
      <c r="K75" s="16">
        <f t="shared" si="34"/>
        <v>0</v>
      </c>
      <c r="L75" s="30">
        <v>9.6466999999999992</v>
      </c>
      <c r="M75" s="15">
        <v>273</v>
      </c>
      <c r="N75" s="13">
        <v>273</v>
      </c>
      <c r="O75" s="16">
        <v>0</v>
      </c>
      <c r="P75" s="16">
        <f t="shared" si="35"/>
        <v>0</v>
      </c>
      <c r="Q75" s="30">
        <v>5.3495999999999997</v>
      </c>
      <c r="R75" s="16">
        <v>273</v>
      </c>
      <c r="S75" s="16">
        <v>273</v>
      </c>
      <c r="T75" s="16">
        <v>0</v>
      </c>
      <c r="U75" s="16">
        <f t="shared" si="36"/>
        <v>0</v>
      </c>
      <c r="V75" s="16">
        <v>6.6512000000000002</v>
      </c>
      <c r="W75" s="15">
        <v>273</v>
      </c>
      <c r="X75" s="13">
        <v>273</v>
      </c>
      <c r="Y75" s="16">
        <v>0</v>
      </c>
      <c r="Z75" s="16">
        <f t="shared" si="37"/>
        <v>0</v>
      </c>
      <c r="AA75" s="30">
        <v>2.6088</v>
      </c>
      <c r="AB75" s="16">
        <v>273</v>
      </c>
      <c r="AC75" s="16">
        <v>273</v>
      </c>
      <c r="AD75" s="16">
        <v>0</v>
      </c>
      <c r="AE75" s="16">
        <f t="shared" si="38"/>
        <v>0</v>
      </c>
      <c r="AF75" s="16">
        <v>4.2617000000000003</v>
      </c>
      <c r="AG75" s="15">
        <v>277</v>
      </c>
      <c r="AH75" s="16">
        <f t="shared" si="25"/>
        <v>1.4652014652014651</v>
      </c>
      <c r="AI75" s="13">
        <v>277</v>
      </c>
      <c r="AJ75" s="16">
        <f t="shared" si="26"/>
        <v>1.4652014652014651</v>
      </c>
      <c r="AK75" s="13">
        <v>9.41</v>
      </c>
      <c r="AL75" s="13">
        <v>294</v>
      </c>
      <c r="AM75" s="13">
        <v>452.45</v>
      </c>
      <c r="AN75" s="13">
        <v>8.3000000000000007</v>
      </c>
      <c r="AO75" s="13">
        <v>0.05</v>
      </c>
      <c r="AP75" s="4">
        <v>286</v>
      </c>
      <c r="AQ75" s="2">
        <v>0.28000000000000003</v>
      </c>
      <c r="AR75" s="69">
        <f t="shared" si="27"/>
        <v>4.7619047619047619</v>
      </c>
      <c r="AS75" s="4">
        <v>285</v>
      </c>
      <c r="AT75" s="2">
        <v>0.15</v>
      </c>
      <c r="AU75" s="69">
        <f t="shared" si="28"/>
        <v>4.395604395604396</v>
      </c>
      <c r="AV75" s="4">
        <v>286</v>
      </c>
      <c r="AW75" s="2">
        <v>0.38</v>
      </c>
      <c r="AX75" s="69">
        <f t="shared" si="29"/>
        <v>4.7619047619047619</v>
      </c>
      <c r="AY75" s="4">
        <v>277</v>
      </c>
      <c r="AZ75" s="2">
        <v>0.26</v>
      </c>
      <c r="BA75" s="69">
        <f t="shared" si="30"/>
        <v>1.4652014652014651</v>
      </c>
      <c r="BB75">
        <f t="shared" si="31"/>
        <v>0</v>
      </c>
      <c r="BC75">
        <f t="shared" si="32"/>
        <v>0</v>
      </c>
    </row>
    <row r="76" spans="1:55" x14ac:dyDescent="0.2">
      <c r="A76" s="12">
        <v>74</v>
      </c>
      <c r="B76" s="13">
        <f t="shared" si="24"/>
        <v>271</v>
      </c>
      <c r="C76" s="15">
        <v>271</v>
      </c>
      <c r="D76" s="13">
        <v>271</v>
      </c>
      <c r="E76" s="16">
        <v>0</v>
      </c>
      <c r="F76" s="16">
        <f t="shared" si="33"/>
        <v>0</v>
      </c>
      <c r="G76" s="30">
        <v>13.0869</v>
      </c>
      <c r="H76" s="15">
        <v>271</v>
      </c>
      <c r="I76" s="13">
        <v>271</v>
      </c>
      <c r="J76" s="16">
        <v>0</v>
      </c>
      <c r="K76" s="16">
        <f t="shared" si="34"/>
        <v>0</v>
      </c>
      <c r="L76" s="30">
        <v>23.4894</v>
      </c>
      <c r="M76" s="15">
        <v>271</v>
      </c>
      <c r="N76" s="13">
        <v>271</v>
      </c>
      <c r="O76" s="16">
        <v>0</v>
      </c>
      <c r="P76" s="16">
        <f t="shared" si="35"/>
        <v>0</v>
      </c>
      <c r="Q76" s="30">
        <v>15.6919</v>
      </c>
      <c r="R76" s="16">
        <v>271</v>
      </c>
      <c r="S76" s="16">
        <v>271</v>
      </c>
      <c r="T76" s="16">
        <v>0</v>
      </c>
      <c r="U76" s="16">
        <f t="shared" si="36"/>
        <v>0</v>
      </c>
      <c r="V76" s="16">
        <v>19.604199999999999</v>
      </c>
      <c r="W76" s="15">
        <v>271</v>
      </c>
      <c r="X76" s="13">
        <v>271</v>
      </c>
      <c r="Y76" s="16">
        <v>0</v>
      </c>
      <c r="Z76" s="16">
        <f t="shared" si="37"/>
        <v>0</v>
      </c>
      <c r="AA76" s="30">
        <v>3.4584000000000001</v>
      </c>
      <c r="AB76" s="16">
        <v>271</v>
      </c>
      <c r="AC76" s="16">
        <v>271</v>
      </c>
      <c r="AD76" s="16">
        <v>0</v>
      </c>
      <c r="AE76" s="16">
        <f t="shared" si="38"/>
        <v>0</v>
      </c>
      <c r="AF76" s="16">
        <v>6.7853000000000003</v>
      </c>
      <c r="AG76" s="15">
        <v>281</v>
      </c>
      <c r="AH76" s="16">
        <f t="shared" si="25"/>
        <v>3.6900369003690034</v>
      </c>
      <c r="AI76" s="13">
        <v>281</v>
      </c>
      <c r="AJ76" s="16">
        <f t="shared" si="26"/>
        <v>3.6900369003690034</v>
      </c>
      <c r="AK76" s="13">
        <v>10.92</v>
      </c>
      <c r="AL76" s="13">
        <v>294</v>
      </c>
      <c r="AM76" s="13">
        <v>526.54</v>
      </c>
      <c r="AN76" s="13">
        <v>8.6</v>
      </c>
      <c r="AO76" s="13">
        <v>0.08</v>
      </c>
      <c r="AP76" s="4">
        <v>287</v>
      </c>
      <c r="AQ76" s="2">
        <v>0.25</v>
      </c>
      <c r="AR76" s="69">
        <f t="shared" si="27"/>
        <v>5.9040590405904059</v>
      </c>
      <c r="AS76" s="4">
        <v>294</v>
      </c>
      <c r="AT76" s="2">
        <v>0.36</v>
      </c>
      <c r="AU76" s="69">
        <f t="shared" si="28"/>
        <v>8.4870848708487081</v>
      </c>
      <c r="AV76" s="4">
        <v>287</v>
      </c>
      <c r="AW76" s="2">
        <v>0.4</v>
      </c>
      <c r="AX76" s="69">
        <f t="shared" si="29"/>
        <v>5.9040590405904059</v>
      </c>
      <c r="AY76" s="4">
        <v>294</v>
      </c>
      <c r="AZ76" s="2">
        <v>0.43</v>
      </c>
      <c r="BA76" s="69">
        <f t="shared" si="30"/>
        <v>8.4870848708487081</v>
      </c>
      <c r="BB76">
        <f t="shared" si="31"/>
        <v>0</v>
      </c>
      <c r="BC76">
        <f t="shared" si="32"/>
        <v>0</v>
      </c>
    </row>
    <row r="77" spans="1:55" x14ac:dyDescent="0.2">
      <c r="A77" s="12">
        <v>75</v>
      </c>
      <c r="B77" s="13">
        <f t="shared" si="24"/>
        <v>211</v>
      </c>
      <c r="C77" s="15">
        <v>211</v>
      </c>
      <c r="D77" s="13">
        <v>211</v>
      </c>
      <c r="E77" s="16">
        <v>0</v>
      </c>
      <c r="F77" s="16">
        <f t="shared" si="33"/>
        <v>0</v>
      </c>
      <c r="G77" s="30">
        <v>2.2488000000000001</v>
      </c>
      <c r="H77" s="15">
        <v>211</v>
      </c>
      <c r="I77" s="13">
        <v>211</v>
      </c>
      <c r="J77" s="16">
        <v>0</v>
      </c>
      <c r="K77" s="16">
        <f t="shared" si="34"/>
        <v>0</v>
      </c>
      <c r="L77" s="30">
        <v>6.0609000000000002</v>
      </c>
      <c r="M77" s="15">
        <v>211</v>
      </c>
      <c r="N77" s="13">
        <v>211</v>
      </c>
      <c r="O77" s="16">
        <v>0</v>
      </c>
      <c r="P77" s="16">
        <f t="shared" si="35"/>
        <v>0</v>
      </c>
      <c r="Q77" s="30">
        <v>2.2440000000000002</v>
      </c>
      <c r="R77" s="16">
        <v>211</v>
      </c>
      <c r="S77" s="16">
        <v>211</v>
      </c>
      <c r="T77" s="16">
        <v>0</v>
      </c>
      <c r="U77" s="16">
        <f t="shared" si="36"/>
        <v>0</v>
      </c>
      <c r="V77" s="16">
        <v>2.7864</v>
      </c>
      <c r="W77" s="15">
        <v>211</v>
      </c>
      <c r="X77" s="13">
        <v>211</v>
      </c>
      <c r="Y77" s="16">
        <v>0</v>
      </c>
      <c r="Z77" s="16">
        <f t="shared" si="37"/>
        <v>0</v>
      </c>
      <c r="AA77" s="30">
        <v>1.1644000000000001</v>
      </c>
      <c r="AB77" s="16">
        <v>211</v>
      </c>
      <c r="AC77" s="16">
        <v>211</v>
      </c>
      <c r="AD77" s="16">
        <v>0</v>
      </c>
      <c r="AE77" s="16">
        <f t="shared" si="38"/>
        <v>0</v>
      </c>
      <c r="AF77" s="16">
        <v>2.2065000000000001</v>
      </c>
      <c r="AG77" s="15">
        <v>219</v>
      </c>
      <c r="AH77" s="16">
        <f t="shared" si="25"/>
        <v>3.7914691943127963</v>
      </c>
      <c r="AI77" s="13">
        <v>219</v>
      </c>
      <c r="AJ77" s="16">
        <f t="shared" si="26"/>
        <v>3.7914691943127963</v>
      </c>
      <c r="AK77" s="13">
        <v>9.52</v>
      </c>
      <c r="AL77" s="13">
        <v>235</v>
      </c>
      <c r="AM77" s="13">
        <v>405.24</v>
      </c>
      <c r="AN77" s="13">
        <v>7.3</v>
      </c>
      <c r="AO77" s="13">
        <v>0.05</v>
      </c>
      <c r="AP77" s="4">
        <v>216</v>
      </c>
      <c r="AQ77" s="2">
        <v>0.16</v>
      </c>
      <c r="AR77" s="69">
        <f t="shared" si="27"/>
        <v>2.3696682464454977</v>
      </c>
      <c r="AS77" s="4">
        <v>216</v>
      </c>
      <c r="AT77" s="2">
        <v>0.15</v>
      </c>
      <c r="AU77" s="69">
        <f t="shared" si="28"/>
        <v>2.3696682464454977</v>
      </c>
      <c r="AV77" s="4">
        <v>216</v>
      </c>
      <c r="AW77" s="2">
        <v>0.24</v>
      </c>
      <c r="AX77" s="69">
        <f t="shared" si="29"/>
        <v>2.3696682464454977</v>
      </c>
      <c r="AY77" s="4">
        <v>214</v>
      </c>
      <c r="AZ77" s="2">
        <v>0.23</v>
      </c>
      <c r="BA77" s="69">
        <f t="shared" si="30"/>
        <v>1.4218009478672986</v>
      </c>
      <c r="BB77">
        <f t="shared" si="31"/>
        <v>0</v>
      </c>
      <c r="BC77">
        <f t="shared" si="32"/>
        <v>0</v>
      </c>
    </row>
    <row r="78" spans="1:55" x14ac:dyDescent="0.2">
      <c r="A78" s="12">
        <v>76</v>
      </c>
      <c r="B78" s="13">
        <f t="shared" si="24"/>
        <v>293</v>
      </c>
      <c r="C78" s="15">
        <v>293</v>
      </c>
      <c r="D78" s="13">
        <v>293</v>
      </c>
      <c r="E78" s="16">
        <v>0</v>
      </c>
      <c r="F78" s="16">
        <f t="shared" si="33"/>
        <v>0</v>
      </c>
      <c r="G78" s="30">
        <v>21.402200000000001</v>
      </c>
      <c r="H78" s="15">
        <v>293</v>
      </c>
      <c r="I78" s="13">
        <v>293</v>
      </c>
      <c r="J78" s="16">
        <v>0</v>
      </c>
      <c r="K78" s="16">
        <f t="shared" si="34"/>
        <v>0</v>
      </c>
      <c r="L78" s="30">
        <v>45.1511</v>
      </c>
      <c r="M78" s="15">
        <v>293</v>
      </c>
      <c r="N78" s="13">
        <v>293</v>
      </c>
      <c r="O78" s="16">
        <v>0</v>
      </c>
      <c r="P78" s="16">
        <f t="shared" si="35"/>
        <v>0</v>
      </c>
      <c r="Q78" s="30">
        <v>20.155999999999999</v>
      </c>
      <c r="R78" s="16">
        <v>293</v>
      </c>
      <c r="S78" s="16">
        <v>291</v>
      </c>
      <c r="T78" s="16">
        <v>0.68730000000000002</v>
      </c>
      <c r="U78" s="16">
        <f t="shared" si="36"/>
        <v>0</v>
      </c>
      <c r="V78" s="16">
        <v>20.000499999999999</v>
      </c>
      <c r="W78" s="15">
        <v>293</v>
      </c>
      <c r="X78" s="13">
        <v>293</v>
      </c>
      <c r="Y78" s="16">
        <v>0</v>
      </c>
      <c r="Z78" s="16">
        <f t="shared" si="37"/>
        <v>0</v>
      </c>
      <c r="AA78" s="30">
        <v>9.0227000000000004</v>
      </c>
      <c r="AB78" s="16">
        <v>293</v>
      </c>
      <c r="AC78" s="16">
        <v>293</v>
      </c>
      <c r="AD78" s="16">
        <v>0</v>
      </c>
      <c r="AE78" s="16">
        <f t="shared" si="38"/>
        <v>0</v>
      </c>
      <c r="AF78" s="16">
        <v>15.3881</v>
      </c>
      <c r="AG78" s="15">
        <v>296</v>
      </c>
      <c r="AH78" s="16">
        <f t="shared" si="25"/>
        <v>1.0238907849829351</v>
      </c>
      <c r="AI78" s="13">
        <v>296</v>
      </c>
      <c r="AJ78" s="16">
        <f t="shared" si="26"/>
        <v>1.0238907849829351</v>
      </c>
      <c r="AK78" s="13">
        <v>10.09</v>
      </c>
      <c r="AL78" s="13">
        <v>320</v>
      </c>
      <c r="AM78" s="13">
        <v>508.78</v>
      </c>
      <c r="AN78" s="13">
        <v>9.3000000000000007</v>
      </c>
      <c r="AO78" s="13">
        <v>0.06</v>
      </c>
      <c r="AP78" s="4">
        <v>298</v>
      </c>
      <c r="AQ78" s="2">
        <v>0.18</v>
      </c>
      <c r="AR78" s="69">
        <f t="shared" si="27"/>
        <v>1.7064846416382253</v>
      </c>
      <c r="AS78" s="4">
        <v>298</v>
      </c>
      <c r="AT78" s="2">
        <v>0.17</v>
      </c>
      <c r="AU78" s="69">
        <f t="shared" si="28"/>
        <v>1.7064846416382253</v>
      </c>
      <c r="AV78" s="4">
        <v>298</v>
      </c>
      <c r="AW78" s="2">
        <v>0.28000000000000003</v>
      </c>
      <c r="AX78" s="69">
        <f t="shared" si="29"/>
        <v>1.7064846416382253</v>
      </c>
      <c r="AY78" s="4">
        <v>305</v>
      </c>
      <c r="AZ78" s="2">
        <v>0.34</v>
      </c>
      <c r="BA78" s="69">
        <f t="shared" si="30"/>
        <v>4.0955631399317403</v>
      </c>
      <c r="BB78">
        <f t="shared" si="31"/>
        <v>0</v>
      </c>
      <c r="BC78">
        <f t="shared" si="32"/>
        <v>0</v>
      </c>
    </row>
    <row r="79" spans="1:55" x14ac:dyDescent="0.2">
      <c r="A79" s="12">
        <v>77</v>
      </c>
      <c r="B79" s="13">
        <f t="shared" si="24"/>
        <v>271</v>
      </c>
      <c r="C79" s="15">
        <v>271</v>
      </c>
      <c r="D79" s="13">
        <v>271</v>
      </c>
      <c r="E79" s="16">
        <v>0</v>
      </c>
      <c r="F79" s="16">
        <f t="shared" si="33"/>
        <v>0</v>
      </c>
      <c r="G79" s="30">
        <v>11.3521</v>
      </c>
      <c r="H79" s="15">
        <v>271</v>
      </c>
      <c r="I79" s="13">
        <v>271</v>
      </c>
      <c r="J79" s="16">
        <v>0</v>
      </c>
      <c r="K79" s="16">
        <f t="shared" si="34"/>
        <v>0</v>
      </c>
      <c r="L79" s="30">
        <v>10.8505</v>
      </c>
      <c r="M79" s="15">
        <v>271</v>
      </c>
      <c r="N79" s="13">
        <v>271</v>
      </c>
      <c r="O79" s="16">
        <v>0</v>
      </c>
      <c r="P79" s="16">
        <f t="shared" si="35"/>
        <v>0</v>
      </c>
      <c r="Q79" s="30">
        <v>9.6282999999999994</v>
      </c>
      <c r="R79" s="16">
        <v>271</v>
      </c>
      <c r="S79" s="16">
        <v>271</v>
      </c>
      <c r="T79" s="16">
        <v>0</v>
      </c>
      <c r="U79" s="16">
        <f t="shared" si="36"/>
        <v>0</v>
      </c>
      <c r="V79" s="16">
        <v>12.203799999999999</v>
      </c>
      <c r="W79" s="15">
        <v>271</v>
      </c>
      <c r="X79" s="13">
        <v>271</v>
      </c>
      <c r="Y79" s="16">
        <v>0</v>
      </c>
      <c r="Z79" s="16">
        <f t="shared" si="37"/>
        <v>0</v>
      </c>
      <c r="AA79" s="30">
        <v>1.4006000000000001</v>
      </c>
      <c r="AB79" s="16">
        <v>271</v>
      </c>
      <c r="AC79" s="16">
        <v>271</v>
      </c>
      <c r="AD79" s="16">
        <v>0</v>
      </c>
      <c r="AE79" s="16">
        <f t="shared" si="38"/>
        <v>0</v>
      </c>
      <c r="AF79" s="16">
        <v>2.2242999999999999</v>
      </c>
      <c r="AG79" s="15">
        <v>288</v>
      </c>
      <c r="AH79" s="16">
        <f t="shared" si="25"/>
        <v>6.2730627306273057</v>
      </c>
      <c r="AI79" s="13">
        <v>288</v>
      </c>
      <c r="AJ79" s="16">
        <f t="shared" si="26"/>
        <v>6.2730627306273057</v>
      </c>
      <c r="AK79" s="13">
        <v>9.81</v>
      </c>
      <c r="AL79" s="13">
        <v>293</v>
      </c>
      <c r="AM79" s="13">
        <v>480.29</v>
      </c>
      <c r="AN79" s="13">
        <v>5.8</v>
      </c>
      <c r="AO79" s="13">
        <v>0.05</v>
      </c>
      <c r="AP79" s="4">
        <v>274</v>
      </c>
      <c r="AQ79" s="2">
        <v>0.23</v>
      </c>
      <c r="AR79" s="69">
        <f t="shared" si="27"/>
        <v>1.107011070110701</v>
      </c>
      <c r="AS79" s="4">
        <v>295</v>
      </c>
      <c r="AT79" s="2">
        <v>0.16</v>
      </c>
      <c r="AU79" s="69">
        <f t="shared" si="28"/>
        <v>8.8560885608856079</v>
      </c>
      <c r="AV79" s="4">
        <v>274</v>
      </c>
      <c r="AW79" s="2">
        <v>0.33</v>
      </c>
      <c r="AX79" s="69">
        <f t="shared" si="29"/>
        <v>1.107011070110701</v>
      </c>
      <c r="AY79" s="4">
        <v>274</v>
      </c>
      <c r="AZ79" s="2">
        <v>0.28000000000000003</v>
      </c>
      <c r="BA79" s="69">
        <f t="shared" si="30"/>
        <v>1.107011070110701</v>
      </c>
      <c r="BB79">
        <f t="shared" si="31"/>
        <v>0</v>
      </c>
      <c r="BC79">
        <f t="shared" si="32"/>
        <v>0</v>
      </c>
    </row>
    <row r="80" spans="1:55" x14ac:dyDescent="0.2">
      <c r="A80" s="12">
        <v>78</v>
      </c>
      <c r="B80" s="13">
        <f t="shared" si="24"/>
        <v>254</v>
      </c>
      <c r="C80" s="15">
        <v>254</v>
      </c>
      <c r="D80" s="13">
        <v>254</v>
      </c>
      <c r="E80" s="16">
        <v>0</v>
      </c>
      <c r="F80" s="16">
        <f t="shared" si="33"/>
        <v>0</v>
      </c>
      <c r="G80" s="30">
        <v>0.87180000000000002</v>
      </c>
      <c r="H80" s="15">
        <v>254</v>
      </c>
      <c r="I80" s="13">
        <v>254</v>
      </c>
      <c r="J80" s="16">
        <v>0</v>
      </c>
      <c r="K80" s="16">
        <f t="shared" si="34"/>
        <v>0</v>
      </c>
      <c r="L80" s="30">
        <v>2.0592000000000001</v>
      </c>
      <c r="M80" s="15">
        <v>254</v>
      </c>
      <c r="N80" s="13">
        <v>254</v>
      </c>
      <c r="O80" s="16">
        <v>0</v>
      </c>
      <c r="P80" s="16">
        <f t="shared" si="35"/>
        <v>0</v>
      </c>
      <c r="Q80" s="30">
        <v>1.2193000000000001</v>
      </c>
      <c r="R80" s="16">
        <v>254</v>
      </c>
      <c r="S80" s="16">
        <v>254</v>
      </c>
      <c r="T80" s="16">
        <v>0</v>
      </c>
      <c r="U80" s="16">
        <f t="shared" si="36"/>
        <v>0</v>
      </c>
      <c r="V80" s="16">
        <v>1.5334000000000001</v>
      </c>
      <c r="W80" s="15">
        <v>254</v>
      </c>
      <c r="X80" s="13">
        <v>254</v>
      </c>
      <c r="Y80" s="16">
        <v>0</v>
      </c>
      <c r="Z80" s="16">
        <f t="shared" si="37"/>
        <v>0</v>
      </c>
      <c r="AA80" s="30">
        <v>1.6178999999999999</v>
      </c>
      <c r="AB80" s="16">
        <v>254</v>
      </c>
      <c r="AC80" s="16">
        <v>254</v>
      </c>
      <c r="AD80" s="16">
        <v>0</v>
      </c>
      <c r="AE80" s="16">
        <f t="shared" si="38"/>
        <v>0</v>
      </c>
      <c r="AF80" s="16">
        <v>2.8020999999999998</v>
      </c>
      <c r="AG80" s="15">
        <v>257</v>
      </c>
      <c r="AH80" s="16">
        <f t="shared" si="25"/>
        <v>1.1811023622047243</v>
      </c>
      <c r="AI80" s="13">
        <v>257</v>
      </c>
      <c r="AJ80" s="16">
        <f t="shared" si="26"/>
        <v>1.1811023622047243</v>
      </c>
      <c r="AK80" s="13">
        <v>10.82</v>
      </c>
      <c r="AL80" s="13">
        <v>275</v>
      </c>
      <c r="AM80" s="13">
        <v>476.69</v>
      </c>
      <c r="AN80" s="13">
        <v>10.7</v>
      </c>
      <c r="AO80" s="13">
        <v>7.0000000000000007E-2</v>
      </c>
      <c r="AP80" s="4">
        <v>261</v>
      </c>
      <c r="AQ80" s="2">
        <v>0.26</v>
      </c>
      <c r="AR80" s="69">
        <f t="shared" si="27"/>
        <v>2.7559055118110236</v>
      </c>
      <c r="AS80" s="4">
        <v>261</v>
      </c>
      <c r="AT80" s="2">
        <v>0.42</v>
      </c>
      <c r="AU80" s="69">
        <f t="shared" si="28"/>
        <v>2.7559055118110236</v>
      </c>
      <c r="AV80" s="4">
        <v>267</v>
      </c>
      <c r="AW80" s="2">
        <v>0.49</v>
      </c>
      <c r="AX80" s="69">
        <f t="shared" si="29"/>
        <v>5.1181102362204722</v>
      </c>
      <c r="AY80" s="4">
        <v>257</v>
      </c>
      <c r="AZ80" s="2">
        <v>0.51</v>
      </c>
      <c r="BA80" s="69">
        <f t="shared" si="30"/>
        <v>1.1811023622047243</v>
      </c>
      <c r="BB80">
        <f t="shared" si="31"/>
        <v>0</v>
      </c>
      <c r="BC80">
        <f t="shared" si="32"/>
        <v>0</v>
      </c>
    </row>
    <row r="81" spans="1:55" x14ac:dyDescent="0.2">
      <c r="A81" s="12">
        <v>79</v>
      </c>
      <c r="B81" s="13">
        <f t="shared" si="24"/>
        <v>276</v>
      </c>
      <c r="C81" s="15">
        <v>276</v>
      </c>
      <c r="D81" s="13">
        <v>276</v>
      </c>
      <c r="E81" s="16">
        <v>0</v>
      </c>
      <c r="F81" s="16">
        <f t="shared" si="33"/>
        <v>0</v>
      </c>
      <c r="G81" s="30">
        <v>7.0545999999999998</v>
      </c>
      <c r="H81" s="15">
        <v>276</v>
      </c>
      <c r="I81" s="13">
        <v>276</v>
      </c>
      <c r="J81" s="16">
        <v>0</v>
      </c>
      <c r="K81" s="16">
        <f t="shared" si="34"/>
        <v>0</v>
      </c>
      <c r="L81" s="30">
        <v>14.097899999999999</v>
      </c>
      <c r="M81" s="15">
        <v>276</v>
      </c>
      <c r="N81" s="13">
        <v>276</v>
      </c>
      <c r="O81" s="16">
        <v>0</v>
      </c>
      <c r="P81" s="16">
        <f t="shared" si="35"/>
        <v>0</v>
      </c>
      <c r="Q81" s="30">
        <v>17.137499999999999</v>
      </c>
      <c r="R81" s="16">
        <v>277</v>
      </c>
      <c r="S81" s="16">
        <v>274.8</v>
      </c>
      <c r="T81" s="16">
        <v>0.80059999999999998</v>
      </c>
      <c r="U81" s="16">
        <f t="shared" si="36"/>
        <v>0.36231884057971014</v>
      </c>
      <c r="V81" s="16">
        <v>20.000599999999999</v>
      </c>
      <c r="W81" s="15">
        <v>276</v>
      </c>
      <c r="X81" s="13">
        <v>276</v>
      </c>
      <c r="Y81" s="16">
        <v>0</v>
      </c>
      <c r="Z81" s="16">
        <f t="shared" si="37"/>
        <v>0</v>
      </c>
      <c r="AA81" s="30">
        <v>2.7972999999999999</v>
      </c>
      <c r="AB81" s="16">
        <v>276</v>
      </c>
      <c r="AC81" s="16">
        <v>276</v>
      </c>
      <c r="AD81" s="16">
        <v>0</v>
      </c>
      <c r="AE81" s="16">
        <f t="shared" si="38"/>
        <v>0</v>
      </c>
      <c r="AF81" s="16">
        <v>4.3902999999999999</v>
      </c>
      <c r="AG81" s="15">
        <v>281</v>
      </c>
      <c r="AH81" s="16">
        <f t="shared" si="25"/>
        <v>1.8115942028985508</v>
      </c>
      <c r="AI81" s="13">
        <v>281</v>
      </c>
      <c r="AJ81" s="16">
        <f t="shared" si="26"/>
        <v>1.8115942028985508</v>
      </c>
      <c r="AK81" s="13">
        <v>10.210000000000001</v>
      </c>
      <c r="AL81" s="13">
        <v>303</v>
      </c>
      <c r="AM81" s="13">
        <v>482.88</v>
      </c>
      <c r="AN81" s="13">
        <v>9.8000000000000007</v>
      </c>
      <c r="AO81" s="13">
        <v>7.0000000000000007E-2</v>
      </c>
      <c r="AP81" s="4">
        <v>281</v>
      </c>
      <c r="AQ81" s="2">
        <v>0.23</v>
      </c>
      <c r="AR81" s="69">
        <f t="shared" si="27"/>
        <v>1.8115942028985508</v>
      </c>
      <c r="AS81" s="4">
        <v>288</v>
      </c>
      <c r="AT81" s="2">
        <v>0.2</v>
      </c>
      <c r="AU81" s="69">
        <f t="shared" si="28"/>
        <v>4.3478260869565215</v>
      </c>
      <c r="AV81" s="4">
        <v>280</v>
      </c>
      <c r="AW81" s="2">
        <v>0.61</v>
      </c>
      <c r="AX81" s="69">
        <f t="shared" si="29"/>
        <v>1.4492753623188406</v>
      </c>
      <c r="AY81" s="4">
        <v>286</v>
      </c>
      <c r="AZ81" s="2">
        <v>0.34</v>
      </c>
      <c r="BA81" s="69">
        <f t="shared" si="30"/>
        <v>3.6231884057971016</v>
      </c>
      <c r="BB81">
        <f t="shared" si="31"/>
        <v>0</v>
      </c>
      <c r="BC81">
        <f t="shared" si="32"/>
        <v>0</v>
      </c>
    </row>
    <row r="82" spans="1:55" x14ac:dyDescent="0.2">
      <c r="A82" s="12">
        <v>80</v>
      </c>
      <c r="B82" s="13">
        <f t="shared" si="24"/>
        <v>270</v>
      </c>
      <c r="C82" s="15">
        <v>270</v>
      </c>
      <c r="D82" s="13">
        <v>270</v>
      </c>
      <c r="E82" s="16">
        <v>0</v>
      </c>
      <c r="F82" s="16">
        <f t="shared" si="33"/>
        <v>0</v>
      </c>
      <c r="G82" s="30">
        <v>7.8592000000000004</v>
      </c>
      <c r="H82" s="15">
        <v>270</v>
      </c>
      <c r="I82" s="13">
        <v>270</v>
      </c>
      <c r="J82" s="16">
        <v>0</v>
      </c>
      <c r="K82" s="16">
        <f t="shared" si="34"/>
        <v>0</v>
      </c>
      <c r="L82" s="30">
        <v>9.8636999999999997</v>
      </c>
      <c r="M82" s="15">
        <v>270</v>
      </c>
      <c r="N82" s="13">
        <v>270</v>
      </c>
      <c r="O82" s="16">
        <v>0</v>
      </c>
      <c r="P82" s="16">
        <f t="shared" si="35"/>
        <v>0</v>
      </c>
      <c r="Q82" s="30">
        <v>8.7888000000000002</v>
      </c>
      <c r="R82" s="16">
        <v>270</v>
      </c>
      <c r="S82" s="16">
        <v>270</v>
      </c>
      <c r="T82" s="16">
        <v>0</v>
      </c>
      <c r="U82" s="16">
        <f t="shared" si="36"/>
        <v>0</v>
      </c>
      <c r="V82" s="16">
        <v>11.5093</v>
      </c>
      <c r="W82" s="15">
        <v>270</v>
      </c>
      <c r="X82" s="13">
        <v>270</v>
      </c>
      <c r="Y82" s="16">
        <v>0</v>
      </c>
      <c r="Z82" s="16">
        <f t="shared" si="37"/>
        <v>0</v>
      </c>
      <c r="AA82" s="30">
        <v>11.082800000000001</v>
      </c>
      <c r="AB82" s="16">
        <v>270</v>
      </c>
      <c r="AC82" s="16">
        <v>270</v>
      </c>
      <c r="AD82" s="16">
        <v>0</v>
      </c>
      <c r="AE82" s="16">
        <f t="shared" si="38"/>
        <v>0</v>
      </c>
      <c r="AF82" s="16">
        <v>15.4153</v>
      </c>
      <c r="AG82" s="15">
        <v>279</v>
      </c>
      <c r="AH82" s="16">
        <f t="shared" si="25"/>
        <v>3.3333333333333335</v>
      </c>
      <c r="AI82" s="13">
        <v>279</v>
      </c>
      <c r="AJ82" s="16">
        <f t="shared" si="26"/>
        <v>3.3333333333333335</v>
      </c>
      <c r="AK82" s="13">
        <v>10.11</v>
      </c>
      <c r="AL82" s="13">
        <v>291</v>
      </c>
      <c r="AM82" s="13">
        <v>494.2</v>
      </c>
      <c r="AN82" s="13">
        <v>8.1999999999999993</v>
      </c>
      <c r="AO82" s="13">
        <v>0.06</v>
      </c>
      <c r="AP82" s="4">
        <v>283</v>
      </c>
      <c r="AQ82" s="2">
        <v>0.21</v>
      </c>
      <c r="AR82" s="69">
        <f t="shared" si="27"/>
        <v>4.8148148148148149</v>
      </c>
      <c r="AS82" s="4">
        <v>282</v>
      </c>
      <c r="AT82" s="2">
        <v>0.33</v>
      </c>
      <c r="AU82" s="69">
        <f t="shared" si="28"/>
        <v>4.4444444444444446</v>
      </c>
      <c r="AV82" s="4">
        <v>283</v>
      </c>
      <c r="AW82" s="2">
        <v>0.33</v>
      </c>
      <c r="AX82" s="69">
        <f t="shared" si="29"/>
        <v>4.8148148148148149</v>
      </c>
      <c r="AY82" s="4">
        <v>273</v>
      </c>
      <c r="AZ82" s="2">
        <v>0.27</v>
      </c>
      <c r="BA82" s="69">
        <f t="shared" si="30"/>
        <v>1.1111111111111112</v>
      </c>
      <c r="BB82">
        <f t="shared" si="31"/>
        <v>0</v>
      </c>
      <c r="BC82">
        <f t="shared" si="32"/>
        <v>0</v>
      </c>
    </row>
    <row r="83" spans="1:55" x14ac:dyDescent="0.2">
      <c r="A83" s="12">
        <v>81</v>
      </c>
      <c r="B83" s="13">
        <f t="shared" si="24"/>
        <v>259</v>
      </c>
      <c r="C83" s="15">
        <v>259</v>
      </c>
      <c r="D83" s="13">
        <v>259</v>
      </c>
      <c r="E83" s="16">
        <v>0</v>
      </c>
      <c r="F83" s="16">
        <f t="shared" si="33"/>
        <v>0</v>
      </c>
      <c r="G83" s="30">
        <v>34.951500000000003</v>
      </c>
      <c r="H83" s="15">
        <v>259</v>
      </c>
      <c r="I83" s="13">
        <v>259</v>
      </c>
      <c r="J83" s="16">
        <v>0</v>
      </c>
      <c r="K83" s="16">
        <f t="shared" si="34"/>
        <v>0</v>
      </c>
      <c r="L83" s="30">
        <v>21.459700000000002</v>
      </c>
      <c r="M83" s="15">
        <v>259</v>
      </c>
      <c r="N83" s="13">
        <v>259</v>
      </c>
      <c r="O83" s="16">
        <v>0</v>
      </c>
      <c r="P83" s="16">
        <f t="shared" si="35"/>
        <v>0</v>
      </c>
      <c r="Q83" s="30">
        <v>22.186299999999999</v>
      </c>
      <c r="R83" s="16">
        <v>259</v>
      </c>
      <c r="S83" s="16">
        <v>256.5</v>
      </c>
      <c r="T83" s="16">
        <v>0.97470000000000001</v>
      </c>
      <c r="U83" s="16">
        <f t="shared" si="36"/>
        <v>0</v>
      </c>
      <c r="V83" s="16">
        <v>20.000900000000001</v>
      </c>
      <c r="W83" s="15">
        <v>259</v>
      </c>
      <c r="X83" s="13">
        <v>259</v>
      </c>
      <c r="Y83" s="16">
        <v>0</v>
      </c>
      <c r="Z83" s="16">
        <f t="shared" si="37"/>
        <v>0</v>
      </c>
      <c r="AA83" s="30">
        <v>14.772500000000001</v>
      </c>
      <c r="AB83" s="16">
        <v>259</v>
      </c>
      <c r="AC83" s="16">
        <v>258</v>
      </c>
      <c r="AD83" s="16">
        <v>0.3876</v>
      </c>
      <c r="AE83" s="16">
        <f t="shared" si="38"/>
        <v>0</v>
      </c>
      <c r="AF83" s="16">
        <v>20.001100000000001</v>
      </c>
      <c r="AG83" s="15">
        <v>270</v>
      </c>
      <c r="AH83" s="16">
        <f t="shared" si="25"/>
        <v>4.2471042471042466</v>
      </c>
      <c r="AI83" s="13">
        <v>270</v>
      </c>
      <c r="AJ83" s="16">
        <f t="shared" si="26"/>
        <v>4.2471042471042466</v>
      </c>
      <c r="AK83" s="13">
        <v>9.68</v>
      </c>
      <c r="AL83" s="13">
        <v>278</v>
      </c>
      <c r="AM83" s="13">
        <v>452.43</v>
      </c>
      <c r="AN83" s="13">
        <v>5.9</v>
      </c>
      <c r="AO83" s="13">
        <v>0.06</v>
      </c>
      <c r="AP83" s="4">
        <v>273</v>
      </c>
      <c r="AQ83" s="2">
        <v>0.21</v>
      </c>
      <c r="AR83" s="69">
        <f t="shared" si="27"/>
        <v>5.4054054054054053</v>
      </c>
      <c r="AS83" s="4">
        <v>285</v>
      </c>
      <c r="AT83" s="2">
        <v>0.35</v>
      </c>
      <c r="AU83" s="69">
        <f t="shared" si="28"/>
        <v>10.038610038610038</v>
      </c>
      <c r="AV83" s="4">
        <v>273</v>
      </c>
      <c r="AW83" s="2">
        <v>0.31</v>
      </c>
      <c r="AX83" s="69">
        <f t="shared" si="29"/>
        <v>5.4054054054054053</v>
      </c>
      <c r="AY83" s="4">
        <v>273</v>
      </c>
      <c r="AZ83" s="2">
        <v>0.27</v>
      </c>
      <c r="BA83" s="69">
        <f t="shared" si="30"/>
        <v>5.4054054054054053</v>
      </c>
      <c r="BB83">
        <f t="shared" si="31"/>
        <v>0</v>
      </c>
      <c r="BC83">
        <f t="shared" si="32"/>
        <v>0</v>
      </c>
    </row>
    <row r="84" spans="1:55" x14ac:dyDescent="0.2">
      <c r="A84" s="12">
        <v>82</v>
      </c>
      <c r="B84" s="13">
        <f t="shared" si="24"/>
        <v>337</v>
      </c>
      <c r="C84" s="15">
        <v>337</v>
      </c>
      <c r="D84" s="13">
        <v>337</v>
      </c>
      <c r="E84" s="16">
        <v>0</v>
      </c>
      <c r="F84" s="16">
        <f t="shared" si="33"/>
        <v>0</v>
      </c>
      <c r="G84" s="30">
        <v>1.5934999999999999</v>
      </c>
      <c r="H84" s="15">
        <v>337</v>
      </c>
      <c r="I84" s="13">
        <v>337</v>
      </c>
      <c r="J84" s="16">
        <v>0</v>
      </c>
      <c r="K84" s="16">
        <f t="shared" si="34"/>
        <v>0</v>
      </c>
      <c r="L84" s="30">
        <v>7.1017999999999999</v>
      </c>
      <c r="M84" s="15">
        <v>337</v>
      </c>
      <c r="N84" s="13">
        <v>337</v>
      </c>
      <c r="O84" s="16">
        <v>0</v>
      </c>
      <c r="P84" s="16">
        <f t="shared" si="35"/>
        <v>0</v>
      </c>
      <c r="Q84" s="30">
        <v>5.1432000000000002</v>
      </c>
      <c r="R84" s="16">
        <v>337</v>
      </c>
      <c r="S84" s="16">
        <v>337</v>
      </c>
      <c r="T84" s="16">
        <v>0</v>
      </c>
      <c r="U84" s="16">
        <f t="shared" si="36"/>
        <v>0</v>
      </c>
      <c r="V84" s="16">
        <v>6.7285000000000004</v>
      </c>
      <c r="W84" s="15">
        <v>337</v>
      </c>
      <c r="X84" s="13">
        <v>337</v>
      </c>
      <c r="Y84" s="16">
        <v>0</v>
      </c>
      <c r="Z84" s="16">
        <f t="shared" si="37"/>
        <v>0</v>
      </c>
      <c r="AA84" s="30">
        <v>3.2033</v>
      </c>
      <c r="AB84" s="16">
        <v>337</v>
      </c>
      <c r="AC84" s="16">
        <v>337</v>
      </c>
      <c r="AD84" s="16">
        <v>0</v>
      </c>
      <c r="AE84" s="16">
        <f t="shared" si="38"/>
        <v>0</v>
      </c>
      <c r="AF84" s="16">
        <v>4.5049999999999999</v>
      </c>
      <c r="AG84" s="15">
        <v>347</v>
      </c>
      <c r="AH84" s="16">
        <f t="shared" si="25"/>
        <v>2.9673590504451042</v>
      </c>
      <c r="AI84" s="13">
        <v>347</v>
      </c>
      <c r="AJ84" s="16">
        <f t="shared" si="26"/>
        <v>2.9673590504451042</v>
      </c>
      <c r="AK84" s="13">
        <v>11.04</v>
      </c>
      <c r="AL84" s="13">
        <v>368</v>
      </c>
      <c r="AM84" s="13">
        <v>611.91999999999996</v>
      </c>
      <c r="AN84" s="13">
        <v>11.1</v>
      </c>
      <c r="AO84" s="13">
        <v>0.08</v>
      </c>
      <c r="AP84" s="4">
        <v>372</v>
      </c>
      <c r="AQ84" s="2">
        <v>0.23</v>
      </c>
      <c r="AR84" s="69">
        <f t="shared" si="27"/>
        <v>10.385756676557865</v>
      </c>
      <c r="AS84" s="4">
        <v>364</v>
      </c>
      <c r="AT84" s="2">
        <v>0.25</v>
      </c>
      <c r="AU84" s="69">
        <f t="shared" si="28"/>
        <v>8.0118694362017813</v>
      </c>
      <c r="AV84" s="4">
        <v>372</v>
      </c>
      <c r="AW84" s="2">
        <v>0.34</v>
      </c>
      <c r="AX84" s="69">
        <f t="shared" si="29"/>
        <v>10.385756676557865</v>
      </c>
      <c r="AY84" s="4">
        <v>358</v>
      </c>
      <c r="AZ84" s="2">
        <v>0.33</v>
      </c>
      <c r="BA84" s="69">
        <f t="shared" si="30"/>
        <v>6.2314540059347179</v>
      </c>
      <c r="BB84">
        <f t="shared" si="31"/>
        <v>0</v>
      </c>
      <c r="BC84">
        <f t="shared" si="32"/>
        <v>0</v>
      </c>
    </row>
    <row r="85" spans="1:55" x14ac:dyDescent="0.2">
      <c r="A85" s="12">
        <v>83</v>
      </c>
      <c r="B85" s="13">
        <f t="shared" si="24"/>
        <v>257</v>
      </c>
      <c r="C85" s="15">
        <v>257</v>
      </c>
      <c r="D85" s="13">
        <v>257</v>
      </c>
      <c r="E85" s="16">
        <v>0</v>
      </c>
      <c r="F85" s="16">
        <f t="shared" si="33"/>
        <v>0</v>
      </c>
      <c r="G85" s="30">
        <v>43.01</v>
      </c>
      <c r="H85" s="15">
        <v>257</v>
      </c>
      <c r="I85" s="13">
        <v>257</v>
      </c>
      <c r="J85" s="16">
        <v>0</v>
      </c>
      <c r="K85" s="16">
        <f t="shared" si="34"/>
        <v>0</v>
      </c>
      <c r="L85" s="30">
        <v>86.373599999999996</v>
      </c>
      <c r="M85" s="15">
        <v>257</v>
      </c>
      <c r="N85" s="13">
        <v>257</v>
      </c>
      <c r="O85" s="16">
        <v>0</v>
      </c>
      <c r="P85" s="16">
        <f t="shared" si="35"/>
        <v>0</v>
      </c>
      <c r="Q85" s="30">
        <v>57.520699999999998</v>
      </c>
      <c r="R85" s="16">
        <v>258</v>
      </c>
      <c r="S85" s="16">
        <v>252</v>
      </c>
      <c r="T85" s="16">
        <v>2.3809999999999998</v>
      </c>
      <c r="U85" s="16">
        <f t="shared" si="36"/>
        <v>0.38910505836575876</v>
      </c>
      <c r="V85" s="16">
        <v>20.000499999999999</v>
      </c>
      <c r="W85" s="15">
        <v>257</v>
      </c>
      <c r="X85" s="13">
        <v>257</v>
      </c>
      <c r="Y85" s="16">
        <v>0</v>
      </c>
      <c r="Z85" s="16">
        <f t="shared" si="37"/>
        <v>0</v>
      </c>
      <c r="AA85" s="30">
        <v>6.0347</v>
      </c>
      <c r="AB85" s="16">
        <v>257</v>
      </c>
      <c r="AC85" s="16">
        <v>257</v>
      </c>
      <c r="AD85" s="16">
        <v>0</v>
      </c>
      <c r="AE85" s="16">
        <f t="shared" si="38"/>
        <v>0</v>
      </c>
      <c r="AF85" s="16">
        <v>8.8485999999999994</v>
      </c>
      <c r="AG85" s="15">
        <v>265</v>
      </c>
      <c r="AH85" s="16">
        <f t="shared" si="25"/>
        <v>3.1128404669260701</v>
      </c>
      <c r="AI85" s="13">
        <v>265</v>
      </c>
      <c r="AJ85" s="16">
        <f t="shared" si="26"/>
        <v>3.1128404669260701</v>
      </c>
      <c r="AK85" s="13">
        <v>10.26</v>
      </c>
      <c r="AL85" s="13">
        <v>278</v>
      </c>
      <c r="AM85" s="13">
        <v>503.24</v>
      </c>
      <c r="AN85" s="13">
        <v>6.1</v>
      </c>
      <c r="AO85" s="13">
        <v>7.0000000000000007E-2</v>
      </c>
      <c r="AP85" s="4">
        <v>259</v>
      </c>
      <c r="AQ85" s="2">
        <v>0.24</v>
      </c>
      <c r="AR85" s="69">
        <f t="shared" si="27"/>
        <v>0.77821011673151752</v>
      </c>
      <c r="AS85" s="4">
        <v>272</v>
      </c>
      <c r="AT85" s="2">
        <v>0.28999999999999998</v>
      </c>
      <c r="AU85" s="69">
        <f t="shared" si="28"/>
        <v>5.836575875486381</v>
      </c>
      <c r="AV85" s="4">
        <v>259</v>
      </c>
      <c r="AW85" s="2">
        <v>0.34</v>
      </c>
      <c r="AX85" s="69">
        <f t="shared" si="29"/>
        <v>0.77821011673151752</v>
      </c>
      <c r="AY85" s="4">
        <v>259</v>
      </c>
      <c r="AZ85" s="2">
        <v>0.3</v>
      </c>
      <c r="BA85" s="69">
        <f t="shared" si="30"/>
        <v>0.77821011673151752</v>
      </c>
      <c r="BB85">
        <f t="shared" si="31"/>
        <v>0</v>
      </c>
      <c r="BC85">
        <f t="shared" si="32"/>
        <v>0</v>
      </c>
    </row>
    <row r="86" spans="1:55" x14ac:dyDescent="0.2">
      <c r="A86" s="12">
        <v>84</v>
      </c>
      <c r="B86" s="13">
        <f t="shared" si="24"/>
        <v>263</v>
      </c>
      <c r="C86" s="15">
        <v>263</v>
      </c>
      <c r="D86" s="13">
        <v>263</v>
      </c>
      <c r="E86" s="16">
        <v>0</v>
      </c>
      <c r="F86" s="16">
        <f t="shared" si="33"/>
        <v>0</v>
      </c>
      <c r="G86" s="30">
        <v>6.4359999999999999</v>
      </c>
      <c r="H86" s="15">
        <v>263</v>
      </c>
      <c r="I86" s="13">
        <v>263</v>
      </c>
      <c r="J86" s="16">
        <v>0</v>
      </c>
      <c r="K86" s="16">
        <f t="shared" si="34"/>
        <v>0</v>
      </c>
      <c r="L86" s="30">
        <v>8.6518999999999995</v>
      </c>
      <c r="M86" s="15">
        <v>263</v>
      </c>
      <c r="N86" s="13">
        <v>263</v>
      </c>
      <c r="O86" s="16">
        <v>0</v>
      </c>
      <c r="P86" s="16">
        <f t="shared" si="35"/>
        <v>0</v>
      </c>
      <c r="Q86" s="30">
        <v>10.786</v>
      </c>
      <c r="R86" s="16">
        <v>263</v>
      </c>
      <c r="S86" s="16">
        <v>263</v>
      </c>
      <c r="T86" s="16">
        <v>0</v>
      </c>
      <c r="U86" s="16">
        <f t="shared" si="36"/>
        <v>0</v>
      </c>
      <c r="V86" s="16">
        <v>14.4833</v>
      </c>
      <c r="W86" s="15">
        <v>263</v>
      </c>
      <c r="X86" s="13">
        <v>263</v>
      </c>
      <c r="Y86" s="16">
        <v>0</v>
      </c>
      <c r="Z86" s="16">
        <f t="shared" si="37"/>
        <v>0</v>
      </c>
      <c r="AA86" s="30">
        <v>2.1613000000000002</v>
      </c>
      <c r="AB86" s="16">
        <v>263</v>
      </c>
      <c r="AC86" s="16">
        <v>263</v>
      </c>
      <c r="AD86" s="16">
        <v>0</v>
      </c>
      <c r="AE86" s="16">
        <f t="shared" si="38"/>
        <v>0</v>
      </c>
      <c r="AF86" s="16">
        <v>3.4247000000000001</v>
      </c>
      <c r="AG86" s="15">
        <v>272</v>
      </c>
      <c r="AH86" s="16">
        <f t="shared" si="25"/>
        <v>3.4220532319391634</v>
      </c>
      <c r="AI86" s="13">
        <v>272</v>
      </c>
      <c r="AJ86" s="16">
        <f t="shared" si="26"/>
        <v>3.4220532319391634</v>
      </c>
      <c r="AK86" s="13">
        <v>9.6999999999999993</v>
      </c>
      <c r="AL86" s="13">
        <v>287</v>
      </c>
      <c r="AM86" s="13">
        <v>459</v>
      </c>
      <c r="AN86" s="13">
        <v>9.8000000000000007</v>
      </c>
      <c r="AO86" s="13">
        <v>0.05</v>
      </c>
      <c r="AP86" s="4">
        <v>274</v>
      </c>
      <c r="AQ86" s="2">
        <v>0.2</v>
      </c>
      <c r="AR86" s="69">
        <f t="shared" si="27"/>
        <v>4.1825095057034218</v>
      </c>
      <c r="AS86" s="4">
        <v>279</v>
      </c>
      <c r="AT86" s="2">
        <v>0.17</v>
      </c>
      <c r="AU86" s="69">
        <f t="shared" si="28"/>
        <v>6.083650190114068</v>
      </c>
      <c r="AV86" s="4">
        <v>274</v>
      </c>
      <c r="AW86" s="2">
        <v>0.28999999999999998</v>
      </c>
      <c r="AX86" s="69">
        <f t="shared" si="29"/>
        <v>4.1825095057034218</v>
      </c>
      <c r="AY86" s="4">
        <v>272</v>
      </c>
      <c r="AZ86" s="2">
        <v>0.18</v>
      </c>
      <c r="BA86" s="69">
        <f t="shared" si="30"/>
        <v>3.4220532319391634</v>
      </c>
      <c r="BB86">
        <f t="shared" si="31"/>
        <v>0</v>
      </c>
      <c r="BC86">
        <f t="shared" si="32"/>
        <v>0</v>
      </c>
    </row>
    <row r="87" spans="1:55" x14ac:dyDescent="0.2">
      <c r="A87" s="12">
        <v>85</v>
      </c>
      <c r="B87" s="13">
        <f t="shared" si="24"/>
        <v>295</v>
      </c>
      <c r="C87" s="15">
        <v>295</v>
      </c>
      <c r="D87" s="13">
        <v>295</v>
      </c>
      <c r="E87" s="16">
        <v>0</v>
      </c>
      <c r="F87" s="16">
        <f t="shared" si="33"/>
        <v>0</v>
      </c>
      <c r="G87" s="30">
        <v>44.385599999999997</v>
      </c>
      <c r="H87" s="15">
        <v>295</v>
      </c>
      <c r="I87" s="13">
        <v>295</v>
      </c>
      <c r="J87" s="16">
        <v>0</v>
      </c>
      <c r="K87" s="16">
        <f t="shared" si="34"/>
        <v>0</v>
      </c>
      <c r="L87" s="30">
        <v>43.903799999999997</v>
      </c>
      <c r="M87" s="15">
        <v>295</v>
      </c>
      <c r="N87" s="13">
        <v>295</v>
      </c>
      <c r="O87" s="16">
        <v>0</v>
      </c>
      <c r="P87" s="16">
        <f t="shared" si="35"/>
        <v>0</v>
      </c>
      <c r="Q87" s="30">
        <v>51.834200000000003</v>
      </c>
      <c r="R87" s="16">
        <v>304</v>
      </c>
      <c r="S87" s="16">
        <v>287</v>
      </c>
      <c r="T87" s="16">
        <v>5.9233000000000002</v>
      </c>
      <c r="U87" s="16">
        <f t="shared" si="36"/>
        <v>3.050847457627119</v>
      </c>
      <c r="V87" s="16">
        <v>20.0016</v>
      </c>
      <c r="W87" s="15">
        <v>295</v>
      </c>
      <c r="X87" s="13">
        <v>295</v>
      </c>
      <c r="Y87" s="16">
        <v>0</v>
      </c>
      <c r="Z87" s="16">
        <f t="shared" si="37"/>
        <v>0</v>
      </c>
      <c r="AA87" s="30">
        <v>1.8312999999999999</v>
      </c>
      <c r="AB87" s="16">
        <v>295</v>
      </c>
      <c r="AC87" s="16">
        <v>295</v>
      </c>
      <c r="AD87" s="16">
        <v>0</v>
      </c>
      <c r="AE87" s="16">
        <f t="shared" si="38"/>
        <v>0</v>
      </c>
      <c r="AF87" s="16">
        <v>3.3039000000000001</v>
      </c>
      <c r="AG87" s="15">
        <v>304</v>
      </c>
      <c r="AH87" s="16">
        <f t="shared" si="25"/>
        <v>3.050847457627119</v>
      </c>
      <c r="AI87" s="13">
        <v>304</v>
      </c>
      <c r="AJ87" s="16">
        <f t="shared" si="26"/>
        <v>3.050847457627119</v>
      </c>
      <c r="AK87" s="13">
        <v>9.7899999999999991</v>
      </c>
      <c r="AL87" s="13">
        <v>321</v>
      </c>
      <c r="AM87" s="13">
        <v>513.23</v>
      </c>
      <c r="AN87" s="13">
        <v>14.6</v>
      </c>
      <c r="AO87" s="13">
        <v>0.06</v>
      </c>
      <c r="AP87" s="4">
        <v>303</v>
      </c>
      <c r="AQ87" s="2">
        <v>0.2</v>
      </c>
      <c r="AR87" s="69">
        <f t="shared" si="27"/>
        <v>2.7118644067796609</v>
      </c>
      <c r="AS87" s="4">
        <v>307</v>
      </c>
      <c r="AT87" s="2">
        <v>0.17</v>
      </c>
      <c r="AU87" s="69">
        <f t="shared" si="28"/>
        <v>4.0677966101694913</v>
      </c>
      <c r="AV87" s="4">
        <v>303</v>
      </c>
      <c r="AW87" s="2">
        <v>0.28000000000000003</v>
      </c>
      <c r="AX87" s="69">
        <f t="shared" si="29"/>
        <v>2.7118644067796609</v>
      </c>
      <c r="AY87" s="4">
        <v>298</v>
      </c>
      <c r="AZ87" s="2">
        <v>0.19</v>
      </c>
      <c r="BA87" s="69">
        <f t="shared" si="30"/>
        <v>1.0169491525423728</v>
      </c>
      <c r="BB87">
        <f t="shared" si="31"/>
        <v>0</v>
      </c>
      <c r="BC87">
        <f t="shared" si="32"/>
        <v>0</v>
      </c>
    </row>
    <row r="88" spans="1:55" x14ac:dyDescent="0.2">
      <c r="A88" s="12">
        <v>86</v>
      </c>
      <c r="B88" s="13">
        <f t="shared" si="24"/>
        <v>330</v>
      </c>
      <c r="C88" s="15">
        <v>330</v>
      </c>
      <c r="D88" s="13">
        <v>330</v>
      </c>
      <c r="E88" s="16">
        <v>0</v>
      </c>
      <c r="F88" s="16">
        <f t="shared" si="33"/>
        <v>0</v>
      </c>
      <c r="G88" s="30">
        <v>5.5007000000000001</v>
      </c>
      <c r="H88" s="15">
        <v>330</v>
      </c>
      <c r="I88" s="13">
        <v>330</v>
      </c>
      <c r="J88" s="16">
        <v>0</v>
      </c>
      <c r="K88" s="16">
        <f t="shared" si="34"/>
        <v>0</v>
      </c>
      <c r="L88" s="30">
        <v>10.710699999999999</v>
      </c>
      <c r="M88" s="15">
        <v>330</v>
      </c>
      <c r="N88" s="13">
        <v>330</v>
      </c>
      <c r="O88" s="16">
        <v>0</v>
      </c>
      <c r="P88" s="16">
        <f t="shared" si="35"/>
        <v>0</v>
      </c>
      <c r="Q88" s="30">
        <v>8.2690000000000001</v>
      </c>
      <c r="R88" s="16">
        <v>330</v>
      </c>
      <c r="S88" s="16">
        <v>330</v>
      </c>
      <c r="T88" s="16">
        <v>0</v>
      </c>
      <c r="U88" s="16">
        <f t="shared" si="36"/>
        <v>0</v>
      </c>
      <c r="V88" s="16">
        <v>10.891</v>
      </c>
      <c r="W88" s="15">
        <v>330</v>
      </c>
      <c r="X88" s="13">
        <v>330</v>
      </c>
      <c r="Y88" s="16">
        <v>0</v>
      </c>
      <c r="Z88" s="16">
        <f t="shared" si="37"/>
        <v>0</v>
      </c>
      <c r="AA88" s="30">
        <v>3.1991000000000001</v>
      </c>
      <c r="AB88" s="16">
        <v>330</v>
      </c>
      <c r="AC88" s="16">
        <v>330</v>
      </c>
      <c r="AD88" s="16">
        <v>0</v>
      </c>
      <c r="AE88" s="16">
        <f t="shared" si="38"/>
        <v>0</v>
      </c>
      <c r="AF88" s="16">
        <v>6.0435999999999996</v>
      </c>
      <c r="AG88" s="15">
        <v>336</v>
      </c>
      <c r="AH88" s="16">
        <f t="shared" si="25"/>
        <v>1.8181818181818181</v>
      </c>
      <c r="AI88" s="13">
        <v>336</v>
      </c>
      <c r="AJ88" s="16">
        <f t="shared" si="26"/>
        <v>1.8181818181818181</v>
      </c>
      <c r="AK88" s="13">
        <v>10.02</v>
      </c>
      <c r="AL88" s="13">
        <v>359</v>
      </c>
      <c r="AM88" s="13">
        <v>571.26</v>
      </c>
      <c r="AN88" s="13">
        <v>8.5</v>
      </c>
      <c r="AO88" s="13">
        <v>0.1</v>
      </c>
      <c r="AP88" s="4">
        <v>339</v>
      </c>
      <c r="AQ88" s="2">
        <v>0.2</v>
      </c>
      <c r="AR88" s="69">
        <f t="shared" si="27"/>
        <v>2.7272727272727271</v>
      </c>
      <c r="AS88" s="4">
        <v>349</v>
      </c>
      <c r="AT88" s="2">
        <v>0.27</v>
      </c>
      <c r="AU88" s="69">
        <f t="shared" si="28"/>
        <v>5.7575757575757578</v>
      </c>
      <c r="AV88" s="4">
        <v>339</v>
      </c>
      <c r="AW88" s="2">
        <v>0.33</v>
      </c>
      <c r="AX88" s="69">
        <f t="shared" si="29"/>
        <v>2.7272727272727271</v>
      </c>
      <c r="AY88" s="4">
        <v>337</v>
      </c>
      <c r="AZ88" s="2">
        <v>0.45</v>
      </c>
      <c r="BA88" s="69">
        <f t="shared" si="30"/>
        <v>2.1212121212121215</v>
      </c>
      <c r="BB88">
        <f t="shared" si="31"/>
        <v>0</v>
      </c>
      <c r="BC88">
        <f t="shared" si="32"/>
        <v>0</v>
      </c>
    </row>
    <row r="89" spans="1:55" x14ac:dyDescent="0.2">
      <c r="A89" s="12">
        <v>87</v>
      </c>
      <c r="B89" s="13">
        <f t="shared" si="24"/>
        <v>257</v>
      </c>
      <c r="C89" s="15">
        <v>257</v>
      </c>
      <c r="D89" s="13">
        <v>257</v>
      </c>
      <c r="E89" s="16">
        <v>0</v>
      </c>
      <c r="F89" s="16">
        <f t="shared" si="33"/>
        <v>0</v>
      </c>
      <c r="G89" s="30">
        <v>36.102800000000002</v>
      </c>
      <c r="H89" s="15">
        <v>257</v>
      </c>
      <c r="I89" s="13">
        <v>257</v>
      </c>
      <c r="J89" s="16">
        <v>0</v>
      </c>
      <c r="K89" s="16">
        <f t="shared" si="34"/>
        <v>0</v>
      </c>
      <c r="L89" s="30">
        <v>90.865899999999996</v>
      </c>
      <c r="M89" s="15">
        <v>257</v>
      </c>
      <c r="N89" s="13">
        <v>257</v>
      </c>
      <c r="O89" s="16">
        <v>0</v>
      </c>
      <c r="P89" s="16">
        <f t="shared" si="35"/>
        <v>0</v>
      </c>
      <c r="Q89" s="30">
        <v>37.646700000000003</v>
      </c>
      <c r="R89" s="16">
        <v>259</v>
      </c>
      <c r="S89" s="16">
        <v>251.31</v>
      </c>
      <c r="T89" s="16">
        <v>3.06</v>
      </c>
      <c r="U89" s="16">
        <f t="shared" si="36"/>
        <v>0.77821011673151752</v>
      </c>
      <c r="V89" s="16">
        <v>20.000900000000001</v>
      </c>
      <c r="W89" s="15">
        <v>257</v>
      </c>
      <c r="X89" s="13">
        <v>257</v>
      </c>
      <c r="Y89" s="16">
        <v>0</v>
      </c>
      <c r="Z89" s="16">
        <f t="shared" si="37"/>
        <v>0</v>
      </c>
      <c r="AA89" s="30">
        <v>8.8506</v>
      </c>
      <c r="AB89" s="16">
        <v>257</v>
      </c>
      <c r="AC89" s="16">
        <v>257</v>
      </c>
      <c r="AD89" s="16">
        <v>0</v>
      </c>
      <c r="AE89" s="16">
        <f t="shared" si="38"/>
        <v>0</v>
      </c>
      <c r="AF89" s="16">
        <v>16.494299999999999</v>
      </c>
      <c r="AG89" s="15">
        <v>267</v>
      </c>
      <c r="AH89" s="16">
        <f t="shared" si="25"/>
        <v>3.8910505836575875</v>
      </c>
      <c r="AI89" s="13">
        <v>267</v>
      </c>
      <c r="AJ89" s="16">
        <f t="shared" si="26"/>
        <v>3.8910505836575875</v>
      </c>
      <c r="AK89" s="13">
        <v>9.61</v>
      </c>
      <c r="AL89" s="13">
        <v>279</v>
      </c>
      <c r="AM89" s="13">
        <v>466.81</v>
      </c>
      <c r="AN89" s="13">
        <v>7.5</v>
      </c>
      <c r="AO89" s="13">
        <v>0.06</v>
      </c>
      <c r="AP89" s="4">
        <v>275</v>
      </c>
      <c r="AQ89" s="2">
        <v>0.23</v>
      </c>
      <c r="AR89" s="69">
        <f t="shared" si="27"/>
        <v>7.0038910505836576</v>
      </c>
      <c r="AS89" s="4">
        <v>275</v>
      </c>
      <c r="AT89" s="2">
        <v>0.18</v>
      </c>
      <c r="AU89" s="69">
        <f t="shared" si="28"/>
        <v>7.0038910505836576</v>
      </c>
      <c r="AV89" s="4">
        <v>275</v>
      </c>
      <c r="AW89" s="2">
        <v>0.34</v>
      </c>
      <c r="AX89" s="69">
        <f t="shared" si="29"/>
        <v>7.0038910505836576</v>
      </c>
      <c r="AY89" s="4">
        <v>272</v>
      </c>
      <c r="AZ89" s="2">
        <v>0.28000000000000003</v>
      </c>
      <c r="BA89" s="69">
        <f t="shared" si="30"/>
        <v>5.836575875486381</v>
      </c>
      <c r="BB89">
        <f t="shared" si="31"/>
        <v>0</v>
      </c>
      <c r="BC89">
        <f t="shared" si="32"/>
        <v>0</v>
      </c>
    </row>
    <row r="90" spans="1:55" x14ac:dyDescent="0.2">
      <c r="A90" s="12">
        <v>88</v>
      </c>
      <c r="B90" s="13">
        <f t="shared" si="24"/>
        <v>294</v>
      </c>
      <c r="C90" s="15">
        <v>294</v>
      </c>
      <c r="D90" s="13">
        <v>294</v>
      </c>
      <c r="E90" s="16">
        <v>0</v>
      </c>
      <c r="F90" s="16">
        <f t="shared" si="33"/>
        <v>0</v>
      </c>
      <c r="G90" s="30">
        <v>7.7686999999999999</v>
      </c>
      <c r="H90" s="15">
        <v>294</v>
      </c>
      <c r="I90" s="13">
        <v>294</v>
      </c>
      <c r="J90" s="16">
        <v>0</v>
      </c>
      <c r="K90" s="16">
        <f t="shared" si="34"/>
        <v>0</v>
      </c>
      <c r="L90" s="30">
        <v>25.6221</v>
      </c>
      <c r="M90" s="15">
        <v>294</v>
      </c>
      <c r="N90" s="13">
        <v>294</v>
      </c>
      <c r="O90" s="16">
        <v>0</v>
      </c>
      <c r="P90" s="16">
        <f t="shared" si="35"/>
        <v>0</v>
      </c>
      <c r="Q90" s="30">
        <v>8.8714999999999993</v>
      </c>
      <c r="R90" s="16">
        <v>294</v>
      </c>
      <c r="S90" s="16">
        <v>294</v>
      </c>
      <c r="T90" s="16">
        <v>0</v>
      </c>
      <c r="U90" s="16">
        <f t="shared" si="36"/>
        <v>0</v>
      </c>
      <c r="V90" s="16">
        <v>11.6206</v>
      </c>
      <c r="W90" s="15">
        <v>294</v>
      </c>
      <c r="X90" s="13">
        <v>294</v>
      </c>
      <c r="Y90" s="16">
        <v>0</v>
      </c>
      <c r="Z90" s="16">
        <f t="shared" si="37"/>
        <v>0</v>
      </c>
      <c r="AA90" s="30">
        <v>2.6749000000000001</v>
      </c>
      <c r="AB90" s="16">
        <v>294</v>
      </c>
      <c r="AC90" s="16">
        <v>294</v>
      </c>
      <c r="AD90" s="16">
        <v>0</v>
      </c>
      <c r="AE90" s="16">
        <f t="shared" si="38"/>
        <v>0</v>
      </c>
      <c r="AF90" s="16">
        <v>4.0754000000000001</v>
      </c>
      <c r="AG90" s="15">
        <v>305</v>
      </c>
      <c r="AH90" s="16">
        <f t="shared" si="25"/>
        <v>3.7414965986394559</v>
      </c>
      <c r="AI90" s="13">
        <v>305</v>
      </c>
      <c r="AJ90" s="16">
        <f t="shared" si="26"/>
        <v>3.7414965986394559</v>
      </c>
      <c r="AK90" s="13">
        <v>10.16</v>
      </c>
      <c r="AL90" s="13">
        <v>322</v>
      </c>
      <c r="AM90" s="13">
        <v>510.98</v>
      </c>
      <c r="AN90" s="13">
        <v>10.1</v>
      </c>
      <c r="AO90" s="13">
        <v>0.06</v>
      </c>
      <c r="AP90" s="4">
        <v>312</v>
      </c>
      <c r="AQ90" s="2">
        <v>0.18</v>
      </c>
      <c r="AR90" s="69">
        <f t="shared" si="27"/>
        <v>6.1224489795918364</v>
      </c>
      <c r="AS90" s="4">
        <v>312</v>
      </c>
      <c r="AT90" s="2">
        <v>0.18</v>
      </c>
      <c r="AU90" s="69">
        <f t="shared" si="28"/>
        <v>6.1224489795918364</v>
      </c>
      <c r="AV90" s="4">
        <v>312</v>
      </c>
      <c r="AW90" s="2">
        <v>0.27</v>
      </c>
      <c r="AX90" s="69">
        <f t="shared" si="29"/>
        <v>6.1224489795918364</v>
      </c>
      <c r="AY90" s="4">
        <v>317</v>
      </c>
      <c r="AZ90" s="2">
        <v>0.33</v>
      </c>
      <c r="BA90" s="69">
        <f t="shared" si="30"/>
        <v>7.8231292517006805</v>
      </c>
      <c r="BB90">
        <f t="shared" si="31"/>
        <v>0</v>
      </c>
      <c r="BC90">
        <f t="shared" si="32"/>
        <v>0</v>
      </c>
    </row>
    <row r="91" spans="1:55" x14ac:dyDescent="0.2">
      <c r="A91" s="12">
        <v>89</v>
      </c>
      <c r="B91" s="13">
        <f t="shared" si="24"/>
        <v>285</v>
      </c>
      <c r="C91" s="15">
        <v>285</v>
      </c>
      <c r="D91" s="13">
        <v>285</v>
      </c>
      <c r="E91" s="16">
        <v>0</v>
      </c>
      <c r="F91" s="16">
        <f t="shared" si="33"/>
        <v>0</v>
      </c>
      <c r="G91" s="30">
        <v>4.7393000000000001</v>
      </c>
      <c r="H91" s="15">
        <v>285</v>
      </c>
      <c r="I91" s="13">
        <v>285</v>
      </c>
      <c r="J91" s="16">
        <v>0</v>
      </c>
      <c r="K91" s="16">
        <f t="shared" si="34"/>
        <v>0</v>
      </c>
      <c r="L91" s="30">
        <v>21.933399999999999</v>
      </c>
      <c r="M91" s="15">
        <v>285</v>
      </c>
      <c r="N91" s="13">
        <v>285</v>
      </c>
      <c r="O91" s="16">
        <v>0</v>
      </c>
      <c r="P91" s="16">
        <f t="shared" si="35"/>
        <v>0</v>
      </c>
      <c r="Q91" s="30">
        <v>6.4626999999999999</v>
      </c>
      <c r="R91" s="16">
        <v>285</v>
      </c>
      <c r="S91" s="16">
        <v>285</v>
      </c>
      <c r="T91" s="16">
        <v>0</v>
      </c>
      <c r="U91" s="16">
        <f t="shared" si="36"/>
        <v>0</v>
      </c>
      <c r="V91" s="16">
        <v>8.4742999999999995</v>
      </c>
      <c r="W91" s="15">
        <v>285</v>
      </c>
      <c r="X91" s="13">
        <v>285</v>
      </c>
      <c r="Y91" s="16">
        <v>0</v>
      </c>
      <c r="Z91" s="16">
        <f t="shared" si="37"/>
        <v>0</v>
      </c>
      <c r="AA91" s="30">
        <v>1.3677999999999999</v>
      </c>
      <c r="AB91" s="16">
        <v>285</v>
      </c>
      <c r="AC91" s="16">
        <v>285</v>
      </c>
      <c r="AD91" s="16">
        <v>0</v>
      </c>
      <c r="AE91" s="16">
        <f t="shared" si="38"/>
        <v>0</v>
      </c>
      <c r="AF91" s="16">
        <v>2.4660000000000002</v>
      </c>
      <c r="AG91" s="15">
        <v>289</v>
      </c>
      <c r="AH91" s="16">
        <f t="shared" si="25"/>
        <v>1.4035087719298245</v>
      </c>
      <c r="AI91" s="13">
        <v>289</v>
      </c>
      <c r="AJ91" s="16">
        <f t="shared" si="26"/>
        <v>1.4035087719298245</v>
      </c>
      <c r="AK91" s="13">
        <v>10.35</v>
      </c>
      <c r="AL91" s="13">
        <v>300</v>
      </c>
      <c r="AM91" s="13">
        <v>495.85</v>
      </c>
      <c r="AN91" s="13">
        <v>8.6999999999999993</v>
      </c>
      <c r="AO91" s="13">
        <v>7.0000000000000007E-2</v>
      </c>
      <c r="AP91" s="4">
        <v>289</v>
      </c>
      <c r="AQ91" s="2">
        <v>0.16</v>
      </c>
      <c r="AR91" s="69">
        <f t="shared" si="27"/>
        <v>1.4035087719298245</v>
      </c>
      <c r="AS91" s="4">
        <v>291</v>
      </c>
      <c r="AT91" s="2">
        <v>0.18</v>
      </c>
      <c r="AU91" s="69">
        <f t="shared" si="28"/>
        <v>2.1052631578947367</v>
      </c>
      <c r="AV91" s="4">
        <v>289</v>
      </c>
      <c r="AW91" s="2">
        <v>0.28000000000000003</v>
      </c>
      <c r="AX91" s="69">
        <f t="shared" si="29"/>
        <v>1.4035087719298245</v>
      </c>
      <c r="AY91" s="4">
        <v>293</v>
      </c>
      <c r="AZ91" s="2">
        <v>0.32</v>
      </c>
      <c r="BA91" s="69">
        <f t="shared" si="30"/>
        <v>2.807017543859649</v>
      </c>
      <c r="BB91">
        <f t="shared" si="31"/>
        <v>0</v>
      </c>
      <c r="BC91">
        <f t="shared" si="32"/>
        <v>0</v>
      </c>
    </row>
    <row r="92" spans="1:55" x14ac:dyDescent="0.2">
      <c r="A92" s="12">
        <v>90</v>
      </c>
      <c r="B92" s="13">
        <f t="shared" si="24"/>
        <v>311</v>
      </c>
      <c r="C92" s="15">
        <v>311</v>
      </c>
      <c r="D92" s="13">
        <v>311</v>
      </c>
      <c r="E92" s="16">
        <v>0</v>
      </c>
      <c r="F92" s="16">
        <f t="shared" si="33"/>
        <v>0</v>
      </c>
      <c r="G92" s="30">
        <v>1.4968999999999999</v>
      </c>
      <c r="H92" s="15">
        <v>311</v>
      </c>
      <c r="I92" s="13">
        <v>311</v>
      </c>
      <c r="J92" s="16">
        <v>0</v>
      </c>
      <c r="K92" s="16">
        <f t="shared" si="34"/>
        <v>0</v>
      </c>
      <c r="L92" s="30">
        <v>5.6772</v>
      </c>
      <c r="M92" s="15">
        <v>311</v>
      </c>
      <c r="N92" s="13">
        <v>311</v>
      </c>
      <c r="O92" s="16">
        <v>0</v>
      </c>
      <c r="P92" s="16">
        <f t="shared" si="35"/>
        <v>0</v>
      </c>
      <c r="Q92" s="30">
        <v>1.5245</v>
      </c>
      <c r="R92" s="16">
        <v>311</v>
      </c>
      <c r="S92" s="16">
        <v>311</v>
      </c>
      <c r="T92" s="16">
        <v>0</v>
      </c>
      <c r="U92" s="16">
        <f t="shared" si="36"/>
        <v>0</v>
      </c>
      <c r="V92" s="16">
        <v>1.9726999999999999</v>
      </c>
      <c r="W92" s="15">
        <v>311</v>
      </c>
      <c r="X92" s="13">
        <v>311</v>
      </c>
      <c r="Y92" s="16">
        <v>0</v>
      </c>
      <c r="Z92" s="16">
        <f t="shared" si="37"/>
        <v>0</v>
      </c>
      <c r="AA92" s="30">
        <v>1.5116000000000001</v>
      </c>
      <c r="AB92" s="16">
        <v>311</v>
      </c>
      <c r="AC92" s="16">
        <v>311</v>
      </c>
      <c r="AD92" s="16">
        <v>0</v>
      </c>
      <c r="AE92" s="16">
        <f t="shared" si="38"/>
        <v>0</v>
      </c>
      <c r="AF92" s="16">
        <v>2.3738000000000001</v>
      </c>
      <c r="AG92" s="15">
        <v>311</v>
      </c>
      <c r="AH92" s="16">
        <f t="shared" si="25"/>
        <v>0</v>
      </c>
      <c r="AI92" s="13">
        <v>311</v>
      </c>
      <c r="AJ92" s="16">
        <f t="shared" si="26"/>
        <v>0</v>
      </c>
      <c r="AK92" s="13">
        <v>10.47</v>
      </c>
      <c r="AL92" s="13">
        <v>337</v>
      </c>
      <c r="AM92" s="13">
        <v>544.37</v>
      </c>
      <c r="AN92" s="13">
        <v>12.2</v>
      </c>
      <c r="AO92" s="13">
        <v>7.0000000000000007E-2</v>
      </c>
      <c r="AP92" s="4">
        <v>330</v>
      </c>
      <c r="AQ92" s="2">
        <v>0.19</v>
      </c>
      <c r="AR92" s="69">
        <f t="shared" si="27"/>
        <v>6.109324758842444</v>
      </c>
      <c r="AS92" s="4">
        <v>338</v>
      </c>
      <c r="AT92" s="2">
        <v>0.2</v>
      </c>
      <c r="AU92" s="69">
        <f t="shared" si="28"/>
        <v>8.6816720257234739</v>
      </c>
      <c r="AV92" s="4">
        <v>330</v>
      </c>
      <c r="AW92" s="2">
        <v>0.41</v>
      </c>
      <c r="AX92" s="69">
        <f t="shared" si="29"/>
        <v>6.109324758842444</v>
      </c>
      <c r="AY92" s="4">
        <v>317</v>
      </c>
      <c r="AZ92" s="2">
        <v>0.39</v>
      </c>
      <c r="BA92" s="69">
        <f t="shared" si="30"/>
        <v>1.929260450160772</v>
      </c>
      <c r="BB92">
        <f t="shared" si="31"/>
        <v>0</v>
      </c>
      <c r="BC92">
        <f t="shared" si="32"/>
        <v>0</v>
      </c>
    </row>
    <row r="93" spans="1:55" x14ac:dyDescent="0.2">
      <c r="A93" s="12">
        <v>91</v>
      </c>
      <c r="B93" s="13">
        <f t="shared" si="24"/>
        <v>273</v>
      </c>
      <c r="C93" s="15">
        <v>273</v>
      </c>
      <c r="D93" s="13">
        <v>273</v>
      </c>
      <c r="E93" s="16">
        <v>0</v>
      </c>
      <c r="F93" s="16">
        <f t="shared" si="33"/>
        <v>0</v>
      </c>
      <c r="G93" s="30">
        <v>10.149800000000001</v>
      </c>
      <c r="H93" s="15">
        <v>273</v>
      </c>
      <c r="I93" s="13">
        <v>273</v>
      </c>
      <c r="J93" s="16">
        <v>0</v>
      </c>
      <c r="K93" s="16">
        <f t="shared" si="34"/>
        <v>0</v>
      </c>
      <c r="L93" s="30">
        <v>23.8035</v>
      </c>
      <c r="M93" s="15">
        <v>273</v>
      </c>
      <c r="N93" s="13">
        <v>273</v>
      </c>
      <c r="O93" s="16">
        <v>0</v>
      </c>
      <c r="P93" s="16">
        <f t="shared" si="35"/>
        <v>0</v>
      </c>
      <c r="Q93" s="30">
        <v>7.0174000000000003</v>
      </c>
      <c r="R93" s="16">
        <v>273</v>
      </c>
      <c r="S93" s="16">
        <v>273</v>
      </c>
      <c r="T93" s="16">
        <v>0</v>
      </c>
      <c r="U93" s="16">
        <f t="shared" si="36"/>
        <v>0</v>
      </c>
      <c r="V93" s="16">
        <v>9.2185000000000006</v>
      </c>
      <c r="W93" s="15">
        <v>273</v>
      </c>
      <c r="X93" s="13">
        <v>273</v>
      </c>
      <c r="Y93" s="16">
        <v>0</v>
      </c>
      <c r="Z93" s="16">
        <f t="shared" si="37"/>
        <v>0</v>
      </c>
      <c r="AA93" s="30">
        <v>2.4573</v>
      </c>
      <c r="AB93" s="16">
        <v>273</v>
      </c>
      <c r="AC93" s="16">
        <v>273</v>
      </c>
      <c r="AD93" s="16">
        <v>0</v>
      </c>
      <c r="AE93" s="16">
        <f t="shared" si="38"/>
        <v>0</v>
      </c>
      <c r="AF93" s="16">
        <v>3.6139000000000001</v>
      </c>
      <c r="AG93" s="15">
        <v>280</v>
      </c>
      <c r="AH93" s="16">
        <f t="shared" si="25"/>
        <v>2.5641025641025639</v>
      </c>
      <c r="AI93" s="13">
        <v>280</v>
      </c>
      <c r="AJ93" s="16">
        <f t="shared" si="26"/>
        <v>2.5641025641025639</v>
      </c>
      <c r="AK93" s="13">
        <v>10.199999999999999</v>
      </c>
      <c r="AL93" s="13">
        <v>296</v>
      </c>
      <c r="AM93" s="13">
        <v>486.86</v>
      </c>
      <c r="AN93" s="13">
        <v>8.1</v>
      </c>
      <c r="AO93" s="13">
        <v>7.0000000000000007E-2</v>
      </c>
      <c r="AP93" s="4">
        <v>290</v>
      </c>
      <c r="AQ93" s="2">
        <v>0.26</v>
      </c>
      <c r="AR93" s="69">
        <f t="shared" si="27"/>
        <v>6.2271062271062272</v>
      </c>
      <c r="AS93" s="4">
        <v>287</v>
      </c>
      <c r="AT93" s="2">
        <v>0.09</v>
      </c>
      <c r="AU93" s="69">
        <f t="shared" si="28"/>
        <v>5.1282051282051277</v>
      </c>
      <c r="AV93" s="4">
        <v>290</v>
      </c>
      <c r="AW93" s="2">
        <v>0.37</v>
      </c>
      <c r="AX93" s="69">
        <f t="shared" si="29"/>
        <v>6.2271062271062272</v>
      </c>
      <c r="AY93" s="4">
        <v>278</v>
      </c>
      <c r="AZ93" s="2">
        <v>0.44</v>
      </c>
      <c r="BA93" s="69">
        <f t="shared" si="30"/>
        <v>1.8315018315018317</v>
      </c>
      <c r="BB93">
        <f t="shared" si="31"/>
        <v>0</v>
      </c>
      <c r="BC93">
        <f t="shared" si="32"/>
        <v>0</v>
      </c>
    </row>
    <row r="94" spans="1:55" x14ac:dyDescent="0.2">
      <c r="A94" s="12">
        <v>92</v>
      </c>
      <c r="B94" s="13">
        <f t="shared" si="24"/>
        <v>290</v>
      </c>
      <c r="C94" s="15">
        <v>290</v>
      </c>
      <c r="D94" s="13">
        <v>290</v>
      </c>
      <c r="E94" s="16">
        <v>0</v>
      </c>
      <c r="F94" s="16">
        <f t="shared" si="33"/>
        <v>0</v>
      </c>
      <c r="G94" s="30">
        <v>7.7672999999999996</v>
      </c>
      <c r="H94" s="15">
        <v>290</v>
      </c>
      <c r="I94" s="13">
        <v>290</v>
      </c>
      <c r="J94" s="16">
        <v>0</v>
      </c>
      <c r="K94" s="16">
        <f t="shared" si="34"/>
        <v>0</v>
      </c>
      <c r="L94" s="30">
        <v>13.374000000000001</v>
      </c>
      <c r="M94" s="15">
        <v>290</v>
      </c>
      <c r="N94" s="13">
        <v>290</v>
      </c>
      <c r="O94" s="16">
        <v>0</v>
      </c>
      <c r="P94" s="16">
        <f t="shared" si="35"/>
        <v>0</v>
      </c>
      <c r="Q94" s="30">
        <v>2.2746</v>
      </c>
      <c r="R94" s="16">
        <v>290</v>
      </c>
      <c r="S94" s="16">
        <v>290</v>
      </c>
      <c r="T94" s="16">
        <v>0</v>
      </c>
      <c r="U94" s="16">
        <f t="shared" si="36"/>
        <v>0</v>
      </c>
      <c r="V94" s="16">
        <v>2.9621</v>
      </c>
      <c r="W94" s="15">
        <v>290</v>
      </c>
      <c r="X94" s="13">
        <v>290</v>
      </c>
      <c r="Y94" s="16">
        <v>0</v>
      </c>
      <c r="Z94" s="16">
        <f t="shared" si="37"/>
        <v>0</v>
      </c>
      <c r="AA94" s="30">
        <v>2.2010000000000001</v>
      </c>
      <c r="AB94" s="16">
        <v>290</v>
      </c>
      <c r="AC94" s="16">
        <v>290</v>
      </c>
      <c r="AD94" s="16">
        <v>0</v>
      </c>
      <c r="AE94" s="16">
        <f t="shared" si="38"/>
        <v>0</v>
      </c>
      <c r="AF94" s="16">
        <v>3.1646000000000001</v>
      </c>
      <c r="AG94" s="15">
        <v>298</v>
      </c>
      <c r="AH94" s="16">
        <f t="shared" si="25"/>
        <v>2.7586206896551726</v>
      </c>
      <c r="AI94" s="13">
        <v>298</v>
      </c>
      <c r="AJ94" s="16">
        <f t="shared" si="26"/>
        <v>2.7586206896551726</v>
      </c>
      <c r="AK94" s="13">
        <v>10.119999999999999</v>
      </c>
      <c r="AL94" s="13">
        <v>318</v>
      </c>
      <c r="AM94" s="13">
        <v>514.4</v>
      </c>
      <c r="AN94" s="13">
        <v>8.5</v>
      </c>
      <c r="AO94" s="13">
        <v>0.06</v>
      </c>
      <c r="AP94" s="4">
        <v>328</v>
      </c>
      <c r="AQ94" s="2">
        <v>0.16</v>
      </c>
      <c r="AR94" s="69">
        <f t="shared" si="27"/>
        <v>13.103448275862069</v>
      </c>
      <c r="AS94" s="4">
        <v>328</v>
      </c>
      <c r="AT94" s="2">
        <v>0.17</v>
      </c>
      <c r="AU94" s="69">
        <f t="shared" si="28"/>
        <v>13.103448275862069</v>
      </c>
      <c r="AV94" s="4">
        <v>314</v>
      </c>
      <c r="AW94" s="2">
        <v>0.56000000000000005</v>
      </c>
      <c r="AX94" s="69">
        <f t="shared" si="29"/>
        <v>8.2758620689655178</v>
      </c>
      <c r="AY94" s="4">
        <v>299</v>
      </c>
      <c r="AZ94" s="2">
        <v>0.28000000000000003</v>
      </c>
      <c r="BA94" s="69">
        <f t="shared" si="30"/>
        <v>3.103448275862069</v>
      </c>
      <c r="BB94">
        <f t="shared" si="31"/>
        <v>0</v>
      </c>
      <c r="BC94">
        <f t="shared" si="32"/>
        <v>0</v>
      </c>
    </row>
    <row r="95" spans="1:55" x14ac:dyDescent="0.2">
      <c r="A95" s="12">
        <v>93</v>
      </c>
      <c r="B95" s="13">
        <f t="shared" si="24"/>
        <v>295</v>
      </c>
      <c r="C95" s="15">
        <v>295</v>
      </c>
      <c r="D95" s="13">
        <v>295</v>
      </c>
      <c r="E95" s="16">
        <v>0</v>
      </c>
      <c r="F95" s="16">
        <f t="shared" si="33"/>
        <v>0</v>
      </c>
      <c r="G95" s="30">
        <v>2.8311999999999999</v>
      </c>
      <c r="H95" s="15">
        <v>295</v>
      </c>
      <c r="I95" s="13">
        <v>295</v>
      </c>
      <c r="J95" s="16">
        <v>0</v>
      </c>
      <c r="K95" s="16">
        <f t="shared" si="34"/>
        <v>0</v>
      </c>
      <c r="L95" s="30">
        <v>12.5692</v>
      </c>
      <c r="M95" s="15">
        <v>295</v>
      </c>
      <c r="N95" s="13">
        <v>295</v>
      </c>
      <c r="O95" s="16">
        <v>0</v>
      </c>
      <c r="P95" s="16">
        <f t="shared" si="35"/>
        <v>0</v>
      </c>
      <c r="Q95" s="30">
        <v>6.9340000000000002</v>
      </c>
      <c r="R95" s="16">
        <v>295</v>
      </c>
      <c r="S95" s="16">
        <v>295</v>
      </c>
      <c r="T95" s="16">
        <v>0</v>
      </c>
      <c r="U95" s="16">
        <f t="shared" si="36"/>
        <v>0</v>
      </c>
      <c r="V95" s="16">
        <v>9.0787999999999993</v>
      </c>
      <c r="W95" s="15">
        <v>295</v>
      </c>
      <c r="X95" s="13">
        <v>295</v>
      </c>
      <c r="Y95" s="16">
        <v>0</v>
      </c>
      <c r="Z95" s="16">
        <f t="shared" si="37"/>
        <v>0</v>
      </c>
      <c r="AA95" s="30">
        <v>3.5415999999999999</v>
      </c>
      <c r="AB95" s="16">
        <v>295</v>
      </c>
      <c r="AC95" s="16">
        <v>295</v>
      </c>
      <c r="AD95" s="16">
        <v>0</v>
      </c>
      <c r="AE95" s="16">
        <f t="shared" si="38"/>
        <v>0</v>
      </c>
      <c r="AF95" s="16">
        <v>5.0403000000000002</v>
      </c>
      <c r="AG95" s="15">
        <v>304</v>
      </c>
      <c r="AH95" s="16">
        <f t="shared" si="25"/>
        <v>3.050847457627119</v>
      </c>
      <c r="AI95" s="13">
        <v>304</v>
      </c>
      <c r="AJ95" s="16">
        <f t="shared" si="26"/>
        <v>3.050847457627119</v>
      </c>
      <c r="AK95" s="13">
        <v>11.12</v>
      </c>
      <c r="AL95" s="13">
        <v>327</v>
      </c>
      <c r="AM95" s="13">
        <v>541.79999999999995</v>
      </c>
      <c r="AN95" s="13">
        <v>10.4</v>
      </c>
      <c r="AO95" s="13">
        <v>0.09</v>
      </c>
      <c r="AP95" s="4">
        <v>309</v>
      </c>
      <c r="AQ95" s="2">
        <v>0.25</v>
      </c>
      <c r="AR95" s="69">
        <f t="shared" si="27"/>
        <v>4.7457627118644066</v>
      </c>
      <c r="AS95" s="4">
        <v>309</v>
      </c>
      <c r="AT95" s="2">
        <v>0.24</v>
      </c>
      <c r="AU95" s="69">
        <f t="shared" si="28"/>
        <v>4.7457627118644066</v>
      </c>
      <c r="AV95" s="4">
        <v>309</v>
      </c>
      <c r="AW95" s="2">
        <v>0.38</v>
      </c>
      <c r="AX95" s="69">
        <f t="shared" si="29"/>
        <v>4.7457627118644066</v>
      </c>
      <c r="AY95" s="4">
        <v>312</v>
      </c>
      <c r="AZ95" s="2">
        <v>0.39</v>
      </c>
      <c r="BA95" s="69">
        <f t="shared" si="30"/>
        <v>5.7627118644067794</v>
      </c>
      <c r="BB95">
        <f t="shared" si="31"/>
        <v>0</v>
      </c>
      <c r="BC95">
        <f t="shared" si="32"/>
        <v>0</v>
      </c>
    </row>
    <row r="96" spans="1:55" x14ac:dyDescent="0.2">
      <c r="A96" s="12">
        <v>94</v>
      </c>
      <c r="B96" s="13">
        <f t="shared" si="24"/>
        <v>303</v>
      </c>
      <c r="C96" s="15">
        <v>303</v>
      </c>
      <c r="D96" s="13">
        <v>303</v>
      </c>
      <c r="E96" s="16">
        <v>0</v>
      </c>
      <c r="F96" s="16">
        <f t="shared" si="33"/>
        <v>0</v>
      </c>
      <c r="G96" s="30">
        <v>27.6187</v>
      </c>
      <c r="H96" s="15">
        <v>303</v>
      </c>
      <c r="I96" s="13">
        <v>303</v>
      </c>
      <c r="J96" s="16">
        <v>0</v>
      </c>
      <c r="K96" s="16">
        <f t="shared" si="34"/>
        <v>0</v>
      </c>
      <c r="L96" s="30">
        <v>48.148600000000002</v>
      </c>
      <c r="M96" s="15">
        <v>303</v>
      </c>
      <c r="N96" s="13">
        <v>303</v>
      </c>
      <c r="O96" s="16">
        <v>0</v>
      </c>
      <c r="P96" s="16">
        <f t="shared" si="35"/>
        <v>0</v>
      </c>
      <c r="Q96" s="30">
        <v>28.849699999999999</v>
      </c>
      <c r="R96" s="16">
        <v>303</v>
      </c>
      <c r="S96" s="16">
        <v>300</v>
      </c>
      <c r="T96" s="16">
        <v>1</v>
      </c>
      <c r="U96" s="16">
        <f t="shared" si="36"/>
        <v>0</v>
      </c>
      <c r="V96" s="16">
        <v>20.000499999999999</v>
      </c>
      <c r="W96" s="15">
        <v>303</v>
      </c>
      <c r="X96" s="13">
        <v>303</v>
      </c>
      <c r="Y96" s="16">
        <v>0</v>
      </c>
      <c r="Z96" s="16">
        <f t="shared" si="37"/>
        <v>0</v>
      </c>
      <c r="AA96" s="30">
        <v>5.0357000000000003</v>
      </c>
      <c r="AB96" s="16">
        <v>303</v>
      </c>
      <c r="AC96" s="16">
        <v>303</v>
      </c>
      <c r="AD96" s="16">
        <v>0</v>
      </c>
      <c r="AE96" s="16">
        <f t="shared" si="38"/>
        <v>0</v>
      </c>
      <c r="AF96" s="16">
        <v>7.2455999999999996</v>
      </c>
      <c r="AG96" s="15">
        <v>308</v>
      </c>
      <c r="AH96" s="16">
        <f t="shared" si="25"/>
        <v>1.6501650165016499</v>
      </c>
      <c r="AI96" s="13">
        <v>308</v>
      </c>
      <c r="AJ96" s="16">
        <f t="shared" si="26"/>
        <v>1.6501650165016499</v>
      </c>
      <c r="AK96" s="13">
        <v>10.46</v>
      </c>
      <c r="AL96" s="13">
        <v>322</v>
      </c>
      <c r="AM96" s="13">
        <v>537.95000000000005</v>
      </c>
      <c r="AN96" s="13">
        <v>7.1</v>
      </c>
      <c r="AO96" s="13">
        <v>7.0000000000000007E-2</v>
      </c>
      <c r="AP96" s="4">
        <v>304</v>
      </c>
      <c r="AQ96" s="2">
        <v>0.18</v>
      </c>
      <c r="AR96" s="69">
        <f t="shared" si="27"/>
        <v>0.33003300330033003</v>
      </c>
      <c r="AS96" s="4">
        <v>309</v>
      </c>
      <c r="AT96" s="2">
        <v>0.2</v>
      </c>
      <c r="AU96" s="69">
        <f t="shared" si="28"/>
        <v>1.9801980198019802</v>
      </c>
      <c r="AV96" s="4">
        <v>304</v>
      </c>
      <c r="AW96" s="2">
        <v>0.3</v>
      </c>
      <c r="AX96" s="69">
        <f t="shared" si="29"/>
        <v>0.33003300330033003</v>
      </c>
      <c r="AY96" s="4">
        <v>316</v>
      </c>
      <c r="AZ96" s="2">
        <v>0.26</v>
      </c>
      <c r="BA96" s="69">
        <f t="shared" si="30"/>
        <v>4.2904290429042904</v>
      </c>
      <c r="BB96">
        <f t="shared" si="31"/>
        <v>0</v>
      </c>
      <c r="BC96">
        <f t="shared" si="32"/>
        <v>0</v>
      </c>
    </row>
    <row r="97" spans="1:55" x14ac:dyDescent="0.2">
      <c r="A97" s="12">
        <v>95</v>
      </c>
      <c r="B97" s="13">
        <f t="shared" si="24"/>
        <v>256</v>
      </c>
      <c r="C97" s="15">
        <v>256</v>
      </c>
      <c r="D97" s="13">
        <v>256</v>
      </c>
      <c r="E97" s="16">
        <v>0</v>
      </c>
      <c r="F97" s="16">
        <f t="shared" si="33"/>
        <v>0</v>
      </c>
      <c r="G97" s="30">
        <v>10.9129</v>
      </c>
      <c r="H97" s="15">
        <v>256</v>
      </c>
      <c r="I97" s="13">
        <v>256</v>
      </c>
      <c r="J97" s="16">
        <v>0</v>
      </c>
      <c r="K97" s="16">
        <f t="shared" si="34"/>
        <v>0</v>
      </c>
      <c r="L97" s="30">
        <v>15.326599999999999</v>
      </c>
      <c r="M97" s="15">
        <v>256</v>
      </c>
      <c r="N97" s="13">
        <v>256</v>
      </c>
      <c r="O97" s="16">
        <v>0</v>
      </c>
      <c r="P97" s="16">
        <f t="shared" si="35"/>
        <v>0</v>
      </c>
      <c r="Q97" s="30">
        <v>3.0598000000000001</v>
      </c>
      <c r="R97" s="16">
        <v>256</v>
      </c>
      <c r="S97" s="16">
        <v>256</v>
      </c>
      <c r="T97" s="16">
        <v>0</v>
      </c>
      <c r="U97" s="16">
        <f t="shared" si="36"/>
        <v>0</v>
      </c>
      <c r="V97" s="16">
        <v>3.9571000000000001</v>
      </c>
      <c r="W97" s="15">
        <v>256</v>
      </c>
      <c r="X97" s="13">
        <v>256</v>
      </c>
      <c r="Y97" s="16">
        <v>0</v>
      </c>
      <c r="Z97" s="16">
        <f t="shared" si="37"/>
        <v>0</v>
      </c>
      <c r="AA97" s="30">
        <v>2.1926999999999999</v>
      </c>
      <c r="AB97" s="16">
        <v>256</v>
      </c>
      <c r="AC97" s="16">
        <v>256</v>
      </c>
      <c r="AD97" s="16">
        <v>0</v>
      </c>
      <c r="AE97" s="16">
        <f t="shared" si="38"/>
        <v>0</v>
      </c>
      <c r="AF97" s="16">
        <v>3.0644</v>
      </c>
      <c r="AG97" s="15">
        <v>263</v>
      </c>
      <c r="AH97" s="16">
        <f t="shared" si="25"/>
        <v>2.734375</v>
      </c>
      <c r="AI97" s="13">
        <v>263</v>
      </c>
      <c r="AJ97" s="16">
        <f t="shared" si="26"/>
        <v>2.734375</v>
      </c>
      <c r="AK97" s="13">
        <v>9.39</v>
      </c>
      <c r="AL97" s="13">
        <v>273</v>
      </c>
      <c r="AM97" s="13">
        <v>447.02</v>
      </c>
      <c r="AN97" s="13">
        <v>9.5</v>
      </c>
      <c r="AO97" s="13">
        <v>0.06</v>
      </c>
      <c r="AP97" s="4">
        <v>271</v>
      </c>
      <c r="AQ97" s="2">
        <v>0.15</v>
      </c>
      <c r="AR97" s="69">
        <f t="shared" si="27"/>
        <v>5.859375</v>
      </c>
      <c r="AS97" s="4">
        <v>274</v>
      </c>
      <c r="AT97" s="2">
        <v>0.34</v>
      </c>
      <c r="AU97" s="69">
        <f t="shared" si="28"/>
        <v>7.03125</v>
      </c>
      <c r="AV97" s="4">
        <v>266</v>
      </c>
      <c r="AW97" s="2">
        <v>0.44</v>
      </c>
      <c r="AX97" s="69">
        <f t="shared" si="29"/>
        <v>3.90625</v>
      </c>
      <c r="AY97" s="4">
        <v>262</v>
      </c>
      <c r="AZ97" s="2">
        <v>0.32</v>
      </c>
      <c r="BA97" s="69">
        <f t="shared" si="30"/>
        <v>2.34375</v>
      </c>
      <c r="BB97">
        <f t="shared" si="31"/>
        <v>0</v>
      </c>
      <c r="BC97">
        <f t="shared" si="32"/>
        <v>0</v>
      </c>
    </row>
    <row r="98" spans="1:55" x14ac:dyDescent="0.2">
      <c r="A98" s="12">
        <v>96</v>
      </c>
      <c r="B98" s="13">
        <f t="shared" si="24"/>
        <v>263</v>
      </c>
      <c r="C98" s="15">
        <v>263</v>
      </c>
      <c r="D98" s="13">
        <v>263</v>
      </c>
      <c r="E98" s="16">
        <v>0</v>
      </c>
      <c r="F98" s="16">
        <f t="shared" si="33"/>
        <v>0</v>
      </c>
      <c r="G98" s="30">
        <v>6.1113</v>
      </c>
      <c r="H98" s="15">
        <v>263</v>
      </c>
      <c r="I98" s="13">
        <v>263</v>
      </c>
      <c r="J98" s="16">
        <v>0</v>
      </c>
      <c r="K98" s="16">
        <f t="shared" si="34"/>
        <v>0</v>
      </c>
      <c r="L98" s="30">
        <v>24.069500000000001</v>
      </c>
      <c r="M98" s="15">
        <v>263</v>
      </c>
      <c r="N98" s="13">
        <v>263</v>
      </c>
      <c r="O98" s="16">
        <v>0</v>
      </c>
      <c r="P98" s="16">
        <f t="shared" si="35"/>
        <v>0</v>
      </c>
      <c r="Q98" s="30">
        <v>11.019299999999999</v>
      </c>
      <c r="R98" s="16">
        <v>263</v>
      </c>
      <c r="S98" s="16">
        <v>263</v>
      </c>
      <c r="T98" s="16">
        <v>0</v>
      </c>
      <c r="U98" s="16">
        <f t="shared" si="36"/>
        <v>0</v>
      </c>
      <c r="V98" s="16">
        <v>14.6211</v>
      </c>
      <c r="W98" s="15">
        <v>263</v>
      </c>
      <c r="X98" s="13">
        <v>263</v>
      </c>
      <c r="Y98" s="16">
        <v>0</v>
      </c>
      <c r="Z98" s="16">
        <f t="shared" si="37"/>
        <v>0</v>
      </c>
      <c r="AA98" s="30">
        <v>2.2320000000000002</v>
      </c>
      <c r="AB98" s="16">
        <v>263</v>
      </c>
      <c r="AC98" s="16">
        <v>263</v>
      </c>
      <c r="AD98" s="16">
        <v>0</v>
      </c>
      <c r="AE98" s="16">
        <f t="shared" si="38"/>
        <v>0</v>
      </c>
      <c r="AF98" s="16">
        <v>3.1455000000000002</v>
      </c>
      <c r="AG98" s="15">
        <v>267</v>
      </c>
      <c r="AH98" s="16">
        <f t="shared" si="25"/>
        <v>1.520912547528517</v>
      </c>
      <c r="AI98" s="13">
        <v>267</v>
      </c>
      <c r="AJ98" s="16">
        <f t="shared" si="26"/>
        <v>1.520912547528517</v>
      </c>
      <c r="AK98" s="13">
        <v>10.73</v>
      </c>
      <c r="AL98" s="13">
        <v>291</v>
      </c>
      <c r="AM98" s="13">
        <v>488.14</v>
      </c>
      <c r="AN98" s="13">
        <v>15.3</v>
      </c>
      <c r="AO98" s="13">
        <v>0.08</v>
      </c>
      <c r="AP98" s="4">
        <v>280</v>
      </c>
      <c r="AQ98" s="2">
        <v>0.22</v>
      </c>
      <c r="AR98" s="69">
        <f t="shared" si="27"/>
        <v>6.4638783269961975</v>
      </c>
      <c r="AS98" s="4">
        <v>285</v>
      </c>
      <c r="AT98" s="2">
        <v>0.25</v>
      </c>
      <c r="AU98" s="69">
        <f t="shared" si="28"/>
        <v>8.3650190114068437</v>
      </c>
      <c r="AV98" s="4">
        <v>280</v>
      </c>
      <c r="AW98" s="2">
        <v>0.32</v>
      </c>
      <c r="AX98" s="69">
        <f t="shared" si="29"/>
        <v>6.4638783269961975</v>
      </c>
      <c r="AY98" s="4">
        <v>274</v>
      </c>
      <c r="AZ98" s="2">
        <v>0.37</v>
      </c>
      <c r="BA98" s="69">
        <f t="shared" si="30"/>
        <v>4.1825095057034218</v>
      </c>
      <c r="BB98">
        <f t="shared" si="31"/>
        <v>0</v>
      </c>
      <c r="BC98">
        <f t="shared" si="32"/>
        <v>0</v>
      </c>
    </row>
    <row r="99" spans="1:55" x14ac:dyDescent="0.2">
      <c r="A99" s="12">
        <v>97</v>
      </c>
      <c r="B99" s="13">
        <f t="shared" ref="B99:B102" si="39">MIN(C99,W99,H99,M99,AG99,AP99,AS99,AV99,AY99)</f>
        <v>249</v>
      </c>
      <c r="C99" s="15">
        <v>249</v>
      </c>
      <c r="D99" s="13">
        <v>249</v>
      </c>
      <c r="E99" s="16">
        <v>0</v>
      </c>
      <c r="F99" s="16">
        <f t="shared" si="33"/>
        <v>0</v>
      </c>
      <c r="G99" s="30">
        <v>13.11</v>
      </c>
      <c r="H99" s="15">
        <v>249</v>
      </c>
      <c r="I99" s="13">
        <v>249</v>
      </c>
      <c r="J99" s="16">
        <v>0</v>
      </c>
      <c r="K99" s="16">
        <f t="shared" si="34"/>
        <v>0</v>
      </c>
      <c r="L99" s="30">
        <v>27.3827</v>
      </c>
      <c r="M99" s="15">
        <v>249</v>
      </c>
      <c r="N99" s="13">
        <v>249</v>
      </c>
      <c r="O99" s="16">
        <v>0</v>
      </c>
      <c r="P99" s="16">
        <f t="shared" si="35"/>
        <v>0</v>
      </c>
      <c r="Q99" s="30">
        <v>10.999700000000001</v>
      </c>
      <c r="R99" s="16">
        <v>249</v>
      </c>
      <c r="S99" s="16">
        <v>249</v>
      </c>
      <c r="T99" s="16">
        <v>0</v>
      </c>
      <c r="U99" s="16">
        <f t="shared" si="36"/>
        <v>0</v>
      </c>
      <c r="V99" s="16">
        <v>14.392799999999999</v>
      </c>
      <c r="W99" s="15">
        <v>249</v>
      </c>
      <c r="X99" s="13">
        <v>249</v>
      </c>
      <c r="Y99" s="16">
        <v>0</v>
      </c>
      <c r="Z99" s="16">
        <f t="shared" si="37"/>
        <v>0</v>
      </c>
      <c r="AA99" s="30">
        <v>8.4087999999999994</v>
      </c>
      <c r="AB99" s="16">
        <v>249</v>
      </c>
      <c r="AC99" s="16">
        <v>249</v>
      </c>
      <c r="AD99" s="16">
        <v>0</v>
      </c>
      <c r="AE99" s="16">
        <f t="shared" si="38"/>
        <v>0</v>
      </c>
      <c r="AF99" s="16">
        <v>11.936299999999999</v>
      </c>
      <c r="AG99" s="15">
        <v>264</v>
      </c>
      <c r="AH99" s="16">
        <f t="shared" ref="AH99:AH102" si="40">(AG99-W99)/W99*100</f>
        <v>6.024096385542169</v>
      </c>
      <c r="AI99" s="13">
        <v>264</v>
      </c>
      <c r="AJ99" s="16">
        <f t="shared" ref="AJ99:AJ102" si="41">(AI99-W99)/W99*100</f>
        <v>6.024096385542169</v>
      </c>
      <c r="AK99" s="13">
        <v>9.09</v>
      </c>
      <c r="AL99" s="13">
        <v>273</v>
      </c>
      <c r="AM99" s="13">
        <v>449.38</v>
      </c>
      <c r="AN99" s="13">
        <v>5.8</v>
      </c>
      <c r="AO99" s="13">
        <v>0.05</v>
      </c>
      <c r="AP99" s="4">
        <v>264</v>
      </c>
      <c r="AQ99" s="2">
        <v>0.2</v>
      </c>
      <c r="AR99" s="69">
        <f t="shared" si="27"/>
        <v>6.024096385542169</v>
      </c>
      <c r="AS99" s="4">
        <v>262</v>
      </c>
      <c r="AT99" s="2">
        <v>0.37</v>
      </c>
      <c r="AU99" s="69">
        <f t="shared" si="28"/>
        <v>5.2208835341365463</v>
      </c>
      <c r="AV99" s="4">
        <v>264</v>
      </c>
      <c r="AW99" s="2">
        <v>0.3</v>
      </c>
      <c r="AX99" s="69">
        <f t="shared" si="29"/>
        <v>6.024096385542169</v>
      </c>
      <c r="AY99" s="4">
        <v>263</v>
      </c>
      <c r="AZ99" s="2">
        <v>0.31</v>
      </c>
      <c r="BA99" s="69">
        <f t="shared" si="30"/>
        <v>5.6224899598393572</v>
      </c>
      <c r="BB99">
        <f t="shared" si="31"/>
        <v>0</v>
      </c>
      <c r="BC99">
        <f t="shared" si="32"/>
        <v>0</v>
      </c>
    </row>
    <row r="100" spans="1:55" x14ac:dyDescent="0.2">
      <c r="A100" s="12">
        <v>98</v>
      </c>
      <c r="B100" s="13">
        <f t="shared" si="39"/>
        <v>289</v>
      </c>
      <c r="C100" s="15">
        <v>289</v>
      </c>
      <c r="D100" s="13">
        <v>289</v>
      </c>
      <c r="E100" s="16">
        <v>0</v>
      </c>
      <c r="F100" s="16">
        <f t="shared" si="33"/>
        <v>0</v>
      </c>
      <c r="G100" s="30">
        <v>9.6972000000000005</v>
      </c>
      <c r="H100" s="15">
        <v>289</v>
      </c>
      <c r="I100" s="13">
        <v>289</v>
      </c>
      <c r="J100" s="16">
        <v>0</v>
      </c>
      <c r="K100" s="16">
        <f t="shared" si="34"/>
        <v>0</v>
      </c>
      <c r="L100" s="30">
        <v>13.771599999999999</v>
      </c>
      <c r="M100" s="15">
        <v>289</v>
      </c>
      <c r="N100" s="13">
        <v>289</v>
      </c>
      <c r="O100" s="16">
        <v>0</v>
      </c>
      <c r="P100" s="16">
        <f t="shared" si="35"/>
        <v>0</v>
      </c>
      <c r="Q100" s="30">
        <v>10.009</v>
      </c>
      <c r="R100" s="16">
        <v>289</v>
      </c>
      <c r="S100" s="16">
        <v>289</v>
      </c>
      <c r="T100" s="16">
        <v>0</v>
      </c>
      <c r="U100" s="16">
        <f t="shared" si="36"/>
        <v>0</v>
      </c>
      <c r="V100" s="16">
        <v>13.4795</v>
      </c>
      <c r="W100" s="15">
        <v>289</v>
      </c>
      <c r="X100" s="13">
        <v>289</v>
      </c>
      <c r="Y100" s="16">
        <v>0</v>
      </c>
      <c r="Z100" s="16">
        <f t="shared" si="37"/>
        <v>0</v>
      </c>
      <c r="AA100" s="30">
        <v>1.885</v>
      </c>
      <c r="AB100" s="16">
        <v>289</v>
      </c>
      <c r="AC100" s="16">
        <v>289</v>
      </c>
      <c r="AD100" s="16">
        <v>0</v>
      </c>
      <c r="AE100" s="16">
        <f t="shared" si="38"/>
        <v>0</v>
      </c>
      <c r="AF100" s="16">
        <v>2.5628000000000002</v>
      </c>
      <c r="AG100" s="15">
        <v>296</v>
      </c>
      <c r="AH100" s="16">
        <f t="shared" si="40"/>
        <v>2.422145328719723</v>
      </c>
      <c r="AI100" s="13">
        <v>296</v>
      </c>
      <c r="AJ100" s="16">
        <f t="shared" si="41"/>
        <v>2.422145328719723</v>
      </c>
      <c r="AK100" s="13">
        <v>8.49</v>
      </c>
      <c r="AL100" s="13">
        <v>306</v>
      </c>
      <c r="AM100" s="13">
        <v>517.16999999999996</v>
      </c>
      <c r="AN100" s="13">
        <v>7.9</v>
      </c>
      <c r="AO100" s="13">
        <v>0.06</v>
      </c>
      <c r="AP100" s="4">
        <v>314</v>
      </c>
      <c r="AQ100" s="2">
        <v>0.2</v>
      </c>
      <c r="AR100" s="69">
        <f t="shared" si="27"/>
        <v>8.6505190311418687</v>
      </c>
      <c r="AS100" s="4">
        <v>314</v>
      </c>
      <c r="AT100" s="2">
        <v>0.19</v>
      </c>
      <c r="AU100" s="69">
        <f t="shared" si="28"/>
        <v>8.6505190311418687</v>
      </c>
      <c r="AV100" s="4">
        <v>314</v>
      </c>
      <c r="AW100" s="2">
        <v>0.3</v>
      </c>
      <c r="AX100" s="69">
        <f t="shared" si="29"/>
        <v>8.6505190311418687</v>
      </c>
      <c r="AY100" s="4">
        <v>295</v>
      </c>
      <c r="AZ100" s="2">
        <v>0.27</v>
      </c>
      <c r="BA100" s="69">
        <f t="shared" si="30"/>
        <v>2.0761245674740483</v>
      </c>
      <c r="BB100">
        <f t="shared" si="31"/>
        <v>0</v>
      </c>
      <c r="BC100">
        <f t="shared" si="32"/>
        <v>0</v>
      </c>
    </row>
    <row r="101" spans="1:55" x14ac:dyDescent="0.2">
      <c r="A101" s="12">
        <v>99</v>
      </c>
      <c r="B101" s="13">
        <f t="shared" si="39"/>
        <v>265</v>
      </c>
      <c r="C101" s="15">
        <v>265</v>
      </c>
      <c r="D101" s="13">
        <v>265</v>
      </c>
      <c r="E101" s="16">
        <v>0</v>
      </c>
      <c r="F101" s="16">
        <f t="shared" si="33"/>
        <v>0</v>
      </c>
      <c r="G101" s="30">
        <v>4.7516999999999996</v>
      </c>
      <c r="H101" s="15">
        <v>265</v>
      </c>
      <c r="I101" s="13">
        <v>265</v>
      </c>
      <c r="J101" s="16">
        <v>0</v>
      </c>
      <c r="K101" s="16">
        <f t="shared" si="34"/>
        <v>0</v>
      </c>
      <c r="L101" s="30">
        <v>11.553800000000001</v>
      </c>
      <c r="M101" s="15">
        <v>265</v>
      </c>
      <c r="N101" s="13">
        <v>265</v>
      </c>
      <c r="O101" s="16">
        <v>0</v>
      </c>
      <c r="P101" s="16">
        <f t="shared" si="35"/>
        <v>0</v>
      </c>
      <c r="Q101" s="30">
        <v>2.0087999999999999</v>
      </c>
      <c r="R101" s="16">
        <v>265</v>
      </c>
      <c r="S101" s="16">
        <v>265</v>
      </c>
      <c r="T101" s="16">
        <v>0</v>
      </c>
      <c r="U101" s="16">
        <f t="shared" si="36"/>
        <v>0</v>
      </c>
      <c r="V101" s="16">
        <v>2.6402000000000001</v>
      </c>
      <c r="W101" s="15">
        <v>265</v>
      </c>
      <c r="X101" s="13">
        <v>265</v>
      </c>
      <c r="Y101" s="16">
        <v>0</v>
      </c>
      <c r="Z101" s="16">
        <f t="shared" si="37"/>
        <v>0</v>
      </c>
      <c r="AA101" s="30">
        <v>3.11</v>
      </c>
      <c r="AB101" s="16">
        <v>265</v>
      </c>
      <c r="AC101" s="16">
        <v>265</v>
      </c>
      <c r="AD101" s="16">
        <v>0</v>
      </c>
      <c r="AE101" s="16">
        <f t="shared" si="38"/>
        <v>0</v>
      </c>
      <c r="AF101" s="16">
        <v>4.4553000000000003</v>
      </c>
      <c r="AG101" s="15">
        <v>273</v>
      </c>
      <c r="AH101" s="16">
        <f t="shared" si="40"/>
        <v>3.0188679245283021</v>
      </c>
      <c r="AI101" s="13">
        <v>273</v>
      </c>
      <c r="AJ101" s="16">
        <f t="shared" si="41"/>
        <v>3.0188679245283021</v>
      </c>
      <c r="AK101" s="13">
        <v>8</v>
      </c>
      <c r="AL101" s="13">
        <v>284</v>
      </c>
      <c r="AM101" s="13">
        <v>511.94</v>
      </c>
      <c r="AN101" s="13">
        <v>13.4</v>
      </c>
      <c r="AO101" s="13">
        <v>0.08</v>
      </c>
      <c r="AP101" s="4">
        <v>285</v>
      </c>
      <c r="AQ101" s="2">
        <v>0.22</v>
      </c>
      <c r="AR101" s="69">
        <f t="shared" si="27"/>
        <v>7.5471698113207548</v>
      </c>
      <c r="AS101" s="4">
        <v>277</v>
      </c>
      <c r="AT101" s="2">
        <v>0.36</v>
      </c>
      <c r="AU101" s="69">
        <f t="shared" si="28"/>
        <v>4.5283018867924527</v>
      </c>
      <c r="AV101" s="4">
        <v>283</v>
      </c>
      <c r="AW101" s="2">
        <v>0.51</v>
      </c>
      <c r="AX101" s="69">
        <f t="shared" si="29"/>
        <v>6.7924528301886795</v>
      </c>
      <c r="AY101" s="4">
        <v>275</v>
      </c>
      <c r="AZ101" s="2">
        <v>0.44</v>
      </c>
      <c r="BA101" s="69">
        <f t="shared" si="30"/>
        <v>3.7735849056603774</v>
      </c>
      <c r="BB101">
        <f t="shared" si="31"/>
        <v>0</v>
      </c>
      <c r="BC101">
        <f t="shared" si="32"/>
        <v>0</v>
      </c>
    </row>
    <row r="102" spans="1:55" ht="17" thickBot="1" x14ac:dyDescent="0.25">
      <c r="A102" s="17">
        <v>100</v>
      </c>
      <c r="B102" s="18">
        <f t="shared" si="39"/>
        <v>248</v>
      </c>
      <c r="C102" s="20">
        <v>248</v>
      </c>
      <c r="D102" s="18">
        <v>248</v>
      </c>
      <c r="E102" s="35">
        <v>0</v>
      </c>
      <c r="F102" s="16">
        <f t="shared" si="33"/>
        <v>0</v>
      </c>
      <c r="G102" s="36">
        <v>8.5916999999999994</v>
      </c>
      <c r="H102" s="20">
        <v>248</v>
      </c>
      <c r="I102" s="18">
        <v>248</v>
      </c>
      <c r="J102" s="35">
        <v>0</v>
      </c>
      <c r="K102" s="16">
        <f t="shared" si="34"/>
        <v>0</v>
      </c>
      <c r="L102" s="36">
        <v>15.682399999999999</v>
      </c>
      <c r="M102" s="20">
        <v>248</v>
      </c>
      <c r="N102" s="18">
        <v>248</v>
      </c>
      <c r="O102" s="35">
        <v>0</v>
      </c>
      <c r="P102" s="16">
        <f t="shared" si="35"/>
        <v>0</v>
      </c>
      <c r="Q102" s="36">
        <v>12.726900000000001</v>
      </c>
      <c r="R102" s="35">
        <v>248</v>
      </c>
      <c r="S102" s="35">
        <v>248</v>
      </c>
      <c r="T102" s="35">
        <v>0</v>
      </c>
      <c r="U102" s="16">
        <f t="shared" si="36"/>
        <v>0</v>
      </c>
      <c r="V102" s="35">
        <v>17.3873</v>
      </c>
      <c r="W102" s="20">
        <v>248</v>
      </c>
      <c r="X102" s="18">
        <v>248</v>
      </c>
      <c r="Y102" s="35">
        <v>0</v>
      </c>
      <c r="Z102" s="16">
        <f t="shared" si="37"/>
        <v>0</v>
      </c>
      <c r="AA102" s="36">
        <v>2.1768999999999998</v>
      </c>
      <c r="AB102" s="35">
        <v>248</v>
      </c>
      <c r="AC102" s="35">
        <v>248</v>
      </c>
      <c r="AD102" s="35">
        <v>0</v>
      </c>
      <c r="AE102" s="16">
        <f t="shared" si="38"/>
        <v>0</v>
      </c>
      <c r="AF102" s="35">
        <v>3.4007000000000001</v>
      </c>
      <c r="AG102" s="20">
        <v>262</v>
      </c>
      <c r="AH102" s="35">
        <f t="shared" si="40"/>
        <v>5.6451612903225801</v>
      </c>
      <c r="AI102" s="18">
        <v>262</v>
      </c>
      <c r="AJ102" s="35">
        <f t="shared" si="41"/>
        <v>5.6451612903225801</v>
      </c>
      <c r="AK102" s="18">
        <v>7.08</v>
      </c>
      <c r="AL102" s="18">
        <v>273</v>
      </c>
      <c r="AM102" s="18">
        <v>435.23</v>
      </c>
      <c r="AN102" s="18">
        <v>5.4</v>
      </c>
      <c r="AO102" s="18">
        <v>0.06</v>
      </c>
      <c r="AP102" s="4">
        <v>249</v>
      </c>
      <c r="AQ102" s="2">
        <v>0.26</v>
      </c>
      <c r="AR102" s="69">
        <f t="shared" si="27"/>
        <v>0.40322580645161288</v>
      </c>
      <c r="AS102" s="4">
        <v>273</v>
      </c>
      <c r="AT102" s="2">
        <v>0.26</v>
      </c>
      <c r="AU102" s="69">
        <f t="shared" si="28"/>
        <v>10.080645161290322</v>
      </c>
      <c r="AV102" s="2">
        <v>249</v>
      </c>
      <c r="AW102" s="2">
        <v>0.21</v>
      </c>
      <c r="AX102" s="69">
        <f t="shared" si="29"/>
        <v>0.40322580645161288</v>
      </c>
      <c r="AY102" s="4">
        <v>249</v>
      </c>
      <c r="AZ102" s="2">
        <v>0.17</v>
      </c>
      <c r="BA102" s="69">
        <f t="shared" si="30"/>
        <v>0.40322580645161288</v>
      </c>
      <c r="BB102">
        <f t="shared" si="31"/>
        <v>0</v>
      </c>
      <c r="BC102">
        <f t="shared" si="32"/>
        <v>0</v>
      </c>
    </row>
    <row r="103" spans="1:55" ht="17" thickBot="1" x14ac:dyDescent="0.25">
      <c r="A103" s="21" t="s">
        <v>171</v>
      </c>
      <c r="B103" s="23">
        <f>AVERAGE(B3:B102)</f>
        <v>279.22999799999997</v>
      </c>
      <c r="C103" s="23">
        <f>AVERAGE(C3:C102)</f>
        <v>279.23</v>
      </c>
      <c r="D103" s="24">
        <f t="shared" ref="D103:G103" si="42">AVERAGE(D3:D102)</f>
        <v>279.20999999999998</v>
      </c>
      <c r="E103" s="24">
        <f t="shared" si="42"/>
        <v>7.9369999999999996E-3</v>
      </c>
      <c r="F103" s="24">
        <f t="shared" si="42"/>
        <v>7.3260126932927901E-7</v>
      </c>
      <c r="G103" s="25">
        <f t="shared" si="42"/>
        <v>66.311514999999986</v>
      </c>
      <c r="H103" s="23">
        <f t="shared" ref="H103:V103" si="43">AVERAGE(H3:H102)</f>
        <v>279.22999799999997</v>
      </c>
      <c r="I103" s="24">
        <f t="shared" si="43"/>
        <v>279.19601899999998</v>
      </c>
      <c r="J103" s="24">
        <f t="shared" si="43"/>
        <v>1.3559000000000002E-2</v>
      </c>
      <c r="K103" s="24">
        <f t="shared" si="43"/>
        <v>0</v>
      </c>
      <c r="L103" s="25">
        <f t="shared" si="43"/>
        <v>94.044392999999999</v>
      </c>
      <c r="M103" s="23">
        <f t="shared" si="43"/>
        <v>279.23</v>
      </c>
      <c r="N103" s="24">
        <f t="shared" si="43"/>
        <v>279.202924</v>
      </c>
      <c r="O103" s="24">
        <f t="shared" si="43"/>
        <v>1.0775E-2</v>
      </c>
      <c r="P103" s="24">
        <f t="shared" si="43"/>
        <v>7.3260126932927901E-7</v>
      </c>
      <c r="Q103" s="25">
        <f t="shared" si="43"/>
        <v>57.644149999999996</v>
      </c>
      <c r="R103" s="24">
        <f t="shared" si="43"/>
        <v>280.13</v>
      </c>
      <c r="S103" s="24">
        <f t="shared" si="43"/>
        <v>277.87478299999998</v>
      </c>
      <c r="T103" s="24">
        <f t="shared" si="43"/>
        <v>0.80863099999999999</v>
      </c>
      <c r="U103" s="24">
        <f t="shared" si="43"/>
        <v>0.3135099753596442</v>
      </c>
      <c r="V103" s="24">
        <f t="shared" si="43"/>
        <v>11.616617000000003</v>
      </c>
      <c r="W103" s="23">
        <f>AVERAGE(W3:W102)</f>
        <v>279.23</v>
      </c>
      <c r="X103" s="24">
        <f>AVERAGE(X3:X102)</f>
        <v>279.23</v>
      </c>
      <c r="Y103" s="24">
        <f>AVERAGE(Y3:Y102)</f>
        <v>0</v>
      </c>
      <c r="Z103" s="24">
        <f>AVERAGE(Z3:Z102)</f>
        <v>7.3260126932927901E-7</v>
      </c>
      <c r="AA103" s="25">
        <f>AVERAGE(AA3:AA102)</f>
        <v>4.2503699999999984</v>
      </c>
      <c r="AB103" s="24">
        <f t="shared" ref="AB103:AF103" si="44">AVERAGE(AB3:AB102)</f>
        <v>279.3</v>
      </c>
      <c r="AC103" s="24">
        <f t="shared" si="44"/>
        <v>279.18000499999999</v>
      </c>
      <c r="AD103" s="24">
        <f t="shared" si="44"/>
        <v>4.2144000000000001E-2</v>
      </c>
      <c r="AE103" s="24">
        <f t="shared" si="44"/>
        <v>2.491176462973908E-2</v>
      </c>
      <c r="AF103" s="24">
        <f t="shared" si="44"/>
        <v>6.5082049999999967</v>
      </c>
      <c r="AG103" s="23">
        <f>AVERAGE(AG3:AG102)</f>
        <v>285.39</v>
      </c>
      <c r="AH103" s="24">
        <f t="shared" ref="AH103:BA103" si="45">AVERAGE(AH3:AH102)</f>
        <v>2.2092418425015508</v>
      </c>
      <c r="AI103" s="24">
        <f t="shared" si="45"/>
        <v>285.57599999999996</v>
      </c>
      <c r="AJ103" s="24">
        <f>AVERAGE(AJ3:AJ102)</f>
        <v>2.2739334047846689</v>
      </c>
      <c r="AK103" s="24">
        <f t="shared" si="45"/>
        <v>10.003200000000001</v>
      </c>
      <c r="AL103" s="24">
        <f t="shared" si="45"/>
        <v>302.92</v>
      </c>
      <c r="AM103" s="24">
        <f t="shared" si="45"/>
        <v>500.00479999999988</v>
      </c>
      <c r="AN103" s="24">
        <f t="shared" si="45"/>
        <v>11.815</v>
      </c>
      <c r="AO103" s="24">
        <f t="shared" si="45"/>
        <v>6.9299999999999987E-2</v>
      </c>
      <c r="AP103" s="70">
        <f t="shared" si="45"/>
        <v>289.93</v>
      </c>
      <c r="AQ103" s="71">
        <f t="shared" si="45"/>
        <v>0.21970000000000006</v>
      </c>
      <c r="AR103" s="72">
        <f t="shared" si="45"/>
        <v>3.8146239626152005</v>
      </c>
      <c r="AS103" s="70">
        <f t="shared" si="45"/>
        <v>295</v>
      </c>
      <c r="AT103" s="71">
        <f t="shared" si="45"/>
        <v>0.21070000000000003</v>
      </c>
      <c r="AU103" s="72">
        <f t="shared" si="45"/>
        <v>5.6333453383649399</v>
      </c>
      <c r="AV103" s="70">
        <f t="shared" si="45"/>
        <v>289.33999999999997</v>
      </c>
      <c r="AW103" s="71">
        <f t="shared" si="45"/>
        <v>0.34529999999999977</v>
      </c>
      <c r="AX103" s="72">
        <f t="shared" ref="AX103" si="46">AVERAGE(AX3:AX102)</f>
        <v>3.6082457623899331</v>
      </c>
      <c r="AY103" s="70">
        <f t="shared" si="45"/>
        <v>289.39</v>
      </c>
      <c r="AZ103" s="71">
        <f t="shared" si="45"/>
        <v>0.33570000000000016</v>
      </c>
      <c r="BA103" s="72">
        <f t="shared" si="45"/>
        <v>3.6339398261162126</v>
      </c>
      <c r="BB103" s="105">
        <f>AVERAGE(BB3:BB102)</f>
        <v>7.3260126932927901E-7</v>
      </c>
      <c r="BC103" s="2">
        <f>AVERAGE(BC3:BC102)</f>
        <v>2.491176462973908E-2</v>
      </c>
    </row>
    <row r="104" spans="1:55" x14ac:dyDescent="0.2">
      <c r="O104" s="59"/>
      <c r="AA104" s="59"/>
      <c r="AB104" s="59"/>
      <c r="AC104" s="59"/>
      <c r="AD104" s="59"/>
      <c r="AE104" s="59"/>
      <c r="AG104" s="16"/>
    </row>
    <row r="105" spans="1:55" x14ac:dyDescent="0.2">
      <c r="O105" s="59"/>
      <c r="AA105" s="59"/>
      <c r="AB105" s="59"/>
      <c r="AC105" s="59"/>
      <c r="AD105" s="59"/>
      <c r="AE105" s="59"/>
    </row>
    <row r="106" spans="1:55" x14ac:dyDescent="0.2">
      <c r="O106" s="59"/>
      <c r="AA106" s="59"/>
      <c r="AB106" s="59"/>
      <c r="AC106" s="59"/>
      <c r="AD106" s="59"/>
      <c r="AE106" s="59"/>
    </row>
    <row r="107" spans="1:55" x14ac:dyDescent="0.2">
      <c r="O107" s="59"/>
      <c r="AA107" s="59"/>
      <c r="AB107" s="59"/>
      <c r="AC107" s="59"/>
      <c r="AD107" s="59"/>
      <c r="AE107" s="59"/>
    </row>
    <row r="108" spans="1:55" x14ac:dyDescent="0.2">
      <c r="O108" s="59"/>
      <c r="AA108" s="59"/>
      <c r="AB108" s="59"/>
      <c r="AC108" s="59"/>
      <c r="AD108" s="59"/>
      <c r="AE108" s="59"/>
    </row>
    <row r="109" spans="1:55" x14ac:dyDescent="0.2">
      <c r="O109" s="59"/>
      <c r="AA109" s="59"/>
      <c r="AB109" s="59"/>
      <c r="AC109" s="59"/>
      <c r="AD109" s="59"/>
      <c r="AE109" s="59"/>
    </row>
    <row r="110" spans="1:55" x14ac:dyDescent="0.2">
      <c r="O110" s="59"/>
      <c r="AA110" s="59"/>
      <c r="AB110" s="59"/>
      <c r="AC110" s="59"/>
      <c r="AD110" s="59"/>
      <c r="AE110" s="59"/>
    </row>
  </sheetData>
  <mergeCells count="13">
    <mergeCell ref="AY1:BA1"/>
    <mergeCell ref="AG1:AO1"/>
    <mergeCell ref="AB1:AF1"/>
    <mergeCell ref="W1:AA1"/>
    <mergeCell ref="R1:V1"/>
    <mergeCell ref="B1:B2"/>
    <mergeCell ref="A1:A2"/>
    <mergeCell ref="AP1:AR1"/>
    <mergeCell ref="AS1:AU1"/>
    <mergeCell ref="AV1:AX1"/>
    <mergeCell ref="M1:Q1"/>
    <mergeCell ref="H1:L1"/>
    <mergeCell ref="C1:G1"/>
  </mergeCells>
  <conditionalFormatting sqref="AH3:AH102 AG104">
    <cfRule type="cellIs" dxfId="1" priority="1" operator="greaterThan">
      <formula>4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AAC3F-3842-C644-AE56-1C8B2C7EC1BA}">
  <sheetPr codeName="Hoja9">
    <tabColor theme="8"/>
  </sheetPr>
  <dimension ref="A1:BC110"/>
  <sheetViews>
    <sheetView zoomScale="119" zoomScaleNormal="182" workbookViewId="0">
      <pane ySplit="2" topLeftCell="A3" activePane="bottomLeft" state="frozen"/>
      <selection activeCell="M1" sqref="M1"/>
      <selection pane="bottomLeft" activeCell="E6" sqref="E6"/>
    </sheetView>
  </sheetViews>
  <sheetFormatPr baseColWidth="10" defaultRowHeight="16" x14ac:dyDescent="0.2"/>
  <cols>
    <col min="1" max="1" width="8" bestFit="1" customWidth="1"/>
    <col min="2" max="4" width="7.6640625" bestFit="1" customWidth="1"/>
    <col min="5" max="5" width="7" bestFit="1" customWidth="1"/>
    <col min="6" max="6" width="8.33203125" bestFit="1" customWidth="1"/>
    <col min="7" max="9" width="7.6640625" bestFit="1" customWidth="1"/>
    <col min="10" max="10" width="7" bestFit="1" customWidth="1"/>
    <col min="11" max="11" width="8.33203125" bestFit="1" customWidth="1"/>
    <col min="12" max="14" width="7.6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9" width="7.6640625" customWidth="1"/>
    <col min="20" max="20" width="7" bestFit="1" customWidth="1"/>
    <col min="21" max="21" width="8.33203125" bestFit="1" customWidth="1"/>
    <col min="22" max="22" width="6.6640625" bestFit="1" customWidth="1"/>
    <col min="23" max="24" width="7.6640625" bestFit="1" customWidth="1"/>
    <col min="25" max="25" width="7" bestFit="1" customWidth="1"/>
    <col min="26" max="26" width="8.33203125" bestFit="1" customWidth="1"/>
    <col min="27" max="27" width="7.6640625" bestFit="1" customWidth="1"/>
    <col min="28" max="29" width="7.6640625" customWidth="1"/>
    <col min="30" max="30" width="7" bestFit="1" customWidth="1"/>
    <col min="31" max="31" width="8.33203125" bestFit="1" customWidth="1"/>
    <col min="32" max="32" width="6.6640625" bestFit="1" customWidth="1"/>
    <col min="33" max="33" width="7.6640625" bestFit="1" customWidth="1"/>
    <col min="34" max="34" width="12.1640625" bestFit="1" customWidth="1"/>
    <col min="35" max="35" width="7.6640625" bestFit="1" customWidth="1"/>
    <col min="36" max="36" width="7.83203125" bestFit="1" customWidth="1"/>
    <col min="37" max="37" width="7.1640625" bestFit="1" customWidth="1"/>
    <col min="38" max="38" width="8.83203125" bestFit="1" customWidth="1"/>
    <col min="39" max="39" width="9.1640625" bestFit="1" customWidth="1"/>
    <col min="40" max="40" width="11.5" bestFit="1" customWidth="1"/>
    <col min="41" max="41" width="8.83203125" bestFit="1" customWidth="1"/>
    <col min="42" max="42" width="7.6640625" bestFit="1" customWidth="1"/>
    <col min="43" max="43" width="6.1640625" bestFit="1" customWidth="1"/>
    <col min="44" max="44" width="4.6640625" bestFit="1" customWidth="1"/>
    <col min="45" max="45" width="7.6640625" bestFit="1" customWidth="1"/>
    <col min="46" max="46" width="6.1640625" bestFit="1" customWidth="1"/>
    <col min="47" max="47" width="4.6640625" bestFit="1" customWidth="1"/>
    <col min="48" max="48" width="7.6640625" bestFit="1" customWidth="1"/>
    <col min="49" max="49" width="7.1640625" bestFit="1" customWidth="1"/>
    <col min="50" max="50" width="4.6640625" bestFit="1" customWidth="1"/>
    <col min="51" max="51" width="7.6640625" bestFit="1" customWidth="1"/>
    <col min="52" max="52" width="6.1640625" bestFit="1" customWidth="1"/>
    <col min="53" max="53" width="4.6640625" bestFit="1" customWidth="1"/>
    <col min="54" max="54" width="12.1640625" bestFit="1" customWidth="1"/>
    <col min="55" max="55" width="13.1640625" bestFit="1" customWidth="1"/>
  </cols>
  <sheetData>
    <row r="1" spans="1:55" ht="17" thickBot="1" x14ac:dyDescent="0.25">
      <c r="A1" s="118" t="s">
        <v>170</v>
      </c>
      <c r="B1" s="118" t="s">
        <v>24</v>
      </c>
      <c r="C1" s="123" t="s">
        <v>148</v>
      </c>
      <c r="D1" s="124"/>
      <c r="E1" s="124"/>
      <c r="F1" s="124"/>
      <c r="G1" s="125"/>
      <c r="H1" s="123" t="s">
        <v>11</v>
      </c>
      <c r="I1" s="124"/>
      <c r="J1" s="124"/>
      <c r="K1" s="124"/>
      <c r="L1" s="125"/>
      <c r="M1" s="123" t="s">
        <v>175</v>
      </c>
      <c r="N1" s="124"/>
      <c r="O1" s="124"/>
      <c r="P1" s="124"/>
      <c r="Q1" s="125"/>
      <c r="R1" s="123" t="s">
        <v>174</v>
      </c>
      <c r="S1" s="124"/>
      <c r="T1" s="124"/>
      <c r="U1" s="124"/>
      <c r="V1" s="125"/>
      <c r="W1" s="123" t="s">
        <v>0</v>
      </c>
      <c r="X1" s="124"/>
      <c r="Y1" s="124"/>
      <c r="Z1" s="124"/>
      <c r="AA1" s="125"/>
      <c r="AB1" s="123" t="s">
        <v>162</v>
      </c>
      <c r="AC1" s="124"/>
      <c r="AD1" s="124"/>
      <c r="AE1" s="124"/>
      <c r="AF1" s="125"/>
      <c r="AG1" s="126" t="s">
        <v>83</v>
      </c>
      <c r="AH1" s="126"/>
      <c r="AI1" s="126"/>
      <c r="AJ1" s="126"/>
      <c r="AK1" s="126"/>
      <c r="AL1" s="126"/>
      <c r="AM1" s="126"/>
      <c r="AN1" s="126"/>
      <c r="AO1" s="127"/>
      <c r="AP1" s="122" t="s">
        <v>43</v>
      </c>
      <c r="AQ1" s="120"/>
      <c r="AR1" s="121"/>
      <c r="AS1" s="122" t="s">
        <v>44</v>
      </c>
      <c r="AT1" s="120"/>
      <c r="AU1" s="121"/>
      <c r="AV1" s="122" t="s">
        <v>45</v>
      </c>
      <c r="AW1" s="120"/>
      <c r="AX1" s="120"/>
      <c r="AY1" s="122" t="s">
        <v>46</v>
      </c>
      <c r="AZ1" s="120"/>
      <c r="BA1" s="121"/>
    </row>
    <row r="2" spans="1:55" ht="17" thickBot="1" x14ac:dyDescent="0.25">
      <c r="A2" s="119"/>
      <c r="B2" s="119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9" t="s">
        <v>25</v>
      </c>
      <c r="AH2" s="9" t="s">
        <v>34</v>
      </c>
      <c r="AI2" s="9" t="s">
        <v>27</v>
      </c>
      <c r="AJ2" s="9" t="s">
        <v>33</v>
      </c>
      <c r="AK2" s="9" t="s">
        <v>28</v>
      </c>
      <c r="AL2" s="9" t="s">
        <v>29</v>
      </c>
      <c r="AM2" s="9" t="s">
        <v>35</v>
      </c>
      <c r="AN2" s="9" t="s">
        <v>36</v>
      </c>
      <c r="AO2" s="10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06">
        <f t="shared" ref="B3:B34" si="0">MIN(C3,W3,H3,M3,AG3,AP3,AS3,AV3,AY3)</f>
        <v>3138</v>
      </c>
      <c r="C3" s="107">
        <v>3138</v>
      </c>
      <c r="D3" s="16">
        <v>2992.1985</v>
      </c>
      <c r="E3" s="16">
        <v>4.8727</v>
      </c>
      <c r="F3" s="16">
        <f>(C3-$B3)/$B3*100</f>
        <v>0</v>
      </c>
      <c r="G3" s="30">
        <v>3600.232</v>
      </c>
      <c r="H3" s="107">
        <v>3138</v>
      </c>
      <c r="I3" s="16">
        <v>2969.5</v>
      </c>
      <c r="J3" s="16">
        <v>5.6744000000000003</v>
      </c>
      <c r="K3" s="16">
        <f>(H3-$B3)/$B3*100</f>
        <v>0</v>
      </c>
      <c r="L3" s="30">
        <v>3600.0603999999998</v>
      </c>
      <c r="M3" s="107">
        <v>3138</v>
      </c>
      <c r="N3" s="16">
        <v>2990.5207</v>
      </c>
      <c r="O3" s="16">
        <v>4.9316000000000004</v>
      </c>
      <c r="P3" s="16">
        <f>(M3-$B3)/$B3*100</f>
        <v>0</v>
      </c>
      <c r="Q3" s="30">
        <v>3601.4023000000002</v>
      </c>
      <c r="R3" s="16">
        <v>3767</v>
      </c>
      <c r="S3" s="16"/>
      <c r="T3" s="16"/>
      <c r="U3" s="16">
        <f>(R3-$B3)/$B3*100</f>
        <v>20.044614404079031</v>
      </c>
      <c r="V3" s="16">
        <v>161.8365</v>
      </c>
      <c r="W3" s="107">
        <v>3138</v>
      </c>
      <c r="X3" s="16">
        <v>2448</v>
      </c>
      <c r="Y3" s="16">
        <v>28.186299999999999</v>
      </c>
      <c r="Z3" s="16">
        <f>(W3-$B3)/$B3*100</f>
        <v>0</v>
      </c>
      <c r="AA3" s="30">
        <v>3600.0587999999998</v>
      </c>
      <c r="AB3" s="47">
        <v>3138</v>
      </c>
      <c r="AC3" s="16">
        <v>2448</v>
      </c>
      <c r="AD3" s="16">
        <v>28.186299999999999</v>
      </c>
      <c r="AE3" s="16">
        <f>(AB3-$B3)/$B3*100</f>
        <v>0</v>
      </c>
      <c r="AF3" s="30">
        <v>150.05779999999999</v>
      </c>
      <c r="AG3" s="2">
        <v>3138</v>
      </c>
      <c r="AH3" s="13">
        <f t="shared" ref="AH3:AH34" si="1">(AG3-B3)/B3*100</f>
        <v>0</v>
      </c>
      <c r="AI3" s="2">
        <v>3138</v>
      </c>
      <c r="AJ3" s="16">
        <f t="shared" ref="AJ3:AJ34" si="2">(AI3-B3)/B3*100</f>
        <v>0</v>
      </c>
      <c r="AK3" s="2">
        <v>90.79</v>
      </c>
      <c r="AL3" s="13">
        <v>3650</v>
      </c>
      <c r="AM3" s="13">
        <v>11036.44</v>
      </c>
      <c r="AN3" s="13">
        <v>163.19999999999999</v>
      </c>
      <c r="AO3" s="14">
        <v>8.8000000000000007</v>
      </c>
      <c r="AP3" s="4">
        <v>3246</v>
      </c>
      <c r="AQ3" s="2">
        <v>19.98</v>
      </c>
      <c r="AR3" s="69">
        <f t="shared" ref="AR3:AR34" si="3">(AP3-B3)/B3*100</f>
        <v>3.4416826003824093</v>
      </c>
      <c r="AS3" s="4">
        <v>3274</v>
      </c>
      <c r="AT3" s="2">
        <v>19.2</v>
      </c>
      <c r="AU3" s="69">
        <f t="shared" ref="AU3:AU34" si="4">(AS3-B3)/B3*100</f>
        <v>4.3339706819630335</v>
      </c>
      <c r="AV3" s="4">
        <v>3243</v>
      </c>
      <c r="AW3" s="2">
        <v>32.01</v>
      </c>
      <c r="AX3" s="69">
        <f t="shared" ref="AX3:AX34" si="5">(AV3-B3)/B3*100</f>
        <v>3.3460803059273423</v>
      </c>
      <c r="AY3" s="4">
        <v>3296</v>
      </c>
      <c r="AZ3" s="2">
        <v>39.479999999999997</v>
      </c>
      <c r="BA3" s="69">
        <f t="shared" ref="BA3:BA34" si="6">(AY3-B3)/B3*100</f>
        <v>5.0350541746335242</v>
      </c>
      <c r="BB3">
        <f t="shared" ref="BB3:BB34" si="7">(W3-B3)/B3*100</f>
        <v>0</v>
      </c>
      <c r="BC3">
        <f>(AB3-B3)/B3*100</f>
        <v>0</v>
      </c>
    </row>
    <row r="4" spans="1:55" x14ac:dyDescent="0.2">
      <c r="A4" s="12">
        <v>2</v>
      </c>
      <c r="B4" s="106">
        <f t="shared" si="0"/>
        <v>3370</v>
      </c>
      <c r="C4" s="107">
        <v>3370</v>
      </c>
      <c r="D4" s="16">
        <v>3303.3708000000001</v>
      </c>
      <c r="E4" s="16">
        <v>2.0169999999999999</v>
      </c>
      <c r="F4" s="16">
        <f t="shared" ref="F4:F67" si="8">(C4-$B4)/$B4*100</f>
        <v>0</v>
      </c>
      <c r="G4" s="30">
        <v>3600.0437999999999</v>
      </c>
      <c r="H4" s="107">
        <v>3370</v>
      </c>
      <c r="I4" s="16">
        <v>3237.5018</v>
      </c>
      <c r="J4" s="16">
        <v>4.0926</v>
      </c>
      <c r="K4" s="16">
        <f t="shared" ref="K4:K67" si="9">(H4-$B4)/$B4*100</f>
        <v>0</v>
      </c>
      <c r="L4" s="30">
        <v>3600.0607</v>
      </c>
      <c r="M4" s="107">
        <v>3370</v>
      </c>
      <c r="N4" s="16">
        <v>3280.6680999999999</v>
      </c>
      <c r="O4" s="16">
        <v>2.7229999999999999</v>
      </c>
      <c r="P4" s="16">
        <f t="shared" ref="P4:P67" si="10">(M4-$B4)/$B4*100</f>
        <v>0</v>
      </c>
      <c r="Q4" s="30">
        <v>3600.0720000000001</v>
      </c>
      <c r="R4" s="16">
        <v>3370</v>
      </c>
      <c r="S4" s="16">
        <v>2958.0279</v>
      </c>
      <c r="T4" s="16">
        <v>13.927300000000001</v>
      </c>
      <c r="U4" s="16">
        <f t="shared" ref="U4:U67" si="11">(R4-$B4)/$B4*100</f>
        <v>0</v>
      </c>
      <c r="V4" s="16">
        <v>150.184</v>
      </c>
      <c r="W4" s="107">
        <v>3370</v>
      </c>
      <c r="X4" s="16">
        <v>2689</v>
      </c>
      <c r="Y4" s="16">
        <v>25.325399999999998</v>
      </c>
      <c r="Z4" s="16">
        <f t="shared" ref="Z4:Z67" si="12">(W4-$B4)/$B4*100</f>
        <v>0</v>
      </c>
      <c r="AA4" s="30">
        <v>3600.0535</v>
      </c>
      <c r="AB4" s="47">
        <v>3370</v>
      </c>
      <c r="AC4" s="16">
        <v>2689</v>
      </c>
      <c r="AD4" s="16">
        <v>25.325399999999998</v>
      </c>
      <c r="AE4" s="16">
        <f t="shared" ref="AE4:AE67" si="13">(AB4-$B4)/$B4*100</f>
        <v>0</v>
      </c>
      <c r="AF4" s="30">
        <v>150.05369999999999</v>
      </c>
      <c r="AG4" s="2">
        <v>3370</v>
      </c>
      <c r="AH4" s="13">
        <f t="shared" si="1"/>
        <v>0</v>
      </c>
      <c r="AI4" s="2">
        <v>3370.5</v>
      </c>
      <c r="AJ4" s="16">
        <f t="shared" si="2"/>
        <v>1.4836795252225518E-2</v>
      </c>
      <c r="AK4" s="2">
        <v>81.81</v>
      </c>
      <c r="AL4" s="13">
        <v>3925</v>
      </c>
      <c r="AM4" s="13">
        <v>11457.88</v>
      </c>
      <c r="AN4" s="13">
        <v>159.80000000000001</v>
      </c>
      <c r="AO4" s="14">
        <v>7.09</v>
      </c>
      <c r="AP4" s="4">
        <v>3586</v>
      </c>
      <c r="AQ4" s="2">
        <v>36.549999999999997</v>
      </c>
      <c r="AR4" s="69">
        <f t="shared" si="3"/>
        <v>6.4094955489614245</v>
      </c>
      <c r="AS4" s="4">
        <v>3516</v>
      </c>
      <c r="AT4" s="2">
        <v>27.42</v>
      </c>
      <c r="AU4" s="69">
        <f t="shared" si="4"/>
        <v>4.3323442136498516</v>
      </c>
      <c r="AV4" s="4">
        <v>3540</v>
      </c>
      <c r="AW4" s="2">
        <v>45.43</v>
      </c>
      <c r="AX4" s="69">
        <f t="shared" si="5"/>
        <v>5.0445103857566762</v>
      </c>
      <c r="AY4" s="4">
        <v>3547</v>
      </c>
      <c r="AZ4" s="2">
        <v>40.03</v>
      </c>
      <c r="BA4" s="69">
        <f t="shared" si="6"/>
        <v>5.2522255192878333</v>
      </c>
      <c r="BB4">
        <f t="shared" si="7"/>
        <v>0</v>
      </c>
      <c r="BC4">
        <f t="shared" ref="BC4:BC67" si="14">(AB4-B4)/B4*100</f>
        <v>0</v>
      </c>
    </row>
    <row r="5" spans="1:55" x14ac:dyDescent="0.2">
      <c r="A5" s="12">
        <v>3</v>
      </c>
      <c r="B5" s="106">
        <f t="shared" si="0"/>
        <v>3370</v>
      </c>
      <c r="C5" s="107">
        <v>3370</v>
      </c>
      <c r="D5" s="16">
        <v>3259.1783</v>
      </c>
      <c r="E5" s="16">
        <v>3.4003000000000001</v>
      </c>
      <c r="F5" s="16">
        <f t="shared" si="8"/>
        <v>0</v>
      </c>
      <c r="G5" s="30">
        <v>3600.087</v>
      </c>
      <c r="H5" s="107">
        <v>3370</v>
      </c>
      <c r="I5" s="16">
        <v>3221.8766000000001</v>
      </c>
      <c r="J5" s="16">
        <v>4.5974000000000004</v>
      </c>
      <c r="K5" s="16">
        <f t="shared" si="9"/>
        <v>0</v>
      </c>
      <c r="L5" s="30">
        <v>3600.1977999999999</v>
      </c>
      <c r="M5" s="107">
        <v>3370</v>
      </c>
      <c r="N5" s="16">
        <v>3254.6837</v>
      </c>
      <c r="O5" s="16">
        <v>3.5430999999999999</v>
      </c>
      <c r="P5" s="16">
        <f t="shared" si="10"/>
        <v>0</v>
      </c>
      <c r="Q5" s="30">
        <v>3600.0767999999998</v>
      </c>
      <c r="R5" s="16">
        <v>3370</v>
      </c>
      <c r="S5" s="16"/>
      <c r="T5" s="16"/>
      <c r="U5" s="16">
        <f t="shared" si="11"/>
        <v>0</v>
      </c>
      <c r="V5" s="16">
        <v>150.0615</v>
      </c>
      <c r="W5" s="107">
        <v>3370</v>
      </c>
      <c r="X5" s="16">
        <v>2690</v>
      </c>
      <c r="Y5" s="16">
        <v>25.2788</v>
      </c>
      <c r="Z5" s="16">
        <f t="shared" si="12"/>
        <v>0</v>
      </c>
      <c r="AA5" s="30">
        <v>3600.0724</v>
      </c>
      <c r="AB5" s="47">
        <v>4061</v>
      </c>
      <c r="AC5" s="16"/>
      <c r="AD5" s="16"/>
      <c r="AE5" s="16">
        <f t="shared" si="13"/>
        <v>20.50445103857567</v>
      </c>
      <c r="AF5" s="30">
        <v>151.26679999999999</v>
      </c>
      <c r="AG5" s="2">
        <v>3370</v>
      </c>
      <c r="AH5" s="13">
        <f t="shared" si="1"/>
        <v>0</v>
      </c>
      <c r="AI5" s="2">
        <v>3370</v>
      </c>
      <c r="AJ5" s="16">
        <f t="shared" si="2"/>
        <v>0</v>
      </c>
      <c r="AK5" s="2">
        <v>96.71</v>
      </c>
      <c r="AL5" s="13">
        <v>3914</v>
      </c>
      <c r="AM5" s="13">
        <v>12411.82</v>
      </c>
      <c r="AN5" s="13">
        <v>172.2</v>
      </c>
      <c r="AO5" s="14">
        <v>9.66</v>
      </c>
      <c r="AP5" s="4">
        <v>3528</v>
      </c>
      <c r="AQ5" s="2">
        <v>21.87</v>
      </c>
      <c r="AR5" s="69">
        <f t="shared" si="3"/>
        <v>4.6884272997032639</v>
      </c>
      <c r="AS5" s="4">
        <v>3530</v>
      </c>
      <c r="AT5" s="2">
        <v>22.48</v>
      </c>
      <c r="AU5" s="69">
        <f t="shared" si="4"/>
        <v>4.7477744807121667</v>
      </c>
      <c r="AV5" s="4">
        <v>3517</v>
      </c>
      <c r="AW5" s="2">
        <v>54.81</v>
      </c>
      <c r="AX5" s="69">
        <f t="shared" si="5"/>
        <v>4.362017804154303</v>
      </c>
      <c r="AY5" s="4">
        <v>3499</v>
      </c>
      <c r="AZ5" s="2">
        <v>47.75</v>
      </c>
      <c r="BA5" s="69">
        <f t="shared" si="6"/>
        <v>3.827893175074184</v>
      </c>
      <c r="BB5">
        <f t="shared" si="7"/>
        <v>0</v>
      </c>
      <c r="BC5">
        <f t="shared" si="14"/>
        <v>20.50445103857567</v>
      </c>
    </row>
    <row r="6" spans="1:55" x14ac:dyDescent="0.2">
      <c r="A6" s="12">
        <v>4</v>
      </c>
      <c r="B6" s="106">
        <f t="shared" si="0"/>
        <v>3370</v>
      </c>
      <c r="C6" s="107">
        <v>3370</v>
      </c>
      <c r="D6" s="16">
        <v>3313.2148000000002</v>
      </c>
      <c r="E6" s="16">
        <v>1.7139</v>
      </c>
      <c r="F6" s="16">
        <f t="shared" si="8"/>
        <v>0</v>
      </c>
      <c r="G6" s="30">
        <v>3600.1174999999998</v>
      </c>
      <c r="H6" s="107">
        <v>3370</v>
      </c>
      <c r="I6" s="16">
        <v>3257.5</v>
      </c>
      <c r="J6" s="16">
        <v>3.4535999999999998</v>
      </c>
      <c r="K6" s="16">
        <f t="shared" si="9"/>
        <v>0</v>
      </c>
      <c r="L6" s="30">
        <v>3611.9247</v>
      </c>
      <c r="M6" s="107">
        <v>3370</v>
      </c>
      <c r="N6" s="16">
        <v>3306.7282</v>
      </c>
      <c r="O6" s="16">
        <v>1.9134</v>
      </c>
      <c r="P6" s="16">
        <f t="shared" si="10"/>
        <v>0</v>
      </c>
      <c r="Q6" s="30">
        <v>3600.1183000000001</v>
      </c>
      <c r="R6" s="16">
        <v>3370</v>
      </c>
      <c r="S6" s="16">
        <v>2740</v>
      </c>
      <c r="T6" s="16">
        <v>22.992699999999999</v>
      </c>
      <c r="U6" s="16">
        <f t="shared" si="11"/>
        <v>0</v>
      </c>
      <c r="V6" s="16">
        <v>150.03890000000001</v>
      </c>
      <c r="W6" s="107">
        <v>3370</v>
      </c>
      <c r="X6" s="16">
        <v>2740</v>
      </c>
      <c r="Y6" s="16">
        <v>22.992699999999999</v>
      </c>
      <c r="Z6" s="16">
        <f t="shared" si="12"/>
        <v>0</v>
      </c>
      <c r="AA6" s="30">
        <v>3600.0655999999999</v>
      </c>
      <c r="AB6" s="47">
        <v>3427</v>
      </c>
      <c r="AC6" s="16"/>
      <c r="AD6" s="16"/>
      <c r="AE6" s="16">
        <f t="shared" si="13"/>
        <v>1.6913946587537092</v>
      </c>
      <c r="AF6" s="30">
        <v>157.7944</v>
      </c>
      <c r="AG6" s="2">
        <v>3370</v>
      </c>
      <c r="AH6" s="13">
        <f t="shared" si="1"/>
        <v>0</v>
      </c>
      <c r="AI6" s="2">
        <v>3370</v>
      </c>
      <c r="AJ6" s="16">
        <f t="shared" si="2"/>
        <v>0</v>
      </c>
      <c r="AK6" s="2">
        <v>88.69</v>
      </c>
      <c r="AL6" s="13">
        <v>3942</v>
      </c>
      <c r="AM6" s="13">
        <v>11520.38</v>
      </c>
      <c r="AN6" s="13">
        <v>159.9</v>
      </c>
      <c r="AO6" s="14">
        <v>10.029999999999999</v>
      </c>
      <c r="AP6" s="4">
        <v>3559</v>
      </c>
      <c r="AQ6" s="2">
        <v>19.079999999999998</v>
      </c>
      <c r="AR6" s="69">
        <f t="shared" si="3"/>
        <v>5.6083086053412465</v>
      </c>
      <c r="AS6" s="4">
        <v>3559</v>
      </c>
      <c r="AT6" s="2">
        <v>19.8</v>
      </c>
      <c r="AU6" s="69">
        <f t="shared" si="4"/>
        <v>5.6083086053412465</v>
      </c>
      <c r="AV6" s="4">
        <v>3532</v>
      </c>
      <c r="AW6" s="2">
        <v>34.29</v>
      </c>
      <c r="AX6" s="69">
        <f t="shared" si="5"/>
        <v>4.8071216617210686</v>
      </c>
      <c r="AY6" s="4">
        <v>3527</v>
      </c>
      <c r="AZ6" s="2">
        <v>25.11</v>
      </c>
      <c r="BA6" s="69">
        <f t="shared" si="6"/>
        <v>4.6587537091988134</v>
      </c>
      <c r="BB6">
        <f t="shared" si="7"/>
        <v>0</v>
      </c>
      <c r="BC6">
        <f t="shared" si="14"/>
        <v>1.6913946587537092</v>
      </c>
    </row>
    <row r="7" spans="1:55" x14ac:dyDescent="0.2">
      <c r="A7" s="12">
        <v>5</v>
      </c>
      <c r="B7" s="106">
        <f t="shared" si="0"/>
        <v>3550</v>
      </c>
      <c r="C7" s="107">
        <v>3550</v>
      </c>
      <c r="D7" s="16">
        <v>3416.2501000000002</v>
      </c>
      <c r="E7" s="16">
        <v>3.9150999999999998</v>
      </c>
      <c r="F7" s="16">
        <f t="shared" si="8"/>
        <v>0</v>
      </c>
      <c r="G7" s="30">
        <v>3600.0866000000001</v>
      </c>
      <c r="H7" s="107">
        <v>3550</v>
      </c>
      <c r="I7" s="16">
        <v>3416.5832999999998</v>
      </c>
      <c r="J7" s="16">
        <v>3.9049999999999998</v>
      </c>
      <c r="K7" s="16">
        <f t="shared" si="9"/>
        <v>0</v>
      </c>
      <c r="L7" s="30">
        <v>3600.0612000000001</v>
      </c>
      <c r="M7" s="107">
        <v>3550</v>
      </c>
      <c r="N7" s="16">
        <v>3414.5001999999999</v>
      </c>
      <c r="O7" s="16">
        <v>3.9683999999999999</v>
      </c>
      <c r="P7" s="16">
        <f t="shared" si="10"/>
        <v>0</v>
      </c>
      <c r="Q7" s="30">
        <v>3600.2145</v>
      </c>
      <c r="R7" s="16">
        <v>3956</v>
      </c>
      <c r="S7" s="16"/>
      <c r="T7" s="16"/>
      <c r="U7" s="16">
        <f t="shared" si="11"/>
        <v>11.43661971830986</v>
      </c>
      <c r="V7" s="16">
        <v>189.08260000000001</v>
      </c>
      <c r="W7" s="107">
        <v>3550</v>
      </c>
      <c r="X7" s="16">
        <v>2835</v>
      </c>
      <c r="Y7" s="16">
        <v>25.220500000000001</v>
      </c>
      <c r="Z7" s="16">
        <f t="shared" si="12"/>
        <v>0</v>
      </c>
      <c r="AA7" s="30">
        <v>3600.0761000000002</v>
      </c>
      <c r="AB7" s="47">
        <v>3616</v>
      </c>
      <c r="AC7" s="16"/>
      <c r="AD7" s="16"/>
      <c r="AE7" s="16">
        <f t="shared" si="13"/>
        <v>1.8591549295774648</v>
      </c>
      <c r="AF7" s="30">
        <v>150.34469999999999</v>
      </c>
      <c r="AG7" s="2">
        <v>3550</v>
      </c>
      <c r="AH7" s="13">
        <f t="shared" si="1"/>
        <v>0</v>
      </c>
      <c r="AI7" s="2">
        <v>3550.8</v>
      </c>
      <c r="AJ7" s="16">
        <f t="shared" si="2"/>
        <v>2.2535211267610756E-2</v>
      </c>
      <c r="AK7" s="2">
        <v>108.91</v>
      </c>
      <c r="AL7" s="13">
        <v>4173</v>
      </c>
      <c r="AM7" s="13">
        <v>12927.96</v>
      </c>
      <c r="AN7" s="13">
        <v>232.1</v>
      </c>
      <c r="AO7" s="14">
        <v>12.65</v>
      </c>
      <c r="AP7" s="4">
        <v>3702</v>
      </c>
      <c r="AQ7" s="2">
        <v>28.95</v>
      </c>
      <c r="AR7" s="69">
        <f t="shared" si="3"/>
        <v>4.28169014084507</v>
      </c>
      <c r="AS7" s="4">
        <v>3724</v>
      </c>
      <c r="AT7" s="2">
        <v>11.9</v>
      </c>
      <c r="AU7" s="69">
        <f t="shared" si="4"/>
        <v>4.9014084507042259</v>
      </c>
      <c r="AV7" s="4">
        <v>3702</v>
      </c>
      <c r="AW7" s="2">
        <v>28.89</v>
      </c>
      <c r="AX7" s="69">
        <f t="shared" si="5"/>
        <v>4.28169014084507</v>
      </c>
      <c r="AY7" s="4">
        <v>3723</v>
      </c>
      <c r="AZ7" s="2">
        <v>65.33</v>
      </c>
      <c r="BA7" s="69">
        <f t="shared" si="6"/>
        <v>4.873239436619718</v>
      </c>
      <c r="BB7">
        <f t="shared" si="7"/>
        <v>0</v>
      </c>
      <c r="BC7">
        <f t="shared" si="14"/>
        <v>1.8591549295774648</v>
      </c>
    </row>
    <row r="8" spans="1:55" x14ac:dyDescent="0.2">
      <c r="A8" s="12">
        <v>6</v>
      </c>
      <c r="B8" s="106">
        <f t="shared" si="0"/>
        <v>3179</v>
      </c>
      <c r="C8" s="107">
        <v>3179</v>
      </c>
      <c r="D8" s="16">
        <v>3081.1738</v>
      </c>
      <c r="E8" s="16">
        <v>3.1749999999999998</v>
      </c>
      <c r="F8" s="16">
        <f t="shared" si="8"/>
        <v>0</v>
      </c>
      <c r="G8" s="30">
        <v>3600.0558000000001</v>
      </c>
      <c r="H8" s="107">
        <v>3179</v>
      </c>
      <c r="I8" s="16">
        <v>3051.0027</v>
      </c>
      <c r="J8" s="16">
        <v>4.1952999999999996</v>
      </c>
      <c r="K8" s="16">
        <f t="shared" si="9"/>
        <v>0</v>
      </c>
      <c r="L8" s="30">
        <v>3600.0462000000002</v>
      </c>
      <c r="M8" s="107">
        <v>3179</v>
      </c>
      <c r="N8" s="16">
        <v>3096.1266999999998</v>
      </c>
      <c r="O8" s="16">
        <v>2.6766999999999999</v>
      </c>
      <c r="P8" s="16">
        <f t="shared" si="10"/>
        <v>0</v>
      </c>
      <c r="Q8" s="30">
        <v>3600.8847999999998</v>
      </c>
      <c r="R8" s="16">
        <v>3179</v>
      </c>
      <c r="S8" s="16">
        <v>2764.0246999999999</v>
      </c>
      <c r="T8" s="16">
        <v>15.013400000000001</v>
      </c>
      <c r="U8" s="16">
        <f t="shared" si="11"/>
        <v>0</v>
      </c>
      <c r="V8" s="16">
        <v>150.32149999999999</v>
      </c>
      <c r="W8" s="107">
        <v>3179</v>
      </c>
      <c r="X8" s="16">
        <v>2524</v>
      </c>
      <c r="Y8" s="16">
        <v>25.950900000000001</v>
      </c>
      <c r="Z8" s="16">
        <f t="shared" si="12"/>
        <v>0</v>
      </c>
      <c r="AA8" s="30">
        <v>3600.0664999999999</v>
      </c>
      <c r="AB8" s="47">
        <v>3179</v>
      </c>
      <c r="AC8" s="16">
        <v>2524</v>
      </c>
      <c r="AD8" s="16">
        <v>25.950900000000001</v>
      </c>
      <c r="AE8" s="16">
        <f t="shared" si="13"/>
        <v>0</v>
      </c>
      <c r="AF8" s="30">
        <v>150.0514</v>
      </c>
      <c r="AG8" s="2">
        <v>3179</v>
      </c>
      <c r="AH8" s="13">
        <f t="shared" si="1"/>
        <v>0</v>
      </c>
      <c r="AI8" s="2">
        <v>3179.2</v>
      </c>
      <c r="AJ8" s="16">
        <f t="shared" si="2"/>
        <v>6.2912865680974546E-3</v>
      </c>
      <c r="AK8" s="2">
        <v>84.83</v>
      </c>
      <c r="AL8" s="13">
        <v>3682</v>
      </c>
      <c r="AM8" s="13">
        <v>10680.83</v>
      </c>
      <c r="AN8" s="13">
        <v>138.80000000000001</v>
      </c>
      <c r="AO8" s="14">
        <v>7.95</v>
      </c>
      <c r="AP8" s="4">
        <v>3307</v>
      </c>
      <c r="AQ8" s="2">
        <v>16.86</v>
      </c>
      <c r="AR8" s="69">
        <f t="shared" si="3"/>
        <v>4.0264234035860333</v>
      </c>
      <c r="AS8" s="4">
        <v>3322</v>
      </c>
      <c r="AT8" s="2">
        <v>46.45</v>
      </c>
      <c r="AU8" s="69">
        <f t="shared" si="4"/>
        <v>4.4982698961937722</v>
      </c>
      <c r="AV8" s="4">
        <v>3307</v>
      </c>
      <c r="AW8" s="2">
        <v>45.7</v>
      </c>
      <c r="AX8" s="69">
        <f t="shared" si="5"/>
        <v>4.0264234035860333</v>
      </c>
      <c r="AY8" s="4">
        <v>3271</v>
      </c>
      <c r="AZ8" s="2">
        <v>27.91</v>
      </c>
      <c r="BA8" s="69">
        <f t="shared" si="6"/>
        <v>2.8939918213274614</v>
      </c>
      <c r="BB8">
        <f t="shared" si="7"/>
        <v>0</v>
      </c>
      <c r="BC8">
        <f t="shared" si="14"/>
        <v>0</v>
      </c>
    </row>
    <row r="9" spans="1:55" x14ac:dyDescent="0.2">
      <c r="A9" s="12">
        <v>7</v>
      </c>
      <c r="B9" s="106">
        <f t="shared" si="0"/>
        <v>3429.9965999999999</v>
      </c>
      <c r="C9" s="107">
        <v>3429.9965999999999</v>
      </c>
      <c r="D9" s="16">
        <v>3315.5118000000002</v>
      </c>
      <c r="E9" s="16">
        <v>3.4529999999999998</v>
      </c>
      <c r="F9" s="16">
        <f t="shared" si="8"/>
        <v>0</v>
      </c>
      <c r="G9" s="30">
        <v>3601.1084999999998</v>
      </c>
      <c r="H9" s="107">
        <v>3430</v>
      </c>
      <c r="I9" s="16">
        <v>3303.0003000000002</v>
      </c>
      <c r="J9" s="16">
        <v>3.8450000000000002</v>
      </c>
      <c r="K9" s="16">
        <f t="shared" si="9"/>
        <v>9.9125462691596392E-5</v>
      </c>
      <c r="L9" s="30">
        <v>3606.2845000000002</v>
      </c>
      <c r="M9" s="107">
        <v>3430</v>
      </c>
      <c r="N9" s="16">
        <v>3302</v>
      </c>
      <c r="O9" s="16">
        <v>3.8763999999999998</v>
      </c>
      <c r="P9" s="16">
        <f t="shared" si="10"/>
        <v>9.9125462691596392E-5</v>
      </c>
      <c r="Q9" s="30">
        <v>3600.5805</v>
      </c>
      <c r="R9" s="16">
        <v>3496</v>
      </c>
      <c r="S9" s="16"/>
      <c r="T9" s="16"/>
      <c r="U9" s="16">
        <f t="shared" si="11"/>
        <v>1.9242992835619737</v>
      </c>
      <c r="V9" s="16">
        <v>150.2706</v>
      </c>
      <c r="W9" s="107">
        <v>3430</v>
      </c>
      <c r="X9" s="16">
        <v>3293.4976999999999</v>
      </c>
      <c r="Y9" s="16">
        <v>4.1445999999999996</v>
      </c>
      <c r="Z9" s="16">
        <f t="shared" si="12"/>
        <v>9.9125462691596392E-5</v>
      </c>
      <c r="AA9" s="30">
        <v>3600.0657999999999</v>
      </c>
      <c r="AB9" s="47">
        <v>3430</v>
      </c>
      <c r="AC9" s="16">
        <v>2796</v>
      </c>
      <c r="AD9" s="16">
        <v>22.6753</v>
      </c>
      <c r="AE9" s="16">
        <f t="shared" si="13"/>
        <v>9.9125462691596392E-5</v>
      </c>
      <c r="AF9" s="30">
        <v>156.6344</v>
      </c>
      <c r="AG9" s="2">
        <v>3430</v>
      </c>
      <c r="AH9" s="13">
        <f t="shared" si="1"/>
        <v>9.9125462691596392E-5</v>
      </c>
      <c r="AI9" s="2">
        <v>3431.8</v>
      </c>
      <c r="AJ9" s="16">
        <f t="shared" si="2"/>
        <v>5.2577311592677319E-2</v>
      </c>
      <c r="AK9" s="2">
        <v>101.71</v>
      </c>
      <c r="AL9" s="13">
        <v>3996</v>
      </c>
      <c r="AM9" s="13">
        <v>12015.83</v>
      </c>
      <c r="AN9" s="13">
        <v>189.8</v>
      </c>
      <c r="AO9" s="14">
        <v>11.24</v>
      </c>
      <c r="AP9" s="4">
        <v>3575</v>
      </c>
      <c r="AQ9" s="2">
        <v>25.33</v>
      </c>
      <c r="AR9" s="69">
        <f t="shared" si="3"/>
        <v>4.2275085637111145</v>
      </c>
      <c r="AS9" s="4">
        <v>3611</v>
      </c>
      <c r="AT9" s="2">
        <v>63.7</v>
      </c>
      <c r="AU9" s="69">
        <f t="shared" si="4"/>
        <v>5.2770722863107231</v>
      </c>
      <c r="AV9" s="4">
        <v>3616</v>
      </c>
      <c r="AW9" s="2">
        <v>85.16</v>
      </c>
      <c r="AX9" s="69">
        <f t="shared" si="5"/>
        <v>5.4228450255606688</v>
      </c>
      <c r="AY9" s="4">
        <v>3633</v>
      </c>
      <c r="AZ9" s="2">
        <v>35.299999999999997</v>
      </c>
      <c r="BA9" s="69">
        <f t="shared" si="6"/>
        <v>5.9184723390104841</v>
      </c>
      <c r="BB9">
        <f t="shared" si="7"/>
        <v>9.9125462691596392E-5</v>
      </c>
      <c r="BC9">
        <f t="shared" si="14"/>
        <v>9.9125462691596392E-5</v>
      </c>
    </row>
    <row r="10" spans="1:55" x14ac:dyDescent="0.2">
      <c r="A10" s="12">
        <v>8</v>
      </c>
      <c r="B10" s="106">
        <f t="shared" si="0"/>
        <v>3475</v>
      </c>
      <c r="C10" s="107">
        <v>3479</v>
      </c>
      <c r="D10" s="16">
        <v>3325.5018</v>
      </c>
      <c r="E10" s="16">
        <v>4.6158000000000001</v>
      </c>
      <c r="F10" s="16">
        <f t="shared" si="8"/>
        <v>0.11510791366906474</v>
      </c>
      <c r="G10" s="30">
        <v>3600.2402999999999</v>
      </c>
      <c r="H10" s="107">
        <v>3479</v>
      </c>
      <c r="I10" s="16">
        <v>3328.75</v>
      </c>
      <c r="J10" s="16">
        <v>4.5137</v>
      </c>
      <c r="K10" s="16">
        <f t="shared" si="9"/>
        <v>0.11510791366906474</v>
      </c>
      <c r="L10" s="30">
        <v>3604.2323999999999</v>
      </c>
      <c r="M10" s="107">
        <v>3475</v>
      </c>
      <c r="N10" s="16">
        <v>3325.0029</v>
      </c>
      <c r="O10" s="16">
        <v>4.5111999999999997</v>
      </c>
      <c r="P10" s="16">
        <f t="shared" si="10"/>
        <v>0</v>
      </c>
      <c r="Q10" s="30">
        <v>3600.1381999999999</v>
      </c>
      <c r="R10" s="16">
        <v>4144</v>
      </c>
      <c r="S10" s="16"/>
      <c r="T10" s="16"/>
      <c r="U10" s="16">
        <f t="shared" si="11"/>
        <v>19.25179856115108</v>
      </c>
      <c r="V10" s="16">
        <v>150.8784</v>
      </c>
      <c r="W10" s="107">
        <v>3479</v>
      </c>
      <c r="X10" s="16">
        <v>3105.3870999999999</v>
      </c>
      <c r="Y10" s="16">
        <v>12.0311</v>
      </c>
      <c r="Z10" s="16">
        <f t="shared" si="12"/>
        <v>0.11510791366906474</v>
      </c>
      <c r="AA10" s="30">
        <v>3600.0652</v>
      </c>
      <c r="AB10" s="47">
        <v>4144</v>
      </c>
      <c r="AC10" s="16"/>
      <c r="AD10" s="16"/>
      <c r="AE10" s="16">
        <f t="shared" si="13"/>
        <v>19.25179856115108</v>
      </c>
      <c r="AF10" s="30">
        <v>151.53649999999999</v>
      </c>
      <c r="AG10" s="2">
        <v>3479</v>
      </c>
      <c r="AH10" s="13">
        <f t="shared" si="1"/>
        <v>0.11510791366906474</v>
      </c>
      <c r="AI10" s="2">
        <v>3480.8</v>
      </c>
      <c r="AJ10" s="16">
        <f t="shared" si="2"/>
        <v>0.16690647482014911</v>
      </c>
      <c r="AK10" s="2">
        <v>109.27</v>
      </c>
      <c r="AL10" s="13">
        <v>4096</v>
      </c>
      <c r="AM10" s="13">
        <v>12502.25</v>
      </c>
      <c r="AN10" s="13">
        <v>225.2</v>
      </c>
      <c r="AO10" s="14">
        <v>12.63</v>
      </c>
      <c r="AP10" s="4">
        <v>3699</v>
      </c>
      <c r="AQ10" s="2">
        <v>29.51</v>
      </c>
      <c r="AR10" s="69">
        <f t="shared" si="3"/>
        <v>6.4460431654676258</v>
      </c>
      <c r="AS10" s="4">
        <v>3688</v>
      </c>
      <c r="AT10" s="2">
        <v>26.52</v>
      </c>
      <c r="AU10" s="69">
        <f t="shared" si="4"/>
        <v>6.1294964028776979</v>
      </c>
      <c r="AV10" s="4">
        <v>3699</v>
      </c>
      <c r="AW10" s="2">
        <v>45.03</v>
      </c>
      <c r="AX10" s="69">
        <f t="shared" si="5"/>
        <v>6.4460431654676258</v>
      </c>
      <c r="AY10" s="4">
        <v>3632</v>
      </c>
      <c r="AZ10" s="2">
        <v>47.45</v>
      </c>
      <c r="BA10" s="69">
        <f t="shared" si="6"/>
        <v>4.5179856115107917</v>
      </c>
      <c r="BB10">
        <f t="shared" si="7"/>
        <v>0.11510791366906474</v>
      </c>
      <c r="BC10">
        <f t="shared" si="14"/>
        <v>19.25179856115108</v>
      </c>
    </row>
    <row r="11" spans="1:55" x14ac:dyDescent="0.2">
      <c r="A11" s="12">
        <v>9</v>
      </c>
      <c r="B11" s="106">
        <f t="shared" si="0"/>
        <v>3245</v>
      </c>
      <c r="C11" s="107">
        <v>3245</v>
      </c>
      <c r="D11" s="16">
        <v>3171.3361</v>
      </c>
      <c r="E11" s="16">
        <v>2.3228</v>
      </c>
      <c r="F11" s="16">
        <f t="shared" si="8"/>
        <v>0</v>
      </c>
      <c r="G11" s="30">
        <v>3600.2637</v>
      </c>
      <c r="H11" s="107">
        <v>3245</v>
      </c>
      <c r="I11" s="16">
        <v>3121.2501000000002</v>
      </c>
      <c r="J11" s="16">
        <v>3.9647999999999999</v>
      </c>
      <c r="K11" s="16">
        <f t="shared" si="9"/>
        <v>0</v>
      </c>
      <c r="L11" s="30">
        <v>3604.9666999999999</v>
      </c>
      <c r="M11" s="107">
        <v>3245</v>
      </c>
      <c r="N11" s="16">
        <v>3180.2932999999998</v>
      </c>
      <c r="O11" s="16">
        <v>2.0346000000000002</v>
      </c>
      <c r="P11" s="16">
        <f t="shared" si="10"/>
        <v>0</v>
      </c>
      <c r="Q11" s="30">
        <v>3600.0650000000001</v>
      </c>
      <c r="R11" s="16">
        <v>3245</v>
      </c>
      <c r="S11" s="16">
        <v>2907.0178000000001</v>
      </c>
      <c r="T11" s="16">
        <v>11.6264</v>
      </c>
      <c r="U11" s="16">
        <f t="shared" si="11"/>
        <v>0</v>
      </c>
      <c r="V11" s="16">
        <v>150.13130000000001</v>
      </c>
      <c r="W11" s="107">
        <v>3245</v>
      </c>
      <c r="X11" s="16">
        <v>3114.5353</v>
      </c>
      <c r="Y11" s="16">
        <v>4.1889000000000003</v>
      </c>
      <c r="Z11" s="16">
        <f t="shared" si="12"/>
        <v>0</v>
      </c>
      <c r="AA11" s="30">
        <v>3600.056</v>
      </c>
      <c r="AB11" s="47">
        <v>3245</v>
      </c>
      <c r="AC11" s="16">
        <v>2618</v>
      </c>
      <c r="AD11" s="16">
        <v>23.9496</v>
      </c>
      <c r="AE11" s="16">
        <f t="shared" si="13"/>
        <v>0</v>
      </c>
      <c r="AF11" s="30">
        <v>150.05260000000001</v>
      </c>
      <c r="AG11" s="2">
        <v>3245</v>
      </c>
      <c r="AH11" s="13">
        <f t="shared" si="1"/>
        <v>0</v>
      </c>
      <c r="AI11" s="2">
        <v>3245</v>
      </c>
      <c r="AJ11" s="16">
        <f t="shared" si="2"/>
        <v>0</v>
      </c>
      <c r="AK11" s="2">
        <v>89.06</v>
      </c>
      <c r="AL11" s="13">
        <v>3808</v>
      </c>
      <c r="AM11" s="13">
        <v>11962.47</v>
      </c>
      <c r="AN11" s="13">
        <v>168</v>
      </c>
      <c r="AO11" s="14">
        <v>8.59</v>
      </c>
      <c r="AP11" s="4">
        <v>3367</v>
      </c>
      <c r="AQ11" s="2">
        <v>18.45</v>
      </c>
      <c r="AR11" s="69">
        <f t="shared" si="3"/>
        <v>3.7596302003081665</v>
      </c>
      <c r="AS11" s="4">
        <v>3367</v>
      </c>
      <c r="AT11" s="2">
        <v>18.36</v>
      </c>
      <c r="AU11" s="69">
        <f t="shared" si="4"/>
        <v>3.7596302003081665</v>
      </c>
      <c r="AV11" s="4">
        <v>3392</v>
      </c>
      <c r="AW11" s="2">
        <v>78.89</v>
      </c>
      <c r="AX11" s="69">
        <f t="shared" si="5"/>
        <v>4.5300462249614792</v>
      </c>
      <c r="AY11" s="4">
        <v>3412</v>
      </c>
      <c r="AZ11" s="2">
        <v>34.020000000000003</v>
      </c>
      <c r="BA11" s="69">
        <f t="shared" si="6"/>
        <v>5.1463790446841298</v>
      </c>
      <c r="BB11">
        <f t="shared" si="7"/>
        <v>0</v>
      </c>
      <c r="BC11">
        <f t="shared" si="14"/>
        <v>0</v>
      </c>
    </row>
    <row r="12" spans="1:55" x14ac:dyDescent="0.2">
      <c r="A12" s="12">
        <v>10</v>
      </c>
      <c r="B12" s="106">
        <f t="shared" si="0"/>
        <v>3439</v>
      </c>
      <c r="C12" s="107">
        <v>3439</v>
      </c>
      <c r="D12" s="16">
        <v>3294.0025999999998</v>
      </c>
      <c r="E12" s="16">
        <v>4.4019000000000004</v>
      </c>
      <c r="F12" s="16">
        <f t="shared" si="8"/>
        <v>0</v>
      </c>
      <c r="G12" s="30">
        <v>3600.0752000000002</v>
      </c>
      <c r="H12" s="107">
        <v>3439</v>
      </c>
      <c r="I12" s="16">
        <v>3298.0034999999998</v>
      </c>
      <c r="J12" s="16">
        <v>4.2751999999999999</v>
      </c>
      <c r="K12" s="16">
        <f t="shared" si="9"/>
        <v>0</v>
      </c>
      <c r="L12" s="30">
        <v>3600.0839999999998</v>
      </c>
      <c r="M12" s="107">
        <v>3439</v>
      </c>
      <c r="N12" s="16">
        <v>3293.0023999999999</v>
      </c>
      <c r="O12" s="16">
        <v>4.4336000000000002</v>
      </c>
      <c r="P12" s="16">
        <f t="shared" si="10"/>
        <v>0</v>
      </c>
      <c r="Q12" s="30">
        <v>3600.7096999999999</v>
      </c>
      <c r="R12" s="16">
        <v>3542</v>
      </c>
      <c r="S12" s="16"/>
      <c r="T12" s="16"/>
      <c r="U12" s="16">
        <f t="shared" si="11"/>
        <v>2.9950567025298054</v>
      </c>
      <c r="V12" s="16">
        <v>150.38460000000001</v>
      </c>
      <c r="W12" s="107">
        <v>3439</v>
      </c>
      <c r="X12" s="16">
        <v>3275.6547999999998</v>
      </c>
      <c r="Y12" s="16">
        <v>4.9866000000000001</v>
      </c>
      <c r="Z12" s="16">
        <f t="shared" si="12"/>
        <v>0</v>
      </c>
      <c r="AA12" s="30">
        <v>3600.0693999999999</v>
      </c>
      <c r="AB12" s="47">
        <v>3439</v>
      </c>
      <c r="AC12" s="16">
        <v>2739</v>
      </c>
      <c r="AD12" s="16">
        <v>25.556799999999999</v>
      </c>
      <c r="AE12" s="16">
        <f t="shared" si="13"/>
        <v>0</v>
      </c>
      <c r="AF12" s="30">
        <v>150.0686</v>
      </c>
      <c r="AG12" s="2">
        <v>3439</v>
      </c>
      <c r="AH12" s="13">
        <f t="shared" si="1"/>
        <v>0</v>
      </c>
      <c r="AI12" s="2">
        <v>3439</v>
      </c>
      <c r="AJ12" s="16">
        <f t="shared" si="2"/>
        <v>0</v>
      </c>
      <c r="AK12" s="2">
        <v>103.03</v>
      </c>
      <c r="AL12" s="13">
        <v>4019</v>
      </c>
      <c r="AM12" s="13">
        <v>12767.97</v>
      </c>
      <c r="AN12" s="13">
        <v>195.8</v>
      </c>
      <c r="AO12" s="14">
        <v>11.27</v>
      </c>
      <c r="AP12" s="4">
        <v>3595</v>
      </c>
      <c r="AQ12" s="2">
        <v>31.8</v>
      </c>
      <c r="AR12" s="69">
        <f t="shared" si="3"/>
        <v>4.5362023844140742</v>
      </c>
      <c r="AS12" s="4">
        <v>3612</v>
      </c>
      <c r="AT12" s="2">
        <v>38.17</v>
      </c>
      <c r="AU12" s="69">
        <f t="shared" si="4"/>
        <v>5.0305321314335565</v>
      </c>
      <c r="AV12" s="4">
        <v>3595</v>
      </c>
      <c r="AW12" s="2">
        <v>46.29</v>
      </c>
      <c r="AX12" s="69">
        <f t="shared" si="5"/>
        <v>4.5362023844140742</v>
      </c>
      <c r="AY12" s="4">
        <v>3624</v>
      </c>
      <c r="AZ12" s="2">
        <v>34.450000000000003</v>
      </c>
      <c r="BA12" s="69">
        <f t="shared" si="6"/>
        <v>5.3794707763884846</v>
      </c>
      <c r="BB12">
        <f t="shared" si="7"/>
        <v>0</v>
      </c>
      <c r="BC12">
        <f t="shared" si="14"/>
        <v>0</v>
      </c>
    </row>
    <row r="13" spans="1:55" x14ac:dyDescent="0.2">
      <c r="A13" s="12">
        <v>11</v>
      </c>
      <c r="B13" s="106">
        <f t="shared" si="0"/>
        <v>3283</v>
      </c>
      <c r="C13" s="107">
        <v>3283</v>
      </c>
      <c r="D13" s="16">
        <v>3206.5632000000001</v>
      </c>
      <c r="E13" s="16">
        <v>2.3837999999999999</v>
      </c>
      <c r="F13" s="16">
        <f t="shared" si="8"/>
        <v>0</v>
      </c>
      <c r="G13" s="30">
        <v>3600.0691000000002</v>
      </c>
      <c r="H13" s="107">
        <v>3283</v>
      </c>
      <c r="I13" s="16">
        <v>3127.5</v>
      </c>
      <c r="J13" s="16">
        <v>4.9720000000000004</v>
      </c>
      <c r="K13" s="16">
        <f t="shared" si="9"/>
        <v>0</v>
      </c>
      <c r="L13" s="30">
        <v>3600.0554000000002</v>
      </c>
      <c r="M13" s="107">
        <v>3283</v>
      </c>
      <c r="N13" s="16">
        <v>3162.2595999999999</v>
      </c>
      <c r="O13" s="16">
        <v>3.8182</v>
      </c>
      <c r="P13" s="16">
        <f t="shared" si="10"/>
        <v>0</v>
      </c>
      <c r="Q13" s="30">
        <v>3600.0673999999999</v>
      </c>
      <c r="R13" s="16">
        <v>3740</v>
      </c>
      <c r="S13" s="16"/>
      <c r="T13" s="16"/>
      <c r="U13" s="16">
        <f t="shared" si="11"/>
        <v>13.920194943649101</v>
      </c>
      <c r="V13" s="16">
        <v>197.45500000000001</v>
      </c>
      <c r="W13" s="107">
        <v>3283</v>
      </c>
      <c r="X13" s="16">
        <v>2589</v>
      </c>
      <c r="Y13" s="16">
        <v>26.805700000000002</v>
      </c>
      <c r="Z13" s="16">
        <f t="shared" si="12"/>
        <v>0</v>
      </c>
      <c r="AA13" s="30">
        <v>3600.0612000000001</v>
      </c>
      <c r="AB13" s="47">
        <v>3283</v>
      </c>
      <c r="AC13" s="16">
        <v>2589</v>
      </c>
      <c r="AD13" s="16">
        <v>26.805700000000002</v>
      </c>
      <c r="AE13" s="16">
        <f t="shared" si="13"/>
        <v>0</v>
      </c>
      <c r="AF13" s="30">
        <v>150.0549</v>
      </c>
      <c r="AG13" s="2">
        <v>3283</v>
      </c>
      <c r="AH13" s="13">
        <f t="shared" si="1"/>
        <v>0</v>
      </c>
      <c r="AI13" s="2">
        <v>3283</v>
      </c>
      <c r="AJ13" s="16">
        <f t="shared" si="2"/>
        <v>0</v>
      </c>
      <c r="AK13" s="2">
        <v>91.15</v>
      </c>
      <c r="AL13" s="13">
        <v>3775</v>
      </c>
      <c r="AM13" s="13">
        <v>11305.04</v>
      </c>
      <c r="AN13" s="13">
        <v>142.1</v>
      </c>
      <c r="AO13" s="14">
        <v>10.31</v>
      </c>
      <c r="AP13" s="4">
        <v>3376</v>
      </c>
      <c r="AQ13" s="2">
        <v>19.14</v>
      </c>
      <c r="AR13" s="69">
        <f t="shared" si="3"/>
        <v>2.8327749010051781</v>
      </c>
      <c r="AS13" s="4">
        <v>3381</v>
      </c>
      <c r="AT13" s="2">
        <v>19.78</v>
      </c>
      <c r="AU13" s="69">
        <f t="shared" si="4"/>
        <v>2.9850746268656714</v>
      </c>
      <c r="AV13" s="4">
        <v>3402</v>
      </c>
      <c r="AW13" s="2">
        <v>47.69</v>
      </c>
      <c r="AX13" s="69">
        <f t="shared" si="5"/>
        <v>3.624733475479744</v>
      </c>
      <c r="AY13" s="4">
        <v>3421</v>
      </c>
      <c r="AZ13" s="2">
        <v>34.619999999999997</v>
      </c>
      <c r="BA13" s="69">
        <f t="shared" si="6"/>
        <v>4.203472433749619</v>
      </c>
      <c r="BB13">
        <f t="shared" si="7"/>
        <v>0</v>
      </c>
      <c r="BC13">
        <f t="shared" si="14"/>
        <v>0</v>
      </c>
    </row>
    <row r="14" spans="1:55" x14ac:dyDescent="0.2">
      <c r="A14" s="12">
        <v>12</v>
      </c>
      <c r="B14" s="106">
        <f t="shared" si="0"/>
        <v>3392</v>
      </c>
      <c r="C14" s="107">
        <v>3392</v>
      </c>
      <c r="D14" s="16">
        <v>3297.4531000000002</v>
      </c>
      <c r="E14" s="16">
        <v>2.8673000000000002</v>
      </c>
      <c r="F14" s="16">
        <f t="shared" si="8"/>
        <v>0</v>
      </c>
      <c r="G14" s="30">
        <v>3601.0124000000001</v>
      </c>
      <c r="H14" s="107">
        <v>3392</v>
      </c>
      <c r="I14" s="16">
        <v>3248.0109000000002</v>
      </c>
      <c r="J14" s="16">
        <v>4.4330999999999996</v>
      </c>
      <c r="K14" s="16">
        <f t="shared" si="9"/>
        <v>0</v>
      </c>
      <c r="L14" s="30">
        <v>3600.2107000000001</v>
      </c>
      <c r="M14" s="107">
        <v>3392</v>
      </c>
      <c r="N14" s="16">
        <v>3306.8910000000001</v>
      </c>
      <c r="O14" s="16">
        <v>2.5737000000000001</v>
      </c>
      <c r="P14" s="16">
        <f t="shared" si="10"/>
        <v>0</v>
      </c>
      <c r="Q14" s="30">
        <v>3600.0787999999998</v>
      </c>
      <c r="R14" s="16">
        <v>3392</v>
      </c>
      <c r="S14" s="16">
        <v>3037.0227</v>
      </c>
      <c r="T14" s="16">
        <v>11.6883</v>
      </c>
      <c r="U14" s="16">
        <f t="shared" si="11"/>
        <v>0</v>
      </c>
      <c r="V14" s="16">
        <v>150.0514</v>
      </c>
      <c r="W14" s="107">
        <v>3392</v>
      </c>
      <c r="X14" s="16">
        <v>3256.0003000000002</v>
      </c>
      <c r="Y14" s="16">
        <v>4.1768999999999998</v>
      </c>
      <c r="Z14" s="16">
        <f t="shared" si="12"/>
        <v>0</v>
      </c>
      <c r="AA14" s="30">
        <v>3600.0700999999999</v>
      </c>
      <c r="AB14" s="47">
        <v>3392</v>
      </c>
      <c r="AC14" s="16">
        <v>2746</v>
      </c>
      <c r="AD14" s="16">
        <v>23.525099999999998</v>
      </c>
      <c r="AE14" s="16">
        <f t="shared" si="13"/>
        <v>0</v>
      </c>
      <c r="AF14" s="30">
        <v>150.05439999999999</v>
      </c>
      <c r="AG14" s="2">
        <v>3392</v>
      </c>
      <c r="AH14" s="13">
        <f t="shared" si="1"/>
        <v>0</v>
      </c>
      <c r="AI14" s="2">
        <v>3392</v>
      </c>
      <c r="AJ14" s="16">
        <f t="shared" si="2"/>
        <v>0</v>
      </c>
      <c r="AK14" s="2">
        <v>90.68</v>
      </c>
      <c r="AL14" s="13">
        <v>3956</v>
      </c>
      <c r="AM14" s="13">
        <v>11501.35</v>
      </c>
      <c r="AN14" s="13">
        <v>151.5</v>
      </c>
      <c r="AO14" s="14">
        <v>8.7100000000000009</v>
      </c>
      <c r="AP14" s="4">
        <v>3549</v>
      </c>
      <c r="AQ14" s="2">
        <v>21.27</v>
      </c>
      <c r="AR14" s="69">
        <f t="shared" si="3"/>
        <v>4.6285377358490569</v>
      </c>
      <c r="AS14" s="4">
        <v>3507</v>
      </c>
      <c r="AT14" s="2">
        <v>19.61</v>
      </c>
      <c r="AU14" s="69">
        <f t="shared" si="4"/>
        <v>3.3903301886792456</v>
      </c>
      <c r="AV14" s="4">
        <v>3547</v>
      </c>
      <c r="AW14" s="2">
        <v>39.770000000000003</v>
      </c>
      <c r="AX14" s="69">
        <f t="shared" si="5"/>
        <v>4.569575471698113</v>
      </c>
      <c r="AY14" s="4">
        <v>3547</v>
      </c>
      <c r="AZ14" s="2">
        <v>47.3</v>
      </c>
      <c r="BA14" s="69">
        <f t="shared" si="6"/>
        <v>4.569575471698113</v>
      </c>
      <c r="BB14">
        <f t="shared" si="7"/>
        <v>0</v>
      </c>
      <c r="BC14">
        <f t="shared" si="14"/>
        <v>0</v>
      </c>
    </row>
    <row r="15" spans="1:55" x14ac:dyDescent="0.2">
      <c r="A15" s="12">
        <v>13</v>
      </c>
      <c r="B15" s="106">
        <f t="shared" si="0"/>
        <v>3422</v>
      </c>
      <c r="C15" s="107">
        <v>3422</v>
      </c>
      <c r="D15" s="16">
        <v>3319.5263</v>
      </c>
      <c r="E15" s="16">
        <v>3.0870000000000002</v>
      </c>
      <c r="F15" s="16">
        <f t="shared" si="8"/>
        <v>0</v>
      </c>
      <c r="G15" s="30">
        <v>3600.0945000000002</v>
      </c>
      <c r="H15" s="107">
        <v>3422</v>
      </c>
      <c r="I15" s="16">
        <v>3277.5079000000001</v>
      </c>
      <c r="J15" s="16">
        <v>4.4085999999999999</v>
      </c>
      <c r="K15" s="16">
        <f t="shared" si="9"/>
        <v>0</v>
      </c>
      <c r="L15" s="30">
        <v>3600.0814999999998</v>
      </c>
      <c r="M15" s="107">
        <v>3422</v>
      </c>
      <c r="N15" s="16">
        <v>3281</v>
      </c>
      <c r="O15" s="16">
        <v>4.2975000000000003</v>
      </c>
      <c r="P15" s="16">
        <f t="shared" si="10"/>
        <v>0</v>
      </c>
      <c r="Q15" s="30">
        <v>3600.1010000000001</v>
      </c>
      <c r="R15" s="16">
        <v>3865</v>
      </c>
      <c r="S15" s="16"/>
      <c r="T15" s="16"/>
      <c r="U15" s="16">
        <f t="shared" si="11"/>
        <v>12.945645821157218</v>
      </c>
      <c r="V15" s="16">
        <v>164.80420000000001</v>
      </c>
      <c r="W15" s="107">
        <v>3422</v>
      </c>
      <c r="X15" s="16">
        <v>3030.0650000000001</v>
      </c>
      <c r="Y15" s="16">
        <v>12.934900000000001</v>
      </c>
      <c r="Z15" s="16">
        <f t="shared" si="12"/>
        <v>0</v>
      </c>
      <c r="AA15" s="30">
        <v>3600.1235000000001</v>
      </c>
      <c r="AB15" s="47">
        <v>4029</v>
      </c>
      <c r="AC15" s="16"/>
      <c r="AD15" s="16"/>
      <c r="AE15" s="16">
        <f t="shared" si="13"/>
        <v>17.738164815897136</v>
      </c>
      <c r="AF15" s="30">
        <v>151.7715</v>
      </c>
      <c r="AG15" s="2">
        <v>3422</v>
      </c>
      <c r="AH15" s="13">
        <f t="shared" si="1"/>
        <v>0</v>
      </c>
      <c r="AI15" s="2">
        <v>3422</v>
      </c>
      <c r="AJ15" s="16">
        <f t="shared" si="2"/>
        <v>0</v>
      </c>
      <c r="AK15" s="2">
        <v>107.29</v>
      </c>
      <c r="AL15" s="13">
        <v>3994</v>
      </c>
      <c r="AM15" s="13">
        <v>13126.41</v>
      </c>
      <c r="AN15" s="13">
        <v>178.5</v>
      </c>
      <c r="AO15" s="14">
        <v>11.52</v>
      </c>
      <c r="AP15" s="4">
        <v>3593</v>
      </c>
      <c r="AQ15" s="2">
        <v>25.39</v>
      </c>
      <c r="AR15" s="69">
        <f t="shared" si="3"/>
        <v>4.9970777323202809</v>
      </c>
      <c r="AS15" s="4">
        <v>3619</v>
      </c>
      <c r="AT15" s="2">
        <v>40.270000000000003</v>
      </c>
      <c r="AU15" s="69">
        <f t="shared" si="4"/>
        <v>5.7568673290473411</v>
      </c>
      <c r="AV15" s="4">
        <v>3592</v>
      </c>
      <c r="AW15" s="2">
        <v>52.11</v>
      </c>
      <c r="AX15" s="69">
        <f t="shared" si="5"/>
        <v>4.9678550555230858</v>
      </c>
      <c r="AY15" s="4">
        <v>3586</v>
      </c>
      <c r="AZ15" s="2">
        <v>34.799999999999997</v>
      </c>
      <c r="BA15" s="69">
        <f t="shared" si="6"/>
        <v>4.7925189947399183</v>
      </c>
      <c r="BB15">
        <f t="shared" si="7"/>
        <v>0</v>
      </c>
      <c r="BC15">
        <f t="shared" si="14"/>
        <v>17.738164815897136</v>
      </c>
    </row>
    <row r="16" spans="1:55" x14ac:dyDescent="0.2">
      <c r="A16" s="12">
        <v>14</v>
      </c>
      <c r="B16" s="106">
        <f t="shared" si="0"/>
        <v>3362</v>
      </c>
      <c r="C16" s="107">
        <v>3362</v>
      </c>
      <c r="D16" s="16">
        <v>3251.9016000000001</v>
      </c>
      <c r="E16" s="16">
        <v>3.3856999999999999</v>
      </c>
      <c r="F16" s="16">
        <f t="shared" si="8"/>
        <v>0</v>
      </c>
      <c r="G16" s="30">
        <v>3600.2946999999999</v>
      </c>
      <c r="H16" s="107">
        <v>3362</v>
      </c>
      <c r="I16" s="16">
        <v>3212.5</v>
      </c>
      <c r="J16" s="16">
        <v>4.6536999999999997</v>
      </c>
      <c r="K16" s="16">
        <f t="shared" si="9"/>
        <v>0</v>
      </c>
      <c r="L16" s="30">
        <v>3600.1113</v>
      </c>
      <c r="M16" s="107">
        <v>3362</v>
      </c>
      <c r="N16" s="16">
        <v>3236</v>
      </c>
      <c r="O16" s="16">
        <v>3.8936999999999999</v>
      </c>
      <c r="P16" s="16">
        <f t="shared" si="10"/>
        <v>0</v>
      </c>
      <c r="Q16" s="30">
        <v>3600.0828999999999</v>
      </c>
      <c r="R16" s="16">
        <v>3495</v>
      </c>
      <c r="S16" s="16"/>
      <c r="T16" s="16"/>
      <c r="U16" s="16">
        <f t="shared" si="11"/>
        <v>3.9559785841760857</v>
      </c>
      <c r="V16" s="16">
        <v>150.3826</v>
      </c>
      <c r="W16" s="107">
        <v>3362</v>
      </c>
      <c r="X16" s="16">
        <v>3195.0111999999999</v>
      </c>
      <c r="Y16" s="16">
        <v>5.2264999999999997</v>
      </c>
      <c r="Z16" s="16">
        <f t="shared" si="12"/>
        <v>0</v>
      </c>
      <c r="AA16" s="30">
        <v>3600.0601999999999</v>
      </c>
      <c r="AB16" s="47">
        <v>3362</v>
      </c>
      <c r="AC16" s="16">
        <v>2688</v>
      </c>
      <c r="AD16" s="16">
        <v>25.074400000000001</v>
      </c>
      <c r="AE16" s="16">
        <f t="shared" si="13"/>
        <v>0</v>
      </c>
      <c r="AF16" s="30">
        <v>150.05359999999999</v>
      </c>
      <c r="AG16" s="2">
        <v>3362</v>
      </c>
      <c r="AH16" s="13">
        <f t="shared" si="1"/>
        <v>0</v>
      </c>
      <c r="AI16" s="2">
        <v>3363.5</v>
      </c>
      <c r="AJ16" s="16">
        <f t="shared" si="2"/>
        <v>4.4616299821534797E-2</v>
      </c>
      <c r="AK16" s="2">
        <v>92.27</v>
      </c>
      <c r="AL16" s="13">
        <v>3932</v>
      </c>
      <c r="AM16" s="13">
        <v>11922.78</v>
      </c>
      <c r="AN16" s="13">
        <v>147.19999999999999</v>
      </c>
      <c r="AO16" s="14">
        <v>9.82</v>
      </c>
      <c r="AP16" s="4">
        <v>3518</v>
      </c>
      <c r="AQ16" s="2">
        <v>21.09</v>
      </c>
      <c r="AR16" s="69">
        <f t="shared" si="3"/>
        <v>4.6400951814396194</v>
      </c>
      <c r="AS16" s="4">
        <v>3518</v>
      </c>
      <c r="AT16" s="2">
        <v>20.2</v>
      </c>
      <c r="AU16" s="69">
        <f t="shared" si="4"/>
        <v>4.6400951814396194</v>
      </c>
      <c r="AV16" s="4">
        <v>3518</v>
      </c>
      <c r="AW16" s="2">
        <v>31.95</v>
      </c>
      <c r="AX16" s="69">
        <f t="shared" si="5"/>
        <v>4.6400951814396194</v>
      </c>
      <c r="AY16" s="4">
        <v>3567</v>
      </c>
      <c r="AZ16" s="2">
        <v>36.35</v>
      </c>
      <c r="BA16" s="69">
        <f t="shared" si="6"/>
        <v>6.0975609756097562</v>
      </c>
      <c r="BB16">
        <f t="shared" si="7"/>
        <v>0</v>
      </c>
      <c r="BC16">
        <f t="shared" si="14"/>
        <v>0</v>
      </c>
    </row>
    <row r="17" spans="1:55" x14ac:dyDescent="0.2">
      <c r="A17" s="12">
        <v>15</v>
      </c>
      <c r="B17" s="106">
        <f t="shared" si="0"/>
        <v>3368</v>
      </c>
      <c r="C17" s="107">
        <v>3368</v>
      </c>
      <c r="D17" s="16">
        <v>3282.0038</v>
      </c>
      <c r="E17" s="16">
        <v>2.6202000000000001</v>
      </c>
      <c r="F17" s="16">
        <f t="shared" si="8"/>
        <v>0</v>
      </c>
      <c r="G17" s="30">
        <v>3600.9953</v>
      </c>
      <c r="H17" s="107">
        <v>3368</v>
      </c>
      <c r="I17" s="16">
        <v>3272.7755999999999</v>
      </c>
      <c r="J17" s="16">
        <v>2.9096000000000002</v>
      </c>
      <c r="K17" s="16">
        <f t="shared" si="9"/>
        <v>0</v>
      </c>
      <c r="L17" s="30">
        <v>3600.1201999999998</v>
      </c>
      <c r="M17" s="107">
        <v>3368</v>
      </c>
      <c r="N17" s="16">
        <v>3256.0176000000001</v>
      </c>
      <c r="O17" s="16">
        <v>3.4392</v>
      </c>
      <c r="P17" s="16">
        <f t="shared" si="10"/>
        <v>0</v>
      </c>
      <c r="Q17" s="30">
        <v>3601.2202000000002</v>
      </c>
      <c r="R17" s="16">
        <v>3368</v>
      </c>
      <c r="S17" s="16">
        <v>2673</v>
      </c>
      <c r="T17" s="16">
        <v>26.000699999999998</v>
      </c>
      <c r="U17" s="16">
        <f t="shared" si="11"/>
        <v>0</v>
      </c>
      <c r="V17" s="16">
        <v>150.08369999999999</v>
      </c>
      <c r="W17" s="107">
        <v>3368</v>
      </c>
      <c r="X17" s="16">
        <v>2673</v>
      </c>
      <c r="Y17" s="16">
        <v>26.000699999999998</v>
      </c>
      <c r="Z17" s="16">
        <f t="shared" si="12"/>
        <v>0</v>
      </c>
      <c r="AA17" s="30">
        <v>3600.0743000000002</v>
      </c>
      <c r="AB17" s="47">
        <v>3368</v>
      </c>
      <c r="AC17" s="16">
        <v>2673</v>
      </c>
      <c r="AD17" s="16">
        <v>26.000699999999998</v>
      </c>
      <c r="AE17" s="16">
        <f t="shared" si="13"/>
        <v>0</v>
      </c>
      <c r="AF17" s="30">
        <v>153.36269999999999</v>
      </c>
      <c r="AG17" s="2">
        <v>3368</v>
      </c>
      <c r="AH17" s="13">
        <f t="shared" si="1"/>
        <v>0</v>
      </c>
      <c r="AI17" s="2">
        <v>3368</v>
      </c>
      <c r="AJ17" s="16">
        <f t="shared" si="2"/>
        <v>0</v>
      </c>
      <c r="AK17" s="2">
        <v>95.68</v>
      </c>
      <c r="AL17" s="13">
        <v>3936</v>
      </c>
      <c r="AM17" s="13">
        <v>11755.83</v>
      </c>
      <c r="AN17" s="13">
        <v>175.6</v>
      </c>
      <c r="AO17" s="14">
        <v>10.01</v>
      </c>
      <c r="AP17" s="4">
        <v>3504</v>
      </c>
      <c r="AQ17" s="2">
        <v>22.21</v>
      </c>
      <c r="AR17" s="69">
        <f t="shared" si="3"/>
        <v>4.0380047505938244</v>
      </c>
      <c r="AS17" s="4">
        <v>3475</v>
      </c>
      <c r="AT17" s="2">
        <v>22.44</v>
      </c>
      <c r="AU17" s="69">
        <f t="shared" si="4"/>
        <v>3.1769596199524943</v>
      </c>
      <c r="AV17" s="4">
        <v>3485</v>
      </c>
      <c r="AW17" s="2">
        <v>60.93</v>
      </c>
      <c r="AX17" s="69">
        <f t="shared" si="5"/>
        <v>3.4738717339667455</v>
      </c>
      <c r="AY17" s="4">
        <v>3517</v>
      </c>
      <c r="AZ17" s="2">
        <v>69.8</v>
      </c>
      <c r="BA17" s="69">
        <f t="shared" si="6"/>
        <v>4.4239904988123513</v>
      </c>
      <c r="BB17">
        <f t="shared" si="7"/>
        <v>0</v>
      </c>
      <c r="BC17">
        <f t="shared" si="14"/>
        <v>0</v>
      </c>
    </row>
    <row r="18" spans="1:55" x14ac:dyDescent="0.2">
      <c r="A18" s="12">
        <v>16</v>
      </c>
      <c r="B18" s="106">
        <f t="shared" si="0"/>
        <v>3585</v>
      </c>
      <c r="C18" s="107">
        <v>3585</v>
      </c>
      <c r="D18" s="16">
        <v>3450.0001000000002</v>
      </c>
      <c r="E18" s="16">
        <v>3.9129999999999998</v>
      </c>
      <c r="F18" s="16">
        <f t="shared" si="8"/>
        <v>0</v>
      </c>
      <c r="G18" s="30">
        <v>3600.0848999999998</v>
      </c>
      <c r="H18" s="107">
        <v>3585</v>
      </c>
      <c r="I18" s="16">
        <v>3452.5</v>
      </c>
      <c r="J18" s="16">
        <v>3.8378000000000001</v>
      </c>
      <c r="K18" s="16">
        <f t="shared" si="9"/>
        <v>0</v>
      </c>
      <c r="L18" s="30">
        <v>3600.0513999999998</v>
      </c>
      <c r="M18" s="107">
        <v>3585</v>
      </c>
      <c r="N18" s="16">
        <v>3454.0012000000002</v>
      </c>
      <c r="O18" s="16">
        <v>3.7927</v>
      </c>
      <c r="P18" s="16">
        <f t="shared" si="10"/>
        <v>0</v>
      </c>
      <c r="Q18" s="30">
        <v>3600.0628000000002</v>
      </c>
      <c r="R18" s="16">
        <v>4220</v>
      </c>
      <c r="S18" s="16"/>
      <c r="T18" s="16"/>
      <c r="U18" s="16">
        <f t="shared" si="11"/>
        <v>17.712691771269178</v>
      </c>
      <c r="V18" s="16">
        <v>190.9503</v>
      </c>
      <c r="W18" s="107">
        <v>3585</v>
      </c>
      <c r="X18" s="16">
        <v>2891</v>
      </c>
      <c r="Y18" s="16">
        <v>24.005500000000001</v>
      </c>
      <c r="Z18" s="16">
        <f t="shared" si="12"/>
        <v>0</v>
      </c>
      <c r="AA18" s="30">
        <v>3600.07</v>
      </c>
      <c r="AB18" s="47">
        <v>4365</v>
      </c>
      <c r="AC18" s="16"/>
      <c r="AD18" s="16"/>
      <c r="AE18" s="16">
        <f t="shared" si="13"/>
        <v>21.75732217573222</v>
      </c>
      <c r="AF18" s="30">
        <v>151.4162</v>
      </c>
      <c r="AG18" s="2">
        <v>3585</v>
      </c>
      <c r="AH18" s="13">
        <f t="shared" si="1"/>
        <v>0</v>
      </c>
      <c r="AI18" s="2">
        <v>3585.3</v>
      </c>
      <c r="AJ18" s="16">
        <f t="shared" si="2"/>
        <v>8.368200836825157E-3</v>
      </c>
      <c r="AK18" s="2">
        <v>103.31</v>
      </c>
      <c r="AL18" s="13">
        <v>4185</v>
      </c>
      <c r="AM18" s="13">
        <v>13191.29</v>
      </c>
      <c r="AN18" s="13">
        <v>192.5</v>
      </c>
      <c r="AO18" s="14">
        <v>12.07</v>
      </c>
      <c r="AP18" s="4">
        <v>3749</v>
      </c>
      <c r="AQ18" s="2">
        <v>26.26</v>
      </c>
      <c r="AR18" s="69">
        <f t="shared" si="3"/>
        <v>4.5746164574616461</v>
      </c>
      <c r="AS18" s="4">
        <v>3760</v>
      </c>
      <c r="AT18" s="2">
        <v>40.26</v>
      </c>
      <c r="AU18" s="69">
        <f t="shared" si="4"/>
        <v>4.8814504881450489</v>
      </c>
      <c r="AV18" s="4">
        <v>3728</v>
      </c>
      <c r="AW18" s="2">
        <v>58.8</v>
      </c>
      <c r="AX18" s="69">
        <f t="shared" si="5"/>
        <v>3.9888423988842394</v>
      </c>
      <c r="AY18" s="4">
        <v>3752</v>
      </c>
      <c r="AZ18" s="2">
        <v>31.94</v>
      </c>
      <c r="BA18" s="69">
        <f t="shared" si="6"/>
        <v>4.6582984658298461</v>
      </c>
      <c r="BB18">
        <f t="shared" si="7"/>
        <v>0</v>
      </c>
      <c r="BC18">
        <f t="shared" si="14"/>
        <v>21.75732217573222</v>
      </c>
    </row>
    <row r="19" spans="1:55" x14ac:dyDescent="0.2">
      <c r="A19" s="12">
        <v>17</v>
      </c>
      <c r="B19" s="106">
        <f t="shared" si="0"/>
        <v>3448</v>
      </c>
      <c r="C19" s="107">
        <v>3448</v>
      </c>
      <c r="D19" s="16">
        <v>3314.0111000000002</v>
      </c>
      <c r="E19" s="16">
        <v>4.0430999999999999</v>
      </c>
      <c r="F19" s="16">
        <f t="shared" si="8"/>
        <v>0</v>
      </c>
      <c r="G19" s="30">
        <v>3601.3096999999998</v>
      </c>
      <c r="H19" s="107">
        <v>3448</v>
      </c>
      <c r="I19" s="16">
        <v>3317</v>
      </c>
      <c r="J19" s="16">
        <v>3.9493999999999998</v>
      </c>
      <c r="K19" s="16">
        <f t="shared" si="9"/>
        <v>0</v>
      </c>
      <c r="L19" s="30">
        <v>3605.0549000000001</v>
      </c>
      <c r="M19" s="107">
        <v>3448</v>
      </c>
      <c r="N19" s="16">
        <v>3346.5355</v>
      </c>
      <c r="O19" s="16">
        <v>3.0318999999999998</v>
      </c>
      <c r="P19" s="16">
        <f t="shared" si="10"/>
        <v>0</v>
      </c>
      <c r="Q19" s="30">
        <v>3600.0947000000001</v>
      </c>
      <c r="R19" s="16">
        <v>3572</v>
      </c>
      <c r="S19" s="16"/>
      <c r="T19" s="16"/>
      <c r="U19" s="16">
        <f t="shared" si="11"/>
        <v>3.596287703016241</v>
      </c>
      <c r="V19" s="16">
        <v>150.25</v>
      </c>
      <c r="W19" s="107">
        <v>3456</v>
      </c>
      <c r="X19" s="16">
        <v>2765</v>
      </c>
      <c r="Y19" s="16">
        <v>24.991</v>
      </c>
      <c r="Z19" s="16">
        <f t="shared" si="12"/>
        <v>0.23201856148491878</v>
      </c>
      <c r="AA19" s="30">
        <v>3600.0740000000001</v>
      </c>
      <c r="AB19" s="47">
        <v>3596</v>
      </c>
      <c r="AC19" s="16"/>
      <c r="AD19" s="16"/>
      <c r="AE19" s="16">
        <f t="shared" si="13"/>
        <v>4.2923433874709973</v>
      </c>
      <c r="AF19" s="30">
        <v>150.3973</v>
      </c>
      <c r="AG19" s="2">
        <v>3456</v>
      </c>
      <c r="AH19" s="13">
        <f t="shared" si="1"/>
        <v>0.23201856148491878</v>
      </c>
      <c r="AI19" s="2">
        <v>3456</v>
      </c>
      <c r="AJ19" s="16">
        <f t="shared" si="2"/>
        <v>0.23201856148491878</v>
      </c>
      <c r="AK19" s="2">
        <v>100.01</v>
      </c>
      <c r="AL19" s="13">
        <v>4034</v>
      </c>
      <c r="AM19" s="13">
        <v>12337.99</v>
      </c>
      <c r="AN19" s="13">
        <v>170.7</v>
      </c>
      <c r="AO19" s="14">
        <v>11.1</v>
      </c>
      <c r="AP19" s="4">
        <v>3652</v>
      </c>
      <c r="AQ19" s="2">
        <v>23.28</v>
      </c>
      <c r="AR19" s="69">
        <f t="shared" si="3"/>
        <v>5.916473317865429</v>
      </c>
      <c r="AS19" s="4">
        <v>3665</v>
      </c>
      <c r="AT19" s="2">
        <v>23.12</v>
      </c>
      <c r="AU19" s="69">
        <f t="shared" si="4"/>
        <v>6.2935034802784227</v>
      </c>
      <c r="AV19" s="4">
        <v>3652</v>
      </c>
      <c r="AW19" s="2">
        <v>36.57</v>
      </c>
      <c r="AX19" s="69">
        <f t="shared" si="5"/>
        <v>5.916473317865429</v>
      </c>
      <c r="AY19" s="4">
        <v>3579</v>
      </c>
      <c r="AZ19" s="2">
        <v>32.26</v>
      </c>
      <c r="BA19" s="69">
        <f t="shared" si="6"/>
        <v>3.799303944315545</v>
      </c>
      <c r="BB19">
        <f t="shared" si="7"/>
        <v>0.23201856148491878</v>
      </c>
      <c r="BC19">
        <f t="shared" si="14"/>
        <v>4.2923433874709973</v>
      </c>
    </row>
    <row r="20" spans="1:55" x14ac:dyDescent="0.2">
      <c r="A20" s="12">
        <v>18</v>
      </c>
      <c r="B20" s="106">
        <f t="shared" si="0"/>
        <v>3501.9935999999998</v>
      </c>
      <c r="C20" s="107">
        <v>3501.9935999999998</v>
      </c>
      <c r="D20" s="16">
        <v>3367.4153999999999</v>
      </c>
      <c r="E20" s="16">
        <v>3.9965000000000002</v>
      </c>
      <c r="F20" s="16">
        <f t="shared" si="8"/>
        <v>0</v>
      </c>
      <c r="G20" s="30">
        <v>3601.8571000000002</v>
      </c>
      <c r="H20" s="107">
        <v>3502</v>
      </c>
      <c r="I20" s="16">
        <v>3366.0018</v>
      </c>
      <c r="J20" s="16">
        <v>4.0403000000000002</v>
      </c>
      <c r="K20" s="16">
        <f t="shared" si="9"/>
        <v>1.8275304672779694E-4</v>
      </c>
      <c r="L20" s="30">
        <v>3600.1759000000002</v>
      </c>
      <c r="M20" s="107">
        <v>3502</v>
      </c>
      <c r="N20" s="16">
        <v>3412.6001999999999</v>
      </c>
      <c r="O20" s="16">
        <v>2.6196999999999999</v>
      </c>
      <c r="P20" s="16">
        <f t="shared" si="10"/>
        <v>1.8275304672779694E-4</v>
      </c>
      <c r="Q20" s="30">
        <v>3601.1388999999999</v>
      </c>
      <c r="R20" s="16">
        <v>3502</v>
      </c>
      <c r="S20" s="16">
        <v>2799</v>
      </c>
      <c r="T20" s="16">
        <v>25.116099999999999</v>
      </c>
      <c r="U20" s="16">
        <f t="shared" si="11"/>
        <v>1.8275304672779694E-4</v>
      </c>
      <c r="V20" s="16">
        <v>150.04820000000001</v>
      </c>
      <c r="W20" s="107">
        <v>3502</v>
      </c>
      <c r="X20" s="16">
        <v>3347.0808000000002</v>
      </c>
      <c r="Y20" s="16">
        <v>4.6284999999999998</v>
      </c>
      <c r="Z20" s="16">
        <f t="shared" si="12"/>
        <v>1.8275304672779694E-4</v>
      </c>
      <c r="AA20" s="30">
        <v>3600.0837000000001</v>
      </c>
      <c r="AB20" s="47">
        <v>3502</v>
      </c>
      <c r="AC20" s="16">
        <v>2799</v>
      </c>
      <c r="AD20" s="16">
        <v>25.116099999999999</v>
      </c>
      <c r="AE20" s="16">
        <f t="shared" si="13"/>
        <v>1.8275304672779694E-4</v>
      </c>
      <c r="AF20" s="30">
        <v>159.74250000000001</v>
      </c>
      <c r="AG20" s="2">
        <v>3502</v>
      </c>
      <c r="AH20" s="13">
        <f t="shared" si="1"/>
        <v>1.8275304672779694E-4</v>
      </c>
      <c r="AI20" s="2">
        <v>3502.1</v>
      </c>
      <c r="AJ20" s="16">
        <f t="shared" si="2"/>
        <v>3.0382694017522336E-3</v>
      </c>
      <c r="AK20" s="2">
        <v>100.08</v>
      </c>
      <c r="AL20" s="13">
        <v>4060</v>
      </c>
      <c r="AM20" s="13">
        <v>12291.9</v>
      </c>
      <c r="AN20" s="13">
        <v>148.69999999999999</v>
      </c>
      <c r="AO20" s="14">
        <v>11.04</v>
      </c>
      <c r="AP20" s="4">
        <v>3633</v>
      </c>
      <c r="AQ20" s="2">
        <v>23.12</v>
      </c>
      <c r="AR20" s="69">
        <f t="shared" si="3"/>
        <v>3.7409091781321422</v>
      </c>
      <c r="AS20" s="4">
        <v>3647</v>
      </c>
      <c r="AT20" s="2">
        <v>22.9</v>
      </c>
      <c r="AU20" s="69">
        <f t="shared" si="4"/>
        <v>4.1406814678359272</v>
      </c>
      <c r="AV20" s="4">
        <v>3636</v>
      </c>
      <c r="AW20" s="2">
        <v>52.71</v>
      </c>
      <c r="AX20" s="69">
        <f t="shared" si="5"/>
        <v>3.8265746687829534</v>
      </c>
      <c r="AY20" s="4">
        <v>3667</v>
      </c>
      <c r="AZ20" s="2">
        <v>53.88</v>
      </c>
      <c r="BA20" s="69">
        <f t="shared" si="6"/>
        <v>4.7117847388413336</v>
      </c>
      <c r="BB20">
        <f t="shared" si="7"/>
        <v>1.8275304672779694E-4</v>
      </c>
      <c r="BC20">
        <f t="shared" si="14"/>
        <v>1.8275304672779694E-4</v>
      </c>
    </row>
    <row r="21" spans="1:55" x14ac:dyDescent="0.2">
      <c r="A21" s="12">
        <v>19</v>
      </c>
      <c r="B21" s="106">
        <f t="shared" si="0"/>
        <v>3394</v>
      </c>
      <c r="C21" s="107">
        <v>3394</v>
      </c>
      <c r="D21" s="16">
        <v>3316.6188999999999</v>
      </c>
      <c r="E21" s="16">
        <v>2.3331</v>
      </c>
      <c r="F21" s="16">
        <f t="shared" si="8"/>
        <v>0</v>
      </c>
      <c r="G21" s="30">
        <v>3600.1255000000001</v>
      </c>
      <c r="H21" s="107">
        <v>3394</v>
      </c>
      <c r="I21" s="16">
        <v>3264.0010000000002</v>
      </c>
      <c r="J21" s="16">
        <v>3.9828000000000001</v>
      </c>
      <c r="K21" s="16">
        <f t="shared" si="9"/>
        <v>0</v>
      </c>
      <c r="L21" s="30">
        <v>3600.0653000000002</v>
      </c>
      <c r="M21" s="107">
        <v>3394</v>
      </c>
      <c r="N21" s="16">
        <v>3282.3251</v>
      </c>
      <c r="O21" s="16">
        <v>3.4022999999999999</v>
      </c>
      <c r="P21" s="16">
        <f t="shared" si="10"/>
        <v>0</v>
      </c>
      <c r="Q21" s="30">
        <v>3600.0698000000002</v>
      </c>
      <c r="R21" s="16">
        <v>3394</v>
      </c>
      <c r="S21" s="16">
        <v>3012.0227</v>
      </c>
      <c r="T21" s="16">
        <v>12.681800000000001</v>
      </c>
      <c r="U21" s="16">
        <f t="shared" si="11"/>
        <v>0</v>
      </c>
      <c r="V21" s="16">
        <v>150.3605</v>
      </c>
      <c r="W21" s="107">
        <v>3394</v>
      </c>
      <c r="X21" s="16">
        <v>3291.8326999999999</v>
      </c>
      <c r="Y21" s="16">
        <v>3.1036999999999999</v>
      </c>
      <c r="Z21" s="16">
        <f t="shared" si="12"/>
        <v>0</v>
      </c>
      <c r="AA21" s="30">
        <v>3600.0567999999998</v>
      </c>
      <c r="AB21" s="47">
        <v>3394</v>
      </c>
      <c r="AC21" s="16">
        <v>2732</v>
      </c>
      <c r="AD21" s="16">
        <v>24.231300000000001</v>
      </c>
      <c r="AE21" s="16">
        <f t="shared" si="13"/>
        <v>0</v>
      </c>
      <c r="AF21" s="30">
        <v>150.0634</v>
      </c>
      <c r="AG21" s="2">
        <v>3394</v>
      </c>
      <c r="AH21" s="13">
        <f t="shared" si="1"/>
        <v>0</v>
      </c>
      <c r="AI21" s="2">
        <v>3394</v>
      </c>
      <c r="AJ21" s="16">
        <f t="shared" si="2"/>
        <v>0</v>
      </c>
      <c r="AK21" s="2">
        <v>89.06</v>
      </c>
      <c r="AL21" s="13">
        <v>3906</v>
      </c>
      <c r="AM21" s="13">
        <v>12007.84</v>
      </c>
      <c r="AN21" s="13">
        <v>139.5</v>
      </c>
      <c r="AO21" s="14">
        <v>8.9</v>
      </c>
      <c r="AP21" s="4">
        <v>3563</v>
      </c>
      <c r="AQ21" s="2">
        <v>19.64</v>
      </c>
      <c r="AR21" s="69">
        <f t="shared" si="3"/>
        <v>4.9793753682969948</v>
      </c>
      <c r="AS21" s="4">
        <v>3607</v>
      </c>
      <c r="AT21" s="2">
        <v>17.45</v>
      </c>
      <c r="AU21" s="69">
        <f t="shared" si="4"/>
        <v>6.2757807896287572</v>
      </c>
      <c r="AV21" s="4">
        <v>3518</v>
      </c>
      <c r="AW21" s="2">
        <v>84.57</v>
      </c>
      <c r="AX21" s="69">
        <f t="shared" si="5"/>
        <v>3.6535061873895112</v>
      </c>
      <c r="AY21" s="4">
        <v>3579</v>
      </c>
      <c r="AZ21" s="2">
        <v>42.52</v>
      </c>
      <c r="BA21" s="69">
        <f t="shared" si="6"/>
        <v>5.4507955215085442</v>
      </c>
      <c r="BB21">
        <f t="shared" si="7"/>
        <v>0</v>
      </c>
      <c r="BC21">
        <f t="shared" si="14"/>
        <v>0</v>
      </c>
    </row>
    <row r="22" spans="1:55" x14ac:dyDescent="0.2">
      <c r="A22" s="12">
        <v>20</v>
      </c>
      <c r="B22" s="106">
        <f t="shared" si="0"/>
        <v>3375.9924999999998</v>
      </c>
      <c r="C22" s="107">
        <v>3375.9924999999998</v>
      </c>
      <c r="D22" s="16">
        <v>3273.0074</v>
      </c>
      <c r="E22" s="16">
        <v>3.1465000000000001</v>
      </c>
      <c r="F22" s="16">
        <f t="shared" si="8"/>
        <v>0</v>
      </c>
      <c r="G22" s="30">
        <v>3600.7586999999999</v>
      </c>
      <c r="H22" s="107">
        <v>3376</v>
      </c>
      <c r="I22" s="16">
        <v>3247</v>
      </c>
      <c r="J22" s="16">
        <v>3.9729000000000001</v>
      </c>
      <c r="K22" s="16">
        <f t="shared" si="9"/>
        <v>2.2215689164486321E-4</v>
      </c>
      <c r="L22" s="30">
        <v>3600.2793999999999</v>
      </c>
      <c r="M22" s="107">
        <v>3375.9996000000001</v>
      </c>
      <c r="N22" s="16">
        <v>3272.0038</v>
      </c>
      <c r="O22" s="16">
        <v>3.1783999999999999</v>
      </c>
      <c r="P22" s="16">
        <f t="shared" si="10"/>
        <v>2.1030852409370331E-4</v>
      </c>
      <c r="Q22" s="30">
        <v>3601.0189999999998</v>
      </c>
      <c r="R22" s="16">
        <v>3376</v>
      </c>
      <c r="S22" s="16">
        <v>2956.0277000000001</v>
      </c>
      <c r="T22" s="16">
        <v>14.2073</v>
      </c>
      <c r="U22" s="16">
        <f t="shared" si="11"/>
        <v>2.2215689164486321E-4</v>
      </c>
      <c r="V22" s="16">
        <v>150.28639999999999</v>
      </c>
      <c r="W22" s="107">
        <v>3376</v>
      </c>
      <c r="X22" s="16">
        <v>2713</v>
      </c>
      <c r="Y22" s="16">
        <v>24.437899999999999</v>
      </c>
      <c r="Z22" s="16">
        <f t="shared" si="12"/>
        <v>2.2215689164486321E-4</v>
      </c>
      <c r="AA22" s="30">
        <v>3600.0630999999998</v>
      </c>
      <c r="AB22" s="47">
        <v>3376</v>
      </c>
      <c r="AC22" s="16">
        <v>2713</v>
      </c>
      <c r="AD22" s="16">
        <v>24.437899999999999</v>
      </c>
      <c r="AE22" s="16">
        <f t="shared" si="13"/>
        <v>2.2215689164486321E-4</v>
      </c>
      <c r="AF22" s="30">
        <v>150.0557</v>
      </c>
      <c r="AG22" s="2">
        <v>3376</v>
      </c>
      <c r="AH22" s="13">
        <f t="shared" si="1"/>
        <v>2.2215689164486321E-4</v>
      </c>
      <c r="AI22" s="2">
        <v>3376.4</v>
      </c>
      <c r="AJ22" s="16">
        <f t="shared" si="2"/>
        <v>1.2070524445781638E-2</v>
      </c>
      <c r="AK22" s="2">
        <v>95.06</v>
      </c>
      <c r="AL22" s="13">
        <v>3930</v>
      </c>
      <c r="AM22" s="13">
        <v>11979.8</v>
      </c>
      <c r="AN22" s="13">
        <v>174.3</v>
      </c>
      <c r="AO22" s="14">
        <v>9.3800000000000008</v>
      </c>
      <c r="AP22" s="4">
        <v>3497</v>
      </c>
      <c r="AQ22" s="2">
        <v>20.75</v>
      </c>
      <c r="AR22" s="69">
        <f t="shared" si="3"/>
        <v>3.5843533420172049</v>
      </c>
      <c r="AS22" s="4">
        <v>3523</v>
      </c>
      <c r="AT22" s="2">
        <v>21.24</v>
      </c>
      <c r="AU22" s="69">
        <f t="shared" si="4"/>
        <v>4.3544972330359197</v>
      </c>
      <c r="AV22" s="4">
        <v>3533</v>
      </c>
      <c r="AW22" s="2">
        <v>48.46</v>
      </c>
      <c r="AX22" s="69">
        <f t="shared" si="5"/>
        <v>4.6507064218892715</v>
      </c>
      <c r="AY22" s="4">
        <v>3541</v>
      </c>
      <c r="AZ22" s="2">
        <v>37.020000000000003</v>
      </c>
      <c r="BA22" s="69">
        <f t="shared" si="6"/>
        <v>4.8876737729719535</v>
      </c>
      <c r="BB22">
        <f t="shared" si="7"/>
        <v>2.2215689164486321E-4</v>
      </c>
      <c r="BC22">
        <f t="shared" si="14"/>
        <v>2.2215689164486321E-4</v>
      </c>
    </row>
    <row r="23" spans="1:55" x14ac:dyDescent="0.2">
      <c r="A23" s="12">
        <v>21</v>
      </c>
      <c r="B23" s="106">
        <f t="shared" si="0"/>
        <v>3481</v>
      </c>
      <c r="C23" s="107">
        <v>3481</v>
      </c>
      <c r="D23" s="16">
        <v>3343.2564000000002</v>
      </c>
      <c r="E23" s="16">
        <v>4.12</v>
      </c>
      <c r="F23" s="16">
        <f t="shared" si="8"/>
        <v>0</v>
      </c>
      <c r="G23" s="30">
        <v>3600.1242000000002</v>
      </c>
      <c r="H23" s="107">
        <v>3481</v>
      </c>
      <c r="I23" s="16">
        <v>3342.5003000000002</v>
      </c>
      <c r="J23" s="16">
        <v>4.1436000000000002</v>
      </c>
      <c r="K23" s="16">
        <f t="shared" si="9"/>
        <v>0</v>
      </c>
      <c r="L23" s="30">
        <v>3600.0729000000001</v>
      </c>
      <c r="M23" s="107">
        <v>3481</v>
      </c>
      <c r="N23" s="16">
        <v>3378.7525999999998</v>
      </c>
      <c r="O23" s="16">
        <v>3.0261999999999998</v>
      </c>
      <c r="P23" s="16">
        <f t="shared" si="10"/>
        <v>0</v>
      </c>
      <c r="Q23" s="30">
        <v>3600.6736000000001</v>
      </c>
      <c r="R23" s="16">
        <v>3481</v>
      </c>
      <c r="S23" s="16">
        <v>3069.0248999999999</v>
      </c>
      <c r="T23" s="16">
        <v>13.4236</v>
      </c>
      <c r="U23" s="16">
        <f t="shared" si="11"/>
        <v>0</v>
      </c>
      <c r="V23" s="16">
        <v>150.13579999999999</v>
      </c>
      <c r="W23" s="107">
        <v>3481</v>
      </c>
      <c r="X23" s="16">
        <v>3323.88</v>
      </c>
      <c r="Y23" s="16">
        <v>4.7270000000000003</v>
      </c>
      <c r="Z23" s="16">
        <f t="shared" si="12"/>
        <v>0</v>
      </c>
      <c r="AA23" s="30">
        <v>3600.076</v>
      </c>
      <c r="AB23" s="47">
        <v>3481</v>
      </c>
      <c r="AC23" s="16">
        <v>2790</v>
      </c>
      <c r="AD23" s="16">
        <v>24.766999999999999</v>
      </c>
      <c r="AE23" s="16">
        <f t="shared" si="13"/>
        <v>0</v>
      </c>
      <c r="AF23" s="30">
        <v>161.9248</v>
      </c>
      <c r="AG23" s="2">
        <v>3481</v>
      </c>
      <c r="AH23" s="13">
        <f t="shared" si="1"/>
        <v>0</v>
      </c>
      <c r="AI23" s="2">
        <v>3481</v>
      </c>
      <c r="AJ23" s="16">
        <f t="shared" si="2"/>
        <v>0</v>
      </c>
      <c r="AK23" s="2">
        <v>99.46</v>
      </c>
      <c r="AL23" s="13">
        <v>4081</v>
      </c>
      <c r="AM23" s="13">
        <v>12821.03</v>
      </c>
      <c r="AN23" s="13">
        <v>159</v>
      </c>
      <c r="AO23" s="14">
        <v>9.9600000000000009</v>
      </c>
      <c r="AP23" s="4">
        <v>3677</v>
      </c>
      <c r="AQ23" s="2">
        <v>22.03</v>
      </c>
      <c r="AR23" s="69">
        <f t="shared" si="3"/>
        <v>5.6305659293306523</v>
      </c>
      <c r="AS23" s="4">
        <v>3668</v>
      </c>
      <c r="AT23" s="2">
        <v>9.61</v>
      </c>
      <c r="AU23" s="69">
        <f t="shared" si="4"/>
        <v>5.3720195346164896</v>
      </c>
      <c r="AV23" s="4">
        <v>3677</v>
      </c>
      <c r="AW23" s="2">
        <v>22.55</v>
      </c>
      <c r="AX23" s="69">
        <f t="shared" si="5"/>
        <v>5.6305659293306523</v>
      </c>
      <c r="AY23" s="4">
        <v>3619</v>
      </c>
      <c r="AZ23" s="2">
        <v>39.520000000000003</v>
      </c>
      <c r="BA23" s="69">
        <f t="shared" si="6"/>
        <v>3.9643780522838261</v>
      </c>
      <c r="BB23">
        <f t="shared" si="7"/>
        <v>0</v>
      </c>
      <c r="BC23">
        <f t="shared" si="14"/>
        <v>0</v>
      </c>
    </row>
    <row r="24" spans="1:55" x14ac:dyDescent="0.2">
      <c r="A24" s="12">
        <v>22</v>
      </c>
      <c r="B24" s="106">
        <f t="shared" si="0"/>
        <v>3581</v>
      </c>
      <c r="C24" s="107">
        <v>3581</v>
      </c>
      <c r="D24" s="16">
        <v>3439.2501000000002</v>
      </c>
      <c r="E24" s="16">
        <v>4.1215000000000002</v>
      </c>
      <c r="F24" s="16">
        <f t="shared" si="8"/>
        <v>0</v>
      </c>
      <c r="G24" s="30">
        <v>3600.1154000000001</v>
      </c>
      <c r="H24" s="107">
        <v>3581</v>
      </c>
      <c r="I24" s="16">
        <v>3441.5</v>
      </c>
      <c r="J24" s="16">
        <v>4.0534999999999997</v>
      </c>
      <c r="K24" s="16">
        <f t="shared" si="9"/>
        <v>0</v>
      </c>
      <c r="L24" s="30">
        <v>3606.5893000000001</v>
      </c>
      <c r="M24" s="107">
        <v>3581</v>
      </c>
      <c r="N24" s="16">
        <v>3441</v>
      </c>
      <c r="O24" s="16">
        <v>4.0686</v>
      </c>
      <c r="P24" s="16">
        <f t="shared" si="10"/>
        <v>0</v>
      </c>
      <c r="Q24" s="30">
        <v>3600.0943000000002</v>
      </c>
      <c r="R24" s="16">
        <v>4144</v>
      </c>
      <c r="S24" s="16"/>
      <c r="T24" s="16"/>
      <c r="U24" s="16">
        <f t="shared" si="11"/>
        <v>15.721865400726054</v>
      </c>
      <c r="V24" s="16">
        <v>158.83099999999999</v>
      </c>
      <c r="W24" s="107">
        <v>3581</v>
      </c>
      <c r="X24" s="16">
        <v>3430.6966000000002</v>
      </c>
      <c r="Y24" s="16">
        <v>4.3811</v>
      </c>
      <c r="Z24" s="16">
        <f t="shared" si="12"/>
        <v>0</v>
      </c>
      <c r="AA24" s="30">
        <v>3600.0828999999999</v>
      </c>
      <c r="AB24" s="47">
        <v>3645</v>
      </c>
      <c r="AC24" s="16"/>
      <c r="AD24" s="16"/>
      <c r="AE24" s="16">
        <f t="shared" si="13"/>
        <v>1.7872102764590896</v>
      </c>
      <c r="AF24" s="30">
        <v>155.5291</v>
      </c>
      <c r="AG24" s="2">
        <v>3581</v>
      </c>
      <c r="AH24" s="13">
        <f t="shared" si="1"/>
        <v>0</v>
      </c>
      <c r="AI24" s="2">
        <v>3581</v>
      </c>
      <c r="AJ24" s="16">
        <f t="shared" si="2"/>
        <v>0</v>
      </c>
      <c r="AK24" s="2">
        <v>107.13</v>
      </c>
      <c r="AL24" s="13">
        <v>4208</v>
      </c>
      <c r="AM24" s="13">
        <v>13515.18</v>
      </c>
      <c r="AN24" s="13">
        <v>194.6</v>
      </c>
      <c r="AO24" s="14">
        <v>11.75</v>
      </c>
      <c r="AP24" s="4">
        <v>3718</v>
      </c>
      <c r="AQ24" s="2">
        <v>28.65</v>
      </c>
      <c r="AR24" s="69">
        <f t="shared" si="3"/>
        <v>3.825746998045239</v>
      </c>
      <c r="AS24" s="4">
        <v>3739</v>
      </c>
      <c r="AT24" s="2">
        <v>26.3</v>
      </c>
      <c r="AU24" s="69">
        <f t="shared" si="4"/>
        <v>4.4121753700083772</v>
      </c>
      <c r="AV24" s="4">
        <v>3718</v>
      </c>
      <c r="AW24" s="2">
        <v>44.18</v>
      </c>
      <c r="AX24" s="69">
        <f t="shared" si="5"/>
        <v>3.825746998045239</v>
      </c>
      <c r="AY24" s="4">
        <v>3697</v>
      </c>
      <c r="AZ24" s="2">
        <v>62.92</v>
      </c>
      <c r="BA24" s="69">
        <f t="shared" si="6"/>
        <v>3.2393186260821003</v>
      </c>
      <c r="BB24">
        <f t="shared" si="7"/>
        <v>0</v>
      </c>
      <c r="BC24">
        <f t="shared" si="14"/>
        <v>1.7872102764590896</v>
      </c>
    </row>
    <row r="25" spans="1:55" x14ac:dyDescent="0.2">
      <c r="A25" s="12">
        <v>23</v>
      </c>
      <c r="B25" s="106">
        <f t="shared" si="0"/>
        <v>3286</v>
      </c>
      <c r="C25" s="107">
        <v>3286</v>
      </c>
      <c r="D25" s="16">
        <v>3209.4933999999998</v>
      </c>
      <c r="E25" s="16">
        <v>2.3837999999999999</v>
      </c>
      <c r="F25" s="16">
        <f t="shared" si="8"/>
        <v>0</v>
      </c>
      <c r="G25" s="30">
        <v>3600.1448</v>
      </c>
      <c r="H25" s="107">
        <v>3286</v>
      </c>
      <c r="I25" s="16">
        <v>3141.5034999999998</v>
      </c>
      <c r="J25" s="16">
        <v>4.5995999999999997</v>
      </c>
      <c r="K25" s="16">
        <f t="shared" si="9"/>
        <v>0</v>
      </c>
      <c r="L25" s="30">
        <v>3604.0787</v>
      </c>
      <c r="M25" s="107">
        <v>3286</v>
      </c>
      <c r="N25" s="16">
        <v>3202.9659999999999</v>
      </c>
      <c r="O25" s="16">
        <v>2.5924</v>
      </c>
      <c r="P25" s="16">
        <f t="shared" si="10"/>
        <v>0</v>
      </c>
      <c r="Q25" s="30">
        <v>3600.1082000000001</v>
      </c>
      <c r="R25" s="16">
        <v>3286</v>
      </c>
      <c r="S25" s="16">
        <v>2884.0245</v>
      </c>
      <c r="T25" s="16">
        <v>13.938000000000001</v>
      </c>
      <c r="U25" s="16">
        <f t="shared" si="11"/>
        <v>0</v>
      </c>
      <c r="V25" s="16">
        <v>150.27070000000001</v>
      </c>
      <c r="W25" s="107">
        <v>3286</v>
      </c>
      <c r="X25" s="16">
        <v>2893.9704999999999</v>
      </c>
      <c r="Y25" s="16">
        <v>13.5464</v>
      </c>
      <c r="Z25" s="16">
        <f t="shared" si="12"/>
        <v>0</v>
      </c>
      <c r="AA25" s="30">
        <v>3600.0587</v>
      </c>
      <c r="AB25" s="47">
        <v>3286</v>
      </c>
      <c r="AC25" s="16">
        <v>2623</v>
      </c>
      <c r="AD25" s="16">
        <v>25.276399999999999</v>
      </c>
      <c r="AE25" s="16">
        <f t="shared" si="13"/>
        <v>0</v>
      </c>
      <c r="AF25" s="30">
        <v>150.0515</v>
      </c>
      <c r="AG25" s="2">
        <v>3286</v>
      </c>
      <c r="AH25" s="13">
        <f t="shared" si="1"/>
        <v>0</v>
      </c>
      <c r="AI25" s="2">
        <v>3286.3</v>
      </c>
      <c r="AJ25" s="16">
        <f t="shared" si="2"/>
        <v>9.1296409007967719E-3</v>
      </c>
      <c r="AK25" s="2">
        <v>82.99</v>
      </c>
      <c r="AL25" s="13">
        <v>3834</v>
      </c>
      <c r="AM25" s="13">
        <v>10832.06</v>
      </c>
      <c r="AN25" s="13">
        <v>165.1</v>
      </c>
      <c r="AO25" s="14">
        <v>7.48</v>
      </c>
      <c r="AP25" s="4">
        <v>3430</v>
      </c>
      <c r="AQ25" s="2">
        <v>16.66</v>
      </c>
      <c r="AR25" s="69">
        <f t="shared" si="3"/>
        <v>4.3822276323797933</v>
      </c>
      <c r="AS25" s="4">
        <v>3430</v>
      </c>
      <c r="AT25" s="2">
        <v>27.71</v>
      </c>
      <c r="AU25" s="69">
        <f t="shared" si="4"/>
        <v>4.3822276323797933</v>
      </c>
      <c r="AV25" s="4">
        <v>3468</v>
      </c>
      <c r="AW25" s="2">
        <v>47.27</v>
      </c>
      <c r="AX25" s="69">
        <f t="shared" si="5"/>
        <v>5.5386488131466827</v>
      </c>
      <c r="AY25" s="4">
        <v>3437</v>
      </c>
      <c r="AZ25" s="2">
        <v>22.85</v>
      </c>
      <c r="BA25" s="69">
        <f t="shared" si="6"/>
        <v>4.595252586731589</v>
      </c>
      <c r="BB25">
        <f t="shared" si="7"/>
        <v>0</v>
      </c>
      <c r="BC25">
        <f t="shared" si="14"/>
        <v>0</v>
      </c>
    </row>
    <row r="26" spans="1:55" x14ac:dyDescent="0.2">
      <c r="A26" s="12">
        <v>24</v>
      </c>
      <c r="B26" s="106">
        <f t="shared" si="0"/>
        <v>3352</v>
      </c>
      <c r="C26" s="107">
        <v>3352</v>
      </c>
      <c r="D26" s="16">
        <v>3181.5001999999999</v>
      </c>
      <c r="E26" s="16">
        <v>5.3590999999999998</v>
      </c>
      <c r="F26" s="16">
        <f t="shared" si="8"/>
        <v>0</v>
      </c>
      <c r="G26" s="30">
        <v>3605.3561</v>
      </c>
      <c r="H26" s="107">
        <v>3352</v>
      </c>
      <c r="I26" s="16">
        <v>3186.0014999999999</v>
      </c>
      <c r="J26" s="16">
        <v>5.2102000000000004</v>
      </c>
      <c r="K26" s="16">
        <f t="shared" si="9"/>
        <v>0</v>
      </c>
      <c r="L26" s="30">
        <v>3600.3251</v>
      </c>
      <c r="M26" s="107">
        <v>3352</v>
      </c>
      <c r="N26" s="16">
        <v>3184.75</v>
      </c>
      <c r="O26" s="16">
        <v>5.2515999999999998</v>
      </c>
      <c r="P26" s="16">
        <f t="shared" si="10"/>
        <v>0</v>
      </c>
      <c r="Q26" s="30">
        <v>3600.0654</v>
      </c>
      <c r="R26" s="16">
        <v>3352</v>
      </c>
      <c r="S26" s="16">
        <v>2665</v>
      </c>
      <c r="T26" s="16">
        <v>25.778600000000001</v>
      </c>
      <c r="U26" s="16">
        <f t="shared" si="11"/>
        <v>0</v>
      </c>
      <c r="V26" s="16">
        <v>150.0463</v>
      </c>
      <c r="W26" s="107">
        <v>3352</v>
      </c>
      <c r="X26" s="16">
        <v>2966.2352000000001</v>
      </c>
      <c r="Y26" s="16">
        <v>13.0052</v>
      </c>
      <c r="Z26" s="16">
        <f t="shared" si="12"/>
        <v>0</v>
      </c>
      <c r="AA26" s="30">
        <v>3600.1804999999999</v>
      </c>
      <c r="AB26" s="47">
        <v>4070</v>
      </c>
      <c r="AC26" s="16"/>
      <c r="AD26" s="16"/>
      <c r="AE26" s="16">
        <f t="shared" si="13"/>
        <v>21.420047732696897</v>
      </c>
      <c r="AF26" s="30">
        <v>151.33000000000001</v>
      </c>
      <c r="AG26" s="2">
        <v>3352</v>
      </c>
      <c r="AH26" s="13">
        <f t="shared" si="1"/>
        <v>0</v>
      </c>
      <c r="AI26" s="2">
        <v>3352.3</v>
      </c>
      <c r="AJ26" s="16">
        <f t="shared" si="2"/>
        <v>8.949880668263183E-3</v>
      </c>
      <c r="AK26" s="2">
        <v>101.72</v>
      </c>
      <c r="AL26" s="13">
        <v>3940</v>
      </c>
      <c r="AM26" s="13">
        <v>12007.06</v>
      </c>
      <c r="AN26" s="13">
        <v>174.1</v>
      </c>
      <c r="AO26" s="14">
        <v>10.9</v>
      </c>
      <c r="AP26" s="4">
        <v>3513</v>
      </c>
      <c r="AQ26" s="2">
        <v>25.78</v>
      </c>
      <c r="AR26" s="69">
        <f t="shared" si="3"/>
        <v>4.8031026252983295</v>
      </c>
      <c r="AS26" s="4">
        <v>3513</v>
      </c>
      <c r="AT26" s="2">
        <v>24.82</v>
      </c>
      <c r="AU26" s="69">
        <f t="shared" si="4"/>
        <v>4.8031026252983295</v>
      </c>
      <c r="AV26" s="4">
        <v>3485</v>
      </c>
      <c r="AW26" s="2">
        <v>69.41</v>
      </c>
      <c r="AX26" s="69">
        <f t="shared" si="5"/>
        <v>3.967780429594272</v>
      </c>
      <c r="AY26" s="4">
        <v>3494</v>
      </c>
      <c r="AZ26" s="2">
        <v>52.7</v>
      </c>
      <c r="BA26" s="69">
        <f t="shared" si="6"/>
        <v>4.2362768496420049</v>
      </c>
      <c r="BB26">
        <f t="shared" si="7"/>
        <v>0</v>
      </c>
      <c r="BC26">
        <f t="shared" si="14"/>
        <v>21.420047732696897</v>
      </c>
    </row>
    <row r="27" spans="1:55" x14ac:dyDescent="0.2">
      <c r="A27" s="12">
        <v>25</v>
      </c>
      <c r="B27" s="106">
        <f t="shared" si="0"/>
        <v>3552</v>
      </c>
      <c r="C27" s="107">
        <v>3552</v>
      </c>
      <c r="D27" s="16">
        <v>3388.7523000000001</v>
      </c>
      <c r="E27" s="16">
        <v>4.8173000000000004</v>
      </c>
      <c r="F27" s="16">
        <f t="shared" si="8"/>
        <v>0</v>
      </c>
      <c r="G27" s="30">
        <v>3600.5075000000002</v>
      </c>
      <c r="H27" s="107">
        <v>3552</v>
      </c>
      <c r="I27" s="16">
        <v>3386.5023000000001</v>
      </c>
      <c r="J27" s="16">
        <v>4.8869999999999996</v>
      </c>
      <c r="K27" s="16">
        <f t="shared" si="9"/>
        <v>0</v>
      </c>
      <c r="L27" s="30">
        <v>3600.0893999999998</v>
      </c>
      <c r="M27" s="107">
        <v>3552</v>
      </c>
      <c r="N27" s="16">
        <v>3418.3462</v>
      </c>
      <c r="O27" s="16">
        <v>3.9098999999999999</v>
      </c>
      <c r="P27" s="16">
        <f t="shared" si="10"/>
        <v>0</v>
      </c>
      <c r="Q27" s="30">
        <v>3602.9825999999998</v>
      </c>
      <c r="R27" s="16">
        <v>3552</v>
      </c>
      <c r="S27" s="16"/>
      <c r="T27" s="16"/>
      <c r="U27" s="16">
        <f t="shared" si="11"/>
        <v>0</v>
      </c>
      <c r="V27" s="16">
        <v>150.0763</v>
      </c>
      <c r="W27" s="107">
        <v>3552</v>
      </c>
      <c r="X27" s="16">
        <v>2848</v>
      </c>
      <c r="Y27" s="16">
        <v>24.719100000000001</v>
      </c>
      <c r="Z27" s="16">
        <f t="shared" si="12"/>
        <v>0</v>
      </c>
      <c r="AA27" s="30">
        <v>3600.0738000000001</v>
      </c>
      <c r="AB27" s="47">
        <v>3634</v>
      </c>
      <c r="AC27" s="16"/>
      <c r="AD27" s="16"/>
      <c r="AE27" s="16">
        <f t="shared" si="13"/>
        <v>2.3085585585585586</v>
      </c>
      <c r="AF27" s="30">
        <v>150.34460000000001</v>
      </c>
      <c r="AG27" s="2">
        <v>3552</v>
      </c>
      <c r="AH27" s="13">
        <f t="shared" si="1"/>
        <v>0</v>
      </c>
      <c r="AI27" s="2">
        <v>3552.3</v>
      </c>
      <c r="AJ27" s="16">
        <f t="shared" si="2"/>
        <v>8.4459459459510673E-3</v>
      </c>
      <c r="AK27" s="2">
        <v>108.99</v>
      </c>
      <c r="AL27" s="13">
        <v>4132</v>
      </c>
      <c r="AM27" s="13">
        <v>13215.07</v>
      </c>
      <c r="AN27" s="13">
        <v>193.7</v>
      </c>
      <c r="AO27" s="14">
        <v>11.91</v>
      </c>
      <c r="AP27" s="4">
        <v>3721</v>
      </c>
      <c r="AQ27" s="2">
        <v>27.21</v>
      </c>
      <c r="AR27" s="69">
        <f t="shared" si="3"/>
        <v>4.7578828828828827</v>
      </c>
      <c r="AS27" s="4">
        <v>3721</v>
      </c>
      <c r="AT27" s="2">
        <v>28.15</v>
      </c>
      <c r="AU27" s="69">
        <f t="shared" si="4"/>
        <v>4.7578828828828827</v>
      </c>
      <c r="AV27" s="4">
        <v>3671</v>
      </c>
      <c r="AW27" s="2">
        <v>63.83</v>
      </c>
      <c r="AX27" s="69">
        <f t="shared" si="5"/>
        <v>3.3502252252252251</v>
      </c>
      <c r="AY27" s="4">
        <v>3693</v>
      </c>
      <c r="AZ27" s="2">
        <v>45.59</v>
      </c>
      <c r="BA27" s="69">
        <f t="shared" si="6"/>
        <v>3.9695945945945943</v>
      </c>
      <c r="BB27">
        <f t="shared" si="7"/>
        <v>0</v>
      </c>
      <c r="BC27">
        <f t="shared" si="14"/>
        <v>2.3085585585585586</v>
      </c>
    </row>
    <row r="28" spans="1:55" x14ac:dyDescent="0.2">
      <c r="A28" s="12">
        <v>26</v>
      </c>
      <c r="B28" s="106">
        <f t="shared" si="0"/>
        <v>3367</v>
      </c>
      <c r="C28" s="107">
        <v>3367</v>
      </c>
      <c r="D28" s="16">
        <v>3251.8393999999998</v>
      </c>
      <c r="E28" s="16">
        <v>3.5413999999999999</v>
      </c>
      <c r="F28" s="16">
        <f t="shared" si="8"/>
        <v>0</v>
      </c>
      <c r="G28" s="30">
        <v>3600.0807</v>
      </c>
      <c r="H28" s="107">
        <v>3367</v>
      </c>
      <c r="I28" s="16">
        <v>3231.5</v>
      </c>
      <c r="J28" s="16">
        <v>4.1931000000000003</v>
      </c>
      <c r="K28" s="16">
        <f t="shared" si="9"/>
        <v>0</v>
      </c>
      <c r="L28" s="30">
        <v>3600.2002000000002</v>
      </c>
      <c r="M28" s="107">
        <v>3367</v>
      </c>
      <c r="N28" s="16">
        <v>3243.8035</v>
      </c>
      <c r="O28" s="16">
        <v>3.7978999999999998</v>
      </c>
      <c r="P28" s="16">
        <f t="shared" si="10"/>
        <v>0</v>
      </c>
      <c r="Q28" s="30">
        <v>3600.0653000000002</v>
      </c>
      <c r="R28" s="16">
        <v>3367</v>
      </c>
      <c r="S28" s="16">
        <v>2703</v>
      </c>
      <c r="T28" s="16">
        <v>24.565300000000001</v>
      </c>
      <c r="U28" s="16">
        <f t="shared" si="11"/>
        <v>0</v>
      </c>
      <c r="V28" s="16">
        <v>150.03960000000001</v>
      </c>
      <c r="W28" s="107">
        <v>3367</v>
      </c>
      <c r="X28" s="16">
        <v>2703</v>
      </c>
      <c r="Y28" s="16">
        <v>24.565300000000001</v>
      </c>
      <c r="Z28" s="16">
        <f t="shared" si="12"/>
        <v>0</v>
      </c>
      <c r="AA28" s="30">
        <v>3600.0675000000001</v>
      </c>
      <c r="AB28" s="47">
        <v>3367</v>
      </c>
      <c r="AC28" s="16">
        <v>2703</v>
      </c>
      <c r="AD28" s="16">
        <v>24.565300000000001</v>
      </c>
      <c r="AE28" s="16">
        <f t="shared" si="13"/>
        <v>0</v>
      </c>
      <c r="AF28" s="30">
        <v>150.05279999999999</v>
      </c>
      <c r="AG28" s="2">
        <v>3367</v>
      </c>
      <c r="AH28" s="13">
        <f t="shared" si="1"/>
        <v>0</v>
      </c>
      <c r="AI28" s="2">
        <v>3367</v>
      </c>
      <c r="AJ28" s="16">
        <f t="shared" si="2"/>
        <v>0</v>
      </c>
      <c r="AK28" s="2">
        <v>90.41</v>
      </c>
      <c r="AL28" s="13">
        <v>3917</v>
      </c>
      <c r="AM28" s="13">
        <v>11890.46</v>
      </c>
      <c r="AN28" s="13">
        <v>155.5</v>
      </c>
      <c r="AO28" s="14">
        <v>9.1300000000000008</v>
      </c>
      <c r="AP28" s="4">
        <v>3552</v>
      </c>
      <c r="AQ28" s="2">
        <v>24.81</v>
      </c>
      <c r="AR28" s="69">
        <f t="shared" si="3"/>
        <v>5.4945054945054945</v>
      </c>
      <c r="AS28" s="4">
        <v>3573</v>
      </c>
      <c r="AT28" s="2">
        <v>30.75</v>
      </c>
      <c r="AU28" s="69">
        <f t="shared" si="4"/>
        <v>6.1182061182061185</v>
      </c>
      <c r="AV28" s="4">
        <v>3552</v>
      </c>
      <c r="AW28" s="2">
        <v>36.01</v>
      </c>
      <c r="AX28" s="69">
        <f t="shared" si="5"/>
        <v>5.4945054945054945</v>
      </c>
      <c r="AY28" s="4">
        <v>3492</v>
      </c>
      <c r="AZ28" s="2">
        <v>43.61</v>
      </c>
      <c r="BA28" s="69">
        <f t="shared" si="6"/>
        <v>3.7125037125037128</v>
      </c>
      <c r="BB28">
        <f t="shared" si="7"/>
        <v>0</v>
      </c>
      <c r="BC28">
        <f t="shared" si="14"/>
        <v>0</v>
      </c>
    </row>
    <row r="29" spans="1:55" x14ac:dyDescent="0.2">
      <c r="A29" s="12">
        <v>27</v>
      </c>
      <c r="B29" s="106">
        <f t="shared" si="0"/>
        <v>3457.9879000000001</v>
      </c>
      <c r="C29" s="107">
        <v>3457.9879000000001</v>
      </c>
      <c r="D29" s="16">
        <v>3370.4005000000002</v>
      </c>
      <c r="E29" s="16">
        <v>2.5987</v>
      </c>
      <c r="F29" s="16">
        <f t="shared" si="8"/>
        <v>0</v>
      </c>
      <c r="G29" s="30">
        <v>3600.0763999999999</v>
      </c>
      <c r="H29" s="107">
        <v>3458</v>
      </c>
      <c r="I29" s="16">
        <v>3363.0043999999998</v>
      </c>
      <c r="J29" s="16">
        <v>2.8247</v>
      </c>
      <c r="K29" s="16">
        <f t="shared" si="9"/>
        <v>3.4991446904480229E-4</v>
      </c>
      <c r="L29" s="30">
        <v>3600.4430000000002</v>
      </c>
      <c r="M29" s="107">
        <v>3458</v>
      </c>
      <c r="N29" s="16">
        <v>3372.6707999999999</v>
      </c>
      <c r="O29" s="16">
        <v>2.5299999999999998</v>
      </c>
      <c r="P29" s="16">
        <f t="shared" si="10"/>
        <v>3.4991446904480229E-4</v>
      </c>
      <c r="Q29" s="30">
        <v>3600.6358</v>
      </c>
      <c r="R29" s="16">
        <v>3458</v>
      </c>
      <c r="S29" s="16">
        <v>3067.0230000000001</v>
      </c>
      <c r="T29" s="16">
        <v>12.7478</v>
      </c>
      <c r="U29" s="16">
        <f t="shared" si="11"/>
        <v>3.4991446904480229E-4</v>
      </c>
      <c r="V29" s="16">
        <v>150.05709999999999</v>
      </c>
      <c r="W29" s="107">
        <v>3458</v>
      </c>
      <c r="X29" s="16">
        <v>2793</v>
      </c>
      <c r="Y29" s="16">
        <v>23.8095</v>
      </c>
      <c r="Z29" s="16">
        <f t="shared" si="12"/>
        <v>3.4991446904480229E-4</v>
      </c>
      <c r="AA29" s="30">
        <v>3600.0720999999999</v>
      </c>
      <c r="AB29" s="47">
        <v>3458</v>
      </c>
      <c r="AC29" s="16">
        <v>2793</v>
      </c>
      <c r="AD29" s="16">
        <v>23.8095</v>
      </c>
      <c r="AE29" s="16">
        <f t="shared" si="13"/>
        <v>3.4991446904480229E-4</v>
      </c>
      <c r="AF29" s="30">
        <v>150.06460000000001</v>
      </c>
      <c r="AG29" s="2">
        <v>3458</v>
      </c>
      <c r="AH29" s="13">
        <f t="shared" si="1"/>
        <v>3.4991446904480229E-4</v>
      </c>
      <c r="AI29" s="2">
        <v>3458</v>
      </c>
      <c r="AJ29" s="16">
        <f t="shared" si="2"/>
        <v>3.4991446904480229E-4</v>
      </c>
      <c r="AK29" s="2">
        <v>97.92</v>
      </c>
      <c r="AL29" s="13">
        <v>4029</v>
      </c>
      <c r="AM29" s="13">
        <v>12683.37</v>
      </c>
      <c r="AN29" s="13">
        <v>189.9</v>
      </c>
      <c r="AO29" s="14">
        <v>10.47</v>
      </c>
      <c r="AP29" s="4">
        <v>3627</v>
      </c>
      <c r="AQ29" s="2">
        <v>22.09</v>
      </c>
      <c r="AR29" s="69">
        <f t="shared" si="3"/>
        <v>4.8875850606649003</v>
      </c>
      <c r="AS29" s="4">
        <v>3630</v>
      </c>
      <c r="AT29" s="2">
        <v>10.19</v>
      </c>
      <c r="AU29" s="69">
        <f t="shared" si="4"/>
        <v>4.974340714147667</v>
      </c>
      <c r="AV29" s="4">
        <v>3627</v>
      </c>
      <c r="AW29" s="2">
        <v>60.72</v>
      </c>
      <c r="AX29" s="69">
        <f t="shared" si="5"/>
        <v>4.8875850606649003</v>
      </c>
      <c r="AY29" s="4">
        <v>3642</v>
      </c>
      <c r="AZ29" s="2">
        <v>37.46</v>
      </c>
      <c r="BA29" s="69">
        <f t="shared" si="6"/>
        <v>5.3213633280787338</v>
      </c>
      <c r="BB29">
        <f t="shared" si="7"/>
        <v>3.4991446904480229E-4</v>
      </c>
      <c r="BC29">
        <f t="shared" si="14"/>
        <v>3.4991446904480229E-4</v>
      </c>
    </row>
    <row r="30" spans="1:55" x14ac:dyDescent="0.2">
      <c r="A30" s="12">
        <v>28</v>
      </c>
      <c r="B30" s="106">
        <f t="shared" si="0"/>
        <v>3391</v>
      </c>
      <c r="C30" s="107">
        <v>3391</v>
      </c>
      <c r="D30" s="16">
        <v>3282.8371999999999</v>
      </c>
      <c r="E30" s="16">
        <v>3.2948</v>
      </c>
      <c r="F30" s="16">
        <f t="shared" si="8"/>
        <v>0</v>
      </c>
      <c r="G30" s="30">
        <v>3600.0875999999998</v>
      </c>
      <c r="H30" s="107">
        <v>3391</v>
      </c>
      <c r="I30" s="16">
        <v>3250</v>
      </c>
      <c r="J30" s="16">
        <v>4.3384999999999998</v>
      </c>
      <c r="K30" s="16">
        <f t="shared" si="9"/>
        <v>0</v>
      </c>
      <c r="L30" s="30">
        <v>3602.5913</v>
      </c>
      <c r="M30" s="107">
        <v>3391</v>
      </c>
      <c r="N30" s="16">
        <v>3280.8847000000001</v>
      </c>
      <c r="O30" s="16">
        <v>3.3563000000000001</v>
      </c>
      <c r="P30" s="16">
        <f t="shared" si="10"/>
        <v>0</v>
      </c>
      <c r="Q30" s="30">
        <v>3600.0844000000002</v>
      </c>
      <c r="R30" s="16">
        <v>3391</v>
      </c>
      <c r="S30" s="16">
        <v>2719</v>
      </c>
      <c r="T30" s="16">
        <v>24.715</v>
      </c>
      <c r="U30" s="16">
        <f t="shared" si="11"/>
        <v>0</v>
      </c>
      <c r="V30" s="16">
        <v>156.536</v>
      </c>
      <c r="W30" s="107">
        <v>3391</v>
      </c>
      <c r="X30" s="16">
        <v>2719</v>
      </c>
      <c r="Y30" s="16">
        <v>24.715</v>
      </c>
      <c r="Z30" s="16">
        <f t="shared" si="12"/>
        <v>0</v>
      </c>
      <c r="AA30" s="30">
        <v>3600.0637000000002</v>
      </c>
      <c r="AB30" s="47">
        <v>3391</v>
      </c>
      <c r="AC30" s="16">
        <v>2719</v>
      </c>
      <c r="AD30" s="16">
        <v>24.715</v>
      </c>
      <c r="AE30" s="16">
        <f t="shared" si="13"/>
        <v>0</v>
      </c>
      <c r="AF30" s="30">
        <v>154.04400000000001</v>
      </c>
      <c r="AG30" s="2">
        <v>3391</v>
      </c>
      <c r="AH30" s="13">
        <f t="shared" si="1"/>
        <v>0</v>
      </c>
      <c r="AI30" s="2">
        <v>3391</v>
      </c>
      <c r="AJ30" s="16">
        <f t="shared" si="2"/>
        <v>0</v>
      </c>
      <c r="AK30" s="2">
        <v>95.24</v>
      </c>
      <c r="AL30" s="13">
        <v>3944</v>
      </c>
      <c r="AM30" s="13">
        <v>11395.75</v>
      </c>
      <c r="AN30" s="13">
        <v>158.30000000000001</v>
      </c>
      <c r="AO30" s="14">
        <v>10.3</v>
      </c>
      <c r="AP30" s="4">
        <v>3572</v>
      </c>
      <c r="AQ30" s="2">
        <v>21.05</v>
      </c>
      <c r="AR30" s="69">
        <f t="shared" si="3"/>
        <v>5.3376585078148038</v>
      </c>
      <c r="AS30" s="4">
        <v>3572</v>
      </c>
      <c r="AT30" s="2">
        <v>21.26</v>
      </c>
      <c r="AU30" s="69">
        <f t="shared" si="4"/>
        <v>5.3376585078148038</v>
      </c>
      <c r="AV30" s="4">
        <v>3552</v>
      </c>
      <c r="AW30" s="2">
        <v>52.05</v>
      </c>
      <c r="AX30" s="69">
        <f t="shared" si="5"/>
        <v>4.7478619876142725</v>
      </c>
      <c r="AY30" s="4">
        <v>3534</v>
      </c>
      <c r="AZ30" s="2">
        <v>44.74</v>
      </c>
      <c r="BA30" s="69">
        <f t="shared" si="6"/>
        <v>4.217045119433795</v>
      </c>
      <c r="BB30">
        <f t="shared" si="7"/>
        <v>0</v>
      </c>
      <c r="BC30">
        <f t="shared" si="14"/>
        <v>0</v>
      </c>
    </row>
    <row r="31" spans="1:55" x14ac:dyDescent="0.2">
      <c r="A31" s="12">
        <v>29</v>
      </c>
      <c r="B31" s="106">
        <f t="shared" si="0"/>
        <v>3206</v>
      </c>
      <c r="C31" s="107">
        <v>3207</v>
      </c>
      <c r="D31" s="16">
        <v>3080.0704000000001</v>
      </c>
      <c r="E31" s="16">
        <v>4.1210000000000004</v>
      </c>
      <c r="F31" s="16">
        <f t="shared" si="8"/>
        <v>3.1191515907673113E-2</v>
      </c>
      <c r="G31" s="30">
        <v>3600.0648999999999</v>
      </c>
      <c r="H31" s="107">
        <v>3207</v>
      </c>
      <c r="I31" s="16">
        <v>3047.5</v>
      </c>
      <c r="J31" s="16">
        <v>5.2337999999999996</v>
      </c>
      <c r="K31" s="16">
        <f t="shared" si="9"/>
        <v>3.1191515907673113E-2</v>
      </c>
      <c r="L31" s="30">
        <v>3601.1469999999999</v>
      </c>
      <c r="M31" s="107">
        <v>3206</v>
      </c>
      <c r="N31" s="16">
        <v>3117.2111</v>
      </c>
      <c r="O31" s="16">
        <v>2.8483000000000001</v>
      </c>
      <c r="P31" s="16">
        <f t="shared" si="10"/>
        <v>0</v>
      </c>
      <c r="Q31" s="30">
        <v>3600.82</v>
      </c>
      <c r="R31" s="16">
        <v>3719</v>
      </c>
      <c r="S31" s="16"/>
      <c r="T31" s="16"/>
      <c r="U31" s="16">
        <f t="shared" si="11"/>
        <v>16.001247660636306</v>
      </c>
      <c r="V31" s="16">
        <v>163.16239999999999</v>
      </c>
      <c r="W31" s="107">
        <v>3207</v>
      </c>
      <c r="X31" s="16">
        <v>2555</v>
      </c>
      <c r="Y31" s="16">
        <v>25.518599999999999</v>
      </c>
      <c r="Z31" s="16">
        <f t="shared" si="12"/>
        <v>3.1191515907673113E-2</v>
      </c>
      <c r="AA31" s="30">
        <v>3600.0616</v>
      </c>
      <c r="AB31" s="47">
        <v>3207</v>
      </c>
      <c r="AC31" s="16">
        <v>2555</v>
      </c>
      <c r="AD31" s="16">
        <v>25.518599999999999</v>
      </c>
      <c r="AE31" s="16">
        <f t="shared" si="13"/>
        <v>3.1191515907673113E-2</v>
      </c>
      <c r="AF31" s="30">
        <v>150.05109999999999</v>
      </c>
      <c r="AG31" s="2">
        <v>3207</v>
      </c>
      <c r="AH31" s="13">
        <f t="shared" si="1"/>
        <v>3.1191515907673113E-2</v>
      </c>
      <c r="AI31" s="2">
        <v>3207</v>
      </c>
      <c r="AJ31" s="16">
        <f t="shared" si="2"/>
        <v>3.1191515907673113E-2</v>
      </c>
      <c r="AK31" s="2">
        <v>83.12</v>
      </c>
      <c r="AL31" s="13">
        <v>3748</v>
      </c>
      <c r="AM31" s="13">
        <v>10939.28</v>
      </c>
      <c r="AN31" s="13">
        <v>159.80000000000001</v>
      </c>
      <c r="AO31" s="14">
        <v>7.92</v>
      </c>
      <c r="AP31" s="4">
        <v>3370</v>
      </c>
      <c r="AQ31" s="2">
        <v>16.27</v>
      </c>
      <c r="AR31" s="69">
        <f t="shared" si="3"/>
        <v>5.1154086088583908</v>
      </c>
      <c r="AS31" s="4">
        <v>3373</v>
      </c>
      <c r="AT31" s="2">
        <v>27.09</v>
      </c>
      <c r="AU31" s="69">
        <f t="shared" si="4"/>
        <v>5.20898315658141</v>
      </c>
      <c r="AV31" s="4">
        <v>3366</v>
      </c>
      <c r="AW31" s="2">
        <v>31.19</v>
      </c>
      <c r="AX31" s="69">
        <f t="shared" si="5"/>
        <v>4.9906425452276988</v>
      </c>
      <c r="AY31" s="4">
        <v>3338</v>
      </c>
      <c r="AZ31" s="2">
        <v>32.39</v>
      </c>
      <c r="BA31" s="69">
        <f t="shared" si="6"/>
        <v>4.1172800998128505</v>
      </c>
      <c r="BB31">
        <f t="shared" si="7"/>
        <v>3.1191515907673113E-2</v>
      </c>
      <c r="BC31">
        <f t="shared" si="14"/>
        <v>3.1191515907673113E-2</v>
      </c>
    </row>
    <row r="32" spans="1:55" x14ac:dyDescent="0.2">
      <c r="A32" s="12">
        <v>30</v>
      </c>
      <c r="B32" s="106">
        <f t="shared" si="0"/>
        <v>3138</v>
      </c>
      <c r="C32" s="107">
        <v>3138</v>
      </c>
      <c r="D32" s="16">
        <v>3066.8195000000001</v>
      </c>
      <c r="E32" s="16">
        <v>2.3210000000000002</v>
      </c>
      <c r="F32" s="16">
        <f t="shared" si="8"/>
        <v>0</v>
      </c>
      <c r="G32" s="30">
        <v>3600.3108000000002</v>
      </c>
      <c r="H32" s="107">
        <v>3138</v>
      </c>
      <c r="I32" s="16">
        <v>3041.875</v>
      </c>
      <c r="J32" s="16">
        <v>3.1600999999999999</v>
      </c>
      <c r="K32" s="16">
        <f t="shared" si="9"/>
        <v>0</v>
      </c>
      <c r="L32" s="30">
        <v>3608.0277000000001</v>
      </c>
      <c r="M32" s="107">
        <v>3138</v>
      </c>
      <c r="N32" s="16">
        <v>3061.0444000000002</v>
      </c>
      <c r="O32" s="16">
        <v>2.5139999999999998</v>
      </c>
      <c r="P32" s="16">
        <f t="shared" si="10"/>
        <v>0</v>
      </c>
      <c r="Q32" s="30">
        <v>3600.0623999999998</v>
      </c>
      <c r="R32" s="16">
        <v>3138</v>
      </c>
      <c r="S32" s="16">
        <v>2772.0221999999999</v>
      </c>
      <c r="T32" s="16">
        <v>13.2026</v>
      </c>
      <c r="U32" s="16">
        <f t="shared" si="11"/>
        <v>0</v>
      </c>
      <c r="V32" s="16">
        <v>150.15530000000001</v>
      </c>
      <c r="W32" s="107">
        <v>3138</v>
      </c>
      <c r="X32" s="16">
        <v>2509</v>
      </c>
      <c r="Y32" s="16">
        <v>25.069700000000001</v>
      </c>
      <c r="Z32" s="16">
        <f t="shared" si="12"/>
        <v>0</v>
      </c>
      <c r="AA32" s="30">
        <v>3600.0661</v>
      </c>
      <c r="AB32" s="47">
        <v>3138</v>
      </c>
      <c r="AC32" s="16">
        <v>2509</v>
      </c>
      <c r="AD32" s="16">
        <v>25.069700000000001</v>
      </c>
      <c r="AE32" s="16">
        <f t="shared" si="13"/>
        <v>0</v>
      </c>
      <c r="AF32" s="30">
        <v>150.0599</v>
      </c>
      <c r="AG32" s="2">
        <v>3138</v>
      </c>
      <c r="AH32" s="13">
        <f t="shared" si="1"/>
        <v>0</v>
      </c>
      <c r="AI32" s="2">
        <v>3138</v>
      </c>
      <c r="AJ32" s="16">
        <f t="shared" si="2"/>
        <v>0</v>
      </c>
      <c r="AK32" s="2">
        <v>91.73</v>
      </c>
      <c r="AL32" s="13">
        <v>3669</v>
      </c>
      <c r="AM32" s="13">
        <v>11521.68</v>
      </c>
      <c r="AN32" s="13">
        <v>179.7</v>
      </c>
      <c r="AO32" s="14">
        <v>8.73</v>
      </c>
      <c r="AP32" s="4">
        <v>3287</v>
      </c>
      <c r="AQ32" s="2">
        <v>19.059999999999999</v>
      </c>
      <c r="AR32" s="69">
        <f t="shared" si="3"/>
        <v>4.7482472912683242</v>
      </c>
      <c r="AS32" s="4">
        <v>3298</v>
      </c>
      <c r="AT32" s="2">
        <v>19.510000000000002</v>
      </c>
      <c r="AU32" s="69">
        <f t="shared" si="4"/>
        <v>5.0987890376035692</v>
      </c>
      <c r="AV32" s="4">
        <v>3287</v>
      </c>
      <c r="AW32" s="2">
        <v>30.04</v>
      </c>
      <c r="AX32" s="69">
        <f t="shared" si="5"/>
        <v>4.7482472912683242</v>
      </c>
      <c r="AY32" s="4">
        <v>3248</v>
      </c>
      <c r="AZ32" s="2">
        <v>16.649999999999999</v>
      </c>
      <c r="BA32" s="69">
        <f t="shared" si="6"/>
        <v>3.5054174633524537</v>
      </c>
      <c r="BB32">
        <f t="shared" si="7"/>
        <v>0</v>
      </c>
      <c r="BC32">
        <f t="shared" si="14"/>
        <v>0</v>
      </c>
    </row>
    <row r="33" spans="1:55" x14ac:dyDescent="0.2">
      <c r="A33" s="12">
        <v>31</v>
      </c>
      <c r="B33" s="106">
        <f t="shared" si="0"/>
        <v>3188.9983000000002</v>
      </c>
      <c r="C33" s="107">
        <v>3189</v>
      </c>
      <c r="D33" s="16">
        <v>3134.5333999999998</v>
      </c>
      <c r="E33" s="16">
        <v>1.7376</v>
      </c>
      <c r="F33" s="16">
        <f t="shared" si="8"/>
        <v>5.33082755108599E-5</v>
      </c>
      <c r="G33" s="30">
        <v>3600.0614</v>
      </c>
      <c r="H33" s="107">
        <v>3189</v>
      </c>
      <c r="I33" s="16">
        <v>3077.5093999999999</v>
      </c>
      <c r="J33" s="16">
        <v>3.6227999999999998</v>
      </c>
      <c r="K33" s="16">
        <f t="shared" si="9"/>
        <v>5.33082755108599E-5</v>
      </c>
      <c r="L33" s="30">
        <v>3600.3009000000002</v>
      </c>
      <c r="M33" s="107">
        <v>3188.9983000000002</v>
      </c>
      <c r="N33" s="16">
        <v>3135.3526999999999</v>
      </c>
      <c r="O33" s="16">
        <v>1.7110000000000001</v>
      </c>
      <c r="P33" s="16">
        <f t="shared" si="10"/>
        <v>0</v>
      </c>
      <c r="Q33" s="30">
        <v>3600.0619999999999</v>
      </c>
      <c r="R33" s="16">
        <v>3189</v>
      </c>
      <c r="S33" s="16">
        <v>2794.03</v>
      </c>
      <c r="T33" s="16">
        <v>14.136200000000001</v>
      </c>
      <c r="U33" s="16">
        <f t="shared" si="11"/>
        <v>5.33082755108599E-5</v>
      </c>
      <c r="V33" s="16">
        <v>150.208</v>
      </c>
      <c r="W33" s="107">
        <v>3189</v>
      </c>
      <c r="X33" s="16">
        <v>2574</v>
      </c>
      <c r="Y33" s="16">
        <v>23.892800000000001</v>
      </c>
      <c r="Z33" s="16">
        <f t="shared" si="12"/>
        <v>5.33082755108599E-5</v>
      </c>
      <c r="AA33" s="30">
        <v>3600.0643</v>
      </c>
      <c r="AB33" s="47">
        <v>3189</v>
      </c>
      <c r="AC33" s="16">
        <v>2574</v>
      </c>
      <c r="AD33" s="16">
        <v>23.892800000000001</v>
      </c>
      <c r="AE33" s="16">
        <f t="shared" si="13"/>
        <v>5.33082755108599E-5</v>
      </c>
      <c r="AF33" s="30">
        <v>150.08770000000001</v>
      </c>
      <c r="AG33" s="2">
        <v>3189</v>
      </c>
      <c r="AH33" s="13">
        <f t="shared" si="1"/>
        <v>5.33082755108599E-5</v>
      </c>
      <c r="AI33" s="2">
        <v>3190.1</v>
      </c>
      <c r="AJ33" s="16">
        <f t="shared" si="2"/>
        <v>3.4546898315991878E-2</v>
      </c>
      <c r="AK33" s="2">
        <v>82.57</v>
      </c>
      <c r="AL33" s="13">
        <v>3713</v>
      </c>
      <c r="AM33" s="13">
        <v>10487.24</v>
      </c>
      <c r="AN33" s="13">
        <v>156.80000000000001</v>
      </c>
      <c r="AO33" s="14">
        <v>7.25</v>
      </c>
      <c r="AP33" s="4">
        <v>3344</v>
      </c>
      <c r="AQ33" s="2">
        <v>15.95</v>
      </c>
      <c r="AR33" s="69">
        <f t="shared" si="3"/>
        <v>4.860513723070965</v>
      </c>
      <c r="AS33" s="4">
        <v>3344</v>
      </c>
      <c r="AT33" s="2">
        <v>17.13</v>
      </c>
      <c r="AU33" s="69">
        <f t="shared" si="4"/>
        <v>4.860513723070965</v>
      </c>
      <c r="AV33" s="4">
        <v>3321</v>
      </c>
      <c r="AW33" s="2">
        <v>39.58</v>
      </c>
      <c r="AX33" s="69">
        <f t="shared" si="5"/>
        <v>4.1392841131335754</v>
      </c>
      <c r="AY33" s="4">
        <v>3346</v>
      </c>
      <c r="AZ33" s="2">
        <v>32.380000000000003</v>
      </c>
      <c r="BA33" s="69">
        <f t="shared" si="6"/>
        <v>4.9232293413263903</v>
      </c>
      <c r="BB33">
        <f t="shared" si="7"/>
        <v>5.33082755108599E-5</v>
      </c>
      <c r="BC33">
        <f t="shared" si="14"/>
        <v>5.33082755108599E-5</v>
      </c>
    </row>
    <row r="34" spans="1:55" x14ac:dyDescent="0.2">
      <c r="A34" s="12">
        <v>32</v>
      </c>
      <c r="B34" s="106">
        <f t="shared" si="0"/>
        <v>3466</v>
      </c>
      <c r="C34" s="107">
        <v>3466</v>
      </c>
      <c r="D34" s="16">
        <v>3340.5057000000002</v>
      </c>
      <c r="E34" s="16">
        <v>3.7566999999999999</v>
      </c>
      <c r="F34" s="16">
        <f t="shared" si="8"/>
        <v>0</v>
      </c>
      <c r="G34" s="30">
        <v>3600.7721999999999</v>
      </c>
      <c r="H34" s="107">
        <v>3466</v>
      </c>
      <c r="I34" s="16">
        <v>3331.0001000000002</v>
      </c>
      <c r="J34" s="16">
        <v>4.0528000000000004</v>
      </c>
      <c r="K34" s="16">
        <f t="shared" si="9"/>
        <v>0</v>
      </c>
      <c r="L34" s="30">
        <v>3623.9115000000002</v>
      </c>
      <c r="M34" s="107">
        <v>3466</v>
      </c>
      <c r="N34" s="16">
        <v>3329.2552999999998</v>
      </c>
      <c r="O34" s="16">
        <v>4.1074000000000002</v>
      </c>
      <c r="P34" s="16">
        <f t="shared" si="10"/>
        <v>0</v>
      </c>
      <c r="Q34" s="30">
        <v>3600.1257000000001</v>
      </c>
      <c r="R34" s="16">
        <v>4019</v>
      </c>
      <c r="S34" s="16"/>
      <c r="T34" s="16"/>
      <c r="U34" s="16">
        <f t="shared" si="11"/>
        <v>15.954991344489326</v>
      </c>
      <c r="V34" s="16">
        <v>165.9855</v>
      </c>
      <c r="W34" s="107">
        <v>3466</v>
      </c>
      <c r="X34" s="16">
        <v>3333.7606999999998</v>
      </c>
      <c r="Y34" s="16">
        <v>3.9666999999999999</v>
      </c>
      <c r="Z34" s="16">
        <f t="shared" si="12"/>
        <v>0</v>
      </c>
      <c r="AA34" s="30">
        <v>3600.0724</v>
      </c>
      <c r="AB34" s="47">
        <v>3536</v>
      </c>
      <c r="AC34" s="16"/>
      <c r="AD34" s="16"/>
      <c r="AE34" s="16">
        <f t="shared" si="13"/>
        <v>2.0196191575302942</v>
      </c>
      <c r="AF34" s="30">
        <v>150.3331</v>
      </c>
      <c r="AG34" s="2">
        <v>3466</v>
      </c>
      <c r="AH34" s="13">
        <f t="shared" si="1"/>
        <v>0</v>
      </c>
      <c r="AI34" s="2">
        <v>3466.2</v>
      </c>
      <c r="AJ34" s="16">
        <f t="shared" si="2"/>
        <v>5.770340450081307E-3</v>
      </c>
      <c r="AK34" s="2">
        <v>98.26</v>
      </c>
      <c r="AL34" s="13">
        <v>4039</v>
      </c>
      <c r="AM34" s="13">
        <v>12218.9</v>
      </c>
      <c r="AN34" s="13">
        <v>165.9</v>
      </c>
      <c r="AO34" s="14">
        <v>11.35</v>
      </c>
      <c r="AP34" s="4">
        <v>3629</v>
      </c>
      <c r="AQ34" s="2">
        <v>21.47</v>
      </c>
      <c r="AR34" s="69">
        <f t="shared" si="3"/>
        <v>4.7028274668205423</v>
      </c>
      <c r="AS34" s="4">
        <v>3629</v>
      </c>
      <c r="AT34" s="2">
        <v>22.41</v>
      </c>
      <c r="AU34" s="69">
        <f t="shared" si="4"/>
        <v>4.7028274668205423</v>
      </c>
      <c r="AV34" s="4">
        <v>3603</v>
      </c>
      <c r="AW34" s="2">
        <v>40.14</v>
      </c>
      <c r="AX34" s="69">
        <f t="shared" si="5"/>
        <v>3.9526832083092907</v>
      </c>
      <c r="AY34" s="4">
        <v>3649</v>
      </c>
      <c r="AZ34" s="2">
        <v>36.979999999999997</v>
      </c>
      <c r="BA34" s="69">
        <f t="shared" si="6"/>
        <v>5.2798615118291981</v>
      </c>
      <c r="BB34">
        <f t="shared" si="7"/>
        <v>0</v>
      </c>
      <c r="BC34">
        <f t="shared" si="14"/>
        <v>2.0196191575302942</v>
      </c>
    </row>
    <row r="35" spans="1:55" x14ac:dyDescent="0.2">
      <c r="A35" s="12">
        <v>33</v>
      </c>
      <c r="B35" s="106">
        <f t="shared" ref="B35:B66" si="15">MIN(C35,W35,H35,M35,AG35,AP35,AS35,AV35,AY35)</f>
        <v>3547.9913999999999</v>
      </c>
      <c r="C35" s="107">
        <v>3547.9913999999999</v>
      </c>
      <c r="D35" s="16">
        <v>3409.0001999999999</v>
      </c>
      <c r="E35" s="16">
        <v>4.0772000000000004</v>
      </c>
      <c r="F35" s="16">
        <f t="shared" si="8"/>
        <v>0</v>
      </c>
      <c r="G35" s="30">
        <v>3600.1601000000001</v>
      </c>
      <c r="H35" s="107">
        <v>3548</v>
      </c>
      <c r="I35" s="16">
        <v>3408.5</v>
      </c>
      <c r="J35" s="16">
        <v>4.0926999999999998</v>
      </c>
      <c r="K35" s="16">
        <f t="shared" si="9"/>
        <v>2.4239066645186796E-4</v>
      </c>
      <c r="L35" s="30">
        <v>3611.8525</v>
      </c>
      <c r="M35" s="107">
        <v>3548</v>
      </c>
      <c r="N35" s="16">
        <v>3408.2501000000002</v>
      </c>
      <c r="O35" s="16">
        <v>4.1002999999999998</v>
      </c>
      <c r="P35" s="16">
        <f t="shared" si="10"/>
        <v>2.4239066645186796E-4</v>
      </c>
      <c r="Q35" s="30">
        <v>3600.1556999999998</v>
      </c>
      <c r="R35" s="16">
        <v>3681</v>
      </c>
      <c r="S35" s="16"/>
      <c r="T35" s="16"/>
      <c r="U35" s="16">
        <f t="shared" si="11"/>
        <v>3.7488422322556962</v>
      </c>
      <c r="V35" s="16">
        <v>150.3689</v>
      </c>
      <c r="W35" s="107">
        <v>3548</v>
      </c>
      <c r="X35" s="16">
        <v>3366.3939999999998</v>
      </c>
      <c r="Y35" s="16">
        <v>5.3947000000000003</v>
      </c>
      <c r="Z35" s="16">
        <f t="shared" si="12"/>
        <v>2.4239066645186796E-4</v>
      </c>
      <c r="AA35" s="30">
        <v>3600.0646999999999</v>
      </c>
      <c r="AB35" s="47">
        <v>3741</v>
      </c>
      <c r="AC35" s="16"/>
      <c r="AD35" s="16"/>
      <c r="AE35" s="16">
        <f t="shared" si="13"/>
        <v>5.4399399051530999</v>
      </c>
      <c r="AF35" s="30">
        <v>150.38560000000001</v>
      </c>
      <c r="AG35" s="2">
        <v>3548</v>
      </c>
      <c r="AH35" s="13">
        <f t="shared" ref="AH35:AH66" si="16">(AG35-B35)/B35*100</f>
        <v>2.4239066645186796E-4</v>
      </c>
      <c r="AI35" s="2">
        <v>3548</v>
      </c>
      <c r="AJ35" s="16">
        <f t="shared" ref="AJ35:AJ66" si="17">(AI35-B35)/B35*100</f>
        <v>2.4239066645186796E-4</v>
      </c>
      <c r="AK35" s="2">
        <v>107.14</v>
      </c>
      <c r="AL35" s="13">
        <v>4123</v>
      </c>
      <c r="AM35" s="13">
        <v>13011.9</v>
      </c>
      <c r="AN35" s="13">
        <v>163.5</v>
      </c>
      <c r="AO35" s="14">
        <v>11.34</v>
      </c>
      <c r="AP35" s="4">
        <v>3678</v>
      </c>
      <c r="AQ35" s="2">
        <v>24.96</v>
      </c>
      <c r="AR35" s="69">
        <f t="shared" ref="AR35:AR66" si="18">(AP35-B35)/B35*100</f>
        <v>3.6642873486108258</v>
      </c>
      <c r="AS35" s="4">
        <v>3678</v>
      </c>
      <c r="AT35" s="2">
        <v>52.35</v>
      </c>
      <c r="AU35" s="69">
        <f t="shared" ref="AU35:AU66" si="19">(AS35-B35)/B35*100</f>
        <v>3.6642873486108258</v>
      </c>
      <c r="AV35" s="4">
        <v>3672</v>
      </c>
      <c r="AW35" s="2">
        <v>94.7</v>
      </c>
      <c r="AX35" s="69">
        <f t="shared" ref="AX35:AX66" si="20">(AV35-B35)/B35*100</f>
        <v>3.4951775813210859</v>
      </c>
      <c r="AY35" s="4">
        <v>3730</v>
      </c>
      <c r="AZ35" s="2">
        <v>56.53</v>
      </c>
      <c r="BA35" s="69">
        <f t="shared" ref="BA35:BA66" si="21">(AY35-B35)/B35*100</f>
        <v>5.1299053317885761</v>
      </c>
      <c r="BB35">
        <f t="shared" ref="BB35:BB66" si="22">(W35-B35)/B35*100</f>
        <v>2.4239066645186796E-4</v>
      </c>
      <c r="BC35">
        <f t="shared" si="14"/>
        <v>5.4399399051530999</v>
      </c>
    </row>
    <row r="36" spans="1:55" x14ac:dyDescent="0.2">
      <c r="A36" s="12">
        <v>34</v>
      </c>
      <c r="B36" s="106">
        <f t="shared" si="15"/>
        <v>3377</v>
      </c>
      <c r="C36" s="107">
        <v>3377</v>
      </c>
      <c r="D36" s="16">
        <v>3225.6669000000002</v>
      </c>
      <c r="E36" s="16">
        <v>4.6914999999999996</v>
      </c>
      <c r="F36" s="16">
        <f t="shared" si="8"/>
        <v>0</v>
      </c>
      <c r="G36" s="30">
        <v>3600.0801000000001</v>
      </c>
      <c r="H36" s="107">
        <v>3377</v>
      </c>
      <c r="I36" s="16">
        <v>3223.3352</v>
      </c>
      <c r="J36" s="16">
        <v>4.7672999999999996</v>
      </c>
      <c r="K36" s="16">
        <f t="shared" si="9"/>
        <v>0</v>
      </c>
      <c r="L36" s="30">
        <v>3600.1223</v>
      </c>
      <c r="M36" s="107">
        <v>3377</v>
      </c>
      <c r="N36" s="16">
        <v>3260.5949999999998</v>
      </c>
      <c r="O36" s="16">
        <v>3.5701000000000001</v>
      </c>
      <c r="P36" s="16">
        <f t="shared" si="10"/>
        <v>0</v>
      </c>
      <c r="Q36" s="30">
        <v>3600.0830000000001</v>
      </c>
      <c r="R36" s="16">
        <v>3377</v>
      </c>
      <c r="S36" s="16">
        <v>2982.0201000000002</v>
      </c>
      <c r="T36" s="16">
        <v>13.2454</v>
      </c>
      <c r="U36" s="16">
        <f t="shared" si="11"/>
        <v>0</v>
      </c>
      <c r="V36" s="16">
        <v>150.06280000000001</v>
      </c>
      <c r="W36" s="107">
        <v>3377</v>
      </c>
      <c r="X36" s="16">
        <v>2706</v>
      </c>
      <c r="Y36" s="16">
        <v>24.796700000000001</v>
      </c>
      <c r="Z36" s="16">
        <f t="shared" si="12"/>
        <v>0</v>
      </c>
      <c r="AA36" s="30">
        <v>3600.0702000000001</v>
      </c>
      <c r="AB36" s="47">
        <v>3377</v>
      </c>
      <c r="AC36" s="16">
        <v>2706</v>
      </c>
      <c r="AD36" s="16">
        <v>24.796700000000001</v>
      </c>
      <c r="AE36" s="16">
        <f t="shared" si="13"/>
        <v>0</v>
      </c>
      <c r="AF36" s="30">
        <v>150.06100000000001</v>
      </c>
      <c r="AG36" s="2">
        <v>3377</v>
      </c>
      <c r="AH36" s="13">
        <f t="shared" si="16"/>
        <v>0</v>
      </c>
      <c r="AI36" s="2">
        <v>3379.5</v>
      </c>
      <c r="AJ36" s="16">
        <f t="shared" si="17"/>
        <v>7.4030204323363935E-2</v>
      </c>
      <c r="AK36" s="2">
        <v>96.3</v>
      </c>
      <c r="AL36" s="13">
        <v>3956</v>
      </c>
      <c r="AM36" s="13">
        <v>11377.21</v>
      </c>
      <c r="AN36" s="13">
        <v>170.9</v>
      </c>
      <c r="AO36" s="14">
        <v>9.61</v>
      </c>
      <c r="AP36" s="4">
        <v>3536</v>
      </c>
      <c r="AQ36" s="2">
        <v>32.270000000000003</v>
      </c>
      <c r="AR36" s="69">
        <f t="shared" si="18"/>
        <v>4.7083209949659466</v>
      </c>
      <c r="AS36" s="4">
        <v>3518</v>
      </c>
      <c r="AT36" s="2">
        <v>21.23</v>
      </c>
      <c r="AU36" s="69">
        <f t="shared" si="19"/>
        <v>4.1753035238377256</v>
      </c>
      <c r="AV36" s="4">
        <v>3535</v>
      </c>
      <c r="AW36" s="2">
        <v>42.5</v>
      </c>
      <c r="AX36" s="69">
        <f t="shared" si="20"/>
        <v>4.6787089132366004</v>
      </c>
      <c r="AY36" s="4">
        <v>3551</v>
      </c>
      <c r="AZ36" s="2">
        <v>32.799999999999997</v>
      </c>
      <c r="BA36" s="69">
        <f t="shared" si="21"/>
        <v>5.15250222090613</v>
      </c>
      <c r="BB36">
        <f t="shared" si="22"/>
        <v>0</v>
      </c>
      <c r="BC36">
        <f t="shared" si="14"/>
        <v>0</v>
      </c>
    </row>
    <row r="37" spans="1:55" x14ac:dyDescent="0.2">
      <c r="A37" s="12">
        <v>35</v>
      </c>
      <c r="B37" s="106">
        <f t="shared" si="15"/>
        <v>3387</v>
      </c>
      <c r="C37" s="107">
        <v>3389</v>
      </c>
      <c r="D37" s="16">
        <v>3276.2712000000001</v>
      </c>
      <c r="E37" s="16">
        <v>3.4407999999999999</v>
      </c>
      <c r="F37" s="16">
        <f t="shared" si="8"/>
        <v>5.9049306170652495E-2</v>
      </c>
      <c r="G37" s="30">
        <v>3600.0749000000001</v>
      </c>
      <c r="H37" s="107">
        <v>3389</v>
      </c>
      <c r="I37" s="16">
        <v>3252.5</v>
      </c>
      <c r="J37" s="16">
        <v>4.1967999999999996</v>
      </c>
      <c r="K37" s="16">
        <f t="shared" si="9"/>
        <v>5.9049306170652495E-2</v>
      </c>
      <c r="L37" s="30">
        <v>3607.8404999999998</v>
      </c>
      <c r="M37" s="107">
        <v>3389</v>
      </c>
      <c r="N37" s="16">
        <v>3255</v>
      </c>
      <c r="O37" s="16">
        <v>4.1166999999999998</v>
      </c>
      <c r="P37" s="16">
        <f t="shared" si="10"/>
        <v>5.9049306170652495E-2</v>
      </c>
      <c r="Q37" s="30">
        <v>3600.0718999999999</v>
      </c>
      <c r="R37" s="16">
        <v>3389</v>
      </c>
      <c r="S37" s="16">
        <v>2726</v>
      </c>
      <c r="T37" s="16">
        <v>24.321300000000001</v>
      </c>
      <c r="U37" s="16">
        <f t="shared" si="11"/>
        <v>5.9049306170652495E-2</v>
      </c>
      <c r="V37" s="16">
        <v>158.59350000000001</v>
      </c>
      <c r="W37" s="107">
        <v>3389</v>
      </c>
      <c r="X37" s="16">
        <v>2726</v>
      </c>
      <c r="Y37" s="16">
        <v>24.321300000000001</v>
      </c>
      <c r="Z37" s="16">
        <f t="shared" si="12"/>
        <v>5.9049306170652495E-2</v>
      </c>
      <c r="AA37" s="30">
        <v>3600.0754999999999</v>
      </c>
      <c r="AB37" s="47">
        <v>3389</v>
      </c>
      <c r="AC37" s="16">
        <v>2726</v>
      </c>
      <c r="AD37" s="16">
        <v>24.321300000000001</v>
      </c>
      <c r="AE37" s="16">
        <f t="shared" si="13"/>
        <v>5.9049306170652495E-2</v>
      </c>
      <c r="AF37" s="30">
        <v>157.97819999999999</v>
      </c>
      <c r="AG37" s="2">
        <v>3387</v>
      </c>
      <c r="AH37" s="13">
        <f t="shared" si="16"/>
        <v>0</v>
      </c>
      <c r="AI37" s="2">
        <v>3388.8</v>
      </c>
      <c r="AJ37" s="16">
        <f t="shared" si="17"/>
        <v>5.3144375553592617E-2</v>
      </c>
      <c r="AK37" s="2">
        <v>96.03</v>
      </c>
      <c r="AL37" s="13">
        <v>3952</v>
      </c>
      <c r="AM37" s="13">
        <v>11963.06</v>
      </c>
      <c r="AN37" s="13">
        <v>162.9</v>
      </c>
      <c r="AO37" s="14">
        <v>10.130000000000001</v>
      </c>
      <c r="AP37" s="4">
        <v>3546</v>
      </c>
      <c r="AQ37" s="2">
        <v>22.83</v>
      </c>
      <c r="AR37" s="69">
        <f t="shared" si="18"/>
        <v>4.6944198405668738</v>
      </c>
      <c r="AS37" s="4">
        <v>3592</v>
      </c>
      <c r="AT37" s="2">
        <v>22.35</v>
      </c>
      <c r="AU37" s="69">
        <f t="shared" si="19"/>
        <v>6.052553882491881</v>
      </c>
      <c r="AV37" s="4">
        <v>3546</v>
      </c>
      <c r="AW37" s="2">
        <v>35.68</v>
      </c>
      <c r="AX37" s="69">
        <f t="shared" si="20"/>
        <v>4.6944198405668738</v>
      </c>
      <c r="AY37" s="4">
        <v>3516</v>
      </c>
      <c r="AZ37" s="2">
        <v>38.99</v>
      </c>
      <c r="BA37" s="69">
        <f t="shared" si="21"/>
        <v>3.8086802480070863</v>
      </c>
      <c r="BB37">
        <f t="shared" si="22"/>
        <v>5.9049306170652495E-2</v>
      </c>
      <c r="BC37">
        <f t="shared" si="14"/>
        <v>5.9049306170652495E-2</v>
      </c>
    </row>
    <row r="38" spans="1:55" x14ac:dyDescent="0.2">
      <c r="A38" s="12">
        <v>36</v>
      </c>
      <c r="B38" s="106">
        <f t="shared" si="15"/>
        <v>3388.9996000000001</v>
      </c>
      <c r="C38" s="107">
        <v>3389</v>
      </c>
      <c r="D38" s="16">
        <v>3291.7161999999998</v>
      </c>
      <c r="E38" s="16">
        <v>2.9554</v>
      </c>
      <c r="F38" s="16">
        <f t="shared" si="8"/>
        <v>1.1802893098588497E-5</v>
      </c>
      <c r="G38" s="30">
        <v>3600.0805</v>
      </c>
      <c r="H38" s="107">
        <v>3389</v>
      </c>
      <c r="I38" s="16">
        <v>3219.0018</v>
      </c>
      <c r="J38" s="16">
        <v>5.2811000000000003</v>
      </c>
      <c r="K38" s="16">
        <f t="shared" si="9"/>
        <v>1.1802893098588497E-5</v>
      </c>
      <c r="L38" s="30">
        <v>3606.4124999999999</v>
      </c>
      <c r="M38" s="107">
        <v>3388.9996000000001</v>
      </c>
      <c r="N38" s="16">
        <v>3247.5974999999999</v>
      </c>
      <c r="O38" s="16">
        <v>4.3540999999999999</v>
      </c>
      <c r="P38" s="16">
        <f t="shared" si="10"/>
        <v>0</v>
      </c>
      <c r="Q38" s="30">
        <v>3600.0734000000002</v>
      </c>
      <c r="R38" s="16">
        <v>3389</v>
      </c>
      <c r="S38" s="16">
        <v>2931.0313999999998</v>
      </c>
      <c r="T38" s="16">
        <v>15.6248</v>
      </c>
      <c r="U38" s="16">
        <f t="shared" si="11"/>
        <v>1.1802893098588497E-5</v>
      </c>
      <c r="V38" s="16">
        <v>150.0421</v>
      </c>
      <c r="W38" s="107">
        <v>3389</v>
      </c>
      <c r="X38" s="16">
        <v>2695</v>
      </c>
      <c r="Y38" s="16">
        <v>25.7514</v>
      </c>
      <c r="Z38" s="16">
        <f t="shared" si="12"/>
        <v>1.1802893098588497E-5</v>
      </c>
      <c r="AA38" s="30">
        <v>3600.0682999999999</v>
      </c>
      <c r="AB38" s="47">
        <v>3389</v>
      </c>
      <c r="AC38" s="16">
        <v>2695</v>
      </c>
      <c r="AD38" s="16">
        <v>25.7514</v>
      </c>
      <c r="AE38" s="16">
        <f t="shared" si="13"/>
        <v>1.1802893098588497E-5</v>
      </c>
      <c r="AF38" s="30">
        <v>150.0548</v>
      </c>
      <c r="AG38" s="2">
        <v>3389</v>
      </c>
      <c r="AH38" s="13">
        <f t="shared" si="16"/>
        <v>1.1802893098588497E-5</v>
      </c>
      <c r="AI38" s="2">
        <v>3389</v>
      </c>
      <c r="AJ38" s="16">
        <f t="shared" si="17"/>
        <v>1.1802893098588497E-5</v>
      </c>
      <c r="AK38" s="2">
        <v>89.51</v>
      </c>
      <c r="AL38" s="13">
        <v>3914</v>
      </c>
      <c r="AM38" s="13">
        <v>11802.3</v>
      </c>
      <c r="AN38" s="13">
        <v>146.6</v>
      </c>
      <c r="AO38" s="14">
        <v>9.39</v>
      </c>
      <c r="AP38" s="4">
        <v>3485</v>
      </c>
      <c r="AQ38" s="2">
        <v>18.27</v>
      </c>
      <c r="AR38" s="69">
        <f t="shared" si="18"/>
        <v>2.8327061472654025</v>
      </c>
      <c r="AS38" s="4">
        <v>3485</v>
      </c>
      <c r="AT38" s="2">
        <v>23.06</v>
      </c>
      <c r="AU38" s="69">
        <f t="shared" si="19"/>
        <v>2.8327061472654025</v>
      </c>
      <c r="AV38" s="4">
        <v>3485</v>
      </c>
      <c r="AW38" s="2">
        <v>28.74</v>
      </c>
      <c r="AX38" s="69">
        <f t="shared" si="20"/>
        <v>2.8327061472654025</v>
      </c>
      <c r="AY38" s="4">
        <v>3473</v>
      </c>
      <c r="AZ38" s="2">
        <v>35.47</v>
      </c>
      <c r="BA38" s="69">
        <f t="shared" si="21"/>
        <v>2.4786193542188641</v>
      </c>
      <c r="BB38">
        <f t="shared" si="22"/>
        <v>1.1802893098588497E-5</v>
      </c>
      <c r="BC38">
        <f t="shared" si="14"/>
        <v>1.1802893098588497E-5</v>
      </c>
    </row>
    <row r="39" spans="1:55" x14ac:dyDescent="0.2">
      <c r="A39" s="12">
        <v>37</v>
      </c>
      <c r="B39" s="106">
        <f t="shared" si="15"/>
        <v>3560</v>
      </c>
      <c r="C39" s="107">
        <v>3560</v>
      </c>
      <c r="D39" s="16">
        <v>3438.5079999999998</v>
      </c>
      <c r="E39" s="16">
        <v>3.5333000000000001</v>
      </c>
      <c r="F39" s="16">
        <f t="shared" si="8"/>
        <v>0</v>
      </c>
      <c r="G39" s="30">
        <v>3601.2298000000001</v>
      </c>
      <c r="H39" s="107">
        <v>3560</v>
      </c>
      <c r="I39" s="16">
        <v>3433.0016999999998</v>
      </c>
      <c r="J39" s="16">
        <v>3.6993</v>
      </c>
      <c r="K39" s="16">
        <f t="shared" si="9"/>
        <v>0</v>
      </c>
      <c r="L39" s="30">
        <v>3600.1763000000001</v>
      </c>
      <c r="M39" s="107">
        <v>3560</v>
      </c>
      <c r="N39" s="16">
        <v>3440.0003999999999</v>
      </c>
      <c r="O39" s="16">
        <v>3.4883999999999999</v>
      </c>
      <c r="P39" s="16">
        <f t="shared" si="10"/>
        <v>0</v>
      </c>
      <c r="Q39" s="30">
        <v>3600.1414</v>
      </c>
      <c r="R39" s="16">
        <v>3570</v>
      </c>
      <c r="S39" s="16"/>
      <c r="T39" s="16"/>
      <c r="U39" s="16">
        <f t="shared" si="11"/>
        <v>0.2808988764044944</v>
      </c>
      <c r="V39" s="16">
        <v>150.3305</v>
      </c>
      <c r="W39" s="107">
        <v>3567</v>
      </c>
      <c r="X39" s="16">
        <v>2882</v>
      </c>
      <c r="Y39" s="16">
        <v>23.7682</v>
      </c>
      <c r="Z39" s="16">
        <f t="shared" si="12"/>
        <v>0.19662921348314608</v>
      </c>
      <c r="AA39" s="30">
        <v>3600.0761000000002</v>
      </c>
      <c r="AB39" s="47">
        <v>4246</v>
      </c>
      <c r="AC39" s="16"/>
      <c r="AD39" s="16"/>
      <c r="AE39" s="16">
        <f t="shared" si="13"/>
        <v>19.269662921348317</v>
      </c>
      <c r="AF39" s="30">
        <v>184.8433</v>
      </c>
      <c r="AG39" s="2">
        <v>3567</v>
      </c>
      <c r="AH39" s="13">
        <f t="shared" si="16"/>
        <v>0.19662921348314608</v>
      </c>
      <c r="AI39" s="2">
        <v>3567</v>
      </c>
      <c r="AJ39" s="16">
        <f t="shared" si="17"/>
        <v>0.19662921348314608</v>
      </c>
      <c r="AK39" s="2">
        <v>109.6</v>
      </c>
      <c r="AL39" s="13">
        <v>4145</v>
      </c>
      <c r="AM39" s="13">
        <v>12709.4</v>
      </c>
      <c r="AN39" s="13">
        <v>163.1</v>
      </c>
      <c r="AO39" s="14">
        <v>12.94</v>
      </c>
      <c r="AP39" s="4">
        <v>3750</v>
      </c>
      <c r="AQ39" s="2">
        <v>43.76</v>
      </c>
      <c r="AR39" s="69">
        <f t="shared" si="18"/>
        <v>5.3370786516853927</v>
      </c>
      <c r="AS39" s="4">
        <v>3707</v>
      </c>
      <c r="AT39" s="2">
        <v>41.62</v>
      </c>
      <c r="AU39" s="69">
        <f t="shared" si="19"/>
        <v>4.1292134831460672</v>
      </c>
      <c r="AV39" s="4">
        <v>3750</v>
      </c>
      <c r="AW39" s="2">
        <v>58.23</v>
      </c>
      <c r="AX39" s="69">
        <f t="shared" si="20"/>
        <v>5.3370786516853927</v>
      </c>
      <c r="AY39" s="4">
        <v>3716</v>
      </c>
      <c r="AZ39" s="2">
        <v>39.799999999999997</v>
      </c>
      <c r="BA39" s="69">
        <f t="shared" si="21"/>
        <v>4.382022471910112</v>
      </c>
      <c r="BB39">
        <f t="shared" si="22"/>
        <v>0.19662921348314608</v>
      </c>
      <c r="BC39">
        <f t="shared" si="14"/>
        <v>19.269662921348317</v>
      </c>
    </row>
    <row r="40" spans="1:55" x14ac:dyDescent="0.2">
      <c r="A40" s="12">
        <v>38</v>
      </c>
      <c r="B40" s="106">
        <f t="shared" si="15"/>
        <v>3509</v>
      </c>
      <c r="C40" s="107">
        <v>3509</v>
      </c>
      <c r="D40" s="16">
        <v>3388</v>
      </c>
      <c r="E40" s="16">
        <v>3.5714000000000001</v>
      </c>
      <c r="F40" s="16">
        <f t="shared" si="8"/>
        <v>0</v>
      </c>
      <c r="G40" s="30">
        <v>3602.8877000000002</v>
      </c>
      <c r="H40" s="107">
        <v>3509</v>
      </c>
      <c r="I40" s="16">
        <v>3384.0003000000002</v>
      </c>
      <c r="J40" s="16">
        <v>3.6938</v>
      </c>
      <c r="K40" s="16">
        <f t="shared" si="9"/>
        <v>0</v>
      </c>
      <c r="L40" s="30">
        <v>3601.0454</v>
      </c>
      <c r="M40" s="107">
        <v>3521</v>
      </c>
      <c r="N40" s="16">
        <v>3409.1082999999999</v>
      </c>
      <c r="O40" s="16">
        <v>3.2820999999999998</v>
      </c>
      <c r="P40" s="16">
        <f t="shared" si="10"/>
        <v>0.34197777144485608</v>
      </c>
      <c r="Q40" s="30">
        <v>3600.1417999999999</v>
      </c>
      <c r="R40" s="16">
        <v>3521</v>
      </c>
      <c r="S40" s="16">
        <v>2803</v>
      </c>
      <c r="T40" s="16">
        <v>25.615400000000001</v>
      </c>
      <c r="U40" s="16">
        <f t="shared" si="11"/>
        <v>0.34197777144485608</v>
      </c>
      <c r="V40" s="16">
        <v>150.06790000000001</v>
      </c>
      <c r="W40" s="107">
        <v>3521</v>
      </c>
      <c r="X40" s="16">
        <v>2803</v>
      </c>
      <c r="Y40" s="16">
        <v>25.615400000000001</v>
      </c>
      <c r="Z40" s="16">
        <f t="shared" si="12"/>
        <v>0.34197777144485608</v>
      </c>
      <c r="AA40" s="30">
        <v>3600.0740000000001</v>
      </c>
      <c r="AB40" s="47">
        <v>3521</v>
      </c>
      <c r="AC40" s="16">
        <v>2803</v>
      </c>
      <c r="AD40" s="16">
        <v>25.615400000000001</v>
      </c>
      <c r="AE40" s="16">
        <f t="shared" si="13"/>
        <v>0.34197777144485608</v>
      </c>
      <c r="AF40" s="30">
        <v>150.06530000000001</v>
      </c>
      <c r="AG40" s="2">
        <v>3521</v>
      </c>
      <c r="AH40" s="13">
        <f t="shared" si="16"/>
        <v>0.34197777144485608</v>
      </c>
      <c r="AI40" s="2">
        <v>3521</v>
      </c>
      <c r="AJ40" s="16">
        <f t="shared" si="17"/>
        <v>0.34197777144485608</v>
      </c>
      <c r="AK40" s="2">
        <v>100.37</v>
      </c>
      <c r="AL40" s="13">
        <v>4106</v>
      </c>
      <c r="AM40" s="13">
        <v>13155.4</v>
      </c>
      <c r="AN40" s="13">
        <v>157.6</v>
      </c>
      <c r="AO40" s="14">
        <v>10.62</v>
      </c>
      <c r="AP40" s="4">
        <v>3690</v>
      </c>
      <c r="AQ40" s="2">
        <v>23.83</v>
      </c>
      <c r="AR40" s="69">
        <f t="shared" si="18"/>
        <v>5.1581647192932456</v>
      </c>
      <c r="AS40" s="4">
        <v>3706</v>
      </c>
      <c r="AT40" s="2">
        <v>36.619999999999997</v>
      </c>
      <c r="AU40" s="69">
        <f t="shared" si="19"/>
        <v>5.6141350812197208</v>
      </c>
      <c r="AV40" s="4">
        <v>3690</v>
      </c>
      <c r="AW40" s="2">
        <v>38.770000000000003</v>
      </c>
      <c r="AX40" s="69">
        <f t="shared" si="20"/>
        <v>5.1581647192932456</v>
      </c>
      <c r="AY40" s="4">
        <v>3680</v>
      </c>
      <c r="AZ40" s="2">
        <v>28.86</v>
      </c>
      <c r="BA40" s="69">
        <f t="shared" si="21"/>
        <v>4.8731832430891995</v>
      </c>
      <c r="BB40">
        <f t="shared" si="22"/>
        <v>0.34197777144485608</v>
      </c>
      <c r="BC40">
        <f t="shared" si="14"/>
        <v>0.34197777144485608</v>
      </c>
    </row>
    <row r="41" spans="1:55" x14ac:dyDescent="0.2">
      <c r="A41" s="12">
        <v>39</v>
      </c>
      <c r="B41" s="106">
        <f t="shared" si="15"/>
        <v>3313</v>
      </c>
      <c r="C41" s="107">
        <v>3313</v>
      </c>
      <c r="D41" s="16">
        <v>3174.5</v>
      </c>
      <c r="E41" s="16">
        <v>4.3628999999999998</v>
      </c>
      <c r="F41" s="16">
        <f t="shared" si="8"/>
        <v>0</v>
      </c>
      <c r="G41" s="30">
        <v>3600.5165999999999</v>
      </c>
      <c r="H41" s="107">
        <v>3313</v>
      </c>
      <c r="I41" s="16">
        <v>3178.0001000000002</v>
      </c>
      <c r="J41" s="16">
        <v>4.2480000000000002</v>
      </c>
      <c r="K41" s="16">
        <f t="shared" si="9"/>
        <v>0</v>
      </c>
      <c r="L41" s="30">
        <v>3600.2433000000001</v>
      </c>
      <c r="M41" s="107">
        <v>3313</v>
      </c>
      <c r="N41" s="16">
        <v>3175.2501000000002</v>
      </c>
      <c r="O41" s="16">
        <v>4.3381999999999996</v>
      </c>
      <c r="P41" s="16">
        <f t="shared" si="10"/>
        <v>0</v>
      </c>
      <c r="Q41" s="30">
        <v>3600.0553</v>
      </c>
      <c r="R41" s="16">
        <v>3313</v>
      </c>
      <c r="S41" s="16">
        <v>2876.0248000000001</v>
      </c>
      <c r="T41" s="16">
        <v>15.1937</v>
      </c>
      <c r="U41" s="16">
        <f t="shared" si="11"/>
        <v>0</v>
      </c>
      <c r="V41" s="16">
        <v>150.5008</v>
      </c>
      <c r="W41" s="107">
        <v>3313</v>
      </c>
      <c r="X41" s="16">
        <v>2617</v>
      </c>
      <c r="Y41" s="16">
        <v>26.595300000000002</v>
      </c>
      <c r="Z41" s="16">
        <f t="shared" si="12"/>
        <v>0</v>
      </c>
      <c r="AA41" s="30">
        <v>3600.0729000000001</v>
      </c>
      <c r="AB41" s="47">
        <v>3313</v>
      </c>
      <c r="AC41" s="16">
        <v>2617</v>
      </c>
      <c r="AD41" s="16">
        <v>26.595300000000002</v>
      </c>
      <c r="AE41" s="16">
        <f t="shared" si="13"/>
        <v>0</v>
      </c>
      <c r="AF41" s="30">
        <v>150.06020000000001</v>
      </c>
      <c r="AG41" s="2">
        <v>3313</v>
      </c>
      <c r="AH41" s="13">
        <f t="shared" si="16"/>
        <v>0</v>
      </c>
      <c r="AI41" s="2">
        <v>3313</v>
      </c>
      <c r="AJ41" s="16">
        <f t="shared" si="17"/>
        <v>0</v>
      </c>
      <c r="AK41" s="2">
        <v>100.12</v>
      </c>
      <c r="AL41" s="13">
        <v>3886</v>
      </c>
      <c r="AM41" s="13">
        <v>12355.11</v>
      </c>
      <c r="AN41" s="13">
        <v>146.19999999999999</v>
      </c>
      <c r="AO41" s="14">
        <v>11.66</v>
      </c>
      <c r="AP41" s="4">
        <v>3470</v>
      </c>
      <c r="AQ41" s="2">
        <v>25.37</v>
      </c>
      <c r="AR41" s="69">
        <f t="shared" si="18"/>
        <v>4.7389073347419259</v>
      </c>
      <c r="AS41" s="4">
        <v>3465</v>
      </c>
      <c r="AT41" s="2">
        <v>23.61</v>
      </c>
      <c r="AU41" s="69">
        <f t="shared" si="19"/>
        <v>4.587986718985813</v>
      </c>
      <c r="AV41" s="4">
        <v>3470</v>
      </c>
      <c r="AW41" s="2">
        <v>38.35</v>
      </c>
      <c r="AX41" s="69">
        <f t="shared" si="20"/>
        <v>4.7389073347419259</v>
      </c>
      <c r="AY41" s="4">
        <v>3475</v>
      </c>
      <c r="AZ41" s="2">
        <v>28.64</v>
      </c>
      <c r="BA41" s="69">
        <f t="shared" si="21"/>
        <v>4.889827950498038</v>
      </c>
      <c r="BB41">
        <f t="shared" si="22"/>
        <v>0</v>
      </c>
      <c r="BC41">
        <f t="shared" si="14"/>
        <v>0</v>
      </c>
    </row>
    <row r="42" spans="1:55" x14ac:dyDescent="0.2">
      <c r="A42" s="12">
        <v>40</v>
      </c>
      <c r="B42" s="106">
        <f t="shared" si="15"/>
        <v>3173</v>
      </c>
      <c r="C42" s="107">
        <v>3173</v>
      </c>
      <c r="D42" s="16">
        <v>3107.5839999999998</v>
      </c>
      <c r="E42" s="16">
        <v>2.105</v>
      </c>
      <c r="F42" s="16">
        <f t="shared" si="8"/>
        <v>0</v>
      </c>
      <c r="G42" s="30">
        <v>3615.1358</v>
      </c>
      <c r="H42" s="107">
        <v>3173</v>
      </c>
      <c r="I42" s="16">
        <v>3058</v>
      </c>
      <c r="J42" s="16">
        <v>3.7606000000000002</v>
      </c>
      <c r="K42" s="16">
        <f t="shared" si="9"/>
        <v>0</v>
      </c>
      <c r="L42" s="30">
        <v>3635.6797999999999</v>
      </c>
      <c r="M42" s="107">
        <v>3173</v>
      </c>
      <c r="N42" s="16">
        <v>3110.125</v>
      </c>
      <c r="O42" s="16">
        <v>2.0215999999999998</v>
      </c>
      <c r="P42" s="16">
        <f t="shared" si="10"/>
        <v>0</v>
      </c>
      <c r="Q42" s="30">
        <v>3600.1493999999998</v>
      </c>
      <c r="R42" s="16">
        <v>3173</v>
      </c>
      <c r="S42" s="16">
        <v>2809.0257999999999</v>
      </c>
      <c r="T42" s="16">
        <v>12.9573</v>
      </c>
      <c r="U42" s="16">
        <f t="shared" si="11"/>
        <v>0</v>
      </c>
      <c r="V42" s="16">
        <v>150.20400000000001</v>
      </c>
      <c r="W42" s="107">
        <v>3173</v>
      </c>
      <c r="X42" s="16">
        <v>2547</v>
      </c>
      <c r="Y42" s="16">
        <v>24.5779</v>
      </c>
      <c r="Z42" s="16">
        <f t="shared" si="12"/>
        <v>0</v>
      </c>
      <c r="AA42" s="30">
        <v>3600.0585999999998</v>
      </c>
      <c r="AB42" s="47">
        <v>3173</v>
      </c>
      <c r="AC42" s="16">
        <v>2547</v>
      </c>
      <c r="AD42" s="16">
        <v>24.5779</v>
      </c>
      <c r="AE42" s="16">
        <f t="shared" si="13"/>
        <v>0</v>
      </c>
      <c r="AF42" s="30">
        <v>150.04759999999999</v>
      </c>
      <c r="AG42" s="2">
        <v>3173</v>
      </c>
      <c r="AH42" s="13">
        <f t="shared" si="16"/>
        <v>0</v>
      </c>
      <c r="AI42" s="2">
        <v>3173.4</v>
      </c>
      <c r="AJ42" s="16">
        <f t="shared" si="17"/>
        <v>1.2606366214941409E-2</v>
      </c>
      <c r="AK42" s="2">
        <v>82.41</v>
      </c>
      <c r="AL42" s="13">
        <v>3712</v>
      </c>
      <c r="AM42" s="13">
        <v>10758.11</v>
      </c>
      <c r="AN42" s="13">
        <v>149.80000000000001</v>
      </c>
      <c r="AO42" s="14">
        <v>7.99</v>
      </c>
      <c r="AP42" s="4">
        <v>3308</v>
      </c>
      <c r="AQ42" s="2">
        <v>18.37</v>
      </c>
      <c r="AR42" s="69">
        <f t="shared" si="18"/>
        <v>4.2546485975417587</v>
      </c>
      <c r="AS42" s="4">
        <v>3308</v>
      </c>
      <c r="AT42" s="2">
        <v>37.39</v>
      </c>
      <c r="AU42" s="69">
        <f t="shared" si="19"/>
        <v>4.2546485975417587</v>
      </c>
      <c r="AV42" s="4">
        <v>3279</v>
      </c>
      <c r="AW42" s="2">
        <v>42.73</v>
      </c>
      <c r="AX42" s="69">
        <f t="shared" si="20"/>
        <v>3.3406870469587138</v>
      </c>
      <c r="AY42" s="4">
        <v>3279</v>
      </c>
      <c r="AZ42" s="2">
        <v>53.12</v>
      </c>
      <c r="BA42" s="69">
        <f t="shared" si="21"/>
        <v>3.3406870469587138</v>
      </c>
      <c r="BB42">
        <f t="shared" si="22"/>
        <v>0</v>
      </c>
      <c r="BC42">
        <f t="shared" si="14"/>
        <v>0</v>
      </c>
    </row>
    <row r="43" spans="1:55" x14ac:dyDescent="0.2">
      <c r="A43" s="12">
        <v>41</v>
      </c>
      <c r="B43" s="106">
        <f t="shared" si="15"/>
        <v>3345</v>
      </c>
      <c r="C43" s="107">
        <v>3345</v>
      </c>
      <c r="D43" s="16">
        <v>3265.0713999999998</v>
      </c>
      <c r="E43" s="16">
        <v>2.448</v>
      </c>
      <c r="F43" s="16">
        <f t="shared" si="8"/>
        <v>0</v>
      </c>
      <c r="G43" s="30">
        <v>3600.0875000000001</v>
      </c>
      <c r="H43" s="107">
        <v>3345</v>
      </c>
      <c r="I43" s="16">
        <v>3212.7505999999998</v>
      </c>
      <c r="J43" s="16">
        <v>4.1163999999999996</v>
      </c>
      <c r="K43" s="16">
        <f t="shared" si="9"/>
        <v>0</v>
      </c>
      <c r="L43" s="30">
        <v>3600.0441000000001</v>
      </c>
      <c r="M43" s="107">
        <v>3345</v>
      </c>
      <c r="N43" s="16">
        <v>3246.4693000000002</v>
      </c>
      <c r="O43" s="16">
        <v>3.0350000000000001</v>
      </c>
      <c r="P43" s="16">
        <f t="shared" si="10"/>
        <v>0</v>
      </c>
      <c r="Q43" s="30">
        <v>3603.3647999999998</v>
      </c>
      <c r="R43" s="16">
        <v>3480</v>
      </c>
      <c r="S43" s="16"/>
      <c r="T43" s="16"/>
      <c r="U43" s="16">
        <f t="shared" si="11"/>
        <v>4.0358744394618835</v>
      </c>
      <c r="V43" s="16">
        <v>161.57259999999999</v>
      </c>
      <c r="W43" s="107">
        <v>3345</v>
      </c>
      <c r="X43" s="16">
        <v>2694</v>
      </c>
      <c r="Y43" s="16">
        <v>24.1648</v>
      </c>
      <c r="Z43" s="16">
        <f t="shared" si="12"/>
        <v>0</v>
      </c>
      <c r="AA43" s="30">
        <v>3600.0725000000002</v>
      </c>
      <c r="AB43" s="47">
        <v>3345</v>
      </c>
      <c r="AC43" s="16">
        <v>2694</v>
      </c>
      <c r="AD43" s="16">
        <v>24.1648</v>
      </c>
      <c r="AE43" s="16">
        <f t="shared" si="13"/>
        <v>0</v>
      </c>
      <c r="AF43" s="30">
        <v>150.05879999999999</v>
      </c>
      <c r="AG43" s="2">
        <v>3345</v>
      </c>
      <c r="AH43" s="13">
        <f t="shared" si="16"/>
        <v>0</v>
      </c>
      <c r="AI43" s="2">
        <v>3345</v>
      </c>
      <c r="AJ43" s="16">
        <f t="shared" si="17"/>
        <v>0</v>
      </c>
      <c r="AK43" s="2">
        <v>96.67</v>
      </c>
      <c r="AL43" s="13">
        <v>3886</v>
      </c>
      <c r="AM43" s="13">
        <v>12164.19</v>
      </c>
      <c r="AN43" s="13">
        <v>158.1</v>
      </c>
      <c r="AO43" s="14">
        <v>9.82</v>
      </c>
      <c r="AP43" s="4">
        <v>3506</v>
      </c>
      <c r="AQ43" s="2">
        <v>24.79</v>
      </c>
      <c r="AR43" s="69">
        <f t="shared" si="18"/>
        <v>4.8131539611360239</v>
      </c>
      <c r="AS43" s="4">
        <v>3480</v>
      </c>
      <c r="AT43" s="2">
        <v>21.94</v>
      </c>
      <c r="AU43" s="69">
        <f t="shared" si="19"/>
        <v>4.0358744394618835</v>
      </c>
      <c r="AV43" s="4">
        <v>3506</v>
      </c>
      <c r="AW43" s="2">
        <v>37.28</v>
      </c>
      <c r="AX43" s="69">
        <f t="shared" si="20"/>
        <v>4.8131539611360239</v>
      </c>
      <c r="AY43" s="4">
        <v>3533</v>
      </c>
      <c r="AZ43" s="2">
        <v>24.69</v>
      </c>
      <c r="BA43" s="69">
        <f t="shared" si="21"/>
        <v>5.6203288490284002</v>
      </c>
      <c r="BB43">
        <f t="shared" si="22"/>
        <v>0</v>
      </c>
      <c r="BC43">
        <f t="shared" si="14"/>
        <v>0</v>
      </c>
    </row>
    <row r="44" spans="1:55" x14ac:dyDescent="0.2">
      <c r="A44" s="12">
        <v>42</v>
      </c>
      <c r="B44" s="106">
        <f t="shared" si="15"/>
        <v>3386</v>
      </c>
      <c r="C44" s="107">
        <v>3386</v>
      </c>
      <c r="D44" s="16">
        <v>3244.8335000000002</v>
      </c>
      <c r="E44" s="16">
        <v>4.3505000000000003</v>
      </c>
      <c r="F44" s="16">
        <f t="shared" si="8"/>
        <v>0</v>
      </c>
      <c r="G44" s="30">
        <v>3600.0974999999999</v>
      </c>
      <c r="H44" s="107">
        <v>3386</v>
      </c>
      <c r="I44" s="16">
        <v>3246.5043999999998</v>
      </c>
      <c r="J44" s="16">
        <v>4.2968000000000002</v>
      </c>
      <c r="K44" s="16">
        <f t="shared" si="9"/>
        <v>0</v>
      </c>
      <c r="L44" s="30">
        <v>3600.6338999999998</v>
      </c>
      <c r="M44" s="107">
        <v>3386</v>
      </c>
      <c r="N44" s="16">
        <v>3241.0074</v>
      </c>
      <c r="O44" s="16">
        <v>4.4737</v>
      </c>
      <c r="P44" s="16">
        <f t="shared" si="10"/>
        <v>0</v>
      </c>
      <c r="Q44" s="30">
        <v>3600.1414</v>
      </c>
      <c r="R44" s="16">
        <v>3386</v>
      </c>
      <c r="S44" s="16">
        <v>2747</v>
      </c>
      <c r="T44" s="16">
        <v>23.261700000000001</v>
      </c>
      <c r="U44" s="16">
        <f t="shared" si="11"/>
        <v>0</v>
      </c>
      <c r="V44" s="16">
        <v>150.04650000000001</v>
      </c>
      <c r="W44" s="107">
        <v>3386</v>
      </c>
      <c r="X44" s="16">
        <v>3252.9099000000001</v>
      </c>
      <c r="Y44" s="16">
        <v>4.0914000000000001</v>
      </c>
      <c r="Z44" s="16">
        <f t="shared" si="12"/>
        <v>0</v>
      </c>
      <c r="AA44" s="30">
        <v>3600.0691999999999</v>
      </c>
      <c r="AB44" s="47">
        <v>3386</v>
      </c>
      <c r="AC44" s="16"/>
      <c r="AD44" s="16"/>
      <c r="AE44" s="16">
        <f t="shared" si="13"/>
        <v>0</v>
      </c>
      <c r="AF44" s="30">
        <v>150.05359999999999</v>
      </c>
      <c r="AG44" s="2">
        <v>3386</v>
      </c>
      <c r="AH44" s="13">
        <f t="shared" si="16"/>
        <v>0</v>
      </c>
      <c r="AI44" s="2">
        <v>3386</v>
      </c>
      <c r="AJ44" s="16">
        <f t="shared" si="17"/>
        <v>0</v>
      </c>
      <c r="AK44" s="2">
        <v>101.52</v>
      </c>
      <c r="AL44" s="13">
        <v>3915</v>
      </c>
      <c r="AM44" s="13">
        <v>11772.22</v>
      </c>
      <c r="AN44" s="13">
        <v>160.5</v>
      </c>
      <c r="AO44" s="14">
        <v>11.06</v>
      </c>
      <c r="AP44" s="4">
        <v>3607</v>
      </c>
      <c r="AQ44" s="2">
        <v>22.79</v>
      </c>
      <c r="AR44" s="69">
        <f t="shared" si="18"/>
        <v>6.5268753691671595</v>
      </c>
      <c r="AS44" s="4">
        <v>3602</v>
      </c>
      <c r="AT44" s="2">
        <v>46.45</v>
      </c>
      <c r="AU44" s="69">
        <f t="shared" si="19"/>
        <v>6.3792085056113406</v>
      </c>
      <c r="AV44" s="4">
        <v>3607</v>
      </c>
      <c r="AW44" s="2">
        <v>36.65</v>
      </c>
      <c r="AX44" s="69">
        <f t="shared" si="20"/>
        <v>6.5268753691671595</v>
      </c>
      <c r="AY44" s="4">
        <v>3530</v>
      </c>
      <c r="AZ44" s="2">
        <v>40.049999999999997</v>
      </c>
      <c r="BA44" s="69">
        <f t="shared" si="21"/>
        <v>4.2528056704075601</v>
      </c>
      <c r="BB44">
        <f t="shared" si="22"/>
        <v>0</v>
      </c>
      <c r="BC44">
        <f t="shared" si="14"/>
        <v>0</v>
      </c>
    </row>
    <row r="45" spans="1:55" x14ac:dyDescent="0.2">
      <c r="A45" s="12">
        <v>43</v>
      </c>
      <c r="B45" s="106">
        <f t="shared" si="15"/>
        <v>3305</v>
      </c>
      <c r="C45" s="107">
        <v>3306</v>
      </c>
      <c r="D45" s="16">
        <v>3186.5025999999998</v>
      </c>
      <c r="E45" s="16">
        <v>3.7501000000000002</v>
      </c>
      <c r="F45" s="16">
        <f t="shared" si="8"/>
        <v>3.02571860816944E-2</v>
      </c>
      <c r="G45" s="30">
        <v>3600.0826999999999</v>
      </c>
      <c r="H45" s="107">
        <v>3305</v>
      </c>
      <c r="I45" s="16">
        <v>3143.0001000000002</v>
      </c>
      <c r="J45" s="16">
        <v>5.1543000000000001</v>
      </c>
      <c r="K45" s="16">
        <f t="shared" si="9"/>
        <v>0</v>
      </c>
      <c r="L45" s="30">
        <v>3600.0459999999998</v>
      </c>
      <c r="M45" s="107">
        <v>3306</v>
      </c>
      <c r="N45" s="16">
        <v>3195.8008</v>
      </c>
      <c r="O45" s="16">
        <v>3.4481999999999999</v>
      </c>
      <c r="P45" s="16">
        <f t="shared" si="10"/>
        <v>3.02571860816944E-2</v>
      </c>
      <c r="Q45" s="30">
        <v>3600.0990000000002</v>
      </c>
      <c r="R45" s="16">
        <v>3306</v>
      </c>
      <c r="S45" s="16">
        <v>2857.0241999999998</v>
      </c>
      <c r="T45" s="16">
        <v>15.7148</v>
      </c>
      <c r="U45" s="16">
        <f t="shared" si="11"/>
        <v>3.02571860816944E-2</v>
      </c>
      <c r="V45" s="16">
        <v>150.05860000000001</v>
      </c>
      <c r="W45" s="107">
        <v>3306</v>
      </c>
      <c r="X45" s="16">
        <v>2614</v>
      </c>
      <c r="Y45" s="16">
        <v>26.472799999999999</v>
      </c>
      <c r="Z45" s="16">
        <f t="shared" si="12"/>
        <v>3.02571860816944E-2</v>
      </c>
      <c r="AA45" s="30">
        <v>3600.0655000000002</v>
      </c>
      <c r="AB45" s="47">
        <v>3306</v>
      </c>
      <c r="AC45" s="16">
        <v>2614</v>
      </c>
      <c r="AD45" s="16">
        <v>26.472799999999999</v>
      </c>
      <c r="AE45" s="16">
        <f t="shared" si="13"/>
        <v>3.02571860816944E-2</v>
      </c>
      <c r="AF45" s="30">
        <v>150.05840000000001</v>
      </c>
      <c r="AG45" s="2">
        <v>3306</v>
      </c>
      <c r="AH45" s="13">
        <f t="shared" si="16"/>
        <v>3.02571860816944E-2</v>
      </c>
      <c r="AI45" s="2">
        <v>3306.1</v>
      </c>
      <c r="AJ45" s="16">
        <f t="shared" si="17"/>
        <v>3.3282904689861087E-2</v>
      </c>
      <c r="AK45" s="2">
        <v>93.07</v>
      </c>
      <c r="AL45" s="13">
        <v>3898</v>
      </c>
      <c r="AM45" s="13">
        <v>12064.79</v>
      </c>
      <c r="AN45" s="13">
        <v>187.7</v>
      </c>
      <c r="AO45" s="14">
        <v>10.02</v>
      </c>
      <c r="AP45" s="4">
        <v>3446</v>
      </c>
      <c r="AQ45" s="2">
        <v>20.91</v>
      </c>
      <c r="AR45" s="69">
        <f t="shared" si="18"/>
        <v>4.2662632375189107</v>
      </c>
      <c r="AS45" s="4">
        <v>3499</v>
      </c>
      <c r="AT45" s="2">
        <v>21.29</v>
      </c>
      <c r="AU45" s="69">
        <f t="shared" si="19"/>
        <v>5.8698940998487137</v>
      </c>
      <c r="AV45" s="4">
        <v>3418</v>
      </c>
      <c r="AW45" s="2">
        <v>53.63</v>
      </c>
      <c r="AX45" s="69">
        <f t="shared" si="20"/>
        <v>3.4190620272314676</v>
      </c>
      <c r="AY45" s="4">
        <v>3438</v>
      </c>
      <c r="AZ45" s="2">
        <v>37.090000000000003</v>
      </c>
      <c r="BA45" s="69">
        <f t="shared" si="21"/>
        <v>4.0242057488653549</v>
      </c>
      <c r="BB45">
        <f t="shared" si="22"/>
        <v>3.02571860816944E-2</v>
      </c>
      <c r="BC45">
        <f t="shared" si="14"/>
        <v>3.02571860816944E-2</v>
      </c>
    </row>
    <row r="46" spans="1:55" x14ac:dyDescent="0.2">
      <c r="A46" s="12">
        <v>44</v>
      </c>
      <c r="B46" s="106">
        <f t="shared" si="15"/>
        <v>3496</v>
      </c>
      <c r="C46" s="107">
        <v>3496</v>
      </c>
      <c r="D46" s="16">
        <v>3393.5019000000002</v>
      </c>
      <c r="E46" s="16">
        <v>3.0204</v>
      </c>
      <c r="F46" s="16">
        <f t="shared" si="8"/>
        <v>0</v>
      </c>
      <c r="G46" s="30">
        <v>3600.8627000000001</v>
      </c>
      <c r="H46" s="107">
        <v>3496</v>
      </c>
      <c r="I46" s="16">
        <v>3379</v>
      </c>
      <c r="J46" s="16">
        <v>3.4626000000000001</v>
      </c>
      <c r="K46" s="16">
        <f t="shared" si="9"/>
        <v>0</v>
      </c>
      <c r="L46" s="30">
        <v>3609.5021999999999</v>
      </c>
      <c r="M46" s="107">
        <v>3496</v>
      </c>
      <c r="N46" s="16">
        <v>3398.0228000000002</v>
      </c>
      <c r="O46" s="16">
        <v>2.8834</v>
      </c>
      <c r="P46" s="16">
        <f t="shared" si="10"/>
        <v>0</v>
      </c>
      <c r="Q46" s="30">
        <v>3600.0855000000001</v>
      </c>
      <c r="R46" s="16">
        <v>3496</v>
      </c>
      <c r="S46" s="16">
        <v>2813</v>
      </c>
      <c r="T46" s="16">
        <v>24.280100000000001</v>
      </c>
      <c r="U46" s="16">
        <f t="shared" si="11"/>
        <v>0</v>
      </c>
      <c r="V46" s="16">
        <v>150.04750000000001</v>
      </c>
      <c r="W46" s="107">
        <v>3496</v>
      </c>
      <c r="X46" s="16">
        <v>2813</v>
      </c>
      <c r="Y46" s="16">
        <v>24.280100000000001</v>
      </c>
      <c r="Z46" s="16">
        <f t="shared" si="12"/>
        <v>0</v>
      </c>
      <c r="AA46" s="30">
        <v>3600.0736000000002</v>
      </c>
      <c r="AB46" s="47">
        <v>3496</v>
      </c>
      <c r="AC46" s="16">
        <v>2813</v>
      </c>
      <c r="AD46" s="16">
        <v>24.280100000000001</v>
      </c>
      <c r="AE46" s="16">
        <f t="shared" si="13"/>
        <v>0</v>
      </c>
      <c r="AF46" s="30">
        <v>150.0598</v>
      </c>
      <c r="AG46" s="2">
        <v>3496</v>
      </c>
      <c r="AH46" s="13">
        <f t="shared" si="16"/>
        <v>0</v>
      </c>
      <c r="AI46" s="2">
        <v>3496</v>
      </c>
      <c r="AJ46" s="16">
        <f t="shared" si="17"/>
        <v>0</v>
      </c>
      <c r="AK46" s="2">
        <v>99.42</v>
      </c>
      <c r="AL46" s="13">
        <v>4092</v>
      </c>
      <c r="AM46" s="13">
        <v>12256.23</v>
      </c>
      <c r="AN46" s="13">
        <v>159.19999999999999</v>
      </c>
      <c r="AO46" s="14">
        <v>10.58</v>
      </c>
      <c r="AP46" s="4">
        <v>3676</v>
      </c>
      <c r="AQ46" s="2">
        <v>22.25</v>
      </c>
      <c r="AR46" s="69">
        <f t="shared" si="18"/>
        <v>5.1487414187643026</v>
      </c>
      <c r="AS46" s="4">
        <v>3649</v>
      </c>
      <c r="AT46" s="2">
        <v>22.54</v>
      </c>
      <c r="AU46" s="69">
        <f t="shared" si="19"/>
        <v>4.3764302059496565</v>
      </c>
      <c r="AV46" s="4">
        <v>3632</v>
      </c>
      <c r="AW46" s="2">
        <v>56.36</v>
      </c>
      <c r="AX46" s="69">
        <f t="shared" si="20"/>
        <v>3.8901601830663615</v>
      </c>
      <c r="AY46" s="4">
        <v>3650</v>
      </c>
      <c r="AZ46" s="2">
        <v>31.64</v>
      </c>
      <c r="BA46" s="69">
        <f t="shared" si="21"/>
        <v>4.4050343249427915</v>
      </c>
      <c r="BB46">
        <f t="shared" si="22"/>
        <v>0</v>
      </c>
      <c r="BC46">
        <f t="shared" si="14"/>
        <v>0</v>
      </c>
    </row>
    <row r="47" spans="1:55" x14ac:dyDescent="0.2">
      <c r="A47" s="12">
        <v>45</v>
      </c>
      <c r="B47" s="106">
        <f t="shared" si="15"/>
        <v>3468</v>
      </c>
      <c r="C47" s="107">
        <v>3468</v>
      </c>
      <c r="D47" s="16">
        <v>3392.4787000000001</v>
      </c>
      <c r="E47" s="16">
        <v>2.2261000000000002</v>
      </c>
      <c r="F47" s="16">
        <f t="shared" si="8"/>
        <v>0</v>
      </c>
      <c r="G47" s="30">
        <v>3600.2352000000001</v>
      </c>
      <c r="H47" s="107">
        <v>3471</v>
      </c>
      <c r="I47" s="16">
        <v>3352.5</v>
      </c>
      <c r="J47" s="16">
        <v>3.5347</v>
      </c>
      <c r="K47" s="16">
        <f t="shared" si="9"/>
        <v>8.6505190311418692E-2</v>
      </c>
      <c r="L47" s="30">
        <v>3600.0940000000001</v>
      </c>
      <c r="M47" s="107">
        <v>3468</v>
      </c>
      <c r="N47" s="16">
        <v>3360.0023000000001</v>
      </c>
      <c r="O47" s="16">
        <v>3.2141999999999999</v>
      </c>
      <c r="P47" s="16">
        <f t="shared" si="10"/>
        <v>0</v>
      </c>
      <c r="Q47" s="30">
        <v>3600.1302000000001</v>
      </c>
      <c r="R47" s="16">
        <v>3471</v>
      </c>
      <c r="S47" s="16">
        <v>3086.0259999999998</v>
      </c>
      <c r="T47" s="16">
        <v>12.4747</v>
      </c>
      <c r="U47" s="16">
        <f t="shared" si="11"/>
        <v>8.6505190311418692E-2</v>
      </c>
      <c r="V47" s="16">
        <v>150.05629999999999</v>
      </c>
      <c r="W47" s="107">
        <v>3471</v>
      </c>
      <c r="X47" s="16">
        <v>2826</v>
      </c>
      <c r="Y47" s="16">
        <v>22.823799999999999</v>
      </c>
      <c r="Z47" s="16">
        <f t="shared" si="12"/>
        <v>8.6505190311418692E-2</v>
      </c>
      <c r="AA47" s="30">
        <v>3600.0632000000001</v>
      </c>
      <c r="AB47" s="47">
        <v>3471</v>
      </c>
      <c r="AC47" s="16">
        <v>2826</v>
      </c>
      <c r="AD47" s="16">
        <v>22.823799999999999</v>
      </c>
      <c r="AE47" s="16">
        <f t="shared" si="13"/>
        <v>8.6505190311418692E-2</v>
      </c>
      <c r="AF47" s="30">
        <v>150.05330000000001</v>
      </c>
      <c r="AG47" s="2">
        <v>3471</v>
      </c>
      <c r="AH47" s="13">
        <f t="shared" si="16"/>
        <v>8.6505190311418692E-2</v>
      </c>
      <c r="AI47" s="2">
        <v>3472.9</v>
      </c>
      <c r="AJ47" s="16">
        <f t="shared" si="17"/>
        <v>0.14129181084198647</v>
      </c>
      <c r="AK47" s="2">
        <v>93.17</v>
      </c>
      <c r="AL47" s="13">
        <v>4007</v>
      </c>
      <c r="AM47" s="13">
        <v>12619.47</v>
      </c>
      <c r="AN47" s="13">
        <v>165.8</v>
      </c>
      <c r="AO47" s="14">
        <v>9.99</v>
      </c>
      <c r="AP47" s="4">
        <v>3658</v>
      </c>
      <c r="AQ47" s="2">
        <v>21.26</v>
      </c>
      <c r="AR47" s="69">
        <f t="shared" si="18"/>
        <v>5.4786620530565173</v>
      </c>
      <c r="AS47" s="4">
        <v>3637</v>
      </c>
      <c r="AT47" s="2">
        <v>19.829999999999998</v>
      </c>
      <c r="AU47" s="69">
        <f t="shared" si="19"/>
        <v>4.8731257208765859</v>
      </c>
      <c r="AV47" s="4">
        <v>3625</v>
      </c>
      <c r="AW47" s="2">
        <v>54.69</v>
      </c>
      <c r="AX47" s="69">
        <f t="shared" si="20"/>
        <v>4.5271049596309112</v>
      </c>
      <c r="AY47" s="4">
        <v>3641</v>
      </c>
      <c r="AZ47" s="2">
        <v>45.3</v>
      </c>
      <c r="BA47" s="69">
        <f t="shared" si="21"/>
        <v>4.9884659746251439</v>
      </c>
      <c r="BB47">
        <f t="shared" si="22"/>
        <v>8.6505190311418692E-2</v>
      </c>
      <c r="BC47">
        <f t="shared" si="14"/>
        <v>8.6505190311418692E-2</v>
      </c>
    </row>
    <row r="48" spans="1:55" x14ac:dyDescent="0.2">
      <c r="A48" s="12">
        <v>46</v>
      </c>
      <c r="B48" s="106">
        <f t="shared" si="15"/>
        <v>3285</v>
      </c>
      <c r="C48" s="107">
        <v>3285</v>
      </c>
      <c r="D48" s="16">
        <v>3197.9466000000002</v>
      </c>
      <c r="E48" s="16">
        <v>2.7222</v>
      </c>
      <c r="F48" s="16">
        <f t="shared" si="8"/>
        <v>0</v>
      </c>
      <c r="G48" s="30">
        <v>3600.14</v>
      </c>
      <c r="H48" s="107">
        <v>3285</v>
      </c>
      <c r="I48" s="16">
        <v>3145.0023999999999</v>
      </c>
      <c r="J48" s="16">
        <v>4.4513999999999996</v>
      </c>
      <c r="K48" s="16">
        <f t="shared" si="9"/>
        <v>0</v>
      </c>
      <c r="L48" s="30">
        <v>3600.0907000000002</v>
      </c>
      <c r="M48" s="107">
        <v>3285</v>
      </c>
      <c r="N48" s="16">
        <v>3159.0871999999999</v>
      </c>
      <c r="O48" s="16">
        <v>3.9857</v>
      </c>
      <c r="P48" s="16">
        <f t="shared" si="10"/>
        <v>0</v>
      </c>
      <c r="Q48" s="30">
        <v>3600.0799000000002</v>
      </c>
      <c r="R48" s="16">
        <v>3285</v>
      </c>
      <c r="S48" s="16">
        <v>2864.0263</v>
      </c>
      <c r="T48" s="16">
        <v>14.698700000000001</v>
      </c>
      <c r="U48" s="16">
        <f t="shared" si="11"/>
        <v>0</v>
      </c>
      <c r="V48" s="16">
        <v>150.32409999999999</v>
      </c>
      <c r="W48" s="107">
        <v>3285</v>
      </c>
      <c r="X48" s="16">
        <v>2598</v>
      </c>
      <c r="Y48" s="16">
        <v>26.4434</v>
      </c>
      <c r="Z48" s="16">
        <f t="shared" si="12"/>
        <v>0</v>
      </c>
      <c r="AA48" s="30">
        <v>3600.0702999999999</v>
      </c>
      <c r="AB48" s="47">
        <v>3285</v>
      </c>
      <c r="AC48" s="16">
        <v>2598</v>
      </c>
      <c r="AD48" s="16">
        <v>26.4434</v>
      </c>
      <c r="AE48" s="16">
        <f t="shared" si="13"/>
        <v>0</v>
      </c>
      <c r="AF48" s="30">
        <v>150.05080000000001</v>
      </c>
      <c r="AG48" s="2">
        <v>3285</v>
      </c>
      <c r="AH48" s="13">
        <f t="shared" si="16"/>
        <v>0</v>
      </c>
      <c r="AI48" s="2">
        <v>3286</v>
      </c>
      <c r="AJ48" s="16">
        <f t="shared" si="17"/>
        <v>3.0441400304414005E-2</v>
      </c>
      <c r="AK48" s="2">
        <v>88.08</v>
      </c>
      <c r="AL48" s="13">
        <v>3826</v>
      </c>
      <c r="AM48" s="13">
        <v>12090.73</v>
      </c>
      <c r="AN48" s="13">
        <v>154.5</v>
      </c>
      <c r="AO48" s="14">
        <v>7.94</v>
      </c>
      <c r="AP48" s="4">
        <v>3432</v>
      </c>
      <c r="AQ48" s="2">
        <v>19.579999999999998</v>
      </c>
      <c r="AR48" s="69">
        <f t="shared" si="18"/>
        <v>4.474885844748858</v>
      </c>
      <c r="AS48" s="4">
        <v>3459</v>
      </c>
      <c r="AT48" s="2">
        <v>8.7799999999999994</v>
      </c>
      <c r="AU48" s="69">
        <f t="shared" si="19"/>
        <v>5.2968036529680367</v>
      </c>
      <c r="AV48" s="4">
        <v>3432</v>
      </c>
      <c r="AW48" s="2">
        <v>40.6</v>
      </c>
      <c r="AX48" s="69">
        <f t="shared" si="20"/>
        <v>4.474885844748858</v>
      </c>
      <c r="AY48" s="4">
        <v>3413</v>
      </c>
      <c r="AZ48" s="2">
        <v>66.05</v>
      </c>
      <c r="BA48" s="69">
        <f t="shared" si="21"/>
        <v>3.8964992389649926</v>
      </c>
      <c r="BB48">
        <f t="shared" si="22"/>
        <v>0</v>
      </c>
      <c r="BC48">
        <f t="shared" si="14"/>
        <v>0</v>
      </c>
    </row>
    <row r="49" spans="1:55" x14ac:dyDescent="0.2">
      <c r="A49" s="12">
        <v>47</v>
      </c>
      <c r="B49" s="106">
        <f t="shared" si="15"/>
        <v>3219</v>
      </c>
      <c r="C49" s="107">
        <v>3219</v>
      </c>
      <c r="D49" s="16">
        <v>3142.2460999999998</v>
      </c>
      <c r="E49" s="16">
        <v>2.4426000000000001</v>
      </c>
      <c r="F49" s="16">
        <f t="shared" si="8"/>
        <v>0</v>
      </c>
      <c r="G49" s="30">
        <v>3600.0733</v>
      </c>
      <c r="H49" s="107">
        <v>3219</v>
      </c>
      <c r="I49" s="16">
        <v>3092.0001000000002</v>
      </c>
      <c r="J49" s="16">
        <v>4.1074000000000002</v>
      </c>
      <c r="K49" s="16">
        <f t="shared" si="9"/>
        <v>0</v>
      </c>
      <c r="L49" s="30">
        <v>3604.8081000000002</v>
      </c>
      <c r="M49" s="107">
        <v>3219</v>
      </c>
      <c r="N49" s="16">
        <v>3149.4944999999998</v>
      </c>
      <c r="O49" s="16">
        <v>2.2069000000000001</v>
      </c>
      <c r="P49" s="16">
        <f t="shared" si="10"/>
        <v>0</v>
      </c>
      <c r="Q49" s="30">
        <v>3600.0803000000001</v>
      </c>
      <c r="R49" s="16">
        <v>3219</v>
      </c>
      <c r="S49" s="16">
        <v>2573</v>
      </c>
      <c r="T49" s="16">
        <v>25.1069</v>
      </c>
      <c r="U49" s="16">
        <f t="shared" si="11"/>
        <v>0</v>
      </c>
      <c r="V49" s="16">
        <v>150.04</v>
      </c>
      <c r="W49" s="107">
        <v>3219</v>
      </c>
      <c r="X49" s="16">
        <v>3079.18</v>
      </c>
      <c r="Y49" s="16">
        <v>4.5407999999999999</v>
      </c>
      <c r="Z49" s="16">
        <f t="shared" si="12"/>
        <v>0</v>
      </c>
      <c r="AA49" s="30">
        <v>3600.0583999999999</v>
      </c>
      <c r="AB49" s="47">
        <v>3219</v>
      </c>
      <c r="AC49" s="16">
        <v>2573</v>
      </c>
      <c r="AD49" s="16">
        <v>25.1069</v>
      </c>
      <c r="AE49" s="16">
        <f t="shared" si="13"/>
        <v>0</v>
      </c>
      <c r="AF49" s="30">
        <v>150.0557</v>
      </c>
      <c r="AG49" s="2">
        <v>3219</v>
      </c>
      <c r="AH49" s="13">
        <f t="shared" si="16"/>
        <v>0</v>
      </c>
      <c r="AI49" s="2">
        <v>3219</v>
      </c>
      <c r="AJ49" s="16">
        <f t="shared" si="17"/>
        <v>0</v>
      </c>
      <c r="AK49" s="2">
        <v>89.94</v>
      </c>
      <c r="AL49" s="13">
        <v>3693</v>
      </c>
      <c r="AM49" s="13">
        <v>11359.03</v>
      </c>
      <c r="AN49" s="13">
        <v>148.5</v>
      </c>
      <c r="AO49" s="14">
        <v>8.7899999999999991</v>
      </c>
      <c r="AP49" s="4">
        <v>3311</v>
      </c>
      <c r="AQ49" s="2">
        <v>19.600000000000001</v>
      </c>
      <c r="AR49" s="69">
        <f t="shared" si="18"/>
        <v>2.858030444237341</v>
      </c>
      <c r="AS49" s="4">
        <v>3311</v>
      </c>
      <c r="AT49" s="2">
        <v>19.510000000000002</v>
      </c>
      <c r="AU49" s="69">
        <f t="shared" si="19"/>
        <v>2.858030444237341</v>
      </c>
      <c r="AV49" s="4">
        <v>3375</v>
      </c>
      <c r="AW49" s="2">
        <v>42.1</v>
      </c>
      <c r="AX49" s="69">
        <f t="shared" si="20"/>
        <v>4.8462255358807083</v>
      </c>
      <c r="AY49" s="4">
        <v>3361</v>
      </c>
      <c r="AZ49" s="2">
        <v>52.58</v>
      </c>
      <c r="BA49" s="69">
        <f t="shared" si="21"/>
        <v>4.4113078595837223</v>
      </c>
      <c r="BB49">
        <f t="shared" si="22"/>
        <v>0</v>
      </c>
      <c r="BC49">
        <f t="shared" si="14"/>
        <v>0</v>
      </c>
    </row>
    <row r="50" spans="1:55" x14ac:dyDescent="0.2">
      <c r="A50" s="12">
        <v>48</v>
      </c>
      <c r="B50" s="106">
        <f t="shared" si="15"/>
        <v>3478</v>
      </c>
      <c r="C50" s="107">
        <v>3478</v>
      </c>
      <c r="D50" s="16">
        <v>3397.3078999999998</v>
      </c>
      <c r="E50" s="16">
        <v>2.3752</v>
      </c>
      <c r="F50" s="16">
        <f t="shared" si="8"/>
        <v>0</v>
      </c>
      <c r="G50" s="30">
        <v>3600.4913000000001</v>
      </c>
      <c r="H50" s="107">
        <v>3478</v>
      </c>
      <c r="I50" s="16">
        <v>3364</v>
      </c>
      <c r="J50" s="16">
        <v>3.3887999999999998</v>
      </c>
      <c r="K50" s="16">
        <f t="shared" si="9"/>
        <v>0</v>
      </c>
      <c r="L50" s="30">
        <v>3602.4576000000002</v>
      </c>
      <c r="M50" s="107">
        <v>3478</v>
      </c>
      <c r="N50" s="16">
        <v>3392.2350000000001</v>
      </c>
      <c r="O50" s="16">
        <v>2.5283000000000002</v>
      </c>
      <c r="P50" s="16">
        <f t="shared" si="10"/>
        <v>0</v>
      </c>
      <c r="Q50" s="30">
        <v>3600.0636</v>
      </c>
      <c r="R50" s="16">
        <v>3478</v>
      </c>
      <c r="S50" s="16">
        <v>3121.0234999999998</v>
      </c>
      <c r="T50" s="16">
        <v>11.437799999999999</v>
      </c>
      <c r="U50" s="16">
        <f t="shared" si="11"/>
        <v>0</v>
      </c>
      <c r="V50" s="16">
        <v>150.0573</v>
      </c>
      <c r="W50" s="107">
        <v>3478</v>
      </c>
      <c r="X50" s="16">
        <v>2836</v>
      </c>
      <c r="Y50" s="16">
        <v>22.637499999999999</v>
      </c>
      <c r="Z50" s="16">
        <f t="shared" si="12"/>
        <v>0</v>
      </c>
      <c r="AA50" s="30">
        <v>3600.0619999999999</v>
      </c>
      <c r="AB50" s="47">
        <v>3478</v>
      </c>
      <c r="AC50" s="16">
        <v>2836</v>
      </c>
      <c r="AD50" s="16">
        <v>22.637499999999999</v>
      </c>
      <c r="AE50" s="16">
        <f t="shared" si="13"/>
        <v>0</v>
      </c>
      <c r="AF50" s="30">
        <v>150.0575</v>
      </c>
      <c r="AG50" s="2">
        <v>3478</v>
      </c>
      <c r="AH50" s="13">
        <f t="shared" si="16"/>
        <v>0</v>
      </c>
      <c r="AI50" s="2">
        <v>3478.3</v>
      </c>
      <c r="AJ50" s="16">
        <f t="shared" si="17"/>
        <v>8.6256469235244937E-3</v>
      </c>
      <c r="AK50" s="2">
        <v>94.05</v>
      </c>
      <c r="AL50" s="13">
        <v>4049</v>
      </c>
      <c r="AM50" s="13">
        <v>12161.24</v>
      </c>
      <c r="AN50" s="13">
        <v>165.6</v>
      </c>
      <c r="AO50" s="14">
        <v>9.85</v>
      </c>
      <c r="AP50" s="4">
        <v>3653</v>
      </c>
      <c r="AQ50" s="2">
        <v>20.28</v>
      </c>
      <c r="AR50" s="69">
        <f t="shared" si="18"/>
        <v>5.0316273720529043</v>
      </c>
      <c r="AS50" s="4">
        <v>3677</v>
      </c>
      <c r="AT50" s="2">
        <v>20.74</v>
      </c>
      <c r="AU50" s="69">
        <f t="shared" si="19"/>
        <v>5.7216791259344451</v>
      </c>
      <c r="AV50" s="4">
        <v>3663</v>
      </c>
      <c r="AW50" s="2">
        <v>43.35</v>
      </c>
      <c r="AX50" s="69">
        <f t="shared" si="20"/>
        <v>5.3191489361702127</v>
      </c>
      <c r="AY50" s="4">
        <v>3639</v>
      </c>
      <c r="AZ50" s="2">
        <v>53.9</v>
      </c>
      <c r="BA50" s="69">
        <f t="shared" si="21"/>
        <v>4.629097182288672</v>
      </c>
      <c r="BB50">
        <f t="shared" si="22"/>
        <v>0</v>
      </c>
      <c r="BC50">
        <f t="shared" si="14"/>
        <v>0</v>
      </c>
    </row>
    <row r="51" spans="1:55" x14ac:dyDescent="0.2">
      <c r="A51" s="12">
        <v>49</v>
      </c>
      <c r="B51" s="106">
        <f t="shared" si="15"/>
        <v>3487</v>
      </c>
      <c r="C51" s="107">
        <v>3487</v>
      </c>
      <c r="D51" s="16">
        <v>3329.5147999999999</v>
      </c>
      <c r="E51" s="16">
        <v>4.7300000000000004</v>
      </c>
      <c r="F51" s="16">
        <f t="shared" si="8"/>
        <v>0</v>
      </c>
      <c r="G51" s="30">
        <v>3600.0893999999998</v>
      </c>
      <c r="H51" s="107">
        <v>3487</v>
      </c>
      <c r="I51" s="16">
        <v>3333.2512000000002</v>
      </c>
      <c r="J51" s="16">
        <v>4.6125999999999996</v>
      </c>
      <c r="K51" s="16">
        <f t="shared" si="9"/>
        <v>0</v>
      </c>
      <c r="L51" s="30">
        <v>3600.1502999999998</v>
      </c>
      <c r="M51" s="107">
        <v>3487</v>
      </c>
      <c r="N51" s="16">
        <v>3330.7509</v>
      </c>
      <c r="O51" s="16">
        <v>4.6910999999999996</v>
      </c>
      <c r="P51" s="16">
        <f t="shared" si="10"/>
        <v>0</v>
      </c>
      <c r="Q51" s="30">
        <v>3600.0889999999999</v>
      </c>
      <c r="R51" s="16">
        <v>3567</v>
      </c>
      <c r="S51" s="16"/>
      <c r="T51" s="16"/>
      <c r="U51" s="16">
        <f t="shared" si="11"/>
        <v>2.2942357327215372</v>
      </c>
      <c r="V51" s="16">
        <v>150.26840000000001</v>
      </c>
      <c r="W51" s="107">
        <v>3487</v>
      </c>
      <c r="X51" s="16">
        <v>2788</v>
      </c>
      <c r="Y51" s="16">
        <v>25.0717</v>
      </c>
      <c r="Z51" s="16">
        <f t="shared" si="12"/>
        <v>0</v>
      </c>
      <c r="AA51" s="30">
        <v>3600.0659999999998</v>
      </c>
      <c r="AB51" s="47">
        <v>3487</v>
      </c>
      <c r="AC51" s="16">
        <v>2788</v>
      </c>
      <c r="AD51" s="16">
        <v>25.0717</v>
      </c>
      <c r="AE51" s="16">
        <f t="shared" si="13"/>
        <v>0</v>
      </c>
      <c r="AF51" s="30">
        <v>150.06059999999999</v>
      </c>
      <c r="AG51" s="2">
        <v>3487</v>
      </c>
      <c r="AH51" s="13">
        <f t="shared" si="16"/>
        <v>0</v>
      </c>
      <c r="AI51" s="2">
        <v>3487.7</v>
      </c>
      <c r="AJ51" s="16">
        <f t="shared" si="17"/>
        <v>2.0074562661308235E-2</v>
      </c>
      <c r="AK51" s="2">
        <v>96.28</v>
      </c>
      <c r="AL51" s="13">
        <v>4073</v>
      </c>
      <c r="AM51" s="13">
        <v>12358.79</v>
      </c>
      <c r="AN51" s="13">
        <v>152.80000000000001</v>
      </c>
      <c r="AO51" s="14">
        <v>9.65</v>
      </c>
      <c r="AP51" s="4">
        <v>3632</v>
      </c>
      <c r="AQ51" s="2">
        <v>29.66</v>
      </c>
      <c r="AR51" s="69">
        <f t="shared" si="18"/>
        <v>4.1583022655577864</v>
      </c>
      <c r="AS51" s="4">
        <v>3620</v>
      </c>
      <c r="AT51" s="2">
        <v>34.04</v>
      </c>
      <c r="AU51" s="69">
        <f t="shared" si="19"/>
        <v>3.8141669056495555</v>
      </c>
      <c r="AV51" s="4">
        <v>3632</v>
      </c>
      <c r="AW51" s="2">
        <v>42.36</v>
      </c>
      <c r="AX51" s="69">
        <f t="shared" si="20"/>
        <v>4.1583022655577864</v>
      </c>
      <c r="AY51" s="4">
        <v>3614</v>
      </c>
      <c r="AZ51" s="2">
        <v>42.56</v>
      </c>
      <c r="BA51" s="69">
        <f t="shared" si="21"/>
        <v>3.6420992256954401</v>
      </c>
      <c r="BB51">
        <f t="shared" si="22"/>
        <v>0</v>
      </c>
      <c r="BC51">
        <f t="shared" si="14"/>
        <v>0</v>
      </c>
    </row>
    <row r="52" spans="1:55" x14ac:dyDescent="0.2">
      <c r="A52" s="12">
        <v>50</v>
      </c>
      <c r="B52" s="106">
        <f t="shared" si="15"/>
        <v>3464</v>
      </c>
      <c r="C52" s="107">
        <v>3464</v>
      </c>
      <c r="D52" s="16">
        <v>3324.0056</v>
      </c>
      <c r="E52" s="16">
        <v>4.2115999999999998</v>
      </c>
      <c r="F52" s="16">
        <f t="shared" si="8"/>
        <v>0</v>
      </c>
      <c r="G52" s="30">
        <v>3601.0502000000001</v>
      </c>
      <c r="H52" s="107">
        <v>3464</v>
      </c>
      <c r="I52" s="16">
        <v>3307.1668</v>
      </c>
      <c r="J52" s="16">
        <v>4.7422000000000004</v>
      </c>
      <c r="K52" s="16">
        <f t="shared" si="9"/>
        <v>0</v>
      </c>
      <c r="L52" s="30">
        <v>3609.4241999999999</v>
      </c>
      <c r="M52" s="107">
        <v>3464</v>
      </c>
      <c r="N52" s="16">
        <v>3306.0001999999999</v>
      </c>
      <c r="O52" s="16">
        <v>4.7792000000000003</v>
      </c>
      <c r="P52" s="16">
        <f t="shared" si="10"/>
        <v>0</v>
      </c>
      <c r="Q52" s="30">
        <v>3600.3987000000002</v>
      </c>
      <c r="R52" s="16">
        <v>3464</v>
      </c>
      <c r="S52" s="16">
        <v>2765</v>
      </c>
      <c r="T52" s="16">
        <v>25.2803</v>
      </c>
      <c r="U52" s="16">
        <f t="shared" si="11"/>
        <v>0</v>
      </c>
      <c r="V52" s="16">
        <v>160.7516</v>
      </c>
      <c r="W52" s="107">
        <v>3464</v>
      </c>
      <c r="X52" s="16">
        <v>2765</v>
      </c>
      <c r="Y52" s="16">
        <v>25.2803</v>
      </c>
      <c r="Z52" s="16">
        <f t="shared" si="12"/>
        <v>0</v>
      </c>
      <c r="AA52" s="30">
        <v>3600.0749999999998</v>
      </c>
      <c r="AB52" s="47">
        <v>3945</v>
      </c>
      <c r="AC52" s="16"/>
      <c r="AD52" s="16"/>
      <c r="AE52" s="16">
        <f t="shared" si="13"/>
        <v>13.88568129330254</v>
      </c>
      <c r="AF52" s="30">
        <v>154.08260000000001</v>
      </c>
      <c r="AG52" s="2">
        <v>3464</v>
      </c>
      <c r="AH52" s="13">
        <f t="shared" si="16"/>
        <v>0</v>
      </c>
      <c r="AI52" s="2">
        <v>3464.2</v>
      </c>
      <c r="AJ52" s="16">
        <f t="shared" si="17"/>
        <v>5.7736720554220008E-3</v>
      </c>
      <c r="AK52" s="2">
        <v>106.04</v>
      </c>
      <c r="AL52" s="13">
        <v>4061</v>
      </c>
      <c r="AM52" s="13">
        <v>11813.05</v>
      </c>
      <c r="AN52" s="13">
        <v>176.6</v>
      </c>
      <c r="AO52" s="14">
        <v>11.18</v>
      </c>
      <c r="AP52" s="4">
        <v>3645</v>
      </c>
      <c r="AQ52" s="2">
        <v>32</v>
      </c>
      <c r="AR52" s="69">
        <f t="shared" si="18"/>
        <v>5.225173210161663</v>
      </c>
      <c r="AS52" s="4">
        <v>3655</v>
      </c>
      <c r="AT52" s="2">
        <v>23.78</v>
      </c>
      <c r="AU52" s="69">
        <f t="shared" si="19"/>
        <v>5.5138568129330254</v>
      </c>
      <c r="AV52" s="4">
        <v>3645</v>
      </c>
      <c r="AW52" s="2">
        <v>45.54</v>
      </c>
      <c r="AX52" s="69">
        <f t="shared" si="20"/>
        <v>5.225173210161663</v>
      </c>
      <c r="AY52" s="4">
        <v>3650</v>
      </c>
      <c r="AZ52" s="2">
        <v>42.96</v>
      </c>
      <c r="BA52" s="69">
        <f t="shared" si="21"/>
        <v>5.3695150115473442</v>
      </c>
      <c r="BB52">
        <f t="shared" si="22"/>
        <v>0</v>
      </c>
      <c r="BC52">
        <f t="shared" si="14"/>
        <v>13.88568129330254</v>
      </c>
    </row>
    <row r="53" spans="1:55" x14ac:dyDescent="0.2">
      <c r="A53" s="12">
        <v>51</v>
      </c>
      <c r="B53" s="106">
        <f t="shared" si="15"/>
        <v>3270.9468999999999</v>
      </c>
      <c r="C53" s="107">
        <v>3271</v>
      </c>
      <c r="D53" s="16">
        <v>3211.7964999999999</v>
      </c>
      <c r="E53" s="16">
        <v>1.8432999999999999</v>
      </c>
      <c r="F53" s="16">
        <f t="shared" si="8"/>
        <v>1.623383124931984E-3</v>
      </c>
      <c r="G53" s="30">
        <v>3600.1255999999998</v>
      </c>
      <c r="H53" s="107">
        <v>3271</v>
      </c>
      <c r="I53" s="16">
        <v>3147.3438000000001</v>
      </c>
      <c r="J53" s="16">
        <v>3.9289000000000001</v>
      </c>
      <c r="K53" s="16">
        <f t="shared" si="9"/>
        <v>1.623383124931984E-3</v>
      </c>
      <c r="L53" s="30">
        <v>3600.09</v>
      </c>
      <c r="M53" s="107">
        <v>3270.9468999999999</v>
      </c>
      <c r="N53" s="16">
        <v>3217.1091999999999</v>
      </c>
      <c r="O53" s="16">
        <v>1.6735</v>
      </c>
      <c r="P53" s="16">
        <f t="shared" si="10"/>
        <v>0</v>
      </c>
      <c r="Q53" s="30">
        <v>3600.0915</v>
      </c>
      <c r="R53" s="16">
        <v>3271</v>
      </c>
      <c r="S53" s="16">
        <v>2882.0257999999999</v>
      </c>
      <c r="T53" s="16">
        <v>13.496600000000001</v>
      </c>
      <c r="U53" s="16">
        <f t="shared" si="11"/>
        <v>1.623383124931984E-3</v>
      </c>
      <c r="V53" s="16">
        <v>150.28630000000001</v>
      </c>
      <c r="W53" s="107">
        <v>3271</v>
      </c>
      <c r="X53" s="16">
        <v>2630</v>
      </c>
      <c r="Y53" s="16">
        <v>24.372599999999998</v>
      </c>
      <c r="Z53" s="16">
        <f t="shared" si="12"/>
        <v>1.623383124931984E-3</v>
      </c>
      <c r="AA53" s="30">
        <v>3600.0659000000001</v>
      </c>
      <c r="AB53" s="47">
        <v>3271</v>
      </c>
      <c r="AC53" s="16">
        <v>2630</v>
      </c>
      <c r="AD53" s="16">
        <v>24.372599999999998</v>
      </c>
      <c r="AE53" s="16">
        <f t="shared" si="13"/>
        <v>1.623383124931984E-3</v>
      </c>
      <c r="AF53" s="30">
        <v>150.05500000000001</v>
      </c>
      <c r="AG53" s="2">
        <v>3271</v>
      </c>
      <c r="AH53" s="13">
        <f t="shared" si="16"/>
        <v>1.623383124931984E-3</v>
      </c>
      <c r="AI53" s="2">
        <v>3271.1</v>
      </c>
      <c r="AJ53" s="16">
        <f t="shared" si="17"/>
        <v>4.6806018159449465E-3</v>
      </c>
      <c r="AK53" s="2">
        <v>82.97</v>
      </c>
      <c r="AL53" s="13">
        <v>3805</v>
      </c>
      <c r="AM53" s="13">
        <v>11039.24</v>
      </c>
      <c r="AN53" s="13">
        <v>142.6</v>
      </c>
      <c r="AO53" s="14">
        <v>8.33</v>
      </c>
      <c r="AP53" s="4">
        <v>3412</v>
      </c>
      <c r="AQ53" s="2">
        <v>23.41</v>
      </c>
      <c r="AR53" s="69">
        <f t="shared" si="18"/>
        <v>4.3123017374571289</v>
      </c>
      <c r="AS53" s="4">
        <v>3431</v>
      </c>
      <c r="AT53" s="2">
        <v>17.239999999999998</v>
      </c>
      <c r="AU53" s="69">
        <f t="shared" si="19"/>
        <v>4.8931732887501198</v>
      </c>
      <c r="AV53" s="4">
        <v>3412</v>
      </c>
      <c r="AW53" s="2">
        <v>33.869999999999997</v>
      </c>
      <c r="AX53" s="69">
        <f t="shared" si="20"/>
        <v>4.3123017374571289</v>
      </c>
      <c r="AY53" s="4">
        <v>3350</v>
      </c>
      <c r="AZ53" s="2">
        <v>28.55</v>
      </c>
      <c r="BA53" s="69">
        <f t="shared" si="21"/>
        <v>2.4168261490273681</v>
      </c>
      <c r="BB53">
        <f t="shared" si="22"/>
        <v>1.623383124931984E-3</v>
      </c>
      <c r="BC53">
        <f t="shared" si="14"/>
        <v>1.623383124931984E-3</v>
      </c>
    </row>
    <row r="54" spans="1:55" x14ac:dyDescent="0.2">
      <c r="A54" s="12">
        <v>52</v>
      </c>
      <c r="B54" s="106">
        <f t="shared" si="15"/>
        <v>3221</v>
      </c>
      <c r="C54" s="107">
        <v>3227</v>
      </c>
      <c r="D54" s="16">
        <v>3110.9589999999998</v>
      </c>
      <c r="E54" s="16">
        <v>3.7301000000000002</v>
      </c>
      <c r="F54" s="16">
        <f t="shared" si="8"/>
        <v>0.18627755355479667</v>
      </c>
      <c r="G54" s="30">
        <v>3600.1097</v>
      </c>
      <c r="H54" s="107">
        <v>3221</v>
      </c>
      <c r="I54" s="16">
        <v>3096.5</v>
      </c>
      <c r="J54" s="16">
        <v>4.0206999999999997</v>
      </c>
      <c r="K54" s="16">
        <f t="shared" si="9"/>
        <v>0</v>
      </c>
      <c r="L54" s="30">
        <v>3600.5120000000002</v>
      </c>
      <c r="M54" s="107">
        <v>3226</v>
      </c>
      <c r="N54" s="16">
        <v>3097.75</v>
      </c>
      <c r="O54" s="16">
        <v>4.1401000000000003</v>
      </c>
      <c r="P54" s="16">
        <f t="shared" si="10"/>
        <v>0.15523129462899721</v>
      </c>
      <c r="Q54" s="30">
        <v>3600.1178</v>
      </c>
      <c r="R54" s="16">
        <v>3227</v>
      </c>
      <c r="S54" s="16">
        <v>2793.0257000000001</v>
      </c>
      <c r="T54" s="16">
        <v>15.537800000000001</v>
      </c>
      <c r="U54" s="16">
        <f t="shared" si="11"/>
        <v>0.18627755355479667</v>
      </c>
      <c r="V54" s="16">
        <v>150.06389999999999</v>
      </c>
      <c r="W54" s="107">
        <v>3227</v>
      </c>
      <c r="X54" s="16">
        <v>2564</v>
      </c>
      <c r="Y54" s="16">
        <v>25.858000000000001</v>
      </c>
      <c r="Z54" s="16">
        <f t="shared" si="12"/>
        <v>0.18627755355479667</v>
      </c>
      <c r="AA54" s="30">
        <v>3600.1001000000001</v>
      </c>
      <c r="AB54" s="47">
        <v>3586</v>
      </c>
      <c r="AC54" s="16"/>
      <c r="AD54" s="16"/>
      <c r="AE54" s="16">
        <f t="shared" si="13"/>
        <v>11.331884507916797</v>
      </c>
      <c r="AF54" s="30">
        <v>151.5334</v>
      </c>
      <c r="AG54" s="2">
        <v>3227</v>
      </c>
      <c r="AH54" s="13">
        <f t="shared" si="16"/>
        <v>0.18627755355479667</v>
      </c>
      <c r="AI54" s="2">
        <v>3227</v>
      </c>
      <c r="AJ54" s="16">
        <f t="shared" si="17"/>
        <v>0.18627755355479667</v>
      </c>
      <c r="AK54" s="2">
        <v>94.82</v>
      </c>
      <c r="AL54" s="13">
        <v>3707</v>
      </c>
      <c r="AM54" s="13">
        <v>11675.16</v>
      </c>
      <c r="AN54" s="13">
        <v>180.9</v>
      </c>
      <c r="AO54" s="14">
        <v>9.39</v>
      </c>
      <c r="AP54" s="4">
        <v>3376</v>
      </c>
      <c r="AQ54" s="2">
        <v>21.68</v>
      </c>
      <c r="AR54" s="69">
        <f t="shared" si="18"/>
        <v>4.8121701334989133</v>
      </c>
      <c r="AS54" s="4">
        <v>3324</v>
      </c>
      <c r="AT54" s="2">
        <v>21.8</v>
      </c>
      <c r="AU54" s="69">
        <f t="shared" si="19"/>
        <v>3.1977646693573427</v>
      </c>
      <c r="AV54" s="4">
        <v>3373</v>
      </c>
      <c r="AW54" s="2">
        <v>22.46</v>
      </c>
      <c r="AX54" s="69">
        <f t="shared" si="20"/>
        <v>4.7190313567215147</v>
      </c>
      <c r="AY54" s="4">
        <v>3322</v>
      </c>
      <c r="AZ54" s="2">
        <v>48.91</v>
      </c>
      <c r="BA54" s="69">
        <f t="shared" si="21"/>
        <v>3.135672151505744</v>
      </c>
      <c r="BB54">
        <f t="shared" si="22"/>
        <v>0.18627755355479667</v>
      </c>
      <c r="BC54">
        <f t="shared" si="14"/>
        <v>11.331884507916797</v>
      </c>
    </row>
    <row r="55" spans="1:55" x14ac:dyDescent="0.2">
      <c r="A55" s="12">
        <v>53</v>
      </c>
      <c r="B55" s="106">
        <f t="shared" si="15"/>
        <v>3410</v>
      </c>
      <c r="C55" s="107">
        <v>3410</v>
      </c>
      <c r="D55" s="16">
        <v>3316.7546000000002</v>
      </c>
      <c r="E55" s="16">
        <v>2.8113000000000001</v>
      </c>
      <c r="F55" s="16">
        <f t="shared" si="8"/>
        <v>0</v>
      </c>
      <c r="G55" s="30">
        <v>3600.0632000000001</v>
      </c>
      <c r="H55" s="107">
        <v>3410</v>
      </c>
      <c r="I55" s="16">
        <v>3287.0127000000002</v>
      </c>
      <c r="J55" s="16">
        <v>3.7416</v>
      </c>
      <c r="K55" s="16">
        <f t="shared" si="9"/>
        <v>0</v>
      </c>
      <c r="L55" s="30">
        <v>3600.0972000000002</v>
      </c>
      <c r="M55" s="107">
        <v>3410</v>
      </c>
      <c r="N55" s="16">
        <v>3318.2703000000001</v>
      </c>
      <c r="O55" s="16">
        <v>2.7644000000000002</v>
      </c>
      <c r="P55" s="16">
        <f t="shared" si="10"/>
        <v>0</v>
      </c>
      <c r="Q55" s="30">
        <v>3600.058</v>
      </c>
      <c r="R55" s="16">
        <v>3410</v>
      </c>
      <c r="S55" s="16">
        <v>3017.0255999999999</v>
      </c>
      <c r="T55" s="16">
        <v>13.0252</v>
      </c>
      <c r="U55" s="16">
        <f t="shared" si="11"/>
        <v>0</v>
      </c>
      <c r="V55" s="16">
        <v>150.482</v>
      </c>
      <c r="W55" s="107">
        <v>3410</v>
      </c>
      <c r="X55" s="16">
        <v>2785</v>
      </c>
      <c r="Y55" s="16">
        <v>22.441700000000001</v>
      </c>
      <c r="Z55" s="16">
        <f t="shared" si="12"/>
        <v>0</v>
      </c>
      <c r="AA55" s="30">
        <v>3600.0756999999999</v>
      </c>
      <c r="AB55" s="47">
        <v>3410</v>
      </c>
      <c r="AC55" s="16">
        <v>2785</v>
      </c>
      <c r="AD55" s="16">
        <v>22.441700000000001</v>
      </c>
      <c r="AE55" s="16">
        <f t="shared" si="13"/>
        <v>0</v>
      </c>
      <c r="AF55" s="30">
        <v>150.08590000000001</v>
      </c>
      <c r="AG55" s="2">
        <v>3410</v>
      </c>
      <c r="AH55" s="13">
        <f t="shared" si="16"/>
        <v>0</v>
      </c>
      <c r="AI55" s="2">
        <v>3410.2</v>
      </c>
      <c r="AJ55" s="16">
        <f t="shared" si="17"/>
        <v>5.8651026392908534E-3</v>
      </c>
      <c r="AK55" s="2">
        <v>89.86</v>
      </c>
      <c r="AL55" s="13">
        <v>3972</v>
      </c>
      <c r="AM55" s="13">
        <v>11509.08</v>
      </c>
      <c r="AN55" s="13">
        <v>155.69999999999999</v>
      </c>
      <c r="AO55" s="14">
        <v>10.81</v>
      </c>
      <c r="AP55" s="4">
        <v>3573</v>
      </c>
      <c r="AQ55" s="2">
        <v>20.07</v>
      </c>
      <c r="AR55" s="69">
        <f t="shared" si="18"/>
        <v>4.7800586510263932</v>
      </c>
      <c r="AS55" s="4">
        <v>3596</v>
      </c>
      <c r="AT55" s="2">
        <v>8.9</v>
      </c>
      <c r="AU55" s="69">
        <f t="shared" si="19"/>
        <v>5.4545454545454541</v>
      </c>
      <c r="AV55" s="4">
        <v>3573</v>
      </c>
      <c r="AW55" s="2">
        <v>20.43</v>
      </c>
      <c r="AX55" s="69">
        <f t="shared" si="20"/>
        <v>4.7800586510263932</v>
      </c>
      <c r="AY55" s="4">
        <v>3580</v>
      </c>
      <c r="AZ55" s="2">
        <v>48.54</v>
      </c>
      <c r="BA55" s="69">
        <f t="shared" si="21"/>
        <v>4.9853372434017595</v>
      </c>
      <c r="BB55">
        <f t="shared" si="22"/>
        <v>0</v>
      </c>
      <c r="BC55">
        <f t="shared" si="14"/>
        <v>0</v>
      </c>
    </row>
    <row r="56" spans="1:55" x14ac:dyDescent="0.2">
      <c r="A56" s="12">
        <v>54</v>
      </c>
      <c r="B56" s="106">
        <f t="shared" si="15"/>
        <v>3263</v>
      </c>
      <c r="C56" s="107">
        <v>3263</v>
      </c>
      <c r="D56" s="16">
        <v>3181.4148</v>
      </c>
      <c r="E56" s="16">
        <v>2.5644</v>
      </c>
      <c r="F56" s="16">
        <f t="shared" si="8"/>
        <v>0</v>
      </c>
      <c r="G56" s="30">
        <v>3600.08</v>
      </c>
      <c r="H56" s="107">
        <v>3263</v>
      </c>
      <c r="I56" s="16">
        <v>3146.5001999999999</v>
      </c>
      <c r="J56" s="16">
        <v>3.7025000000000001</v>
      </c>
      <c r="K56" s="16">
        <f t="shared" si="9"/>
        <v>0</v>
      </c>
      <c r="L56" s="30">
        <v>3602.7094000000002</v>
      </c>
      <c r="M56" s="107">
        <v>3263</v>
      </c>
      <c r="N56" s="16">
        <v>3197.3861999999999</v>
      </c>
      <c r="O56" s="16">
        <v>2.0520999999999998</v>
      </c>
      <c r="P56" s="16">
        <f t="shared" si="10"/>
        <v>0</v>
      </c>
      <c r="Q56" s="30">
        <v>3600.0653000000002</v>
      </c>
      <c r="R56" s="16">
        <v>3347</v>
      </c>
      <c r="S56" s="16"/>
      <c r="T56" s="16"/>
      <c r="U56" s="16">
        <f t="shared" si="11"/>
        <v>2.5743181121667176</v>
      </c>
      <c r="V56" s="16">
        <v>180.75229999999999</v>
      </c>
      <c r="W56" s="107">
        <v>3263</v>
      </c>
      <c r="X56" s="16">
        <v>2637</v>
      </c>
      <c r="Y56" s="16">
        <v>23.739100000000001</v>
      </c>
      <c r="Z56" s="16">
        <f t="shared" si="12"/>
        <v>0</v>
      </c>
      <c r="AA56" s="30">
        <v>3600.0729000000001</v>
      </c>
      <c r="AB56" s="47">
        <v>3845</v>
      </c>
      <c r="AC56" s="16"/>
      <c r="AD56" s="16"/>
      <c r="AE56" s="16">
        <f t="shared" si="13"/>
        <v>17.836346920012257</v>
      </c>
      <c r="AF56" s="30">
        <v>189.9804</v>
      </c>
      <c r="AG56" s="2">
        <v>3263</v>
      </c>
      <c r="AH56" s="13">
        <f t="shared" si="16"/>
        <v>0</v>
      </c>
      <c r="AI56" s="2">
        <v>3263.4</v>
      </c>
      <c r="AJ56" s="16">
        <f t="shared" si="17"/>
        <v>1.2258657676987158E-2</v>
      </c>
      <c r="AK56" s="2">
        <v>89.91</v>
      </c>
      <c r="AL56" s="13">
        <v>3813</v>
      </c>
      <c r="AM56" s="13">
        <v>11437.41</v>
      </c>
      <c r="AN56" s="13">
        <v>169.4</v>
      </c>
      <c r="AO56" s="14">
        <v>9.24</v>
      </c>
      <c r="AP56" s="4">
        <v>3426</v>
      </c>
      <c r="AQ56" s="2">
        <v>20.2</v>
      </c>
      <c r="AR56" s="69">
        <f t="shared" si="18"/>
        <v>4.9954030033711305</v>
      </c>
      <c r="AS56" s="4">
        <v>3407</v>
      </c>
      <c r="AT56" s="2">
        <v>43.7</v>
      </c>
      <c r="AU56" s="69">
        <f t="shared" si="19"/>
        <v>4.4131167637143731</v>
      </c>
      <c r="AV56" s="4">
        <v>3403</v>
      </c>
      <c r="AW56" s="2">
        <v>86.36</v>
      </c>
      <c r="AX56" s="69">
        <f t="shared" si="20"/>
        <v>4.2905301869445296</v>
      </c>
      <c r="AY56" s="4">
        <v>3406</v>
      </c>
      <c r="AZ56" s="2">
        <v>30.58</v>
      </c>
      <c r="BA56" s="69">
        <f t="shared" si="21"/>
        <v>4.3824701195219129</v>
      </c>
      <c r="BB56">
        <f t="shared" si="22"/>
        <v>0</v>
      </c>
      <c r="BC56">
        <f t="shared" si="14"/>
        <v>17.836346920012257</v>
      </c>
    </row>
    <row r="57" spans="1:55" x14ac:dyDescent="0.2">
      <c r="A57" s="12">
        <v>55</v>
      </c>
      <c r="B57" s="106">
        <f t="shared" si="15"/>
        <v>3600</v>
      </c>
      <c r="C57" s="107">
        <v>3600</v>
      </c>
      <c r="D57" s="16">
        <v>3476.3418000000001</v>
      </c>
      <c r="E57" s="16">
        <v>3.5571000000000002</v>
      </c>
      <c r="F57" s="16">
        <f t="shared" si="8"/>
        <v>0</v>
      </c>
      <c r="G57" s="30">
        <v>3600.0852</v>
      </c>
      <c r="H57" s="107">
        <v>3600</v>
      </c>
      <c r="I57" s="16">
        <v>3432.2568999999999</v>
      </c>
      <c r="J57" s="16">
        <v>4.8872999999999998</v>
      </c>
      <c r="K57" s="16">
        <f t="shared" si="9"/>
        <v>0</v>
      </c>
      <c r="L57" s="30">
        <v>3606.7298000000001</v>
      </c>
      <c r="M57" s="107">
        <v>3600</v>
      </c>
      <c r="N57" s="16">
        <v>3428.8332999999998</v>
      </c>
      <c r="O57" s="16">
        <v>4.992</v>
      </c>
      <c r="P57" s="16">
        <f t="shared" si="10"/>
        <v>0</v>
      </c>
      <c r="Q57" s="30">
        <v>3600.0803000000001</v>
      </c>
      <c r="R57" s="16">
        <v>4186</v>
      </c>
      <c r="S57" s="16"/>
      <c r="T57" s="16"/>
      <c r="U57" s="16">
        <f t="shared" si="11"/>
        <v>16.277777777777779</v>
      </c>
      <c r="V57" s="16">
        <v>150.33009999999999</v>
      </c>
      <c r="W57" s="107">
        <v>3600</v>
      </c>
      <c r="X57" s="16">
        <v>2848</v>
      </c>
      <c r="Y57" s="16">
        <v>26.404499999999999</v>
      </c>
      <c r="Z57" s="16">
        <f t="shared" si="12"/>
        <v>0</v>
      </c>
      <c r="AA57" s="30">
        <v>3600.0801999999999</v>
      </c>
      <c r="AB57" s="47">
        <v>4264</v>
      </c>
      <c r="AC57" s="16"/>
      <c r="AD57" s="16"/>
      <c r="AE57" s="16">
        <f t="shared" si="13"/>
        <v>18.444444444444443</v>
      </c>
      <c r="AF57" s="30">
        <v>201.7851</v>
      </c>
      <c r="AG57" s="2">
        <v>3600</v>
      </c>
      <c r="AH57" s="13">
        <f t="shared" si="16"/>
        <v>0</v>
      </c>
      <c r="AI57" s="2">
        <v>3600.1</v>
      </c>
      <c r="AJ57" s="16">
        <f t="shared" si="17"/>
        <v>2.7777777777752513E-3</v>
      </c>
      <c r="AK57" s="2">
        <v>104.51</v>
      </c>
      <c r="AL57" s="13">
        <v>4240</v>
      </c>
      <c r="AM57" s="13">
        <v>12930.14</v>
      </c>
      <c r="AN57" s="13">
        <v>188.4</v>
      </c>
      <c r="AO57" s="14">
        <v>11.29</v>
      </c>
      <c r="AP57" s="4">
        <v>3789</v>
      </c>
      <c r="AQ57" s="2">
        <v>32.270000000000003</v>
      </c>
      <c r="AR57" s="69">
        <f t="shared" si="18"/>
        <v>5.25</v>
      </c>
      <c r="AS57" s="4">
        <v>3834</v>
      </c>
      <c r="AT57" s="2">
        <v>24.69</v>
      </c>
      <c r="AU57" s="69">
        <f t="shared" si="19"/>
        <v>6.5</v>
      </c>
      <c r="AV57" s="4">
        <v>3789</v>
      </c>
      <c r="AW57" s="2">
        <v>46.65</v>
      </c>
      <c r="AX57" s="69">
        <f t="shared" si="20"/>
        <v>5.25</v>
      </c>
      <c r="AY57" s="4">
        <v>3778</v>
      </c>
      <c r="AZ57" s="2">
        <v>44.55</v>
      </c>
      <c r="BA57" s="69">
        <f t="shared" si="21"/>
        <v>4.9444444444444446</v>
      </c>
      <c r="BB57">
        <f t="shared" si="22"/>
        <v>0</v>
      </c>
      <c r="BC57">
        <f t="shared" si="14"/>
        <v>18.444444444444443</v>
      </c>
    </row>
    <row r="58" spans="1:55" x14ac:dyDescent="0.2">
      <c r="A58" s="12">
        <v>56</v>
      </c>
      <c r="B58" s="106">
        <f t="shared" si="15"/>
        <v>3580</v>
      </c>
      <c r="C58" s="107">
        <v>3580</v>
      </c>
      <c r="D58" s="16">
        <v>3447.3114</v>
      </c>
      <c r="E58" s="16">
        <v>3.8490000000000002</v>
      </c>
      <c r="F58" s="16">
        <f t="shared" si="8"/>
        <v>0</v>
      </c>
      <c r="G58" s="30">
        <v>3600.1205</v>
      </c>
      <c r="H58" s="107">
        <v>3580</v>
      </c>
      <c r="I58" s="16">
        <v>3421.5001999999999</v>
      </c>
      <c r="J58" s="16">
        <v>4.6325000000000003</v>
      </c>
      <c r="K58" s="16">
        <f t="shared" si="9"/>
        <v>0</v>
      </c>
      <c r="L58" s="30">
        <v>3600.1268</v>
      </c>
      <c r="M58" s="107">
        <v>3580</v>
      </c>
      <c r="N58" s="16">
        <v>3440.5196999999998</v>
      </c>
      <c r="O58" s="16">
        <v>4.0540000000000003</v>
      </c>
      <c r="P58" s="16">
        <f t="shared" si="10"/>
        <v>0</v>
      </c>
      <c r="Q58" s="30">
        <v>3600.6894000000002</v>
      </c>
      <c r="R58" s="16">
        <v>3580</v>
      </c>
      <c r="S58" s="16">
        <v>2907</v>
      </c>
      <c r="T58" s="16">
        <v>23.151</v>
      </c>
      <c r="U58" s="16">
        <f t="shared" si="11"/>
        <v>0</v>
      </c>
      <c r="V58" s="16">
        <v>150.07749999999999</v>
      </c>
      <c r="W58" s="107">
        <v>3580</v>
      </c>
      <c r="X58" s="16">
        <v>3443.4346999999998</v>
      </c>
      <c r="Y58" s="16">
        <v>3.9660000000000002</v>
      </c>
      <c r="Z58" s="16">
        <f t="shared" si="12"/>
        <v>0</v>
      </c>
      <c r="AA58" s="30">
        <v>3600.0938000000001</v>
      </c>
      <c r="AB58" s="47">
        <v>3666</v>
      </c>
      <c r="AC58" s="16"/>
      <c r="AD58" s="16"/>
      <c r="AE58" s="16">
        <f t="shared" si="13"/>
        <v>2.4022346368715084</v>
      </c>
      <c r="AF58" s="30">
        <v>150.37010000000001</v>
      </c>
      <c r="AG58" s="2">
        <v>3580</v>
      </c>
      <c r="AH58" s="13">
        <f t="shared" si="16"/>
        <v>0</v>
      </c>
      <c r="AI58" s="2">
        <v>3580</v>
      </c>
      <c r="AJ58" s="16">
        <f t="shared" si="17"/>
        <v>0</v>
      </c>
      <c r="AK58" s="2">
        <v>97.69</v>
      </c>
      <c r="AL58" s="13">
        <v>4201</v>
      </c>
      <c r="AM58" s="13">
        <v>12415.8</v>
      </c>
      <c r="AN58" s="13">
        <v>186.1</v>
      </c>
      <c r="AO58" s="14">
        <v>11.43</v>
      </c>
      <c r="AP58" s="4">
        <v>3728</v>
      </c>
      <c r="AQ58" s="2">
        <v>24.5</v>
      </c>
      <c r="AR58" s="69">
        <f t="shared" si="18"/>
        <v>4.1340782122905022</v>
      </c>
      <c r="AS58" s="4">
        <v>3728</v>
      </c>
      <c r="AT58" s="2">
        <v>23.23</v>
      </c>
      <c r="AU58" s="69">
        <f t="shared" si="19"/>
        <v>4.1340782122905022</v>
      </c>
      <c r="AV58" s="4">
        <v>3715</v>
      </c>
      <c r="AW58" s="2">
        <v>51.62</v>
      </c>
      <c r="AX58" s="69">
        <f t="shared" si="20"/>
        <v>3.7709497206703912</v>
      </c>
      <c r="AY58" s="4">
        <v>3748</v>
      </c>
      <c r="AZ58" s="2">
        <v>19.98</v>
      </c>
      <c r="BA58" s="69">
        <f t="shared" si="21"/>
        <v>4.6927374301675977</v>
      </c>
      <c r="BB58">
        <f t="shared" si="22"/>
        <v>0</v>
      </c>
      <c r="BC58">
        <f t="shared" si="14"/>
        <v>2.4022346368715084</v>
      </c>
    </row>
    <row r="59" spans="1:55" x14ac:dyDescent="0.2">
      <c r="A59" s="12">
        <v>57</v>
      </c>
      <c r="B59" s="106">
        <f t="shared" si="15"/>
        <v>3584</v>
      </c>
      <c r="C59" s="107">
        <v>3584</v>
      </c>
      <c r="D59" s="16">
        <v>3484.6046000000001</v>
      </c>
      <c r="E59" s="16">
        <v>2.8523999999999998</v>
      </c>
      <c r="F59" s="16">
        <f t="shared" si="8"/>
        <v>0</v>
      </c>
      <c r="G59" s="30">
        <v>3600.1001000000001</v>
      </c>
      <c r="H59" s="107">
        <v>3591</v>
      </c>
      <c r="I59" s="16">
        <v>3459</v>
      </c>
      <c r="J59" s="16">
        <v>3.8161</v>
      </c>
      <c r="K59" s="16">
        <f t="shared" si="9"/>
        <v>0.1953125</v>
      </c>
      <c r="L59" s="30">
        <v>3610.0164</v>
      </c>
      <c r="M59" s="107">
        <v>3584</v>
      </c>
      <c r="N59" s="16">
        <v>3481.0774000000001</v>
      </c>
      <c r="O59" s="16">
        <v>2.9565999999999999</v>
      </c>
      <c r="P59" s="16">
        <f t="shared" si="10"/>
        <v>0</v>
      </c>
      <c r="Q59" s="30">
        <v>3601.2</v>
      </c>
      <c r="R59" s="16">
        <v>4264</v>
      </c>
      <c r="S59" s="16"/>
      <c r="T59" s="16"/>
      <c r="U59" s="16">
        <f t="shared" si="11"/>
        <v>18.973214285714285</v>
      </c>
      <c r="V59" s="16">
        <v>174.5395</v>
      </c>
      <c r="W59" s="107">
        <v>3591</v>
      </c>
      <c r="X59" s="16">
        <v>2901</v>
      </c>
      <c r="Y59" s="16">
        <v>23.7849</v>
      </c>
      <c r="Z59" s="16">
        <f t="shared" si="12"/>
        <v>0.1953125</v>
      </c>
      <c r="AA59" s="30">
        <v>3600.0754000000002</v>
      </c>
      <c r="AB59" s="47">
        <v>4059</v>
      </c>
      <c r="AC59" s="16"/>
      <c r="AD59" s="16"/>
      <c r="AE59" s="16">
        <f t="shared" si="13"/>
        <v>13.253348214285715</v>
      </c>
      <c r="AF59" s="30">
        <v>176.16900000000001</v>
      </c>
      <c r="AG59" s="2">
        <v>3591</v>
      </c>
      <c r="AH59" s="13">
        <f t="shared" si="16"/>
        <v>0.1953125</v>
      </c>
      <c r="AI59" s="2">
        <v>3591</v>
      </c>
      <c r="AJ59" s="16">
        <f t="shared" si="17"/>
        <v>0.1953125</v>
      </c>
      <c r="AK59" s="2">
        <v>108.8</v>
      </c>
      <c r="AL59" s="13">
        <v>4162</v>
      </c>
      <c r="AM59" s="13">
        <v>12705.18</v>
      </c>
      <c r="AN59" s="13">
        <v>176</v>
      </c>
      <c r="AO59" s="14">
        <v>12.03</v>
      </c>
      <c r="AP59" s="4">
        <v>3782</v>
      </c>
      <c r="AQ59" s="2">
        <v>26.64</v>
      </c>
      <c r="AR59" s="69">
        <f t="shared" si="18"/>
        <v>5.5245535714285712</v>
      </c>
      <c r="AS59" s="4">
        <v>3798</v>
      </c>
      <c r="AT59" s="2">
        <v>26.74</v>
      </c>
      <c r="AU59" s="69">
        <f t="shared" si="19"/>
        <v>5.9709821428571432</v>
      </c>
      <c r="AV59" s="4">
        <v>3738</v>
      </c>
      <c r="AW59" s="2">
        <v>76.19</v>
      </c>
      <c r="AX59" s="69">
        <f t="shared" si="20"/>
        <v>4.296875</v>
      </c>
      <c r="AY59" s="4">
        <v>3762</v>
      </c>
      <c r="AZ59" s="2">
        <v>74.77</v>
      </c>
      <c r="BA59" s="69">
        <f t="shared" si="21"/>
        <v>4.9665178571428568</v>
      </c>
      <c r="BB59">
        <f t="shared" si="22"/>
        <v>0.1953125</v>
      </c>
      <c r="BC59">
        <f t="shared" si="14"/>
        <v>13.253348214285715</v>
      </c>
    </row>
    <row r="60" spans="1:55" x14ac:dyDescent="0.2">
      <c r="A60" s="12">
        <v>58</v>
      </c>
      <c r="B60" s="106">
        <f t="shared" si="15"/>
        <v>3518</v>
      </c>
      <c r="C60" s="107">
        <v>3518</v>
      </c>
      <c r="D60" s="16">
        <v>3421.1473999999998</v>
      </c>
      <c r="E60" s="16">
        <v>2.831</v>
      </c>
      <c r="F60" s="16">
        <f t="shared" si="8"/>
        <v>0</v>
      </c>
      <c r="G60" s="30">
        <v>3600.8584999999998</v>
      </c>
      <c r="H60" s="107">
        <v>3518</v>
      </c>
      <c r="I60" s="16">
        <v>3383.0034000000001</v>
      </c>
      <c r="J60" s="16">
        <v>3.9904000000000002</v>
      </c>
      <c r="K60" s="16">
        <f t="shared" si="9"/>
        <v>0</v>
      </c>
      <c r="L60" s="30">
        <v>3600.0617000000002</v>
      </c>
      <c r="M60" s="107">
        <v>3518</v>
      </c>
      <c r="N60" s="16">
        <v>3434.9852000000001</v>
      </c>
      <c r="O60" s="16">
        <v>2.4167000000000001</v>
      </c>
      <c r="P60" s="16">
        <f t="shared" si="10"/>
        <v>0</v>
      </c>
      <c r="Q60" s="30">
        <v>3600.1026000000002</v>
      </c>
      <c r="R60" s="16">
        <v>3518</v>
      </c>
      <c r="S60" s="16">
        <v>2833</v>
      </c>
      <c r="T60" s="16">
        <v>24.179300000000001</v>
      </c>
      <c r="U60" s="16">
        <f t="shared" si="11"/>
        <v>0</v>
      </c>
      <c r="V60" s="16">
        <v>150.05109999999999</v>
      </c>
      <c r="W60" s="107">
        <v>3518</v>
      </c>
      <c r="X60" s="16">
        <v>3359.0219999999999</v>
      </c>
      <c r="Y60" s="16">
        <v>4.7328999999999999</v>
      </c>
      <c r="Z60" s="16">
        <f t="shared" si="12"/>
        <v>0</v>
      </c>
      <c r="AA60" s="30">
        <v>3600.0626999999999</v>
      </c>
      <c r="AB60" s="47">
        <v>3518</v>
      </c>
      <c r="AC60" s="16">
        <v>2833</v>
      </c>
      <c r="AD60" s="16">
        <v>24.179300000000001</v>
      </c>
      <c r="AE60" s="16">
        <f t="shared" si="13"/>
        <v>0</v>
      </c>
      <c r="AF60" s="30">
        <v>151.19929999999999</v>
      </c>
      <c r="AG60" s="2">
        <v>3518</v>
      </c>
      <c r="AH60" s="13">
        <f t="shared" si="16"/>
        <v>0</v>
      </c>
      <c r="AI60" s="2">
        <v>3518.9</v>
      </c>
      <c r="AJ60" s="16">
        <f t="shared" si="17"/>
        <v>2.5582717453100937E-2</v>
      </c>
      <c r="AK60" s="2">
        <v>107.67</v>
      </c>
      <c r="AL60" s="13">
        <v>4079</v>
      </c>
      <c r="AM60" s="13">
        <v>12201.24</v>
      </c>
      <c r="AN60" s="13">
        <v>176.3</v>
      </c>
      <c r="AO60" s="14">
        <v>12.07</v>
      </c>
      <c r="AP60" s="4">
        <v>3660</v>
      </c>
      <c r="AQ60" s="2">
        <v>25.32</v>
      </c>
      <c r="AR60" s="69">
        <f t="shared" si="18"/>
        <v>4.0363843092666292</v>
      </c>
      <c r="AS60" s="4">
        <v>3666</v>
      </c>
      <c r="AT60" s="2">
        <v>53.91</v>
      </c>
      <c r="AU60" s="69">
        <f t="shared" si="19"/>
        <v>4.2069357589539509</v>
      </c>
      <c r="AV60" s="4">
        <v>3633</v>
      </c>
      <c r="AW60" s="2">
        <v>46.63</v>
      </c>
      <c r="AX60" s="69">
        <f t="shared" si="20"/>
        <v>3.2689027856736783</v>
      </c>
      <c r="AY60" s="4">
        <v>3700</v>
      </c>
      <c r="AZ60" s="2">
        <v>39.869999999999997</v>
      </c>
      <c r="BA60" s="69">
        <f t="shared" si="21"/>
        <v>5.1733939738487775</v>
      </c>
      <c r="BB60">
        <f t="shared" si="22"/>
        <v>0</v>
      </c>
      <c r="BC60">
        <f t="shared" si="14"/>
        <v>0</v>
      </c>
    </row>
    <row r="61" spans="1:55" x14ac:dyDescent="0.2">
      <c r="A61" s="12">
        <v>59</v>
      </c>
      <c r="B61" s="106">
        <f t="shared" si="15"/>
        <v>3188</v>
      </c>
      <c r="C61" s="107">
        <v>3194</v>
      </c>
      <c r="D61" s="16">
        <v>3111.1765999999998</v>
      </c>
      <c r="E61" s="16">
        <v>2.6621000000000001</v>
      </c>
      <c r="F61" s="16">
        <f t="shared" si="8"/>
        <v>0.18820577164366373</v>
      </c>
      <c r="G61" s="30">
        <v>3600.0974000000001</v>
      </c>
      <c r="H61" s="107">
        <v>3194</v>
      </c>
      <c r="I61" s="16">
        <v>3047.5001000000002</v>
      </c>
      <c r="J61" s="16">
        <v>4.8071999999999999</v>
      </c>
      <c r="K61" s="16">
        <f t="shared" si="9"/>
        <v>0.18820577164366373</v>
      </c>
      <c r="L61" s="30">
        <v>3600.067</v>
      </c>
      <c r="M61" s="107">
        <v>3188</v>
      </c>
      <c r="N61" s="16">
        <v>3109.2446</v>
      </c>
      <c r="O61" s="16">
        <v>2.5329000000000002</v>
      </c>
      <c r="P61" s="16">
        <f t="shared" si="10"/>
        <v>0</v>
      </c>
      <c r="Q61" s="30">
        <v>3600.6905000000002</v>
      </c>
      <c r="R61" s="16">
        <v>3735</v>
      </c>
      <c r="S61" s="16"/>
      <c r="T61" s="16"/>
      <c r="U61" s="16">
        <f t="shared" si="11"/>
        <v>17.158092848180679</v>
      </c>
      <c r="V61" s="16">
        <v>151.3134</v>
      </c>
      <c r="W61" s="107">
        <v>3194</v>
      </c>
      <c r="X61" s="16">
        <v>2543</v>
      </c>
      <c r="Y61" s="16">
        <v>25.599699999999999</v>
      </c>
      <c r="Z61" s="16">
        <f t="shared" si="12"/>
        <v>0.18820577164366373</v>
      </c>
      <c r="AA61" s="30">
        <v>3600.0657999999999</v>
      </c>
      <c r="AB61" s="47">
        <v>3194</v>
      </c>
      <c r="AC61" s="16">
        <v>2543</v>
      </c>
      <c r="AD61" s="16">
        <v>25.599699999999999</v>
      </c>
      <c r="AE61" s="16">
        <f t="shared" si="13"/>
        <v>0.18820577164366373</v>
      </c>
      <c r="AF61" s="30">
        <v>151.53</v>
      </c>
      <c r="AG61" s="2">
        <v>3194</v>
      </c>
      <c r="AH61" s="13">
        <f t="shared" si="16"/>
        <v>0.18820577164366373</v>
      </c>
      <c r="AI61" s="2">
        <v>3194</v>
      </c>
      <c r="AJ61" s="16">
        <f t="shared" si="17"/>
        <v>0.18820577164366373</v>
      </c>
      <c r="AK61" s="2">
        <v>86.03</v>
      </c>
      <c r="AL61" s="13">
        <v>3754</v>
      </c>
      <c r="AM61" s="13">
        <v>11434.3</v>
      </c>
      <c r="AN61" s="13">
        <v>171.5</v>
      </c>
      <c r="AO61" s="14">
        <v>8.61</v>
      </c>
      <c r="AP61" s="4">
        <v>3316</v>
      </c>
      <c r="AQ61" s="2">
        <v>20.399999999999999</v>
      </c>
      <c r="AR61" s="69">
        <f t="shared" si="18"/>
        <v>4.0150564617314926</v>
      </c>
      <c r="AS61" s="4">
        <v>3341</v>
      </c>
      <c r="AT61" s="2">
        <v>17.84</v>
      </c>
      <c r="AU61" s="69">
        <f t="shared" si="19"/>
        <v>4.7992471769134255</v>
      </c>
      <c r="AV61" s="4">
        <v>3355</v>
      </c>
      <c r="AW61" s="2">
        <v>48.09</v>
      </c>
      <c r="AX61" s="69">
        <f t="shared" si="20"/>
        <v>5.2383939774153072</v>
      </c>
      <c r="AY61" s="4">
        <v>3345</v>
      </c>
      <c r="AZ61" s="2">
        <v>40.53</v>
      </c>
      <c r="BA61" s="69">
        <f t="shared" si="21"/>
        <v>4.9247176913425346</v>
      </c>
      <c r="BB61">
        <f t="shared" si="22"/>
        <v>0.18820577164366373</v>
      </c>
      <c r="BC61">
        <f t="shared" si="14"/>
        <v>0.18820577164366373</v>
      </c>
    </row>
    <row r="62" spans="1:55" x14ac:dyDescent="0.2">
      <c r="A62" s="12">
        <v>60</v>
      </c>
      <c r="B62" s="106">
        <f t="shared" si="15"/>
        <v>3295</v>
      </c>
      <c r="C62" s="107">
        <v>3295</v>
      </c>
      <c r="D62" s="16">
        <v>3201.0241999999998</v>
      </c>
      <c r="E62" s="16">
        <v>2.9358</v>
      </c>
      <c r="F62" s="16">
        <f t="shared" si="8"/>
        <v>0</v>
      </c>
      <c r="G62" s="30">
        <v>3600.0805999999998</v>
      </c>
      <c r="H62" s="107">
        <v>3295</v>
      </c>
      <c r="I62" s="16">
        <v>3157.0005000000001</v>
      </c>
      <c r="J62" s="16">
        <v>4.3712</v>
      </c>
      <c r="K62" s="16">
        <f t="shared" si="9"/>
        <v>0</v>
      </c>
      <c r="L62" s="30">
        <v>3600.7323999999999</v>
      </c>
      <c r="M62" s="107">
        <v>3295</v>
      </c>
      <c r="N62" s="16">
        <v>3213.4153000000001</v>
      </c>
      <c r="O62" s="16">
        <v>2.5388999999999999</v>
      </c>
      <c r="P62" s="16">
        <f t="shared" si="10"/>
        <v>0</v>
      </c>
      <c r="Q62" s="30">
        <v>3600.9776999999999</v>
      </c>
      <c r="R62" s="16">
        <v>3381</v>
      </c>
      <c r="S62" s="16"/>
      <c r="T62" s="16"/>
      <c r="U62" s="16">
        <f t="shared" si="11"/>
        <v>2.6100151745068287</v>
      </c>
      <c r="V62" s="16">
        <v>160.56729999999999</v>
      </c>
      <c r="W62" s="107">
        <v>3295</v>
      </c>
      <c r="X62" s="16">
        <v>2627</v>
      </c>
      <c r="Y62" s="16">
        <v>25.4282</v>
      </c>
      <c r="Z62" s="16">
        <f t="shared" si="12"/>
        <v>0</v>
      </c>
      <c r="AA62" s="30">
        <v>3600.0578999999998</v>
      </c>
      <c r="AB62" s="47">
        <v>3784</v>
      </c>
      <c r="AC62" s="16"/>
      <c r="AD62" s="16"/>
      <c r="AE62" s="16">
        <f t="shared" si="13"/>
        <v>14.840667678300456</v>
      </c>
      <c r="AF62" s="30">
        <v>158.05500000000001</v>
      </c>
      <c r="AG62" s="2">
        <v>3295</v>
      </c>
      <c r="AH62" s="13">
        <f t="shared" si="16"/>
        <v>0</v>
      </c>
      <c r="AI62" s="2">
        <v>3295</v>
      </c>
      <c r="AJ62" s="16">
        <f t="shared" si="17"/>
        <v>0</v>
      </c>
      <c r="AK62" s="2">
        <v>91.68</v>
      </c>
      <c r="AL62" s="13">
        <v>3825</v>
      </c>
      <c r="AM62" s="13">
        <v>11650.21</v>
      </c>
      <c r="AN62" s="13">
        <v>150.69999999999999</v>
      </c>
      <c r="AO62" s="14">
        <v>8.93</v>
      </c>
      <c r="AP62" s="4">
        <v>3433</v>
      </c>
      <c r="AQ62" s="2">
        <v>17.75</v>
      </c>
      <c r="AR62" s="69">
        <f t="shared" si="18"/>
        <v>4.1881638846737488</v>
      </c>
      <c r="AS62" s="4">
        <v>3445</v>
      </c>
      <c r="AT62" s="2">
        <v>19.18</v>
      </c>
      <c r="AU62" s="69">
        <f t="shared" si="19"/>
        <v>4.5523520485584212</v>
      </c>
      <c r="AV62" s="4">
        <v>3372</v>
      </c>
      <c r="AW62" s="2">
        <v>61.3</v>
      </c>
      <c r="AX62" s="69">
        <f t="shared" si="20"/>
        <v>2.3368740515933233</v>
      </c>
      <c r="AY62" s="4">
        <v>3434</v>
      </c>
      <c r="AZ62" s="2">
        <v>34.89</v>
      </c>
      <c r="BA62" s="69">
        <f t="shared" si="21"/>
        <v>4.218512898330804</v>
      </c>
      <c r="BB62">
        <f t="shared" si="22"/>
        <v>0</v>
      </c>
      <c r="BC62">
        <f t="shared" si="14"/>
        <v>14.840667678300456</v>
      </c>
    </row>
    <row r="63" spans="1:55" x14ac:dyDescent="0.2">
      <c r="A63" s="12">
        <v>61</v>
      </c>
      <c r="B63" s="106">
        <f t="shared" si="15"/>
        <v>3310</v>
      </c>
      <c r="C63" s="107">
        <v>3310</v>
      </c>
      <c r="D63" s="16">
        <v>3133.0241000000001</v>
      </c>
      <c r="E63" s="16">
        <v>5.6486999999999998</v>
      </c>
      <c r="F63" s="16">
        <f t="shared" si="8"/>
        <v>0</v>
      </c>
      <c r="G63" s="30">
        <v>3600.6493</v>
      </c>
      <c r="H63" s="107">
        <v>3310</v>
      </c>
      <c r="I63" s="16">
        <v>3128.0001000000002</v>
      </c>
      <c r="J63" s="16">
        <v>5.8183999999999996</v>
      </c>
      <c r="K63" s="16">
        <f t="shared" si="9"/>
        <v>0</v>
      </c>
      <c r="L63" s="30">
        <v>3600.0563000000002</v>
      </c>
      <c r="M63" s="107">
        <v>3310</v>
      </c>
      <c r="N63" s="16">
        <v>3177.8962999999999</v>
      </c>
      <c r="O63" s="16">
        <v>4.157</v>
      </c>
      <c r="P63" s="16">
        <f t="shared" si="10"/>
        <v>0</v>
      </c>
      <c r="Q63" s="30">
        <v>3600.1140999999998</v>
      </c>
      <c r="R63" s="16">
        <v>3310</v>
      </c>
      <c r="S63" s="16">
        <v>2885.0228999999999</v>
      </c>
      <c r="T63" s="16">
        <v>14.730499999999999</v>
      </c>
      <c r="U63" s="16">
        <f t="shared" si="11"/>
        <v>0</v>
      </c>
      <c r="V63" s="16">
        <v>150.48500000000001</v>
      </c>
      <c r="W63" s="107">
        <v>3310</v>
      </c>
      <c r="X63" s="16">
        <v>2618</v>
      </c>
      <c r="Y63" s="16">
        <v>26.432400000000001</v>
      </c>
      <c r="Z63" s="16">
        <f t="shared" si="12"/>
        <v>0</v>
      </c>
      <c r="AA63" s="30">
        <v>3600.0697</v>
      </c>
      <c r="AB63" s="47">
        <v>3310</v>
      </c>
      <c r="AC63" s="16">
        <v>2618</v>
      </c>
      <c r="AD63" s="16">
        <v>26.432400000000001</v>
      </c>
      <c r="AE63" s="16">
        <f t="shared" si="13"/>
        <v>0</v>
      </c>
      <c r="AF63" s="30">
        <v>150.06049999999999</v>
      </c>
      <c r="AG63" s="2">
        <v>3310</v>
      </c>
      <c r="AH63" s="13">
        <f t="shared" si="16"/>
        <v>0</v>
      </c>
      <c r="AI63" s="2">
        <v>3310</v>
      </c>
      <c r="AJ63" s="16">
        <f t="shared" si="17"/>
        <v>0</v>
      </c>
      <c r="AK63" s="2">
        <v>94.64</v>
      </c>
      <c r="AL63" s="13">
        <v>3853</v>
      </c>
      <c r="AM63" s="13">
        <v>11420.5</v>
      </c>
      <c r="AN63" s="13">
        <v>182.3</v>
      </c>
      <c r="AO63" s="14">
        <v>9.76</v>
      </c>
      <c r="AP63" s="4">
        <v>3459</v>
      </c>
      <c r="AQ63" s="2">
        <v>20.73</v>
      </c>
      <c r="AR63" s="69">
        <f t="shared" si="18"/>
        <v>4.5015105740181269</v>
      </c>
      <c r="AS63" s="4">
        <v>3466</v>
      </c>
      <c r="AT63" s="2">
        <v>31.85</v>
      </c>
      <c r="AU63" s="69">
        <f t="shared" si="19"/>
        <v>4.7129909365558911</v>
      </c>
      <c r="AV63" s="4">
        <v>3479</v>
      </c>
      <c r="AW63" s="2">
        <v>61.89</v>
      </c>
      <c r="AX63" s="69">
        <f t="shared" si="20"/>
        <v>5.1057401812688825</v>
      </c>
      <c r="AY63" s="4">
        <v>3482</v>
      </c>
      <c r="AZ63" s="2">
        <v>41.36</v>
      </c>
      <c r="BA63" s="69">
        <f t="shared" si="21"/>
        <v>5.1963746223564957</v>
      </c>
      <c r="BB63">
        <f t="shared" si="22"/>
        <v>0</v>
      </c>
      <c r="BC63">
        <f t="shared" si="14"/>
        <v>0</v>
      </c>
    </row>
    <row r="64" spans="1:55" x14ac:dyDescent="0.2">
      <c r="A64" s="12">
        <v>62</v>
      </c>
      <c r="B64" s="106">
        <f t="shared" si="15"/>
        <v>3511</v>
      </c>
      <c r="C64" s="107">
        <v>3511</v>
      </c>
      <c r="D64" s="16">
        <v>3394.1945000000001</v>
      </c>
      <c r="E64" s="16">
        <v>3.4413</v>
      </c>
      <c r="F64" s="16">
        <f t="shared" si="8"/>
        <v>0</v>
      </c>
      <c r="G64" s="30">
        <v>3600.0708</v>
      </c>
      <c r="H64" s="107">
        <v>3511</v>
      </c>
      <c r="I64" s="16">
        <v>3376.3761</v>
      </c>
      <c r="J64" s="16">
        <v>3.9872000000000001</v>
      </c>
      <c r="K64" s="16">
        <f t="shared" si="9"/>
        <v>0</v>
      </c>
      <c r="L64" s="30">
        <v>3600.2062999999998</v>
      </c>
      <c r="M64" s="107">
        <v>3511</v>
      </c>
      <c r="N64" s="16">
        <v>3422.6062000000002</v>
      </c>
      <c r="O64" s="16">
        <v>2.5825999999999998</v>
      </c>
      <c r="P64" s="16">
        <f t="shared" si="10"/>
        <v>0</v>
      </c>
      <c r="Q64" s="30">
        <v>3600.0907999999999</v>
      </c>
      <c r="R64" s="16">
        <v>3511</v>
      </c>
      <c r="S64" s="16">
        <v>2834</v>
      </c>
      <c r="T64" s="16">
        <v>23.888500000000001</v>
      </c>
      <c r="U64" s="16">
        <f t="shared" si="11"/>
        <v>0</v>
      </c>
      <c r="V64" s="16">
        <v>150.04089999999999</v>
      </c>
      <c r="W64" s="107">
        <v>3511</v>
      </c>
      <c r="X64" s="16">
        <v>3140.0205000000001</v>
      </c>
      <c r="Y64" s="16">
        <v>11.8146</v>
      </c>
      <c r="Z64" s="16">
        <f t="shared" si="12"/>
        <v>0</v>
      </c>
      <c r="AA64" s="30">
        <v>3600.0626000000002</v>
      </c>
      <c r="AB64" s="47">
        <v>3511</v>
      </c>
      <c r="AC64" s="16">
        <v>2834</v>
      </c>
      <c r="AD64" s="16">
        <v>23.888500000000001</v>
      </c>
      <c r="AE64" s="16">
        <f t="shared" si="13"/>
        <v>0</v>
      </c>
      <c r="AF64" s="30">
        <v>150.09729999999999</v>
      </c>
      <c r="AG64" s="2">
        <v>3511</v>
      </c>
      <c r="AH64" s="13">
        <f t="shared" si="16"/>
        <v>0</v>
      </c>
      <c r="AI64" s="2">
        <v>3512.4</v>
      </c>
      <c r="AJ64" s="16">
        <f t="shared" si="17"/>
        <v>3.9874679578470261E-2</v>
      </c>
      <c r="AK64" s="2">
        <v>93.57</v>
      </c>
      <c r="AL64" s="13">
        <v>4130</v>
      </c>
      <c r="AM64" s="13">
        <v>12334.53</v>
      </c>
      <c r="AN64" s="13">
        <v>166.6</v>
      </c>
      <c r="AO64" s="14">
        <v>9.43</v>
      </c>
      <c r="AP64" s="4">
        <v>3699</v>
      </c>
      <c r="AQ64" s="2">
        <v>22.17</v>
      </c>
      <c r="AR64" s="69">
        <f t="shared" si="18"/>
        <v>5.3545998291085164</v>
      </c>
      <c r="AS64" s="4">
        <v>3659</v>
      </c>
      <c r="AT64" s="2">
        <v>43.9</v>
      </c>
      <c r="AU64" s="69">
        <f t="shared" si="19"/>
        <v>4.2153232697237257</v>
      </c>
      <c r="AV64" s="4">
        <v>3684</v>
      </c>
      <c r="AW64" s="2">
        <v>33.01</v>
      </c>
      <c r="AX64" s="69">
        <f t="shared" si="20"/>
        <v>4.9273711193392193</v>
      </c>
      <c r="AY64" s="4">
        <v>3658</v>
      </c>
      <c r="AZ64" s="2">
        <v>39.53</v>
      </c>
      <c r="BA64" s="69">
        <f t="shared" si="21"/>
        <v>4.186841355739106</v>
      </c>
      <c r="BB64">
        <f t="shared" si="22"/>
        <v>0</v>
      </c>
      <c r="BC64">
        <f t="shared" si="14"/>
        <v>0</v>
      </c>
    </row>
    <row r="65" spans="1:55" x14ac:dyDescent="0.2">
      <c r="A65" s="12">
        <v>63</v>
      </c>
      <c r="B65" s="106">
        <f t="shared" si="15"/>
        <v>3450</v>
      </c>
      <c r="C65" s="107">
        <v>3450</v>
      </c>
      <c r="D65" s="16">
        <v>3316.0001000000002</v>
      </c>
      <c r="E65" s="16">
        <v>4.0410000000000004</v>
      </c>
      <c r="F65" s="16">
        <f t="shared" si="8"/>
        <v>0</v>
      </c>
      <c r="G65" s="30">
        <v>3601.4621000000002</v>
      </c>
      <c r="H65" s="107">
        <v>3450</v>
      </c>
      <c r="I65" s="16">
        <v>3315.0001999999999</v>
      </c>
      <c r="J65" s="16">
        <v>4.0724</v>
      </c>
      <c r="K65" s="16">
        <f t="shared" si="9"/>
        <v>0</v>
      </c>
      <c r="L65" s="30">
        <v>3600.5232999999998</v>
      </c>
      <c r="M65" s="107">
        <v>3450</v>
      </c>
      <c r="N65" s="16">
        <v>3322.0001000000002</v>
      </c>
      <c r="O65" s="16">
        <v>3.8531</v>
      </c>
      <c r="P65" s="16">
        <f t="shared" si="10"/>
        <v>0</v>
      </c>
      <c r="Q65" s="30">
        <v>3600.0925000000002</v>
      </c>
      <c r="R65" s="16">
        <v>4050</v>
      </c>
      <c r="S65" s="16"/>
      <c r="T65" s="16"/>
      <c r="U65" s="16">
        <f t="shared" si="11"/>
        <v>17.391304347826086</v>
      </c>
      <c r="V65" s="16">
        <v>202.17099999999999</v>
      </c>
      <c r="W65" s="107">
        <v>3450</v>
      </c>
      <c r="X65" s="16">
        <v>2786</v>
      </c>
      <c r="Y65" s="16">
        <v>23.833500000000001</v>
      </c>
      <c r="Z65" s="16">
        <f t="shared" si="12"/>
        <v>0</v>
      </c>
      <c r="AA65" s="30">
        <v>3600.0803999999998</v>
      </c>
      <c r="AB65" s="47">
        <v>3450</v>
      </c>
      <c r="AC65" s="16">
        <v>2786</v>
      </c>
      <c r="AD65" s="16">
        <v>23.833500000000001</v>
      </c>
      <c r="AE65" s="16">
        <f t="shared" si="13"/>
        <v>0</v>
      </c>
      <c r="AF65" s="30">
        <v>150.24940000000001</v>
      </c>
      <c r="AG65" s="2">
        <v>3450</v>
      </c>
      <c r="AH65" s="13">
        <f t="shared" si="16"/>
        <v>0</v>
      </c>
      <c r="AI65" s="2">
        <v>3450.1</v>
      </c>
      <c r="AJ65" s="16">
        <f t="shared" si="17"/>
        <v>2.8985507246350448E-3</v>
      </c>
      <c r="AK65" s="2">
        <v>104.46</v>
      </c>
      <c r="AL65" s="13">
        <v>4015</v>
      </c>
      <c r="AM65" s="13">
        <v>13043.17</v>
      </c>
      <c r="AN65" s="13">
        <v>163.6</v>
      </c>
      <c r="AO65" s="14">
        <v>12.16</v>
      </c>
      <c r="AP65" s="4">
        <v>3598</v>
      </c>
      <c r="AQ65" s="2">
        <v>23.68</v>
      </c>
      <c r="AR65" s="69">
        <f t="shared" si="18"/>
        <v>4.2898550724637685</v>
      </c>
      <c r="AS65" s="4">
        <v>3579</v>
      </c>
      <c r="AT65" s="2">
        <v>39.409999999999997</v>
      </c>
      <c r="AU65" s="69">
        <f t="shared" si="19"/>
        <v>3.7391304347826089</v>
      </c>
      <c r="AV65" s="4">
        <v>3575</v>
      </c>
      <c r="AW65" s="2">
        <v>46.54</v>
      </c>
      <c r="AX65" s="69">
        <f t="shared" si="20"/>
        <v>3.6231884057971016</v>
      </c>
      <c r="AY65" s="4">
        <v>3604</v>
      </c>
      <c r="AZ65" s="2">
        <v>46.19</v>
      </c>
      <c r="BA65" s="69">
        <f t="shared" si="21"/>
        <v>4.4637681159420284</v>
      </c>
      <c r="BB65">
        <f t="shared" si="22"/>
        <v>0</v>
      </c>
      <c r="BC65">
        <f t="shared" si="14"/>
        <v>0</v>
      </c>
    </row>
    <row r="66" spans="1:55" x14ac:dyDescent="0.2">
      <c r="A66" s="12">
        <v>64</v>
      </c>
      <c r="B66" s="106">
        <f t="shared" si="15"/>
        <v>3371</v>
      </c>
      <c r="C66" s="107">
        <v>3372</v>
      </c>
      <c r="D66" s="16">
        <v>3200.6680000000001</v>
      </c>
      <c r="E66" s="16">
        <v>5.3529999999999998</v>
      </c>
      <c r="F66" s="16">
        <f t="shared" si="8"/>
        <v>2.9664787896766541E-2</v>
      </c>
      <c r="G66" s="30">
        <v>3600.0747999999999</v>
      </c>
      <c r="H66" s="107">
        <v>3373</v>
      </c>
      <c r="I66" s="16">
        <v>3201.7588999999998</v>
      </c>
      <c r="J66" s="16">
        <v>5.3483000000000001</v>
      </c>
      <c r="K66" s="16">
        <f t="shared" si="9"/>
        <v>5.9329575793533082E-2</v>
      </c>
      <c r="L66" s="30">
        <v>3600.0846000000001</v>
      </c>
      <c r="M66" s="107">
        <v>3371</v>
      </c>
      <c r="N66" s="16">
        <v>3198.0023999999999</v>
      </c>
      <c r="O66" s="16">
        <v>5.4096000000000002</v>
      </c>
      <c r="P66" s="16">
        <f t="shared" si="10"/>
        <v>0</v>
      </c>
      <c r="Q66" s="30">
        <v>3600.1127000000001</v>
      </c>
      <c r="R66" s="16">
        <v>3373</v>
      </c>
      <c r="S66" s="16">
        <v>2704</v>
      </c>
      <c r="T66" s="16">
        <v>24.741099999999999</v>
      </c>
      <c r="U66" s="16">
        <f t="shared" si="11"/>
        <v>5.9329575793533082E-2</v>
      </c>
      <c r="V66" s="16">
        <v>150.04349999999999</v>
      </c>
      <c r="W66" s="107">
        <v>3373</v>
      </c>
      <c r="X66" s="16">
        <v>3209.5383000000002</v>
      </c>
      <c r="Y66" s="16">
        <v>5.093</v>
      </c>
      <c r="Z66" s="16">
        <f t="shared" si="12"/>
        <v>5.9329575793533082E-2</v>
      </c>
      <c r="AA66" s="30">
        <v>3600.0572999999999</v>
      </c>
      <c r="AB66" s="47">
        <v>3373</v>
      </c>
      <c r="AC66" s="16">
        <v>2704</v>
      </c>
      <c r="AD66" s="16">
        <v>24.741099999999999</v>
      </c>
      <c r="AE66" s="16">
        <f t="shared" si="13"/>
        <v>5.9329575793533082E-2</v>
      </c>
      <c r="AF66" s="30">
        <v>150.05629999999999</v>
      </c>
      <c r="AG66" s="2">
        <v>3373</v>
      </c>
      <c r="AH66" s="13">
        <f t="shared" si="16"/>
        <v>5.9329575793533082E-2</v>
      </c>
      <c r="AI66" s="2">
        <v>3373.1</v>
      </c>
      <c r="AJ66" s="16">
        <f t="shared" si="17"/>
        <v>6.2296054583207028E-2</v>
      </c>
      <c r="AK66" s="2">
        <v>94.76</v>
      </c>
      <c r="AL66" s="13">
        <v>3960</v>
      </c>
      <c r="AM66" s="13">
        <v>11332.69</v>
      </c>
      <c r="AN66" s="13">
        <v>165.1</v>
      </c>
      <c r="AO66" s="14">
        <v>10.130000000000001</v>
      </c>
      <c r="AP66" s="4">
        <v>3520</v>
      </c>
      <c r="AQ66" s="2">
        <v>23.12</v>
      </c>
      <c r="AR66" s="69">
        <f t="shared" si="18"/>
        <v>4.4200533966182141</v>
      </c>
      <c r="AS66" s="4">
        <v>3540</v>
      </c>
      <c r="AT66" s="2">
        <v>12.68</v>
      </c>
      <c r="AU66" s="69">
        <f t="shared" si="19"/>
        <v>5.0133491545535449</v>
      </c>
      <c r="AV66" s="4">
        <v>3519</v>
      </c>
      <c r="AW66" s="2">
        <v>35.72</v>
      </c>
      <c r="AX66" s="69">
        <f t="shared" si="20"/>
        <v>4.3903886087214472</v>
      </c>
      <c r="AY66" s="4">
        <v>3488</v>
      </c>
      <c r="AZ66" s="2">
        <v>38.93</v>
      </c>
      <c r="BA66" s="69">
        <f t="shared" si="21"/>
        <v>3.4707801839216854</v>
      </c>
      <c r="BB66">
        <f t="shared" si="22"/>
        <v>5.9329575793533082E-2</v>
      </c>
      <c r="BC66">
        <f t="shared" si="14"/>
        <v>5.9329575793533082E-2</v>
      </c>
    </row>
    <row r="67" spans="1:55" x14ac:dyDescent="0.2">
      <c r="A67" s="12">
        <v>65</v>
      </c>
      <c r="B67" s="106">
        <f t="shared" ref="B67:B98" si="23">MIN(C67,W67,H67,M67,AG67,AP67,AS67,AV67,AY67)</f>
        <v>3586</v>
      </c>
      <c r="C67" s="107">
        <v>3586</v>
      </c>
      <c r="D67" s="16">
        <v>3466.0025000000001</v>
      </c>
      <c r="E67" s="16">
        <v>3.4621</v>
      </c>
      <c r="F67" s="16">
        <f t="shared" si="8"/>
        <v>0</v>
      </c>
      <c r="G67" s="30">
        <v>3600.4007000000001</v>
      </c>
      <c r="H67" s="107">
        <v>3586</v>
      </c>
      <c r="I67" s="16">
        <v>3465.75</v>
      </c>
      <c r="J67" s="16">
        <v>3.4697</v>
      </c>
      <c r="K67" s="16">
        <f t="shared" si="9"/>
        <v>0</v>
      </c>
      <c r="L67" s="30">
        <v>3600.0947000000001</v>
      </c>
      <c r="M67" s="107">
        <v>3586</v>
      </c>
      <c r="N67" s="16">
        <v>3466.0001999999999</v>
      </c>
      <c r="O67" s="16">
        <v>3.4622000000000002</v>
      </c>
      <c r="P67" s="16">
        <f t="shared" si="10"/>
        <v>0</v>
      </c>
      <c r="Q67" s="30">
        <v>3600.0900999999999</v>
      </c>
      <c r="R67" s="16">
        <v>4377</v>
      </c>
      <c r="S67" s="16"/>
      <c r="T67" s="16"/>
      <c r="U67" s="16">
        <f t="shared" si="11"/>
        <v>22.058003346346904</v>
      </c>
      <c r="V67" s="16">
        <v>150.9761</v>
      </c>
      <c r="W67" s="107">
        <v>3586</v>
      </c>
      <c r="X67" s="16">
        <v>3231.93</v>
      </c>
      <c r="Y67" s="16">
        <v>10.955399999999999</v>
      </c>
      <c r="Z67" s="16">
        <f t="shared" si="12"/>
        <v>0</v>
      </c>
      <c r="AA67" s="30">
        <v>3600.0745999999999</v>
      </c>
      <c r="AB67" s="47">
        <v>4377</v>
      </c>
      <c r="AC67" s="16"/>
      <c r="AD67" s="16"/>
      <c r="AE67" s="16">
        <f t="shared" si="13"/>
        <v>22.058003346346904</v>
      </c>
      <c r="AF67" s="30">
        <v>151.5985</v>
      </c>
      <c r="AG67" s="2">
        <v>3586</v>
      </c>
      <c r="AH67" s="13">
        <f t="shared" ref="AH67:AH98" si="24">(AG67-B67)/B67*100</f>
        <v>0</v>
      </c>
      <c r="AI67" s="2">
        <v>3586</v>
      </c>
      <c r="AJ67" s="16">
        <f t="shared" ref="AJ67:AJ98" si="25">(AI67-B67)/B67*100</f>
        <v>0</v>
      </c>
      <c r="AK67" s="2">
        <v>112.3</v>
      </c>
      <c r="AL67" s="13">
        <v>4199</v>
      </c>
      <c r="AM67" s="13">
        <v>13315.27</v>
      </c>
      <c r="AN67" s="13">
        <v>175.2</v>
      </c>
      <c r="AO67" s="14">
        <v>12.78</v>
      </c>
      <c r="AP67" s="4">
        <v>3757</v>
      </c>
      <c r="AQ67" s="2">
        <v>28.49</v>
      </c>
      <c r="AR67" s="69">
        <f t="shared" ref="AR67:AR102" si="26">(AP67-B67)/B67*100</f>
        <v>4.7685443390964863</v>
      </c>
      <c r="AS67" s="4">
        <v>3771</v>
      </c>
      <c r="AT67" s="2">
        <v>11.78</v>
      </c>
      <c r="AU67" s="69">
        <f t="shared" ref="AU67:AU102" si="27">(AS67-B67)/B67*100</f>
        <v>5.1589514779698833</v>
      </c>
      <c r="AV67" s="4">
        <v>3757</v>
      </c>
      <c r="AW67" s="2">
        <v>28.93</v>
      </c>
      <c r="AX67" s="69">
        <f t="shared" ref="AX67:AX102" si="28">(AV67-B67)/B67*100</f>
        <v>4.7685443390964863</v>
      </c>
      <c r="AY67" s="4">
        <v>3746</v>
      </c>
      <c r="AZ67" s="2">
        <v>53.5</v>
      </c>
      <c r="BA67" s="69">
        <f t="shared" ref="BA67:BA102" si="29">(AY67-B67)/B67*100</f>
        <v>4.4617958728388176</v>
      </c>
      <c r="BB67">
        <f t="shared" ref="BB67:BB102" si="30">(W67-B67)/B67*100</f>
        <v>0</v>
      </c>
      <c r="BC67">
        <f t="shared" si="14"/>
        <v>22.058003346346904</v>
      </c>
    </row>
    <row r="68" spans="1:55" x14ac:dyDescent="0.2">
      <c r="A68" s="12">
        <v>66</v>
      </c>
      <c r="B68" s="106">
        <f t="shared" si="23"/>
        <v>3509</v>
      </c>
      <c r="C68" s="107">
        <v>3509</v>
      </c>
      <c r="D68" s="16">
        <v>3363.0059999999999</v>
      </c>
      <c r="E68" s="16">
        <v>4.3411999999999997</v>
      </c>
      <c r="F68" s="16">
        <f t="shared" ref="F68:F102" si="31">(C68-$B68)/$B68*100</f>
        <v>0</v>
      </c>
      <c r="G68" s="30">
        <v>3600.0904</v>
      </c>
      <c r="H68" s="107">
        <v>3515</v>
      </c>
      <c r="I68" s="16">
        <v>3364.0001000000002</v>
      </c>
      <c r="J68" s="16">
        <v>4.4886999999999997</v>
      </c>
      <c r="K68" s="16">
        <f t="shared" ref="K68:K102" si="32">(H68-$B68)/$B68*100</f>
        <v>0.17098888572242804</v>
      </c>
      <c r="L68" s="30">
        <v>3600.0529999999999</v>
      </c>
      <c r="M68" s="107">
        <v>3515</v>
      </c>
      <c r="N68" s="16">
        <v>3366</v>
      </c>
      <c r="O68" s="16">
        <v>4.4265999999999996</v>
      </c>
      <c r="P68" s="16">
        <f t="shared" ref="P68:P102" si="33">(M68-$B68)/$B68*100</f>
        <v>0.17098888572242804</v>
      </c>
      <c r="Q68" s="30">
        <v>3600.0862000000002</v>
      </c>
      <c r="R68" s="16">
        <v>4298</v>
      </c>
      <c r="S68" s="16"/>
      <c r="T68" s="16"/>
      <c r="U68" s="16">
        <f t="shared" ref="U68:U102" si="34">(R68-$B68)/$B68*100</f>
        <v>22.485038472499287</v>
      </c>
      <c r="V68" s="16">
        <v>150.887</v>
      </c>
      <c r="W68" s="107">
        <v>3515</v>
      </c>
      <c r="X68" s="16">
        <v>2863</v>
      </c>
      <c r="Y68" s="16">
        <v>22.773299999999999</v>
      </c>
      <c r="Z68" s="16">
        <f t="shared" ref="Z68:Z102" si="35">(W68-$B68)/$B68*100</f>
        <v>0.17098888572242804</v>
      </c>
      <c r="AA68" s="30">
        <v>3600.0612000000001</v>
      </c>
      <c r="AB68" s="47">
        <v>4078</v>
      </c>
      <c r="AC68" s="16"/>
      <c r="AD68" s="16"/>
      <c r="AE68" s="16">
        <f t="shared" ref="AE68:AE102" si="36">(AB68-$B68)/$B68*100</f>
        <v>16.21544599601026</v>
      </c>
      <c r="AF68" s="30">
        <v>159.916</v>
      </c>
      <c r="AG68" s="2">
        <v>3515</v>
      </c>
      <c r="AH68" s="13">
        <f t="shared" si="24"/>
        <v>0.17098888572242804</v>
      </c>
      <c r="AI68" s="2">
        <v>3515</v>
      </c>
      <c r="AJ68" s="16">
        <f t="shared" si="25"/>
        <v>0.17098888572242804</v>
      </c>
      <c r="AK68" s="2">
        <v>101.24</v>
      </c>
      <c r="AL68" s="13">
        <v>4119</v>
      </c>
      <c r="AM68" s="13">
        <v>12094.33</v>
      </c>
      <c r="AN68" s="13">
        <v>176.8</v>
      </c>
      <c r="AO68" s="14">
        <v>11.01</v>
      </c>
      <c r="AP68" s="4">
        <v>3687</v>
      </c>
      <c r="AQ68" s="2">
        <v>24.06</v>
      </c>
      <c r="AR68" s="69">
        <f t="shared" si="26"/>
        <v>5.0726702764320324</v>
      </c>
      <c r="AS68" s="4">
        <v>3760</v>
      </c>
      <c r="AT68" s="2">
        <v>47.13</v>
      </c>
      <c r="AU68" s="69">
        <f t="shared" si="27"/>
        <v>7.1530350527215738</v>
      </c>
      <c r="AV68" s="4">
        <v>3657</v>
      </c>
      <c r="AW68" s="2">
        <v>53.47</v>
      </c>
      <c r="AX68" s="69">
        <f t="shared" si="28"/>
        <v>4.2177258478198922</v>
      </c>
      <c r="AY68" s="4">
        <v>3728</v>
      </c>
      <c r="AZ68" s="2">
        <v>52.74</v>
      </c>
      <c r="BA68" s="69">
        <f t="shared" si="29"/>
        <v>6.2410943288686234</v>
      </c>
      <c r="BB68">
        <f t="shared" si="30"/>
        <v>0.17098888572242804</v>
      </c>
      <c r="BC68">
        <f t="shared" ref="BC68:BC102" si="37">(AB68-B68)/B68*100</f>
        <v>16.21544599601026</v>
      </c>
    </row>
    <row r="69" spans="1:55" x14ac:dyDescent="0.2">
      <c r="A69" s="12">
        <v>67</v>
      </c>
      <c r="B69" s="106">
        <f t="shared" si="23"/>
        <v>3326</v>
      </c>
      <c r="C69" s="107">
        <v>3326</v>
      </c>
      <c r="D69" s="16">
        <v>3216.0486000000001</v>
      </c>
      <c r="E69" s="16">
        <v>3.4188000000000001</v>
      </c>
      <c r="F69" s="16">
        <f t="shared" si="31"/>
        <v>0</v>
      </c>
      <c r="G69" s="30">
        <v>3600.4694</v>
      </c>
      <c r="H69" s="107">
        <v>3326</v>
      </c>
      <c r="I69" s="16">
        <v>3181.5001000000002</v>
      </c>
      <c r="J69" s="16">
        <v>4.5419</v>
      </c>
      <c r="K69" s="16">
        <f t="shared" si="32"/>
        <v>0</v>
      </c>
      <c r="L69" s="30">
        <v>3600.0738999999999</v>
      </c>
      <c r="M69" s="107">
        <v>3326</v>
      </c>
      <c r="N69" s="16">
        <v>3200.1882999999998</v>
      </c>
      <c r="O69" s="16">
        <v>3.9314</v>
      </c>
      <c r="P69" s="16">
        <f t="shared" si="33"/>
        <v>0</v>
      </c>
      <c r="Q69" s="30">
        <v>3600.6145999999999</v>
      </c>
      <c r="R69" s="16">
        <v>3326</v>
      </c>
      <c r="S69" s="16">
        <v>2681</v>
      </c>
      <c r="T69" s="16">
        <v>24.058199999999999</v>
      </c>
      <c r="U69" s="16">
        <f t="shared" si="34"/>
        <v>0</v>
      </c>
      <c r="V69" s="16">
        <v>153.3381</v>
      </c>
      <c r="W69" s="107">
        <v>3326</v>
      </c>
      <c r="X69" s="16">
        <v>2681</v>
      </c>
      <c r="Y69" s="16">
        <v>24.058199999999999</v>
      </c>
      <c r="Z69" s="16">
        <f t="shared" si="35"/>
        <v>0</v>
      </c>
      <c r="AA69" s="30">
        <v>3600.0515</v>
      </c>
      <c r="AB69" s="47">
        <v>3326</v>
      </c>
      <c r="AC69" s="16">
        <v>2681</v>
      </c>
      <c r="AD69" s="16">
        <v>24.058199999999999</v>
      </c>
      <c r="AE69" s="16">
        <f t="shared" si="36"/>
        <v>0</v>
      </c>
      <c r="AF69" s="30">
        <v>155.78380000000001</v>
      </c>
      <c r="AG69" s="2">
        <v>3326</v>
      </c>
      <c r="AH69" s="13">
        <f t="shared" si="24"/>
        <v>0</v>
      </c>
      <c r="AI69" s="2">
        <v>3326.9</v>
      </c>
      <c r="AJ69" s="16">
        <f t="shared" si="25"/>
        <v>2.7059530968132621E-2</v>
      </c>
      <c r="AK69" s="2">
        <v>84.6</v>
      </c>
      <c r="AL69" s="13">
        <v>3874</v>
      </c>
      <c r="AM69" s="13">
        <v>11258.04</v>
      </c>
      <c r="AN69" s="13">
        <v>165.6</v>
      </c>
      <c r="AO69" s="14">
        <v>7.74</v>
      </c>
      <c r="AP69" s="4">
        <v>3528</v>
      </c>
      <c r="AQ69" s="2">
        <v>16.79</v>
      </c>
      <c r="AR69" s="69">
        <f t="shared" si="26"/>
        <v>6.0733613950691527</v>
      </c>
      <c r="AS69" s="4">
        <v>3528</v>
      </c>
      <c r="AT69" s="2">
        <v>38.26</v>
      </c>
      <c r="AU69" s="69">
        <f t="shared" si="27"/>
        <v>6.0733613950691527</v>
      </c>
      <c r="AV69" s="4">
        <v>3472</v>
      </c>
      <c r="AW69" s="2">
        <v>45.27</v>
      </c>
      <c r="AX69" s="69">
        <f t="shared" si="28"/>
        <v>4.3896572459410708</v>
      </c>
      <c r="AY69" s="4">
        <v>3449</v>
      </c>
      <c r="AZ69" s="2">
        <v>35.54</v>
      </c>
      <c r="BA69" s="69">
        <f t="shared" si="29"/>
        <v>3.6981358989777511</v>
      </c>
      <c r="BB69">
        <f t="shared" si="30"/>
        <v>0</v>
      </c>
      <c r="BC69">
        <f t="shared" si="37"/>
        <v>0</v>
      </c>
    </row>
    <row r="70" spans="1:55" x14ac:dyDescent="0.2">
      <c r="A70" s="12">
        <v>68</v>
      </c>
      <c r="B70" s="106">
        <f t="shared" si="23"/>
        <v>3234</v>
      </c>
      <c r="C70" s="107">
        <v>3234</v>
      </c>
      <c r="D70" s="16">
        <v>3136.1109000000001</v>
      </c>
      <c r="E70" s="16">
        <v>3.1214</v>
      </c>
      <c r="F70" s="16">
        <f t="shared" si="31"/>
        <v>0</v>
      </c>
      <c r="G70" s="30">
        <v>3600.0799000000002</v>
      </c>
      <c r="H70" s="107">
        <v>3234</v>
      </c>
      <c r="I70" s="16">
        <v>3096.75</v>
      </c>
      <c r="J70" s="16">
        <v>4.4321000000000002</v>
      </c>
      <c r="K70" s="16">
        <f t="shared" si="32"/>
        <v>0</v>
      </c>
      <c r="L70" s="30">
        <v>3600.0672</v>
      </c>
      <c r="M70" s="107">
        <v>3234</v>
      </c>
      <c r="N70" s="16">
        <v>3123.2220000000002</v>
      </c>
      <c r="O70" s="16">
        <v>3.5468999999999999</v>
      </c>
      <c r="P70" s="16">
        <f t="shared" si="33"/>
        <v>0</v>
      </c>
      <c r="Q70" s="30">
        <v>3600.0805</v>
      </c>
      <c r="R70" s="16">
        <v>3234</v>
      </c>
      <c r="S70" s="16">
        <v>2637</v>
      </c>
      <c r="T70" s="16">
        <v>22.639399999999998</v>
      </c>
      <c r="U70" s="16">
        <f t="shared" si="34"/>
        <v>0</v>
      </c>
      <c r="V70" s="16">
        <v>150.0514</v>
      </c>
      <c r="W70" s="107">
        <v>3234</v>
      </c>
      <c r="X70" s="16">
        <v>2637</v>
      </c>
      <c r="Y70" s="16">
        <v>22.639399999999998</v>
      </c>
      <c r="Z70" s="16">
        <f t="shared" si="35"/>
        <v>0</v>
      </c>
      <c r="AA70" s="30">
        <v>3600.0864000000001</v>
      </c>
      <c r="AB70" s="47">
        <v>3234</v>
      </c>
      <c r="AC70" s="16">
        <v>2637</v>
      </c>
      <c r="AD70" s="16">
        <v>22.639399999999998</v>
      </c>
      <c r="AE70" s="16">
        <f t="shared" si="36"/>
        <v>0</v>
      </c>
      <c r="AF70" s="30">
        <v>150.05940000000001</v>
      </c>
      <c r="AG70" s="2">
        <v>3234</v>
      </c>
      <c r="AH70" s="13">
        <f t="shared" si="24"/>
        <v>0</v>
      </c>
      <c r="AI70" s="2">
        <v>3234</v>
      </c>
      <c r="AJ70" s="16">
        <f t="shared" si="25"/>
        <v>0</v>
      </c>
      <c r="AK70" s="2">
        <v>93.07</v>
      </c>
      <c r="AL70" s="13">
        <v>3770</v>
      </c>
      <c r="AM70" s="13">
        <v>10878.14</v>
      </c>
      <c r="AN70" s="13">
        <v>156.9</v>
      </c>
      <c r="AO70" s="14">
        <v>10.32</v>
      </c>
      <c r="AP70" s="4">
        <v>3422</v>
      </c>
      <c r="AQ70" s="2">
        <v>20.63</v>
      </c>
      <c r="AR70" s="69">
        <f t="shared" si="26"/>
        <v>5.8132343846629562</v>
      </c>
      <c r="AS70" s="4">
        <v>3422</v>
      </c>
      <c r="AT70" s="2">
        <v>8.83</v>
      </c>
      <c r="AU70" s="69">
        <f t="shared" si="27"/>
        <v>5.8132343846629562</v>
      </c>
      <c r="AV70" s="4">
        <v>3420</v>
      </c>
      <c r="AW70" s="2">
        <v>20.73</v>
      </c>
      <c r="AX70" s="69">
        <f t="shared" si="28"/>
        <v>5.7513914656771803</v>
      </c>
      <c r="AY70" s="4">
        <v>3365</v>
      </c>
      <c r="AZ70" s="2">
        <v>22.14</v>
      </c>
      <c r="BA70" s="69">
        <f t="shared" si="29"/>
        <v>4.0507111935683362</v>
      </c>
      <c r="BB70">
        <f t="shared" si="30"/>
        <v>0</v>
      </c>
      <c r="BC70">
        <f t="shared" si="37"/>
        <v>0</v>
      </c>
    </row>
    <row r="71" spans="1:55" x14ac:dyDescent="0.2">
      <c r="A71" s="12">
        <v>69</v>
      </c>
      <c r="B71" s="106">
        <f t="shared" si="23"/>
        <v>3509</v>
      </c>
      <c r="C71" s="107">
        <v>3509</v>
      </c>
      <c r="D71" s="16">
        <v>3407.0153</v>
      </c>
      <c r="E71" s="16">
        <v>2.9933999999999998</v>
      </c>
      <c r="F71" s="16">
        <f t="shared" si="31"/>
        <v>0</v>
      </c>
      <c r="G71" s="30">
        <v>3600.0924</v>
      </c>
      <c r="H71" s="107">
        <v>3509</v>
      </c>
      <c r="I71" s="16">
        <v>3382.7501000000002</v>
      </c>
      <c r="J71" s="16">
        <v>3.7322000000000002</v>
      </c>
      <c r="K71" s="16">
        <f t="shared" si="32"/>
        <v>0</v>
      </c>
      <c r="L71" s="30">
        <v>3631.8894</v>
      </c>
      <c r="M71" s="107">
        <v>3509</v>
      </c>
      <c r="N71" s="16">
        <v>3386.1667000000002</v>
      </c>
      <c r="O71" s="16">
        <v>3.6274999999999999</v>
      </c>
      <c r="P71" s="16">
        <f t="shared" si="33"/>
        <v>0</v>
      </c>
      <c r="Q71" s="30">
        <v>3600.4421000000002</v>
      </c>
      <c r="R71" s="16">
        <v>4159</v>
      </c>
      <c r="S71" s="16"/>
      <c r="T71" s="16"/>
      <c r="U71" s="16">
        <f t="shared" si="34"/>
        <v>18.52379595326304</v>
      </c>
      <c r="V71" s="16">
        <v>168.19</v>
      </c>
      <c r="W71" s="107">
        <v>3509</v>
      </c>
      <c r="X71" s="16">
        <v>3176.7806</v>
      </c>
      <c r="Y71" s="16">
        <v>10.457700000000001</v>
      </c>
      <c r="Z71" s="16">
        <f t="shared" si="35"/>
        <v>0</v>
      </c>
      <c r="AA71" s="30">
        <v>3600.0875000000001</v>
      </c>
      <c r="AB71" s="47">
        <v>3509</v>
      </c>
      <c r="AC71" s="16">
        <v>2864</v>
      </c>
      <c r="AD71" s="16">
        <v>22.520900000000001</v>
      </c>
      <c r="AE71" s="16">
        <f t="shared" si="36"/>
        <v>0</v>
      </c>
      <c r="AF71" s="30">
        <v>165.59289999999999</v>
      </c>
      <c r="AG71" s="2">
        <v>3509</v>
      </c>
      <c r="AH71" s="13">
        <f t="shared" si="24"/>
        <v>0</v>
      </c>
      <c r="AI71" s="2">
        <v>3510.1</v>
      </c>
      <c r="AJ71" s="16">
        <f t="shared" si="25"/>
        <v>3.134796238244255E-2</v>
      </c>
      <c r="AK71" s="2">
        <v>100.62</v>
      </c>
      <c r="AL71" s="13">
        <v>4134</v>
      </c>
      <c r="AM71" s="13">
        <v>12932.06</v>
      </c>
      <c r="AN71" s="13">
        <v>189.1</v>
      </c>
      <c r="AO71" s="14">
        <v>11.83</v>
      </c>
      <c r="AP71" s="4">
        <v>3660</v>
      </c>
      <c r="AQ71" s="2">
        <v>25.06</v>
      </c>
      <c r="AR71" s="69">
        <f t="shared" si="26"/>
        <v>4.3032202906811055</v>
      </c>
      <c r="AS71" s="4">
        <v>3680</v>
      </c>
      <c r="AT71" s="2">
        <v>30.34</v>
      </c>
      <c r="AU71" s="69">
        <f t="shared" si="27"/>
        <v>4.8731832430891995</v>
      </c>
      <c r="AV71" s="4">
        <v>3643</v>
      </c>
      <c r="AW71" s="2">
        <v>42.53</v>
      </c>
      <c r="AX71" s="69">
        <f t="shared" si="28"/>
        <v>3.818751781134226</v>
      </c>
      <c r="AY71" s="4">
        <v>3683</v>
      </c>
      <c r="AZ71" s="2">
        <v>39.32</v>
      </c>
      <c r="BA71" s="69">
        <f t="shared" si="29"/>
        <v>4.9586776859504136</v>
      </c>
      <c r="BB71">
        <f t="shared" si="30"/>
        <v>0</v>
      </c>
      <c r="BC71">
        <f t="shared" si="37"/>
        <v>0</v>
      </c>
    </row>
    <row r="72" spans="1:55" x14ac:dyDescent="0.2">
      <c r="A72" s="12">
        <v>70</v>
      </c>
      <c r="B72" s="106">
        <f t="shared" si="23"/>
        <v>3413</v>
      </c>
      <c r="C72" s="107">
        <v>3413</v>
      </c>
      <c r="D72" s="16">
        <v>3264.4688999999998</v>
      </c>
      <c r="E72" s="16">
        <v>4.5499000000000001</v>
      </c>
      <c r="F72" s="16">
        <f t="shared" si="31"/>
        <v>0</v>
      </c>
      <c r="G72" s="30">
        <v>3600.0742</v>
      </c>
      <c r="H72" s="107">
        <v>3414</v>
      </c>
      <c r="I72" s="16">
        <v>3261.2501000000002</v>
      </c>
      <c r="J72" s="16">
        <v>4.6837999999999997</v>
      </c>
      <c r="K72" s="16">
        <f t="shared" si="32"/>
        <v>2.9299736302373279E-2</v>
      </c>
      <c r="L72" s="30">
        <v>3604.3879999999999</v>
      </c>
      <c r="M72" s="107">
        <v>3414</v>
      </c>
      <c r="N72" s="16">
        <v>3294.0014000000001</v>
      </c>
      <c r="O72" s="16">
        <v>3.6429</v>
      </c>
      <c r="P72" s="16">
        <f t="shared" si="33"/>
        <v>2.9299736302373279E-2</v>
      </c>
      <c r="Q72" s="30">
        <v>3601.3854000000001</v>
      </c>
      <c r="R72" s="16">
        <v>3414</v>
      </c>
      <c r="S72" s="16">
        <v>2681</v>
      </c>
      <c r="T72" s="16">
        <v>27.340499999999999</v>
      </c>
      <c r="U72" s="16">
        <f t="shared" si="34"/>
        <v>2.9299736302373279E-2</v>
      </c>
      <c r="V72" s="16">
        <v>150.0412</v>
      </c>
      <c r="W72" s="107">
        <v>3414</v>
      </c>
      <c r="X72" s="16">
        <v>2681</v>
      </c>
      <c r="Y72" s="16">
        <v>27.340499999999999</v>
      </c>
      <c r="Z72" s="16">
        <f t="shared" si="35"/>
        <v>2.9299736302373279E-2</v>
      </c>
      <c r="AA72" s="30">
        <v>3600.0745999999999</v>
      </c>
      <c r="AB72" s="47">
        <v>3414</v>
      </c>
      <c r="AC72" s="16">
        <v>2681</v>
      </c>
      <c r="AD72" s="16">
        <v>27.340499999999999</v>
      </c>
      <c r="AE72" s="16">
        <f t="shared" si="36"/>
        <v>2.9299736302373279E-2</v>
      </c>
      <c r="AF72" s="30">
        <v>150.0616</v>
      </c>
      <c r="AG72" s="2">
        <v>3414</v>
      </c>
      <c r="AH72" s="13">
        <f t="shared" si="24"/>
        <v>2.9299736302373279E-2</v>
      </c>
      <c r="AI72" s="2">
        <v>3414</v>
      </c>
      <c r="AJ72" s="16">
        <f t="shared" si="25"/>
        <v>2.9299736302373279E-2</v>
      </c>
      <c r="AK72" s="2">
        <v>101.41</v>
      </c>
      <c r="AL72" s="13">
        <v>4013</v>
      </c>
      <c r="AM72" s="13">
        <v>12392.68</v>
      </c>
      <c r="AN72" s="13">
        <v>179.2</v>
      </c>
      <c r="AO72" s="14">
        <v>10.7</v>
      </c>
      <c r="AP72" s="4">
        <v>3527</v>
      </c>
      <c r="AQ72" s="2">
        <v>23.63</v>
      </c>
      <c r="AR72" s="69">
        <f t="shared" si="26"/>
        <v>3.3401699384705537</v>
      </c>
      <c r="AS72" s="4">
        <v>3567</v>
      </c>
      <c r="AT72" s="2">
        <v>23.81</v>
      </c>
      <c r="AU72" s="69">
        <f t="shared" si="27"/>
        <v>4.5121593905654853</v>
      </c>
      <c r="AV72" s="4">
        <v>3514</v>
      </c>
      <c r="AW72" s="2">
        <v>58.05</v>
      </c>
      <c r="AX72" s="69">
        <f t="shared" si="28"/>
        <v>2.9592733665397013</v>
      </c>
      <c r="AY72" s="4">
        <v>3502</v>
      </c>
      <c r="AZ72" s="2">
        <v>57.21</v>
      </c>
      <c r="BA72" s="69">
        <f t="shared" si="29"/>
        <v>2.6076765309112218</v>
      </c>
      <c r="BB72">
        <f t="shared" si="30"/>
        <v>2.9299736302373279E-2</v>
      </c>
      <c r="BC72">
        <f t="shared" si="37"/>
        <v>2.9299736302373279E-2</v>
      </c>
    </row>
    <row r="73" spans="1:55" x14ac:dyDescent="0.2">
      <c r="A73" s="12">
        <v>71</v>
      </c>
      <c r="B73" s="106">
        <f t="shared" si="23"/>
        <v>3471</v>
      </c>
      <c r="C73" s="107">
        <v>3471.9969999999998</v>
      </c>
      <c r="D73" s="16">
        <v>3369.6594</v>
      </c>
      <c r="E73" s="16">
        <v>3.0369999999999999</v>
      </c>
      <c r="F73" s="16">
        <f t="shared" si="31"/>
        <v>2.8723710746178147E-2</v>
      </c>
      <c r="G73" s="30">
        <v>3600.5405000000001</v>
      </c>
      <c r="H73" s="107">
        <v>3472</v>
      </c>
      <c r="I73" s="16">
        <v>3318.5005999999998</v>
      </c>
      <c r="J73" s="16">
        <v>4.6256000000000004</v>
      </c>
      <c r="K73" s="16">
        <f t="shared" si="32"/>
        <v>2.881014116969173E-2</v>
      </c>
      <c r="L73" s="30">
        <v>3600.1801999999998</v>
      </c>
      <c r="M73" s="107">
        <v>3471</v>
      </c>
      <c r="N73" s="16">
        <v>3322.509</v>
      </c>
      <c r="O73" s="16">
        <v>4.4691999999999998</v>
      </c>
      <c r="P73" s="16">
        <f t="shared" si="33"/>
        <v>0</v>
      </c>
      <c r="Q73" s="30">
        <v>3603.5504999999998</v>
      </c>
      <c r="R73" s="16">
        <v>3472</v>
      </c>
      <c r="S73" s="16">
        <v>2788</v>
      </c>
      <c r="T73" s="16">
        <v>24.5337</v>
      </c>
      <c r="U73" s="16">
        <f t="shared" si="34"/>
        <v>2.881014116969173E-2</v>
      </c>
      <c r="V73" s="16">
        <v>150.0411</v>
      </c>
      <c r="W73" s="107">
        <v>3472</v>
      </c>
      <c r="X73" s="16">
        <v>3349.1505000000002</v>
      </c>
      <c r="Y73" s="16">
        <v>3.6680999999999999</v>
      </c>
      <c r="Z73" s="16">
        <f t="shared" si="35"/>
        <v>2.881014116969173E-2</v>
      </c>
      <c r="AA73" s="30">
        <v>3600.0594999999998</v>
      </c>
      <c r="AB73" s="47">
        <v>3472</v>
      </c>
      <c r="AC73" s="16">
        <v>2788</v>
      </c>
      <c r="AD73" s="16">
        <v>24.5337</v>
      </c>
      <c r="AE73" s="16">
        <f t="shared" si="36"/>
        <v>2.881014116969173E-2</v>
      </c>
      <c r="AF73" s="30">
        <v>150.05430000000001</v>
      </c>
      <c r="AG73" s="2">
        <v>3472</v>
      </c>
      <c r="AH73" s="13">
        <f t="shared" si="24"/>
        <v>2.881014116969173E-2</v>
      </c>
      <c r="AI73" s="2">
        <v>3472.6</v>
      </c>
      <c r="AJ73" s="16">
        <f t="shared" si="25"/>
        <v>4.6096225871504151E-2</v>
      </c>
      <c r="AK73" s="2">
        <v>92.51</v>
      </c>
      <c r="AL73" s="13">
        <v>4050</v>
      </c>
      <c r="AM73" s="13">
        <v>11828.89</v>
      </c>
      <c r="AN73" s="13">
        <v>184</v>
      </c>
      <c r="AO73" s="14">
        <v>9.43</v>
      </c>
      <c r="AP73" s="4">
        <v>3615</v>
      </c>
      <c r="AQ73" s="2">
        <v>25.69</v>
      </c>
      <c r="AR73" s="69">
        <f t="shared" si="26"/>
        <v>4.1486603284356089</v>
      </c>
      <c r="AS73" s="4">
        <v>3667</v>
      </c>
      <c r="AT73" s="2">
        <v>30.59</v>
      </c>
      <c r="AU73" s="69">
        <f t="shared" si="27"/>
        <v>5.6467876692595791</v>
      </c>
      <c r="AV73" s="4">
        <v>3615</v>
      </c>
      <c r="AW73" s="2">
        <v>37.200000000000003</v>
      </c>
      <c r="AX73" s="69">
        <f t="shared" si="28"/>
        <v>4.1486603284356089</v>
      </c>
      <c r="AY73" s="4">
        <v>3634</v>
      </c>
      <c r="AZ73" s="2">
        <v>42.53</v>
      </c>
      <c r="BA73" s="69">
        <f t="shared" si="29"/>
        <v>4.6960530106597522</v>
      </c>
      <c r="BB73">
        <f t="shared" si="30"/>
        <v>2.881014116969173E-2</v>
      </c>
      <c r="BC73">
        <f t="shared" si="37"/>
        <v>2.881014116969173E-2</v>
      </c>
    </row>
    <row r="74" spans="1:55" x14ac:dyDescent="0.2">
      <c r="A74" s="12">
        <v>72</v>
      </c>
      <c r="B74" s="106">
        <f t="shared" si="23"/>
        <v>3515</v>
      </c>
      <c r="C74" s="107">
        <v>3517</v>
      </c>
      <c r="D74" s="16">
        <v>3377.5016999999998</v>
      </c>
      <c r="E74" s="16">
        <v>4.1302000000000003</v>
      </c>
      <c r="F74" s="16">
        <f t="shared" si="31"/>
        <v>5.6899004267425328E-2</v>
      </c>
      <c r="G74" s="30">
        <v>3600.4771000000001</v>
      </c>
      <c r="H74" s="107">
        <v>3517</v>
      </c>
      <c r="I74" s="16">
        <v>3376.5048999999999</v>
      </c>
      <c r="J74" s="16">
        <v>4.1609999999999996</v>
      </c>
      <c r="K74" s="16">
        <f t="shared" si="32"/>
        <v>5.6899004267425328E-2</v>
      </c>
      <c r="L74" s="30">
        <v>3601.9441000000002</v>
      </c>
      <c r="M74" s="107">
        <v>3515</v>
      </c>
      <c r="N74" s="16">
        <v>3371.7505999999998</v>
      </c>
      <c r="O74" s="16">
        <v>4.2484999999999999</v>
      </c>
      <c r="P74" s="16">
        <f t="shared" si="33"/>
        <v>0</v>
      </c>
      <c r="Q74" s="30">
        <v>3600.2053999999998</v>
      </c>
      <c r="R74" s="16">
        <v>3517</v>
      </c>
      <c r="S74" s="16">
        <v>2841</v>
      </c>
      <c r="T74" s="16">
        <v>23.7944</v>
      </c>
      <c r="U74" s="16">
        <f t="shared" si="34"/>
        <v>5.6899004267425328E-2</v>
      </c>
      <c r="V74" s="16">
        <v>166.20060000000001</v>
      </c>
      <c r="W74" s="107">
        <v>3517</v>
      </c>
      <c r="X74" s="16">
        <v>3144.6118000000001</v>
      </c>
      <c r="Y74" s="16">
        <v>11.8421</v>
      </c>
      <c r="Z74" s="16">
        <f t="shared" si="35"/>
        <v>5.6899004267425328E-2</v>
      </c>
      <c r="AA74" s="30">
        <v>3600.0835999999999</v>
      </c>
      <c r="AB74" s="47">
        <v>3618</v>
      </c>
      <c r="AC74" s="16"/>
      <c r="AD74" s="16"/>
      <c r="AE74" s="16">
        <f t="shared" si="36"/>
        <v>2.930298719772404</v>
      </c>
      <c r="AF74" s="30">
        <v>150.36369999999999</v>
      </c>
      <c r="AG74" s="2">
        <v>3517</v>
      </c>
      <c r="AH74" s="13">
        <f t="shared" si="24"/>
        <v>5.6899004267425328E-2</v>
      </c>
      <c r="AI74" s="2">
        <v>3517</v>
      </c>
      <c r="AJ74" s="16">
        <f t="shared" si="25"/>
        <v>5.6899004267425328E-2</v>
      </c>
      <c r="AK74" s="2">
        <v>106.57</v>
      </c>
      <c r="AL74" s="13">
        <v>4074</v>
      </c>
      <c r="AM74" s="13">
        <v>13044.12</v>
      </c>
      <c r="AN74" s="13">
        <v>178.6</v>
      </c>
      <c r="AO74" s="14">
        <v>12.02</v>
      </c>
      <c r="AP74" s="4">
        <v>3759</v>
      </c>
      <c r="AQ74" s="2">
        <v>26.55</v>
      </c>
      <c r="AR74" s="69">
        <f t="shared" si="26"/>
        <v>6.9416785206258895</v>
      </c>
      <c r="AS74" s="4">
        <v>3670</v>
      </c>
      <c r="AT74" s="2">
        <v>10.93</v>
      </c>
      <c r="AU74" s="69">
        <f t="shared" si="27"/>
        <v>4.4096728307254622</v>
      </c>
      <c r="AV74" s="4">
        <v>3680</v>
      </c>
      <c r="AW74" s="2">
        <v>107.32</v>
      </c>
      <c r="AX74" s="69">
        <f t="shared" si="28"/>
        <v>4.6941678520625887</v>
      </c>
      <c r="AY74" s="4">
        <v>3719</v>
      </c>
      <c r="AZ74" s="2">
        <v>62.27</v>
      </c>
      <c r="BA74" s="69">
        <f t="shared" si="29"/>
        <v>5.8036984352773828</v>
      </c>
      <c r="BB74">
        <f t="shared" si="30"/>
        <v>5.6899004267425328E-2</v>
      </c>
      <c r="BC74">
        <f t="shared" si="37"/>
        <v>2.930298719772404</v>
      </c>
    </row>
    <row r="75" spans="1:55" x14ac:dyDescent="0.2">
      <c r="A75" s="12">
        <v>73</v>
      </c>
      <c r="B75" s="106">
        <f t="shared" si="23"/>
        <v>3304</v>
      </c>
      <c r="C75" s="107">
        <v>3304</v>
      </c>
      <c r="D75" s="16">
        <v>3186.2525999999998</v>
      </c>
      <c r="E75" s="16">
        <v>3.6955</v>
      </c>
      <c r="F75" s="16">
        <f t="shared" si="31"/>
        <v>0</v>
      </c>
      <c r="G75" s="30">
        <v>3600.0817000000002</v>
      </c>
      <c r="H75" s="107">
        <v>3304</v>
      </c>
      <c r="I75" s="16">
        <v>3167.5</v>
      </c>
      <c r="J75" s="16">
        <v>4.3094000000000001</v>
      </c>
      <c r="K75" s="16">
        <f t="shared" si="32"/>
        <v>0</v>
      </c>
      <c r="L75" s="30">
        <v>3600.0765000000001</v>
      </c>
      <c r="M75" s="107">
        <v>3304</v>
      </c>
      <c r="N75" s="16">
        <v>3196.0178999999998</v>
      </c>
      <c r="O75" s="16">
        <v>3.3786</v>
      </c>
      <c r="P75" s="16">
        <f t="shared" si="33"/>
        <v>0</v>
      </c>
      <c r="Q75" s="30">
        <v>3600.7116000000001</v>
      </c>
      <c r="R75" s="16">
        <v>3304</v>
      </c>
      <c r="S75" s="16">
        <v>2904.0248000000001</v>
      </c>
      <c r="T75" s="16">
        <v>13.773099999999999</v>
      </c>
      <c r="U75" s="16">
        <f t="shared" si="34"/>
        <v>0</v>
      </c>
      <c r="V75" s="16">
        <v>150.2928</v>
      </c>
      <c r="W75" s="107">
        <v>3304</v>
      </c>
      <c r="X75" s="16">
        <v>2630</v>
      </c>
      <c r="Y75" s="16">
        <v>25.627400000000002</v>
      </c>
      <c r="Z75" s="16">
        <f t="shared" si="35"/>
        <v>0</v>
      </c>
      <c r="AA75" s="30">
        <v>3600.0663</v>
      </c>
      <c r="AB75" s="47">
        <v>3304</v>
      </c>
      <c r="AC75" s="16">
        <v>2630</v>
      </c>
      <c r="AD75" s="16">
        <v>25.627400000000002</v>
      </c>
      <c r="AE75" s="16">
        <f t="shared" si="36"/>
        <v>0</v>
      </c>
      <c r="AF75" s="30">
        <v>150.06209999999999</v>
      </c>
      <c r="AG75" s="2">
        <v>3304</v>
      </c>
      <c r="AH75" s="13">
        <f t="shared" si="24"/>
        <v>0</v>
      </c>
      <c r="AI75" s="2">
        <v>3304</v>
      </c>
      <c r="AJ75" s="16">
        <f t="shared" si="25"/>
        <v>0</v>
      </c>
      <c r="AK75" s="2">
        <v>94.17</v>
      </c>
      <c r="AL75" s="13">
        <v>3875</v>
      </c>
      <c r="AM75" s="13">
        <v>11500.87</v>
      </c>
      <c r="AN75" s="13">
        <v>181.3</v>
      </c>
      <c r="AO75" s="14">
        <v>10.210000000000001</v>
      </c>
      <c r="AP75" s="4">
        <v>3428</v>
      </c>
      <c r="AQ75" s="2">
        <v>19.72</v>
      </c>
      <c r="AR75" s="69">
        <f t="shared" si="26"/>
        <v>3.7530266343825671</v>
      </c>
      <c r="AS75" s="4">
        <v>3433</v>
      </c>
      <c r="AT75" s="2">
        <v>19.66</v>
      </c>
      <c r="AU75" s="69">
        <f t="shared" si="27"/>
        <v>3.9043583535108959</v>
      </c>
      <c r="AV75" s="4">
        <v>3436</v>
      </c>
      <c r="AW75" s="2">
        <v>44.52</v>
      </c>
      <c r="AX75" s="69">
        <f t="shared" si="28"/>
        <v>3.9951573849878934</v>
      </c>
      <c r="AY75" s="4">
        <v>3416</v>
      </c>
      <c r="AZ75" s="2">
        <v>35.950000000000003</v>
      </c>
      <c r="BA75" s="69">
        <f t="shared" si="29"/>
        <v>3.3898305084745761</v>
      </c>
      <c r="BB75">
        <f t="shared" si="30"/>
        <v>0</v>
      </c>
      <c r="BC75">
        <f t="shared" si="37"/>
        <v>0</v>
      </c>
    </row>
    <row r="76" spans="1:55" x14ac:dyDescent="0.2">
      <c r="A76" s="12">
        <v>74</v>
      </c>
      <c r="B76" s="106">
        <f t="shared" si="23"/>
        <v>3177.9926999999998</v>
      </c>
      <c r="C76" s="107">
        <v>3178</v>
      </c>
      <c r="D76" s="16">
        <v>3103.3143</v>
      </c>
      <c r="E76" s="16">
        <v>2.4066000000000001</v>
      </c>
      <c r="F76" s="16">
        <f t="shared" si="31"/>
        <v>2.297047441365713E-4</v>
      </c>
      <c r="G76" s="30">
        <v>3600.0632999999998</v>
      </c>
      <c r="H76" s="107">
        <v>3178</v>
      </c>
      <c r="I76" s="16">
        <v>3042.5</v>
      </c>
      <c r="J76" s="16">
        <v>4.4535999999999998</v>
      </c>
      <c r="K76" s="16">
        <f t="shared" si="32"/>
        <v>2.297047441365713E-4</v>
      </c>
      <c r="L76" s="30">
        <v>3600.0331999999999</v>
      </c>
      <c r="M76" s="107">
        <v>3177.9926999999998</v>
      </c>
      <c r="N76" s="16">
        <v>3112.1455999999998</v>
      </c>
      <c r="O76" s="16">
        <v>2.1158000000000001</v>
      </c>
      <c r="P76" s="16">
        <f t="shared" si="33"/>
        <v>0</v>
      </c>
      <c r="Q76" s="30">
        <v>3600.0535</v>
      </c>
      <c r="R76" s="16">
        <v>3178</v>
      </c>
      <c r="S76" s="16">
        <v>2773.0250000000001</v>
      </c>
      <c r="T76" s="16">
        <v>14.604100000000001</v>
      </c>
      <c r="U76" s="16">
        <f t="shared" si="34"/>
        <v>2.297047441365713E-4</v>
      </c>
      <c r="V76" s="16">
        <v>150.21039999999999</v>
      </c>
      <c r="W76" s="107">
        <v>3178</v>
      </c>
      <c r="X76" s="16">
        <v>2535</v>
      </c>
      <c r="Y76" s="16">
        <v>25.364899999999999</v>
      </c>
      <c r="Z76" s="16">
        <f t="shared" si="35"/>
        <v>2.297047441365713E-4</v>
      </c>
      <c r="AA76" s="30">
        <v>3600.0664000000002</v>
      </c>
      <c r="AB76" s="47">
        <v>3178</v>
      </c>
      <c r="AC76" s="16">
        <v>2535</v>
      </c>
      <c r="AD76" s="16">
        <v>25.364899999999999</v>
      </c>
      <c r="AE76" s="16">
        <f t="shared" si="36"/>
        <v>2.297047441365713E-4</v>
      </c>
      <c r="AF76" s="30">
        <v>150.04769999999999</v>
      </c>
      <c r="AG76" s="2">
        <v>3178</v>
      </c>
      <c r="AH76" s="13">
        <f t="shared" si="24"/>
        <v>2.297047441365713E-4</v>
      </c>
      <c r="AI76" s="2">
        <v>3178</v>
      </c>
      <c r="AJ76" s="16">
        <f t="shared" si="25"/>
        <v>2.297047441365713E-4</v>
      </c>
      <c r="AK76" s="2">
        <v>83.64</v>
      </c>
      <c r="AL76" s="13">
        <v>3664</v>
      </c>
      <c r="AM76" s="13">
        <v>11374.69</v>
      </c>
      <c r="AN76" s="13">
        <v>128.30000000000001</v>
      </c>
      <c r="AO76" s="14">
        <v>7.67</v>
      </c>
      <c r="AP76" s="4">
        <v>3333</v>
      </c>
      <c r="AQ76" s="2">
        <v>16.91</v>
      </c>
      <c r="AR76" s="69">
        <f t="shared" si="26"/>
        <v>4.8775222170900596</v>
      </c>
      <c r="AS76" s="4">
        <v>3333</v>
      </c>
      <c r="AT76" s="2">
        <v>7.56</v>
      </c>
      <c r="AU76" s="69">
        <f t="shared" si="27"/>
        <v>4.8775222170900596</v>
      </c>
      <c r="AV76" s="4">
        <v>3345</v>
      </c>
      <c r="AW76" s="2">
        <v>16.059999999999999</v>
      </c>
      <c r="AX76" s="69">
        <f t="shared" si="28"/>
        <v>5.2551190567555492</v>
      </c>
      <c r="AY76" s="4">
        <v>3303</v>
      </c>
      <c r="AZ76" s="2">
        <v>30.52</v>
      </c>
      <c r="BA76" s="69">
        <f t="shared" si="29"/>
        <v>3.9335301179263324</v>
      </c>
      <c r="BB76">
        <f t="shared" si="30"/>
        <v>2.297047441365713E-4</v>
      </c>
      <c r="BC76">
        <f t="shared" si="37"/>
        <v>2.297047441365713E-4</v>
      </c>
    </row>
    <row r="77" spans="1:55" x14ac:dyDescent="0.2">
      <c r="A77" s="12">
        <v>75</v>
      </c>
      <c r="B77" s="106">
        <f t="shared" si="23"/>
        <v>3303</v>
      </c>
      <c r="C77" s="107">
        <v>3303</v>
      </c>
      <c r="D77" s="16">
        <v>3201.7777000000001</v>
      </c>
      <c r="E77" s="16">
        <v>3.1614</v>
      </c>
      <c r="F77" s="16">
        <f t="shared" si="31"/>
        <v>0</v>
      </c>
      <c r="G77" s="30">
        <v>3600.8371000000002</v>
      </c>
      <c r="H77" s="107">
        <v>3303</v>
      </c>
      <c r="I77" s="16">
        <v>3151.7501000000002</v>
      </c>
      <c r="J77" s="16">
        <v>4.7988999999999997</v>
      </c>
      <c r="K77" s="16">
        <f t="shared" si="32"/>
        <v>0</v>
      </c>
      <c r="L77" s="30">
        <v>3600.4537999999998</v>
      </c>
      <c r="M77" s="107">
        <v>3303</v>
      </c>
      <c r="N77" s="16">
        <v>3212.9450000000002</v>
      </c>
      <c r="O77" s="16">
        <v>2.8029000000000002</v>
      </c>
      <c r="P77" s="16">
        <f t="shared" si="33"/>
        <v>0</v>
      </c>
      <c r="Q77" s="30">
        <v>3600.0738999999999</v>
      </c>
      <c r="R77" s="16">
        <v>3303</v>
      </c>
      <c r="S77" s="16">
        <v>2895.0263</v>
      </c>
      <c r="T77" s="16">
        <v>14.0922</v>
      </c>
      <c r="U77" s="16">
        <f t="shared" si="34"/>
        <v>0</v>
      </c>
      <c r="V77" s="16">
        <v>150.101</v>
      </c>
      <c r="W77" s="107">
        <v>3303</v>
      </c>
      <c r="X77" s="16">
        <v>2634</v>
      </c>
      <c r="Y77" s="16">
        <v>25.398599999999998</v>
      </c>
      <c r="Z77" s="16">
        <f t="shared" si="35"/>
        <v>0</v>
      </c>
      <c r="AA77" s="30">
        <v>3600.0664000000002</v>
      </c>
      <c r="AB77" s="47">
        <v>3303</v>
      </c>
      <c r="AC77" s="16">
        <v>2634</v>
      </c>
      <c r="AD77" s="16">
        <v>25.398599999999998</v>
      </c>
      <c r="AE77" s="16">
        <f t="shared" si="36"/>
        <v>0</v>
      </c>
      <c r="AF77" s="30">
        <v>150.06399999999999</v>
      </c>
      <c r="AG77" s="2">
        <v>3303</v>
      </c>
      <c r="AH77" s="13">
        <f t="shared" si="24"/>
        <v>0</v>
      </c>
      <c r="AI77" s="2">
        <v>3304.5</v>
      </c>
      <c r="AJ77" s="16">
        <f t="shared" si="25"/>
        <v>4.5413260672116255E-2</v>
      </c>
      <c r="AK77" s="2">
        <v>87.81</v>
      </c>
      <c r="AL77" s="13">
        <v>3819</v>
      </c>
      <c r="AM77" s="13">
        <v>12590.9</v>
      </c>
      <c r="AN77" s="13">
        <v>165.7</v>
      </c>
      <c r="AO77" s="14">
        <v>9.0399999999999991</v>
      </c>
      <c r="AP77" s="4">
        <v>3427</v>
      </c>
      <c r="AQ77" s="2">
        <v>19.77</v>
      </c>
      <c r="AR77" s="69">
        <f t="shared" si="26"/>
        <v>3.7541628822282771</v>
      </c>
      <c r="AS77" s="4">
        <v>3443</v>
      </c>
      <c r="AT77" s="2">
        <v>18.29</v>
      </c>
      <c r="AU77" s="69">
        <f t="shared" si="27"/>
        <v>4.2385709960641833</v>
      </c>
      <c r="AV77" s="4">
        <v>3427</v>
      </c>
      <c r="AW77" s="2">
        <v>30.15</v>
      </c>
      <c r="AX77" s="69">
        <f t="shared" si="28"/>
        <v>3.7541628822282771</v>
      </c>
      <c r="AY77" s="4">
        <v>3469</v>
      </c>
      <c r="AZ77" s="2">
        <v>27.44</v>
      </c>
      <c r="BA77" s="69">
        <f t="shared" si="29"/>
        <v>5.0257341810475324</v>
      </c>
      <c r="BB77">
        <f t="shared" si="30"/>
        <v>0</v>
      </c>
      <c r="BC77">
        <f t="shared" si="37"/>
        <v>0</v>
      </c>
    </row>
    <row r="78" spans="1:55" x14ac:dyDescent="0.2">
      <c r="A78" s="12">
        <v>76</v>
      </c>
      <c r="B78" s="106">
        <f t="shared" si="23"/>
        <v>3510.9978000000001</v>
      </c>
      <c r="C78" s="107">
        <v>3510.9978000000001</v>
      </c>
      <c r="D78" s="16">
        <v>3326.375</v>
      </c>
      <c r="E78" s="16">
        <v>5.5503</v>
      </c>
      <c r="F78" s="16">
        <f t="shared" si="31"/>
        <v>0</v>
      </c>
      <c r="G78" s="30">
        <v>3600.0846999999999</v>
      </c>
      <c r="H78" s="107">
        <v>3511</v>
      </c>
      <c r="I78" s="16">
        <v>3326.7516999999998</v>
      </c>
      <c r="J78" s="16">
        <v>5.5384000000000002</v>
      </c>
      <c r="K78" s="16">
        <f t="shared" si="32"/>
        <v>6.2660250026431294E-5</v>
      </c>
      <c r="L78" s="30">
        <v>3605.3060999999998</v>
      </c>
      <c r="M78" s="107">
        <v>3511</v>
      </c>
      <c r="N78" s="16">
        <v>3329.75</v>
      </c>
      <c r="O78" s="16">
        <v>5.4433999999999996</v>
      </c>
      <c r="P78" s="16">
        <f t="shared" si="33"/>
        <v>6.2660250026431294E-5</v>
      </c>
      <c r="Q78" s="30">
        <v>3600.6273999999999</v>
      </c>
      <c r="R78" s="16">
        <v>4082</v>
      </c>
      <c r="S78" s="16"/>
      <c r="T78" s="16"/>
      <c r="U78" s="16">
        <f t="shared" si="34"/>
        <v>16.263245736012706</v>
      </c>
      <c r="V78" s="16">
        <v>153.66390000000001</v>
      </c>
      <c r="W78" s="107">
        <v>3511</v>
      </c>
      <c r="X78" s="16">
        <v>3359.9348</v>
      </c>
      <c r="Y78" s="16">
        <v>4.4961000000000002</v>
      </c>
      <c r="Z78" s="16">
        <f t="shared" si="35"/>
        <v>6.2660250026431294E-5</v>
      </c>
      <c r="AA78" s="30">
        <v>3600.0626999999999</v>
      </c>
      <c r="AB78" s="47">
        <v>3511</v>
      </c>
      <c r="AC78" s="16"/>
      <c r="AD78" s="16"/>
      <c r="AE78" s="16">
        <f t="shared" si="36"/>
        <v>6.2660250026431294E-5</v>
      </c>
      <c r="AF78" s="30">
        <v>150.0558</v>
      </c>
      <c r="AG78" s="2">
        <v>3511</v>
      </c>
      <c r="AH78" s="13">
        <f t="shared" si="24"/>
        <v>6.2660250026431294E-5</v>
      </c>
      <c r="AI78" s="2">
        <v>3511.1</v>
      </c>
      <c r="AJ78" s="16">
        <f t="shared" si="25"/>
        <v>2.9108534331696691E-3</v>
      </c>
      <c r="AK78" s="2">
        <v>99.28</v>
      </c>
      <c r="AL78" s="13">
        <v>4098</v>
      </c>
      <c r="AM78" s="13">
        <v>12790.07</v>
      </c>
      <c r="AN78" s="13">
        <v>194.1</v>
      </c>
      <c r="AO78" s="14">
        <v>11.17</v>
      </c>
      <c r="AP78" s="4">
        <v>3640</v>
      </c>
      <c r="AQ78" s="2">
        <v>23.96</v>
      </c>
      <c r="AR78" s="69">
        <f t="shared" si="26"/>
        <v>3.6742318665081446</v>
      </c>
      <c r="AS78" s="4">
        <v>3703</v>
      </c>
      <c r="AT78" s="2">
        <v>22.46</v>
      </c>
      <c r="AU78" s="69">
        <f t="shared" si="27"/>
        <v>5.4685935718900165</v>
      </c>
      <c r="AV78" s="4">
        <v>3657</v>
      </c>
      <c r="AW78" s="2">
        <v>50.38</v>
      </c>
      <c r="AX78" s="69">
        <f t="shared" si="28"/>
        <v>4.1584247076429355</v>
      </c>
      <c r="AY78" s="4">
        <v>3667</v>
      </c>
      <c r="AZ78" s="2">
        <v>33.840000000000003</v>
      </c>
      <c r="BA78" s="69">
        <f t="shared" si="29"/>
        <v>4.4432440259575188</v>
      </c>
      <c r="BB78">
        <f t="shared" si="30"/>
        <v>6.2660250026431294E-5</v>
      </c>
      <c r="BC78">
        <f t="shared" si="37"/>
        <v>6.2660250026431294E-5</v>
      </c>
    </row>
    <row r="79" spans="1:55" x14ac:dyDescent="0.2">
      <c r="A79" s="12">
        <v>77</v>
      </c>
      <c r="B79" s="106">
        <f t="shared" si="23"/>
        <v>3359</v>
      </c>
      <c r="C79" s="107">
        <v>3359</v>
      </c>
      <c r="D79" s="16">
        <v>3241.5387999999998</v>
      </c>
      <c r="E79" s="16">
        <v>3.6236000000000002</v>
      </c>
      <c r="F79" s="16">
        <f t="shared" si="31"/>
        <v>0</v>
      </c>
      <c r="G79" s="30">
        <v>3600.0823999999998</v>
      </c>
      <c r="H79" s="107">
        <v>3359</v>
      </c>
      <c r="I79" s="16">
        <v>3215.5</v>
      </c>
      <c r="J79" s="16">
        <v>4.4627999999999997</v>
      </c>
      <c r="K79" s="16">
        <f t="shared" si="32"/>
        <v>0</v>
      </c>
      <c r="L79" s="30">
        <v>3615.9009999999998</v>
      </c>
      <c r="M79" s="107">
        <v>3359</v>
      </c>
      <c r="N79" s="16">
        <v>3215.7512000000002</v>
      </c>
      <c r="O79" s="16">
        <v>4.4546000000000001</v>
      </c>
      <c r="P79" s="16">
        <f t="shared" si="33"/>
        <v>0</v>
      </c>
      <c r="Q79" s="30">
        <v>3600.2948000000001</v>
      </c>
      <c r="R79" s="16">
        <v>3881</v>
      </c>
      <c r="S79" s="16"/>
      <c r="T79" s="16"/>
      <c r="U79" s="16">
        <f t="shared" si="34"/>
        <v>15.540339386722238</v>
      </c>
      <c r="V79" s="16">
        <v>178.0779</v>
      </c>
      <c r="W79" s="107">
        <v>3359</v>
      </c>
      <c r="X79" s="16">
        <v>2727</v>
      </c>
      <c r="Y79" s="16">
        <v>23.175699999999999</v>
      </c>
      <c r="Z79" s="16">
        <f t="shared" si="35"/>
        <v>0</v>
      </c>
      <c r="AA79" s="30">
        <v>3600.0765000000001</v>
      </c>
      <c r="AB79" s="47">
        <v>4001</v>
      </c>
      <c r="AC79" s="16"/>
      <c r="AD79" s="16"/>
      <c r="AE79" s="16">
        <f t="shared" si="36"/>
        <v>19.112831199761835</v>
      </c>
      <c r="AF79" s="30">
        <v>151.4323</v>
      </c>
      <c r="AG79" s="2">
        <v>3359</v>
      </c>
      <c r="AH79" s="13">
        <f t="shared" si="24"/>
        <v>0</v>
      </c>
      <c r="AI79" s="2">
        <v>3359</v>
      </c>
      <c r="AJ79" s="16">
        <f t="shared" si="25"/>
        <v>0</v>
      </c>
      <c r="AK79" s="2">
        <v>102.85</v>
      </c>
      <c r="AL79" s="13">
        <v>3920</v>
      </c>
      <c r="AM79" s="13">
        <v>12381.96</v>
      </c>
      <c r="AN79" s="13">
        <v>163.5</v>
      </c>
      <c r="AO79" s="14">
        <v>11.11</v>
      </c>
      <c r="AP79" s="4">
        <v>3514</v>
      </c>
      <c r="AQ79" s="2">
        <v>22.9</v>
      </c>
      <c r="AR79" s="69">
        <f t="shared" si="26"/>
        <v>4.6144685918428099</v>
      </c>
      <c r="AS79" s="4">
        <v>3506</v>
      </c>
      <c r="AT79" s="2">
        <v>22.72</v>
      </c>
      <c r="AU79" s="69">
        <f t="shared" si="27"/>
        <v>4.3763024709735037</v>
      </c>
      <c r="AV79" s="4">
        <v>3514</v>
      </c>
      <c r="AW79" s="2">
        <v>23.14</v>
      </c>
      <c r="AX79" s="69">
        <f t="shared" si="28"/>
        <v>4.6144685918428099</v>
      </c>
      <c r="AY79" s="4">
        <v>3536</v>
      </c>
      <c r="AZ79" s="2">
        <v>55.34</v>
      </c>
      <c r="BA79" s="69">
        <f t="shared" si="29"/>
        <v>5.2694254242334031</v>
      </c>
      <c r="BB79">
        <f t="shared" si="30"/>
        <v>0</v>
      </c>
      <c r="BC79">
        <f t="shared" si="37"/>
        <v>19.112831199761835</v>
      </c>
    </row>
    <row r="80" spans="1:55" x14ac:dyDescent="0.2">
      <c r="A80" s="12">
        <v>78</v>
      </c>
      <c r="B80" s="106">
        <f t="shared" si="23"/>
        <v>3338</v>
      </c>
      <c r="C80" s="107">
        <v>3338</v>
      </c>
      <c r="D80" s="16">
        <v>3253.5363000000002</v>
      </c>
      <c r="E80" s="16">
        <v>2.5960999999999999</v>
      </c>
      <c r="F80" s="16">
        <f t="shared" si="31"/>
        <v>0</v>
      </c>
      <c r="G80" s="30">
        <v>3600.0641999999998</v>
      </c>
      <c r="H80" s="107">
        <v>3338</v>
      </c>
      <c r="I80" s="16">
        <v>3201</v>
      </c>
      <c r="J80" s="16">
        <v>4.2798999999999996</v>
      </c>
      <c r="K80" s="16">
        <f t="shared" si="32"/>
        <v>0</v>
      </c>
      <c r="L80" s="30">
        <v>3600.0538000000001</v>
      </c>
      <c r="M80" s="107">
        <v>3338</v>
      </c>
      <c r="N80" s="16">
        <v>3265.9589000000001</v>
      </c>
      <c r="O80" s="16">
        <v>2.2058</v>
      </c>
      <c r="P80" s="16">
        <f t="shared" si="33"/>
        <v>0</v>
      </c>
      <c r="Q80" s="30">
        <v>3600.0605999999998</v>
      </c>
      <c r="R80" s="16">
        <v>3338</v>
      </c>
      <c r="S80" s="16">
        <v>2969.5273000000002</v>
      </c>
      <c r="T80" s="16">
        <v>12.4085</v>
      </c>
      <c r="U80" s="16">
        <f t="shared" si="34"/>
        <v>0</v>
      </c>
      <c r="V80" s="16">
        <v>150.03380000000001</v>
      </c>
      <c r="W80" s="107">
        <v>3338</v>
      </c>
      <c r="X80" s="16">
        <v>2687</v>
      </c>
      <c r="Y80" s="16">
        <v>24.227799999999998</v>
      </c>
      <c r="Z80" s="16">
        <f t="shared" si="35"/>
        <v>0</v>
      </c>
      <c r="AA80" s="30">
        <v>3600.0535</v>
      </c>
      <c r="AB80" s="47">
        <v>3338</v>
      </c>
      <c r="AC80" s="16">
        <v>2687</v>
      </c>
      <c r="AD80" s="16">
        <v>24.227799999999998</v>
      </c>
      <c r="AE80" s="16">
        <f t="shared" si="36"/>
        <v>0</v>
      </c>
      <c r="AF80" s="30">
        <v>150.0515</v>
      </c>
      <c r="AG80" s="2">
        <v>3338</v>
      </c>
      <c r="AH80" s="13">
        <f t="shared" si="24"/>
        <v>0</v>
      </c>
      <c r="AI80" s="2">
        <v>3338</v>
      </c>
      <c r="AJ80" s="16">
        <f t="shared" si="25"/>
        <v>0</v>
      </c>
      <c r="AK80" s="2">
        <v>82.9</v>
      </c>
      <c r="AL80" s="13">
        <v>3881</v>
      </c>
      <c r="AM80" s="13">
        <v>11215.25</v>
      </c>
      <c r="AN80" s="13">
        <v>145.5</v>
      </c>
      <c r="AO80" s="14">
        <v>7.3</v>
      </c>
      <c r="AP80" s="4">
        <v>3503</v>
      </c>
      <c r="AQ80" s="2">
        <v>16.399999999999999</v>
      </c>
      <c r="AR80" s="69">
        <f t="shared" si="26"/>
        <v>4.9430796884361898</v>
      </c>
      <c r="AS80" s="4">
        <v>3483</v>
      </c>
      <c r="AT80" s="2">
        <v>25.8</v>
      </c>
      <c r="AU80" s="69">
        <f t="shared" si="27"/>
        <v>4.3439185140802872</v>
      </c>
      <c r="AV80" s="4">
        <v>3470</v>
      </c>
      <c r="AW80" s="2">
        <v>52.35</v>
      </c>
      <c r="AX80" s="69">
        <f t="shared" si="28"/>
        <v>3.9544637507489515</v>
      </c>
      <c r="AY80" s="4">
        <v>3453</v>
      </c>
      <c r="AZ80" s="2">
        <v>29.29</v>
      </c>
      <c r="BA80" s="69">
        <f t="shared" si="29"/>
        <v>3.4451767525464345</v>
      </c>
      <c r="BB80">
        <f t="shared" si="30"/>
        <v>0</v>
      </c>
      <c r="BC80">
        <f t="shared" si="37"/>
        <v>0</v>
      </c>
    </row>
    <row r="81" spans="1:55" x14ac:dyDescent="0.2">
      <c r="A81" s="12">
        <v>79</v>
      </c>
      <c r="B81" s="106">
        <f t="shared" si="23"/>
        <v>3538</v>
      </c>
      <c r="C81" s="107">
        <v>3538</v>
      </c>
      <c r="D81" s="16">
        <v>3445.75</v>
      </c>
      <c r="E81" s="16">
        <v>2.6772</v>
      </c>
      <c r="F81" s="16">
        <f t="shared" si="31"/>
        <v>0</v>
      </c>
      <c r="G81" s="30">
        <v>3600.0918999999999</v>
      </c>
      <c r="H81" s="107">
        <v>3538</v>
      </c>
      <c r="I81" s="16">
        <v>3428.5003999999999</v>
      </c>
      <c r="J81" s="16">
        <v>3.1938</v>
      </c>
      <c r="K81" s="16">
        <f t="shared" si="32"/>
        <v>0</v>
      </c>
      <c r="L81" s="30">
        <v>3600.4014999999999</v>
      </c>
      <c r="M81" s="107">
        <v>3538</v>
      </c>
      <c r="N81" s="16">
        <v>3447.0832999999998</v>
      </c>
      <c r="O81" s="16">
        <v>2.6375000000000002</v>
      </c>
      <c r="P81" s="16">
        <f t="shared" si="33"/>
        <v>0</v>
      </c>
      <c r="Q81" s="30">
        <v>3600.0927000000001</v>
      </c>
      <c r="R81" s="16">
        <v>3632</v>
      </c>
      <c r="S81" s="16"/>
      <c r="T81" s="16"/>
      <c r="U81" s="16">
        <f t="shared" si="34"/>
        <v>2.6568682871678915</v>
      </c>
      <c r="V81" s="16">
        <v>150.38730000000001</v>
      </c>
      <c r="W81" s="107">
        <v>3538</v>
      </c>
      <c r="X81" s="16">
        <v>3198.7923000000001</v>
      </c>
      <c r="Y81" s="16">
        <v>10.604200000000001</v>
      </c>
      <c r="Z81" s="16">
        <f t="shared" si="35"/>
        <v>0</v>
      </c>
      <c r="AA81" s="30">
        <v>3600.0713999999998</v>
      </c>
      <c r="AB81" s="47">
        <v>4154</v>
      </c>
      <c r="AC81" s="16"/>
      <c r="AD81" s="16"/>
      <c r="AE81" s="16">
        <f t="shared" si="36"/>
        <v>17.410966647823628</v>
      </c>
      <c r="AF81" s="30">
        <v>152.53399999999999</v>
      </c>
      <c r="AG81" s="2">
        <v>3538</v>
      </c>
      <c r="AH81" s="13">
        <f t="shared" si="24"/>
        <v>0</v>
      </c>
      <c r="AI81" s="2">
        <v>3538</v>
      </c>
      <c r="AJ81" s="16">
        <f t="shared" si="25"/>
        <v>0</v>
      </c>
      <c r="AK81" s="2">
        <v>108.81</v>
      </c>
      <c r="AL81" s="13">
        <v>4156</v>
      </c>
      <c r="AM81" s="13">
        <v>13089.12</v>
      </c>
      <c r="AN81" s="13">
        <v>173</v>
      </c>
      <c r="AO81" s="14">
        <v>14.31</v>
      </c>
      <c r="AP81" s="4">
        <v>3697</v>
      </c>
      <c r="AQ81" s="2">
        <v>25.93</v>
      </c>
      <c r="AR81" s="69">
        <f t="shared" si="26"/>
        <v>4.4940644431882424</v>
      </c>
      <c r="AS81" s="4">
        <v>3693</v>
      </c>
      <c r="AT81" s="2">
        <v>11.66</v>
      </c>
      <c r="AU81" s="69">
        <f t="shared" si="27"/>
        <v>4.3810062182023737</v>
      </c>
      <c r="AV81" s="4">
        <v>3687</v>
      </c>
      <c r="AW81" s="2">
        <v>46.38</v>
      </c>
      <c r="AX81" s="69">
        <f t="shared" si="28"/>
        <v>4.2114188807235724</v>
      </c>
      <c r="AY81" s="4">
        <v>3730</v>
      </c>
      <c r="AZ81" s="2">
        <v>63.43</v>
      </c>
      <c r="BA81" s="69">
        <f t="shared" si="29"/>
        <v>5.4267947993216508</v>
      </c>
      <c r="BB81">
        <f t="shared" si="30"/>
        <v>0</v>
      </c>
      <c r="BC81">
        <f t="shared" si="37"/>
        <v>17.410966647823628</v>
      </c>
    </row>
    <row r="82" spans="1:55" x14ac:dyDescent="0.2">
      <c r="A82" s="12">
        <v>80</v>
      </c>
      <c r="B82" s="106">
        <f t="shared" si="23"/>
        <v>3429.9987000000001</v>
      </c>
      <c r="C82" s="107">
        <v>3429.9987000000001</v>
      </c>
      <c r="D82" s="16">
        <v>3266.5001000000002</v>
      </c>
      <c r="E82" s="16">
        <v>5.0053000000000001</v>
      </c>
      <c r="F82" s="16">
        <f t="shared" si="31"/>
        <v>0</v>
      </c>
      <c r="G82" s="30">
        <v>3600.9956000000002</v>
      </c>
      <c r="H82" s="107">
        <v>3430</v>
      </c>
      <c r="I82" s="16">
        <v>3263.0048000000002</v>
      </c>
      <c r="J82" s="16">
        <v>5.1177999999999999</v>
      </c>
      <c r="K82" s="16">
        <f t="shared" si="32"/>
        <v>3.7900888997452008E-5</v>
      </c>
      <c r="L82" s="30">
        <v>3600.0754000000002</v>
      </c>
      <c r="M82" s="107">
        <v>3430</v>
      </c>
      <c r="N82" s="16">
        <v>3301.5194999999999</v>
      </c>
      <c r="O82" s="16">
        <v>3.8915999999999999</v>
      </c>
      <c r="P82" s="16">
        <f t="shared" si="33"/>
        <v>3.7900888997452008E-5</v>
      </c>
      <c r="Q82" s="30">
        <v>3600.5769</v>
      </c>
      <c r="R82" s="16">
        <v>3430</v>
      </c>
      <c r="S82" s="16">
        <v>3025.0234</v>
      </c>
      <c r="T82" s="16">
        <v>13.387600000000001</v>
      </c>
      <c r="U82" s="16">
        <f t="shared" si="34"/>
        <v>3.7900888997452008E-5</v>
      </c>
      <c r="V82" s="16">
        <v>150.0506</v>
      </c>
      <c r="W82" s="107">
        <v>3430</v>
      </c>
      <c r="X82" s="16">
        <v>2771</v>
      </c>
      <c r="Y82" s="16">
        <v>23.782</v>
      </c>
      <c r="Z82" s="16">
        <f t="shared" si="35"/>
        <v>3.7900888997452008E-5</v>
      </c>
      <c r="AA82" s="30">
        <v>3600.0675000000001</v>
      </c>
      <c r="AB82" s="47">
        <v>3430</v>
      </c>
      <c r="AC82" s="16">
        <v>2771</v>
      </c>
      <c r="AD82" s="16">
        <v>23.782</v>
      </c>
      <c r="AE82" s="16">
        <f t="shared" si="36"/>
        <v>3.7900888997452008E-5</v>
      </c>
      <c r="AF82" s="30">
        <v>157.779</v>
      </c>
      <c r="AG82" s="2">
        <v>3430</v>
      </c>
      <c r="AH82" s="13">
        <f t="shared" si="24"/>
        <v>3.7900888997452008E-5</v>
      </c>
      <c r="AI82" s="2">
        <v>3431.4</v>
      </c>
      <c r="AJ82" s="16">
        <f t="shared" si="25"/>
        <v>4.0854242889362964E-2</v>
      </c>
      <c r="AK82" s="2">
        <v>95.97</v>
      </c>
      <c r="AL82" s="13">
        <v>3992</v>
      </c>
      <c r="AM82" s="13">
        <v>11331.74</v>
      </c>
      <c r="AN82" s="13">
        <v>166.8</v>
      </c>
      <c r="AO82" s="14">
        <v>9.66</v>
      </c>
      <c r="AP82" s="4">
        <v>3653</v>
      </c>
      <c r="AQ82" s="2">
        <v>21.65</v>
      </c>
      <c r="AR82" s="69">
        <f t="shared" si="26"/>
        <v>6.5014980909467956</v>
      </c>
      <c r="AS82" s="4">
        <v>3609</v>
      </c>
      <c r="AT82" s="2">
        <v>20.61</v>
      </c>
      <c r="AU82" s="69">
        <f t="shared" si="27"/>
        <v>5.2186987709353909</v>
      </c>
      <c r="AV82" s="4">
        <v>3647</v>
      </c>
      <c r="AW82" s="2">
        <v>34.700000000000003</v>
      </c>
      <c r="AX82" s="69">
        <f t="shared" si="28"/>
        <v>6.3265709109452395</v>
      </c>
      <c r="AY82" s="4">
        <v>3575</v>
      </c>
      <c r="AZ82" s="2">
        <v>44.11</v>
      </c>
      <c r="BA82" s="69">
        <f t="shared" si="29"/>
        <v>4.2274447509265789</v>
      </c>
      <c r="BB82">
        <f t="shared" si="30"/>
        <v>3.7900888997452008E-5</v>
      </c>
      <c r="BC82">
        <f t="shared" si="37"/>
        <v>3.7900888997452008E-5</v>
      </c>
    </row>
    <row r="83" spans="1:55" x14ac:dyDescent="0.2">
      <c r="A83" s="12">
        <v>81</v>
      </c>
      <c r="B83" s="106">
        <f t="shared" si="23"/>
        <v>3322</v>
      </c>
      <c r="C83" s="107">
        <v>3323</v>
      </c>
      <c r="D83" s="16">
        <v>3223.7826</v>
      </c>
      <c r="E83" s="16">
        <v>3.0777000000000001</v>
      </c>
      <c r="F83" s="16">
        <f t="shared" si="31"/>
        <v>3.0102347983142687E-2</v>
      </c>
      <c r="G83" s="30">
        <v>3600.1895</v>
      </c>
      <c r="H83" s="107">
        <v>3323</v>
      </c>
      <c r="I83" s="16">
        <v>3190.0048000000002</v>
      </c>
      <c r="J83" s="16">
        <v>4.1691000000000003</v>
      </c>
      <c r="K83" s="16">
        <f t="shared" si="32"/>
        <v>3.0102347983142687E-2</v>
      </c>
      <c r="L83" s="30">
        <v>3600.4926999999998</v>
      </c>
      <c r="M83" s="107">
        <v>3323</v>
      </c>
      <c r="N83" s="16">
        <v>3237.7456000000002</v>
      </c>
      <c r="O83" s="16">
        <v>2.6331000000000002</v>
      </c>
      <c r="P83" s="16">
        <f t="shared" si="33"/>
        <v>3.0102347983142687E-2</v>
      </c>
      <c r="Q83" s="30">
        <v>3600.0704999999998</v>
      </c>
      <c r="R83" s="16">
        <v>3323</v>
      </c>
      <c r="S83" s="16">
        <v>2946.0250000000001</v>
      </c>
      <c r="T83" s="16">
        <v>12.796099999999999</v>
      </c>
      <c r="U83" s="16">
        <f t="shared" si="34"/>
        <v>3.0102347983142687E-2</v>
      </c>
      <c r="V83" s="16">
        <v>150.16290000000001</v>
      </c>
      <c r="W83" s="107">
        <v>3323</v>
      </c>
      <c r="X83" s="16">
        <v>2679</v>
      </c>
      <c r="Y83" s="16">
        <v>24.038799999999998</v>
      </c>
      <c r="Z83" s="16">
        <f t="shared" si="35"/>
        <v>3.0102347983142687E-2</v>
      </c>
      <c r="AA83" s="30">
        <v>3600.0585000000001</v>
      </c>
      <c r="AB83" s="47">
        <v>3323</v>
      </c>
      <c r="AC83" s="16">
        <v>2679</v>
      </c>
      <c r="AD83" s="16">
        <v>24.038799999999998</v>
      </c>
      <c r="AE83" s="16">
        <f t="shared" si="36"/>
        <v>3.0102347983142687E-2</v>
      </c>
      <c r="AF83" s="30">
        <v>150.0489</v>
      </c>
      <c r="AG83" s="2">
        <v>3322</v>
      </c>
      <c r="AH83" s="13">
        <f t="shared" si="24"/>
        <v>0</v>
      </c>
      <c r="AI83" s="2">
        <v>3323.8</v>
      </c>
      <c r="AJ83" s="16">
        <f t="shared" si="25"/>
        <v>5.418422636966231E-2</v>
      </c>
      <c r="AK83" s="2">
        <v>81.83</v>
      </c>
      <c r="AL83" s="13">
        <v>3860</v>
      </c>
      <c r="AM83" s="13">
        <v>10951.3</v>
      </c>
      <c r="AN83" s="13">
        <v>179.4</v>
      </c>
      <c r="AO83" s="14">
        <v>7.42</v>
      </c>
      <c r="AP83" s="4">
        <v>3423</v>
      </c>
      <c r="AQ83" s="2">
        <v>15.79</v>
      </c>
      <c r="AR83" s="69">
        <f t="shared" si="26"/>
        <v>3.0403371462974111</v>
      </c>
      <c r="AS83" s="4">
        <v>3469</v>
      </c>
      <c r="AT83" s="2">
        <v>16.36</v>
      </c>
      <c r="AU83" s="69">
        <f t="shared" si="27"/>
        <v>4.4250451535219746</v>
      </c>
      <c r="AV83" s="4">
        <v>3423</v>
      </c>
      <c r="AW83" s="2">
        <v>15.89</v>
      </c>
      <c r="AX83" s="69">
        <f t="shared" si="28"/>
        <v>3.0403371462974111</v>
      </c>
      <c r="AY83" s="4">
        <v>3412</v>
      </c>
      <c r="AZ83" s="2">
        <v>26.95</v>
      </c>
      <c r="BA83" s="69">
        <f t="shared" si="29"/>
        <v>2.7092113184828417</v>
      </c>
      <c r="BB83">
        <f t="shared" si="30"/>
        <v>3.0102347983142687E-2</v>
      </c>
      <c r="BC83">
        <f t="shared" si="37"/>
        <v>3.0102347983142687E-2</v>
      </c>
    </row>
    <row r="84" spans="1:55" x14ac:dyDescent="0.2">
      <c r="A84" s="12">
        <v>82</v>
      </c>
      <c r="B84" s="106">
        <f t="shared" si="23"/>
        <v>3361</v>
      </c>
      <c r="C84" s="107">
        <v>3361</v>
      </c>
      <c r="D84" s="16">
        <v>3267.4250000000002</v>
      </c>
      <c r="E84" s="16">
        <v>2.8639000000000001</v>
      </c>
      <c r="F84" s="16">
        <f t="shared" si="31"/>
        <v>0</v>
      </c>
      <c r="G84" s="30">
        <v>3600.8294000000001</v>
      </c>
      <c r="H84" s="107">
        <v>3361</v>
      </c>
      <c r="I84" s="16">
        <v>3245.5</v>
      </c>
      <c r="J84" s="16">
        <v>3.5588000000000002</v>
      </c>
      <c r="K84" s="16">
        <f t="shared" si="32"/>
        <v>0</v>
      </c>
      <c r="L84" s="30">
        <v>3615.7130999999999</v>
      </c>
      <c r="M84" s="107">
        <v>3361</v>
      </c>
      <c r="N84" s="16">
        <v>3263.5032000000001</v>
      </c>
      <c r="O84" s="16">
        <v>2.9874999999999998</v>
      </c>
      <c r="P84" s="16">
        <f t="shared" si="33"/>
        <v>0</v>
      </c>
      <c r="Q84" s="30">
        <v>3600.0754999999999</v>
      </c>
      <c r="R84" s="16">
        <v>3906</v>
      </c>
      <c r="S84" s="16"/>
      <c r="T84" s="16"/>
      <c r="U84" s="16">
        <f t="shared" si="34"/>
        <v>16.215412079738172</v>
      </c>
      <c r="V84" s="16">
        <v>150.42740000000001</v>
      </c>
      <c r="W84" s="107">
        <v>3367</v>
      </c>
      <c r="X84" s="16">
        <v>2954.7330000000002</v>
      </c>
      <c r="Y84" s="16">
        <v>13.9528</v>
      </c>
      <c r="Z84" s="16">
        <f t="shared" si="35"/>
        <v>0.17851829812555786</v>
      </c>
      <c r="AA84" s="30">
        <v>3600.0565999999999</v>
      </c>
      <c r="AB84" s="47">
        <v>3367</v>
      </c>
      <c r="AC84" s="16">
        <v>2691</v>
      </c>
      <c r="AD84" s="16">
        <v>25.120799999999999</v>
      </c>
      <c r="AE84" s="16">
        <f t="shared" si="36"/>
        <v>0.17851829812555786</v>
      </c>
      <c r="AF84" s="30">
        <v>150.0607</v>
      </c>
      <c r="AG84" s="2">
        <v>3367</v>
      </c>
      <c r="AH84" s="13">
        <f t="shared" si="24"/>
        <v>0.17851829812555786</v>
      </c>
      <c r="AI84" s="2">
        <v>3367</v>
      </c>
      <c r="AJ84" s="16">
        <f t="shared" si="25"/>
        <v>0.17851829812555786</v>
      </c>
      <c r="AK84" s="2">
        <v>96.23</v>
      </c>
      <c r="AL84" s="13">
        <v>3877</v>
      </c>
      <c r="AM84" s="13">
        <v>11837.25</v>
      </c>
      <c r="AN84" s="13">
        <v>140.9</v>
      </c>
      <c r="AO84" s="14">
        <v>9.77</v>
      </c>
      <c r="AP84" s="4">
        <v>3448</v>
      </c>
      <c r="AQ84" s="2">
        <v>29.81</v>
      </c>
      <c r="AR84" s="69">
        <f t="shared" si="26"/>
        <v>2.588515322820589</v>
      </c>
      <c r="AS84" s="4">
        <v>3556</v>
      </c>
      <c r="AT84" s="2">
        <v>19.77</v>
      </c>
      <c r="AU84" s="69">
        <f t="shared" si="27"/>
        <v>5.8018446890806308</v>
      </c>
      <c r="AV84" s="4">
        <v>3448</v>
      </c>
      <c r="AW84" s="2">
        <v>41.47</v>
      </c>
      <c r="AX84" s="69">
        <f t="shared" si="28"/>
        <v>2.588515322820589</v>
      </c>
      <c r="AY84" s="4">
        <v>3473</v>
      </c>
      <c r="AZ84" s="2">
        <v>27.67</v>
      </c>
      <c r="BA84" s="69">
        <f t="shared" si="29"/>
        <v>3.3323415650104131</v>
      </c>
      <c r="BB84">
        <f t="shared" si="30"/>
        <v>0.17851829812555786</v>
      </c>
      <c r="BC84">
        <f t="shared" si="37"/>
        <v>0.17851829812555786</v>
      </c>
    </row>
    <row r="85" spans="1:55" x14ac:dyDescent="0.2">
      <c r="A85" s="12">
        <v>83</v>
      </c>
      <c r="B85" s="106">
        <f t="shared" si="23"/>
        <v>3307.9883</v>
      </c>
      <c r="C85" s="107">
        <v>3307.9883</v>
      </c>
      <c r="D85" s="16">
        <v>3246.2199000000001</v>
      </c>
      <c r="E85" s="16">
        <v>1.9028</v>
      </c>
      <c r="F85" s="16">
        <f t="shared" si="31"/>
        <v>0</v>
      </c>
      <c r="G85" s="30">
        <v>3600.1489000000001</v>
      </c>
      <c r="H85" s="107">
        <v>3308</v>
      </c>
      <c r="I85" s="16">
        <v>3212.5001999999999</v>
      </c>
      <c r="J85" s="16">
        <v>2.9727999999999999</v>
      </c>
      <c r="K85" s="16">
        <f t="shared" si="32"/>
        <v>3.5368927997777135E-4</v>
      </c>
      <c r="L85" s="30">
        <v>3602.4632000000001</v>
      </c>
      <c r="M85" s="107">
        <v>3307.9985999999999</v>
      </c>
      <c r="N85" s="16">
        <v>3248.4272000000001</v>
      </c>
      <c r="O85" s="16">
        <v>1.8339000000000001</v>
      </c>
      <c r="P85" s="16">
        <f t="shared" si="33"/>
        <v>3.1136748578934208E-4</v>
      </c>
      <c r="Q85" s="30">
        <v>3600.1554000000001</v>
      </c>
      <c r="R85" s="16">
        <v>3308</v>
      </c>
      <c r="S85" s="16">
        <v>2960.0212999999999</v>
      </c>
      <c r="T85" s="16">
        <v>11.756</v>
      </c>
      <c r="U85" s="16">
        <f t="shared" si="34"/>
        <v>3.5368927997777135E-4</v>
      </c>
      <c r="V85" s="16">
        <v>150.2022</v>
      </c>
      <c r="W85" s="107">
        <v>3308</v>
      </c>
      <c r="X85" s="16">
        <v>2705</v>
      </c>
      <c r="Y85" s="16">
        <v>22.292100000000001</v>
      </c>
      <c r="Z85" s="16">
        <f t="shared" si="35"/>
        <v>3.5368927997777135E-4</v>
      </c>
      <c r="AA85" s="30">
        <v>3600.0605</v>
      </c>
      <c r="AB85" s="47">
        <v>3308</v>
      </c>
      <c r="AC85" s="16">
        <v>2705</v>
      </c>
      <c r="AD85" s="16">
        <v>22.292100000000001</v>
      </c>
      <c r="AE85" s="16">
        <f t="shared" si="36"/>
        <v>3.5368927997777135E-4</v>
      </c>
      <c r="AF85" s="30">
        <v>150.12440000000001</v>
      </c>
      <c r="AG85" s="2">
        <v>3308</v>
      </c>
      <c r="AH85" s="13">
        <f t="shared" si="24"/>
        <v>3.5368927997777135E-4</v>
      </c>
      <c r="AI85" s="2">
        <v>3308</v>
      </c>
      <c r="AJ85" s="16">
        <f t="shared" si="25"/>
        <v>3.5368927997777135E-4</v>
      </c>
      <c r="AK85" s="2">
        <v>90.54</v>
      </c>
      <c r="AL85" s="13">
        <v>3865</v>
      </c>
      <c r="AM85" s="13">
        <v>12270.98</v>
      </c>
      <c r="AN85" s="13">
        <v>143.5</v>
      </c>
      <c r="AO85" s="14">
        <v>9.59</v>
      </c>
      <c r="AP85" s="4">
        <v>3463</v>
      </c>
      <c r="AQ85" s="2">
        <v>18.399999999999999</v>
      </c>
      <c r="AR85" s="69">
        <f t="shared" si="26"/>
        <v>4.6859809026531325</v>
      </c>
      <c r="AS85" s="4">
        <v>3461</v>
      </c>
      <c r="AT85" s="2">
        <v>19.09</v>
      </c>
      <c r="AU85" s="69">
        <f t="shared" si="27"/>
        <v>4.6255211966741241</v>
      </c>
      <c r="AV85" s="4">
        <v>3437</v>
      </c>
      <c r="AW85" s="2">
        <v>43.43</v>
      </c>
      <c r="AX85" s="69">
        <f t="shared" si="28"/>
        <v>3.9000047249260228</v>
      </c>
      <c r="AY85" s="4">
        <v>3442</v>
      </c>
      <c r="AZ85" s="2">
        <v>39.130000000000003</v>
      </c>
      <c r="BA85" s="69">
        <f t="shared" si="29"/>
        <v>4.0511539898735442</v>
      </c>
      <c r="BB85">
        <f t="shared" si="30"/>
        <v>3.5368927997777135E-4</v>
      </c>
      <c r="BC85">
        <f t="shared" si="37"/>
        <v>3.5368927997777135E-4</v>
      </c>
    </row>
    <row r="86" spans="1:55" x14ac:dyDescent="0.2">
      <c r="A86" s="12">
        <v>84</v>
      </c>
      <c r="B86" s="106">
        <f t="shared" si="23"/>
        <v>3431</v>
      </c>
      <c r="C86" s="107">
        <v>3431</v>
      </c>
      <c r="D86" s="16">
        <v>3371.0875999999998</v>
      </c>
      <c r="E86" s="16">
        <v>1.7771999999999999</v>
      </c>
      <c r="F86" s="16">
        <f t="shared" si="31"/>
        <v>0</v>
      </c>
      <c r="G86" s="30">
        <v>3600.0655999999999</v>
      </c>
      <c r="H86" s="107">
        <v>3431</v>
      </c>
      <c r="I86" s="16">
        <v>3323.2566000000002</v>
      </c>
      <c r="J86" s="16">
        <v>3.2421000000000002</v>
      </c>
      <c r="K86" s="16">
        <f t="shared" si="32"/>
        <v>0</v>
      </c>
      <c r="L86" s="30">
        <v>3600.0664999999999</v>
      </c>
      <c r="M86" s="107">
        <v>3431</v>
      </c>
      <c r="N86" s="16">
        <v>3365.7784999999999</v>
      </c>
      <c r="O86" s="16">
        <v>1.9378</v>
      </c>
      <c r="P86" s="16">
        <f t="shared" si="33"/>
        <v>0</v>
      </c>
      <c r="Q86" s="30">
        <v>3600.1102000000001</v>
      </c>
      <c r="R86" s="16">
        <v>4009</v>
      </c>
      <c r="S86" s="16"/>
      <c r="T86" s="16"/>
      <c r="U86" s="16">
        <f t="shared" si="34"/>
        <v>16.846400466336345</v>
      </c>
      <c r="V86" s="16">
        <v>175.6995</v>
      </c>
      <c r="W86" s="107">
        <v>3431</v>
      </c>
      <c r="X86" s="16">
        <v>2753</v>
      </c>
      <c r="Y86" s="16">
        <v>24.627700000000001</v>
      </c>
      <c r="Z86" s="16">
        <f t="shared" si="35"/>
        <v>0</v>
      </c>
      <c r="AA86" s="30">
        <v>3600.0668000000001</v>
      </c>
      <c r="AB86" s="47">
        <v>4018</v>
      </c>
      <c r="AC86" s="16"/>
      <c r="AD86" s="16"/>
      <c r="AE86" s="16">
        <f t="shared" si="36"/>
        <v>17.108714660448847</v>
      </c>
      <c r="AF86" s="30">
        <v>161.8227</v>
      </c>
      <c r="AG86" s="2">
        <v>3431</v>
      </c>
      <c r="AH86" s="13">
        <f t="shared" si="24"/>
        <v>0</v>
      </c>
      <c r="AI86" s="2">
        <v>3431</v>
      </c>
      <c r="AJ86" s="16">
        <f t="shared" si="25"/>
        <v>0</v>
      </c>
      <c r="AK86" s="2">
        <v>93.71</v>
      </c>
      <c r="AL86" s="13">
        <v>4003</v>
      </c>
      <c r="AM86" s="13">
        <v>12271.21</v>
      </c>
      <c r="AN86" s="13">
        <v>204.6</v>
      </c>
      <c r="AO86" s="14">
        <v>9.48</v>
      </c>
      <c r="AP86" s="4">
        <v>3614</v>
      </c>
      <c r="AQ86" s="2">
        <v>23.26</v>
      </c>
      <c r="AR86" s="69">
        <f t="shared" si="26"/>
        <v>5.333721946954241</v>
      </c>
      <c r="AS86" s="4">
        <v>3662</v>
      </c>
      <c r="AT86" s="2">
        <v>20.14</v>
      </c>
      <c r="AU86" s="69">
        <f t="shared" si="27"/>
        <v>6.7327309822209278</v>
      </c>
      <c r="AV86" s="4">
        <v>3630</v>
      </c>
      <c r="AW86" s="2">
        <v>61.23</v>
      </c>
      <c r="AX86" s="69">
        <f t="shared" si="28"/>
        <v>5.8000582920431354</v>
      </c>
      <c r="AY86" s="4">
        <v>3630</v>
      </c>
      <c r="AZ86" s="2">
        <v>46.77</v>
      </c>
      <c r="BA86" s="69">
        <f t="shared" si="29"/>
        <v>5.8000582920431354</v>
      </c>
      <c r="BB86">
        <f t="shared" si="30"/>
        <v>0</v>
      </c>
      <c r="BC86">
        <f t="shared" si="37"/>
        <v>17.108714660448847</v>
      </c>
    </row>
    <row r="87" spans="1:55" x14ac:dyDescent="0.2">
      <c r="A87" s="12">
        <v>85</v>
      </c>
      <c r="B87" s="106">
        <f t="shared" si="23"/>
        <v>3397</v>
      </c>
      <c r="C87" s="107">
        <v>3397</v>
      </c>
      <c r="D87" s="16">
        <v>3292.9571000000001</v>
      </c>
      <c r="E87" s="16">
        <v>3.1596000000000002</v>
      </c>
      <c r="F87" s="16">
        <f t="shared" si="31"/>
        <v>0</v>
      </c>
      <c r="G87" s="30">
        <v>3600.0880000000002</v>
      </c>
      <c r="H87" s="107">
        <v>3397</v>
      </c>
      <c r="I87" s="16">
        <v>3256.7503000000002</v>
      </c>
      <c r="J87" s="16">
        <v>4.3064</v>
      </c>
      <c r="K87" s="16">
        <f t="shared" si="32"/>
        <v>0</v>
      </c>
      <c r="L87" s="30">
        <v>3606.8984</v>
      </c>
      <c r="M87" s="107">
        <v>3397</v>
      </c>
      <c r="N87" s="16">
        <v>3266.0011</v>
      </c>
      <c r="O87" s="16">
        <v>4.0110000000000001</v>
      </c>
      <c r="P87" s="16">
        <f t="shared" si="33"/>
        <v>0</v>
      </c>
      <c r="Q87" s="30">
        <v>3600.2921000000001</v>
      </c>
      <c r="R87" s="16">
        <v>4070</v>
      </c>
      <c r="S87" s="16"/>
      <c r="T87" s="16"/>
      <c r="U87" s="16">
        <f t="shared" si="34"/>
        <v>19.811598469237563</v>
      </c>
      <c r="V87" s="16">
        <v>150.89789999999999</v>
      </c>
      <c r="W87" s="107">
        <v>3397</v>
      </c>
      <c r="X87" s="16">
        <v>2772</v>
      </c>
      <c r="Y87" s="16">
        <v>22.546900000000001</v>
      </c>
      <c r="Z87" s="16">
        <f t="shared" si="35"/>
        <v>0</v>
      </c>
      <c r="AA87" s="30">
        <v>3600.0655999999999</v>
      </c>
      <c r="AB87" s="47">
        <v>3397</v>
      </c>
      <c r="AC87" s="16"/>
      <c r="AD87" s="16"/>
      <c r="AE87" s="16">
        <f t="shared" si="36"/>
        <v>0</v>
      </c>
      <c r="AF87" s="30">
        <v>150.1952</v>
      </c>
      <c r="AG87" s="2">
        <v>3397</v>
      </c>
      <c r="AH87" s="13">
        <f t="shared" si="24"/>
        <v>0</v>
      </c>
      <c r="AI87" s="2">
        <v>3397</v>
      </c>
      <c r="AJ87" s="16">
        <f t="shared" si="25"/>
        <v>0</v>
      </c>
      <c r="AK87" s="2">
        <v>97.53</v>
      </c>
      <c r="AL87" s="13">
        <v>3945</v>
      </c>
      <c r="AM87" s="13">
        <v>11750.86</v>
      </c>
      <c r="AN87" s="13">
        <v>172</v>
      </c>
      <c r="AO87" s="14">
        <v>10.01</v>
      </c>
      <c r="AP87" s="4">
        <v>3569</v>
      </c>
      <c r="AQ87" s="2">
        <v>22.85</v>
      </c>
      <c r="AR87" s="69">
        <f t="shared" si="26"/>
        <v>5.0632911392405067</v>
      </c>
      <c r="AS87" s="4">
        <v>3563</v>
      </c>
      <c r="AT87" s="2">
        <v>33.21</v>
      </c>
      <c r="AU87" s="69">
        <f t="shared" si="27"/>
        <v>4.8866647041507214</v>
      </c>
      <c r="AV87" s="4">
        <v>3552</v>
      </c>
      <c r="AW87" s="2">
        <v>45.11</v>
      </c>
      <c r="AX87" s="69">
        <f t="shared" si="28"/>
        <v>4.5628495731527812</v>
      </c>
      <c r="AY87" s="4">
        <v>3581</v>
      </c>
      <c r="AZ87" s="2">
        <v>40.770000000000003</v>
      </c>
      <c r="BA87" s="69">
        <f t="shared" si="29"/>
        <v>5.4165440094200772</v>
      </c>
      <c r="BB87">
        <f t="shared" si="30"/>
        <v>0</v>
      </c>
      <c r="BC87">
        <f t="shared" si="37"/>
        <v>0</v>
      </c>
    </row>
    <row r="88" spans="1:55" x14ac:dyDescent="0.2">
      <c r="A88" s="12">
        <v>86</v>
      </c>
      <c r="B88" s="106">
        <f t="shared" si="23"/>
        <v>3450</v>
      </c>
      <c r="C88" s="107">
        <v>3450</v>
      </c>
      <c r="D88" s="16">
        <v>3370.7159999999999</v>
      </c>
      <c r="E88" s="16">
        <v>2.3521000000000001</v>
      </c>
      <c r="F88" s="16">
        <f t="shared" si="31"/>
        <v>0</v>
      </c>
      <c r="G88" s="30">
        <v>3600.2662</v>
      </c>
      <c r="H88" s="107">
        <v>3450</v>
      </c>
      <c r="I88" s="16">
        <v>3314.75</v>
      </c>
      <c r="J88" s="16">
        <v>4.0801999999999996</v>
      </c>
      <c r="K88" s="16">
        <f t="shared" si="32"/>
        <v>0</v>
      </c>
      <c r="L88" s="30">
        <v>3600.3516</v>
      </c>
      <c r="M88" s="107">
        <v>3450</v>
      </c>
      <c r="N88" s="16">
        <v>3379.8018999999999</v>
      </c>
      <c r="O88" s="16">
        <v>2.077</v>
      </c>
      <c r="P88" s="16">
        <f t="shared" si="33"/>
        <v>0</v>
      </c>
      <c r="Q88" s="30">
        <v>3600.5682000000002</v>
      </c>
      <c r="R88" s="16">
        <v>3450</v>
      </c>
      <c r="S88" s="16">
        <v>2760</v>
      </c>
      <c r="T88" s="16">
        <v>25</v>
      </c>
      <c r="U88" s="16">
        <f t="shared" si="34"/>
        <v>0</v>
      </c>
      <c r="V88" s="16">
        <v>153.22280000000001</v>
      </c>
      <c r="W88" s="107">
        <v>3450</v>
      </c>
      <c r="X88" s="16">
        <v>2760</v>
      </c>
      <c r="Y88" s="16">
        <v>25</v>
      </c>
      <c r="Z88" s="16">
        <f t="shared" si="35"/>
        <v>0</v>
      </c>
      <c r="AA88" s="30">
        <v>3600.0997000000002</v>
      </c>
      <c r="AB88" s="47">
        <v>3450</v>
      </c>
      <c r="AC88" s="16">
        <v>2760</v>
      </c>
      <c r="AD88" s="16">
        <v>25</v>
      </c>
      <c r="AE88" s="16">
        <f t="shared" si="36"/>
        <v>0</v>
      </c>
      <c r="AF88" s="30">
        <v>150.0538</v>
      </c>
      <c r="AG88" s="2">
        <v>3450</v>
      </c>
      <c r="AH88" s="13">
        <f t="shared" si="24"/>
        <v>0</v>
      </c>
      <c r="AI88" s="2">
        <v>3450</v>
      </c>
      <c r="AJ88" s="16">
        <f t="shared" si="25"/>
        <v>0</v>
      </c>
      <c r="AK88" s="2">
        <v>90.57</v>
      </c>
      <c r="AL88" s="13">
        <v>4039</v>
      </c>
      <c r="AM88" s="13">
        <v>11478.67</v>
      </c>
      <c r="AN88" s="13">
        <v>175.3</v>
      </c>
      <c r="AO88" s="14">
        <v>9.18</v>
      </c>
      <c r="AP88" s="4">
        <v>3628</v>
      </c>
      <c r="AQ88" s="2">
        <v>18.36</v>
      </c>
      <c r="AR88" s="69">
        <f t="shared" si="26"/>
        <v>5.1594202898550723</v>
      </c>
      <c r="AS88" s="4">
        <v>3613</v>
      </c>
      <c r="AT88" s="2">
        <v>17.62</v>
      </c>
      <c r="AU88" s="69">
        <f t="shared" si="27"/>
        <v>4.72463768115942</v>
      </c>
      <c r="AV88" s="4">
        <v>3629</v>
      </c>
      <c r="AW88" s="2">
        <v>30.74</v>
      </c>
      <c r="AX88" s="69">
        <f t="shared" si="28"/>
        <v>5.1884057971014492</v>
      </c>
      <c r="AY88" s="4">
        <v>3578</v>
      </c>
      <c r="AZ88" s="2">
        <v>43.09</v>
      </c>
      <c r="BA88" s="69">
        <f t="shared" si="29"/>
        <v>3.7101449275362319</v>
      </c>
      <c r="BB88">
        <f t="shared" si="30"/>
        <v>0</v>
      </c>
      <c r="BC88">
        <f t="shared" si="37"/>
        <v>0</v>
      </c>
    </row>
    <row r="89" spans="1:55" x14ac:dyDescent="0.2">
      <c r="A89" s="12">
        <v>87</v>
      </c>
      <c r="B89" s="106">
        <f t="shared" si="23"/>
        <v>3427</v>
      </c>
      <c r="C89" s="107">
        <v>3427</v>
      </c>
      <c r="D89" s="16">
        <v>3266.25</v>
      </c>
      <c r="E89" s="16">
        <v>4.9215</v>
      </c>
      <c r="F89" s="16">
        <f t="shared" si="31"/>
        <v>0</v>
      </c>
      <c r="G89" s="30">
        <v>3600.0861</v>
      </c>
      <c r="H89" s="107">
        <v>3427</v>
      </c>
      <c r="I89" s="16">
        <v>3274.3332999999998</v>
      </c>
      <c r="J89" s="16">
        <v>4.6624999999999996</v>
      </c>
      <c r="K89" s="16">
        <f t="shared" si="32"/>
        <v>0</v>
      </c>
      <c r="L89" s="30">
        <v>3600.0540000000001</v>
      </c>
      <c r="M89" s="107">
        <v>3427</v>
      </c>
      <c r="N89" s="16">
        <v>3266.3751000000002</v>
      </c>
      <c r="O89" s="16">
        <v>4.9175000000000004</v>
      </c>
      <c r="P89" s="16">
        <f t="shared" si="33"/>
        <v>0</v>
      </c>
      <c r="Q89" s="30">
        <v>3600.2166000000002</v>
      </c>
      <c r="R89" s="16">
        <v>4128</v>
      </c>
      <c r="S89" s="16"/>
      <c r="T89" s="16"/>
      <c r="U89" s="16">
        <f t="shared" si="34"/>
        <v>20.455208637292092</v>
      </c>
      <c r="V89" s="16">
        <v>154.36000000000001</v>
      </c>
      <c r="W89" s="107">
        <v>3427</v>
      </c>
      <c r="X89" s="16">
        <v>2997.6111000000001</v>
      </c>
      <c r="Y89" s="16">
        <v>14.324400000000001</v>
      </c>
      <c r="Z89" s="16">
        <f t="shared" si="35"/>
        <v>0</v>
      </c>
      <c r="AA89" s="30">
        <v>3600.0751</v>
      </c>
      <c r="AB89" s="47">
        <v>4026</v>
      </c>
      <c r="AC89" s="16"/>
      <c r="AD89" s="16"/>
      <c r="AE89" s="16">
        <f t="shared" si="36"/>
        <v>17.47884447038226</v>
      </c>
      <c r="AF89" s="30">
        <v>172.58070000000001</v>
      </c>
      <c r="AG89" s="2">
        <v>3427</v>
      </c>
      <c r="AH89" s="13">
        <f t="shared" si="24"/>
        <v>0</v>
      </c>
      <c r="AI89" s="2">
        <v>3427</v>
      </c>
      <c r="AJ89" s="16">
        <f t="shared" si="25"/>
        <v>0</v>
      </c>
      <c r="AK89" s="2">
        <v>105.97</v>
      </c>
      <c r="AL89" s="13">
        <v>4015</v>
      </c>
      <c r="AM89" s="13">
        <v>11790.04</v>
      </c>
      <c r="AN89" s="13">
        <v>180.9</v>
      </c>
      <c r="AO89" s="14">
        <v>12.17</v>
      </c>
      <c r="AP89" s="4">
        <v>3557</v>
      </c>
      <c r="AQ89" s="2">
        <v>28.99</v>
      </c>
      <c r="AR89" s="69">
        <f t="shared" si="26"/>
        <v>3.7934053107674353</v>
      </c>
      <c r="AS89" s="4">
        <v>3585</v>
      </c>
      <c r="AT89" s="2">
        <v>38.74</v>
      </c>
      <c r="AU89" s="69">
        <f t="shared" si="27"/>
        <v>4.6104464546250359</v>
      </c>
      <c r="AV89" s="4">
        <v>3557</v>
      </c>
      <c r="AW89" s="2">
        <v>44.25</v>
      </c>
      <c r="AX89" s="69">
        <f t="shared" si="28"/>
        <v>3.7934053107674353</v>
      </c>
      <c r="AY89" s="4">
        <v>3547</v>
      </c>
      <c r="AZ89" s="2">
        <v>35.07</v>
      </c>
      <c r="BA89" s="69">
        <f t="shared" si="29"/>
        <v>3.5016049022468634</v>
      </c>
      <c r="BB89">
        <f t="shared" si="30"/>
        <v>0</v>
      </c>
      <c r="BC89">
        <f t="shared" si="37"/>
        <v>17.47884447038226</v>
      </c>
    </row>
    <row r="90" spans="1:55" x14ac:dyDescent="0.2">
      <c r="A90" s="12">
        <v>88</v>
      </c>
      <c r="B90" s="106">
        <f t="shared" si="23"/>
        <v>3276</v>
      </c>
      <c r="C90" s="107">
        <v>3276</v>
      </c>
      <c r="D90" s="16">
        <v>3192.8143</v>
      </c>
      <c r="E90" s="16">
        <v>2.6053999999999999</v>
      </c>
      <c r="F90" s="16">
        <f t="shared" si="31"/>
        <v>0</v>
      </c>
      <c r="G90" s="30">
        <v>3600.0756999999999</v>
      </c>
      <c r="H90" s="107">
        <v>3276</v>
      </c>
      <c r="I90" s="16">
        <v>3149.5038</v>
      </c>
      <c r="J90" s="16">
        <v>4.0164</v>
      </c>
      <c r="K90" s="16">
        <f t="shared" si="32"/>
        <v>0</v>
      </c>
      <c r="L90" s="30">
        <v>3600.1</v>
      </c>
      <c r="M90" s="107">
        <v>3276</v>
      </c>
      <c r="N90" s="16">
        <v>3203.7829999999999</v>
      </c>
      <c r="O90" s="16">
        <v>2.2541000000000002</v>
      </c>
      <c r="P90" s="16">
        <f t="shared" si="33"/>
        <v>0</v>
      </c>
      <c r="Q90" s="30">
        <v>3600.0740000000001</v>
      </c>
      <c r="R90" s="16">
        <v>3276</v>
      </c>
      <c r="S90" s="16">
        <v>2888.0250000000001</v>
      </c>
      <c r="T90" s="16">
        <v>13.4339</v>
      </c>
      <c r="U90" s="16">
        <f t="shared" si="34"/>
        <v>0</v>
      </c>
      <c r="V90" s="16">
        <v>150.4102</v>
      </c>
      <c r="W90" s="107">
        <v>3276</v>
      </c>
      <c r="X90" s="16">
        <v>2616</v>
      </c>
      <c r="Y90" s="16">
        <v>25.229399999999998</v>
      </c>
      <c r="Z90" s="16">
        <f t="shared" si="35"/>
        <v>0</v>
      </c>
      <c r="AA90" s="30">
        <v>3600.0762</v>
      </c>
      <c r="AB90" s="47">
        <v>3276</v>
      </c>
      <c r="AC90" s="16">
        <v>2616</v>
      </c>
      <c r="AD90" s="16">
        <v>25.229399999999998</v>
      </c>
      <c r="AE90" s="16">
        <f t="shared" si="36"/>
        <v>0</v>
      </c>
      <c r="AF90" s="30">
        <v>150.05179999999999</v>
      </c>
      <c r="AG90" s="2">
        <v>3276</v>
      </c>
      <c r="AH90" s="13">
        <f t="shared" si="24"/>
        <v>0</v>
      </c>
      <c r="AI90" s="2">
        <v>3276.1</v>
      </c>
      <c r="AJ90" s="16">
        <f t="shared" si="25"/>
        <v>3.0525030525002761E-3</v>
      </c>
      <c r="AK90" s="2">
        <v>87.93</v>
      </c>
      <c r="AL90" s="13">
        <v>3802</v>
      </c>
      <c r="AM90" s="13">
        <v>11026.17</v>
      </c>
      <c r="AN90" s="13">
        <v>156.4</v>
      </c>
      <c r="AO90" s="14">
        <v>9.42</v>
      </c>
      <c r="AP90" s="4">
        <v>3435</v>
      </c>
      <c r="AQ90" s="2">
        <v>17.68</v>
      </c>
      <c r="AR90" s="69">
        <f t="shared" si="26"/>
        <v>4.853479853479854</v>
      </c>
      <c r="AS90" s="4">
        <v>3427</v>
      </c>
      <c r="AT90" s="2">
        <v>28.96</v>
      </c>
      <c r="AU90" s="69">
        <f t="shared" si="27"/>
        <v>4.6092796092796098</v>
      </c>
      <c r="AV90" s="4">
        <v>3407</v>
      </c>
      <c r="AW90" s="2">
        <v>43.29</v>
      </c>
      <c r="AX90" s="69">
        <f t="shared" si="28"/>
        <v>3.9987789987789983</v>
      </c>
      <c r="AY90" s="4">
        <v>3379</v>
      </c>
      <c r="AZ90" s="2">
        <v>46.68</v>
      </c>
      <c r="BA90" s="69">
        <f t="shared" si="29"/>
        <v>3.144078144078144</v>
      </c>
      <c r="BB90">
        <f t="shared" si="30"/>
        <v>0</v>
      </c>
      <c r="BC90">
        <f t="shared" si="37"/>
        <v>0</v>
      </c>
    </row>
    <row r="91" spans="1:55" x14ac:dyDescent="0.2">
      <c r="A91" s="12">
        <v>89</v>
      </c>
      <c r="B91" s="106">
        <f t="shared" si="23"/>
        <v>3308.9998999999998</v>
      </c>
      <c r="C91" s="107">
        <v>3308.9998999999998</v>
      </c>
      <c r="D91" s="16">
        <v>3249.3995</v>
      </c>
      <c r="E91" s="16">
        <v>1.8342000000000001</v>
      </c>
      <c r="F91" s="16">
        <f t="shared" si="31"/>
        <v>0</v>
      </c>
      <c r="G91" s="30">
        <v>3600.0643</v>
      </c>
      <c r="H91" s="107">
        <v>3309</v>
      </c>
      <c r="I91" s="16">
        <v>3203.5</v>
      </c>
      <c r="J91" s="16">
        <v>3.2932999999999999</v>
      </c>
      <c r="K91" s="16">
        <f t="shared" si="32"/>
        <v>3.0220611430744267E-6</v>
      </c>
      <c r="L91" s="30">
        <v>3600.07</v>
      </c>
      <c r="M91" s="107">
        <v>3309</v>
      </c>
      <c r="N91" s="16">
        <v>3235.4</v>
      </c>
      <c r="O91" s="16">
        <v>2.2747999999999999</v>
      </c>
      <c r="P91" s="16">
        <f t="shared" si="33"/>
        <v>3.0220611430744267E-6</v>
      </c>
      <c r="Q91" s="30">
        <v>3600.0668000000001</v>
      </c>
      <c r="R91" s="16">
        <v>3309</v>
      </c>
      <c r="S91" s="16">
        <v>2949.0254</v>
      </c>
      <c r="T91" s="16">
        <v>12.2066</v>
      </c>
      <c r="U91" s="16">
        <f t="shared" si="34"/>
        <v>3.0220611430744267E-6</v>
      </c>
      <c r="V91" s="16">
        <v>150.27209999999999</v>
      </c>
      <c r="W91" s="107">
        <v>3309</v>
      </c>
      <c r="X91" s="16">
        <v>2960.3195999999998</v>
      </c>
      <c r="Y91" s="16">
        <v>11.778499999999999</v>
      </c>
      <c r="Z91" s="16">
        <f t="shared" si="35"/>
        <v>3.0220611430744267E-6</v>
      </c>
      <c r="AA91" s="30">
        <v>3600.5309999999999</v>
      </c>
      <c r="AB91" s="47">
        <v>3309</v>
      </c>
      <c r="AC91" s="16">
        <v>2681</v>
      </c>
      <c r="AD91" s="16">
        <v>23.424099999999999</v>
      </c>
      <c r="AE91" s="16">
        <f t="shared" si="36"/>
        <v>3.0220611430744267E-6</v>
      </c>
      <c r="AF91" s="30">
        <v>150.05350000000001</v>
      </c>
      <c r="AG91" s="2">
        <v>3309</v>
      </c>
      <c r="AH91" s="13">
        <f t="shared" si="24"/>
        <v>3.0220611430744267E-6</v>
      </c>
      <c r="AI91" s="2">
        <v>3309</v>
      </c>
      <c r="AJ91" s="16">
        <f t="shared" si="25"/>
        <v>3.0220611430744267E-6</v>
      </c>
      <c r="AK91" s="2">
        <v>86.13</v>
      </c>
      <c r="AL91" s="13">
        <v>3822</v>
      </c>
      <c r="AM91" s="13">
        <v>10814.39</v>
      </c>
      <c r="AN91" s="13">
        <v>126.4</v>
      </c>
      <c r="AO91" s="14">
        <v>7.97</v>
      </c>
      <c r="AP91" s="4">
        <v>3493</v>
      </c>
      <c r="AQ91" s="2">
        <v>19.43</v>
      </c>
      <c r="AR91" s="69">
        <f t="shared" si="26"/>
        <v>5.5605955140705872</v>
      </c>
      <c r="AS91" s="4">
        <v>3463</v>
      </c>
      <c r="AT91" s="2">
        <v>42</v>
      </c>
      <c r="AU91" s="69">
        <f t="shared" si="27"/>
        <v>4.6539771729820902</v>
      </c>
      <c r="AV91" s="4">
        <v>3493</v>
      </c>
      <c r="AW91" s="2">
        <v>29.28</v>
      </c>
      <c r="AX91" s="69">
        <f t="shared" si="28"/>
        <v>5.5605955140705872</v>
      </c>
      <c r="AY91" s="4">
        <v>3471</v>
      </c>
      <c r="AZ91" s="2">
        <v>30.49</v>
      </c>
      <c r="BA91" s="69">
        <f t="shared" si="29"/>
        <v>4.8957420639390232</v>
      </c>
      <c r="BB91">
        <f t="shared" si="30"/>
        <v>3.0220611430744267E-6</v>
      </c>
      <c r="BC91">
        <f t="shared" si="37"/>
        <v>3.0220611430744267E-6</v>
      </c>
    </row>
    <row r="92" spans="1:55" x14ac:dyDescent="0.2">
      <c r="A92" s="12">
        <v>90</v>
      </c>
      <c r="B92" s="106">
        <f t="shared" si="23"/>
        <v>3718.9956000000002</v>
      </c>
      <c r="C92" s="107">
        <v>3718.9956000000002</v>
      </c>
      <c r="D92" s="16">
        <v>3561.0443</v>
      </c>
      <c r="E92" s="16">
        <v>4.4355000000000002</v>
      </c>
      <c r="F92" s="16">
        <f t="shared" si="31"/>
        <v>0</v>
      </c>
      <c r="G92" s="30">
        <v>3600.0744</v>
      </c>
      <c r="H92" s="107">
        <v>3719</v>
      </c>
      <c r="I92" s="16">
        <v>3551.5</v>
      </c>
      <c r="J92" s="16">
        <v>4.7163000000000004</v>
      </c>
      <c r="K92" s="16">
        <f t="shared" si="32"/>
        <v>1.1831151399601022E-4</v>
      </c>
      <c r="L92" s="30">
        <v>3600.0738000000001</v>
      </c>
      <c r="M92" s="107">
        <v>3719</v>
      </c>
      <c r="N92" s="16">
        <v>3553.7511</v>
      </c>
      <c r="O92" s="16">
        <v>4.6500000000000004</v>
      </c>
      <c r="P92" s="16">
        <f t="shared" si="33"/>
        <v>1.1831151399601022E-4</v>
      </c>
      <c r="Q92" s="30">
        <v>3600.0972000000002</v>
      </c>
      <c r="R92" s="16">
        <v>3894</v>
      </c>
      <c r="S92" s="16"/>
      <c r="T92" s="16"/>
      <c r="U92" s="16">
        <f t="shared" si="34"/>
        <v>4.7056898911093032</v>
      </c>
      <c r="V92" s="16">
        <v>153.13810000000001</v>
      </c>
      <c r="W92" s="107">
        <v>3719</v>
      </c>
      <c r="X92" s="16">
        <v>2941</v>
      </c>
      <c r="Y92" s="16">
        <v>26.453600000000002</v>
      </c>
      <c r="Z92" s="16">
        <f t="shared" si="35"/>
        <v>1.1831151399601022E-4</v>
      </c>
      <c r="AA92" s="30">
        <v>3600.0810999999999</v>
      </c>
      <c r="AB92" s="47">
        <v>3719</v>
      </c>
      <c r="AC92" s="16"/>
      <c r="AD92" s="16"/>
      <c r="AE92" s="16">
        <f t="shared" si="36"/>
        <v>1.1831151399601022E-4</v>
      </c>
      <c r="AF92" s="30">
        <v>150.12260000000001</v>
      </c>
      <c r="AG92" s="2">
        <v>3719</v>
      </c>
      <c r="AH92" s="13">
        <f t="shared" si="24"/>
        <v>1.1831151399601022E-4</v>
      </c>
      <c r="AI92" s="2">
        <v>3720.6</v>
      </c>
      <c r="AJ92" s="16">
        <f t="shared" si="25"/>
        <v>4.3140680241722087E-2</v>
      </c>
      <c r="AK92" s="2">
        <v>110.73</v>
      </c>
      <c r="AL92" s="13">
        <v>4371</v>
      </c>
      <c r="AM92" s="13">
        <v>14011.38</v>
      </c>
      <c r="AN92" s="13">
        <v>182.5</v>
      </c>
      <c r="AO92" s="14">
        <v>11.83</v>
      </c>
      <c r="AP92" s="4">
        <v>3917</v>
      </c>
      <c r="AQ92" s="2">
        <v>26.13</v>
      </c>
      <c r="AR92" s="69">
        <f t="shared" si="26"/>
        <v>5.3241364415704009</v>
      </c>
      <c r="AS92" s="4">
        <v>3885</v>
      </c>
      <c r="AT92" s="2">
        <v>25.44</v>
      </c>
      <c r="AU92" s="69">
        <f t="shared" si="27"/>
        <v>4.4636890670158307</v>
      </c>
      <c r="AV92" s="4">
        <v>3885</v>
      </c>
      <c r="AW92" s="2">
        <v>35.51</v>
      </c>
      <c r="AX92" s="69">
        <f t="shared" si="28"/>
        <v>4.4636890670158307</v>
      </c>
      <c r="AY92" s="4">
        <v>3869</v>
      </c>
      <c r="AZ92" s="2">
        <v>48.85</v>
      </c>
      <c r="BA92" s="69">
        <f t="shared" si="29"/>
        <v>4.0334653797385451</v>
      </c>
      <c r="BB92">
        <f t="shared" si="30"/>
        <v>1.1831151399601022E-4</v>
      </c>
      <c r="BC92">
        <f t="shared" si="37"/>
        <v>1.1831151399601022E-4</v>
      </c>
    </row>
    <row r="93" spans="1:55" x14ac:dyDescent="0.2">
      <c r="A93" s="12">
        <v>91</v>
      </c>
      <c r="B93" s="106">
        <f t="shared" si="23"/>
        <v>3340</v>
      </c>
      <c r="C93" s="107">
        <v>3340</v>
      </c>
      <c r="D93" s="16">
        <v>3231.5970000000002</v>
      </c>
      <c r="E93" s="16">
        <v>3.3544999999999998</v>
      </c>
      <c r="F93" s="16">
        <f t="shared" si="31"/>
        <v>0</v>
      </c>
      <c r="G93" s="30">
        <v>3601.6898000000001</v>
      </c>
      <c r="H93" s="107">
        <v>3340</v>
      </c>
      <c r="I93" s="16">
        <v>3163.5001000000002</v>
      </c>
      <c r="J93" s="16">
        <v>5.5792999999999999</v>
      </c>
      <c r="K93" s="16">
        <f t="shared" si="32"/>
        <v>0</v>
      </c>
      <c r="L93" s="30">
        <v>3600.0587</v>
      </c>
      <c r="M93" s="107">
        <v>3340</v>
      </c>
      <c r="N93" s="16">
        <v>3211.7130999999999</v>
      </c>
      <c r="O93" s="16">
        <v>3.9943</v>
      </c>
      <c r="P93" s="16">
        <f t="shared" si="33"/>
        <v>0</v>
      </c>
      <c r="Q93" s="30">
        <v>3600.0500999999999</v>
      </c>
      <c r="R93" s="16">
        <v>3340</v>
      </c>
      <c r="S93" s="16">
        <v>2921.5270999999998</v>
      </c>
      <c r="T93" s="16">
        <v>14.3238</v>
      </c>
      <c r="U93" s="16">
        <f t="shared" si="34"/>
        <v>0</v>
      </c>
      <c r="V93" s="16">
        <v>150.03809999999999</v>
      </c>
      <c r="W93" s="107">
        <v>3340</v>
      </c>
      <c r="X93" s="16">
        <v>2625</v>
      </c>
      <c r="Y93" s="16">
        <v>27.238099999999999</v>
      </c>
      <c r="Z93" s="16">
        <f t="shared" si="35"/>
        <v>0</v>
      </c>
      <c r="AA93" s="30">
        <v>3600.0554999999999</v>
      </c>
      <c r="AB93" s="47">
        <v>3340</v>
      </c>
      <c r="AC93" s="16">
        <v>2625</v>
      </c>
      <c r="AD93" s="16">
        <v>27.238099999999999</v>
      </c>
      <c r="AE93" s="16">
        <f t="shared" si="36"/>
        <v>0</v>
      </c>
      <c r="AF93" s="30">
        <v>150.04519999999999</v>
      </c>
      <c r="AG93" s="2">
        <v>3340</v>
      </c>
      <c r="AH93" s="13">
        <f t="shared" si="24"/>
        <v>0</v>
      </c>
      <c r="AI93" s="2">
        <v>3340</v>
      </c>
      <c r="AJ93" s="16">
        <f t="shared" si="25"/>
        <v>0</v>
      </c>
      <c r="AK93" s="2">
        <v>86.37</v>
      </c>
      <c r="AL93" s="13">
        <v>3888</v>
      </c>
      <c r="AM93" s="13">
        <v>11566.6</v>
      </c>
      <c r="AN93" s="13">
        <v>173.6</v>
      </c>
      <c r="AO93" s="14">
        <v>8.4</v>
      </c>
      <c r="AP93" s="4">
        <v>3500</v>
      </c>
      <c r="AQ93" s="2">
        <v>16.98</v>
      </c>
      <c r="AR93" s="69">
        <f t="shared" si="26"/>
        <v>4.7904191616766472</v>
      </c>
      <c r="AS93" s="4">
        <v>3500</v>
      </c>
      <c r="AT93" s="2">
        <v>26.8</v>
      </c>
      <c r="AU93" s="69">
        <f t="shared" si="27"/>
        <v>4.7904191616766472</v>
      </c>
      <c r="AV93" s="4">
        <v>3472</v>
      </c>
      <c r="AW93" s="2">
        <v>37.36</v>
      </c>
      <c r="AX93" s="69">
        <f t="shared" si="28"/>
        <v>3.952095808383234</v>
      </c>
      <c r="AY93" s="4">
        <v>3502</v>
      </c>
      <c r="AZ93" s="2">
        <v>24.73</v>
      </c>
      <c r="BA93" s="69">
        <f t="shared" si="29"/>
        <v>4.8502994011976046</v>
      </c>
      <c r="BB93">
        <f t="shared" si="30"/>
        <v>0</v>
      </c>
      <c r="BC93">
        <f t="shared" si="37"/>
        <v>0</v>
      </c>
    </row>
    <row r="94" spans="1:55" x14ac:dyDescent="0.2">
      <c r="A94" s="12">
        <v>92</v>
      </c>
      <c r="B94" s="106">
        <f t="shared" si="23"/>
        <v>3443.9965999999999</v>
      </c>
      <c r="C94" s="107">
        <v>3444</v>
      </c>
      <c r="D94" s="16">
        <v>3313.8447000000001</v>
      </c>
      <c r="E94" s="16">
        <v>3.9276</v>
      </c>
      <c r="F94" s="16">
        <f t="shared" si="31"/>
        <v>9.8722513258463286E-5</v>
      </c>
      <c r="G94" s="30">
        <v>3600.0787</v>
      </c>
      <c r="H94" s="107">
        <v>3444</v>
      </c>
      <c r="I94" s="16">
        <v>3292.5001000000002</v>
      </c>
      <c r="J94" s="16">
        <v>4.6013999999999999</v>
      </c>
      <c r="K94" s="16">
        <f t="shared" si="32"/>
        <v>9.8722513258463286E-5</v>
      </c>
      <c r="L94" s="30">
        <v>3600.0691000000002</v>
      </c>
      <c r="M94" s="107">
        <v>3443.9965999999999</v>
      </c>
      <c r="N94" s="16">
        <v>3292.0237999999999</v>
      </c>
      <c r="O94" s="16">
        <v>4.6163999999999996</v>
      </c>
      <c r="P94" s="16">
        <f t="shared" si="33"/>
        <v>0</v>
      </c>
      <c r="Q94" s="30">
        <v>3600.0761000000002</v>
      </c>
      <c r="R94" s="16">
        <v>3444</v>
      </c>
      <c r="S94" s="16">
        <v>2757</v>
      </c>
      <c r="T94" s="16">
        <v>24.918399999999998</v>
      </c>
      <c r="U94" s="16">
        <f t="shared" si="34"/>
        <v>9.8722513258463286E-5</v>
      </c>
      <c r="V94" s="16">
        <v>150.0438</v>
      </c>
      <c r="W94" s="107">
        <v>3444</v>
      </c>
      <c r="X94" s="16">
        <v>3047.0065</v>
      </c>
      <c r="Y94" s="16">
        <v>13.029</v>
      </c>
      <c r="Z94" s="16">
        <f t="shared" si="35"/>
        <v>9.8722513258463286E-5</v>
      </c>
      <c r="AA94" s="30">
        <v>3600.0623000000001</v>
      </c>
      <c r="AB94" s="47">
        <v>3444</v>
      </c>
      <c r="AC94" s="16"/>
      <c r="AD94" s="16"/>
      <c r="AE94" s="16">
        <f t="shared" si="36"/>
        <v>9.8722513258463286E-5</v>
      </c>
      <c r="AF94" s="30">
        <v>150.0787</v>
      </c>
      <c r="AG94" s="2">
        <v>3444</v>
      </c>
      <c r="AH94" s="13">
        <f t="shared" si="24"/>
        <v>9.8722513258463286E-5</v>
      </c>
      <c r="AI94" s="2">
        <v>3444</v>
      </c>
      <c r="AJ94" s="16">
        <f t="shared" si="25"/>
        <v>9.8722513258463286E-5</v>
      </c>
      <c r="AK94" s="2">
        <v>98.03</v>
      </c>
      <c r="AL94" s="13">
        <v>4040</v>
      </c>
      <c r="AM94" s="13">
        <v>11918.13</v>
      </c>
      <c r="AN94" s="13">
        <v>174.2</v>
      </c>
      <c r="AO94" s="14">
        <v>10.8</v>
      </c>
      <c r="AP94" s="4">
        <v>3596</v>
      </c>
      <c r="AQ94" s="2">
        <v>20.37</v>
      </c>
      <c r="AR94" s="69">
        <f t="shared" si="26"/>
        <v>4.4135757857600693</v>
      </c>
      <c r="AS94" s="4">
        <v>3595</v>
      </c>
      <c r="AT94" s="2">
        <v>33.82</v>
      </c>
      <c r="AU94" s="69">
        <f t="shared" si="27"/>
        <v>4.3845397524492347</v>
      </c>
      <c r="AV94" s="4">
        <v>3597</v>
      </c>
      <c r="AW94" s="2">
        <v>44.93</v>
      </c>
      <c r="AX94" s="69">
        <f t="shared" si="28"/>
        <v>4.442611819070903</v>
      </c>
      <c r="AY94" s="4">
        <v>3590</v>
      </c>
      <c r="AZ94" s="2">
        <v>51.91</v>
      </c>
      <c r="BA94" s="69">
        <f t="shared" si="29"/>
        <v>4.2393595858950635</v>
      </c>
      <c r="BB94">
        <f t="shared" si="30"/>
        <v>9.8722513258463286E-5</v>
      </c>
      <c r="BC94">
        <f t="shared" si="37"/>
        <v>9.8722513258463286E-5</v>
      </c>
    </row>
    <row r="95" spans="1:55" x14ac:dyDescent="0.2">
      <c r="A95" s="12">
        <v>93</v>
      </c>
      <c r="B95" s="106">
        <f t="shared" si="23"/>
        <v>3205</v>
      </c>
      <c r="C95" s="107">
        <v>3205</v>
      </c>
      <c r="D95" s="16">
        <v>3130.9774000000002</v>
      </c>
      <c r="E95" s="16">
        <v>2.3641999999999999</v>
      </c>
      <c r="F95" s="16">
        <f t="shared" si="31"/>
        <v>0</v>
      </c>
      <c r="G95" s="30">
        <v>3600.7788999999998</v>
      </c>
      <c r="H95" s="107">
        <v>3205</v>
      </c>
      <c r="I95" s="16">
        <v>3066.2505999999998</v>
      </c>
      <c r="J95" s="16">
        <v>4.5250000000000004</v>
      </c>
      <c r="K95" s="16">
        <f t="shared" si="32"/>
        <v>0</v>
      </c>
      <c r="L95" s="30">
        <v>3604.22</v>
      </c>
      <c r="M95" s="107">
        <v>3205</v>
      </c>
      <c r="N95" s="16">
        <v>3093.2563</v>
      </c>
      <c r="O95" s="16">
        <v>3.6124999999999998</v>
      </c>
      <c r="P95" s="16">
        <f t="shared" si="33"/>
        <v>0</v>
      </c>
      <c r="Q95" s="30">
        <v>3600.0828999999999</v>
      </c>
      <c r="R95" s="16">
        <v>3205</v>
      </c>
      <c r="S95" s="16">
        <v>2834.0205000000001</v>
      </c>
      <c r="T95" s="16">
        <v>13.090199999999999</v>
      </c>
      <c r="U95" s="16">
        <f t="shared" si="34"/>
        <v>0</v>
      </c>
      <c r="V95" s="16">
        <v>150.32509999999999</v>
      </c>
      <c r="W95" s="107">
        <v>3205</v>
      </c>
      <c r="X95" s="16">
        <v>2556</v>
      </c>
      <c r="Y95" s="16">
        <v>25.391200000000001</v>
      </c>
      <c r="Z95" s="16">
        <f t="shared" si="35"/>
        <v>0</v>
      </c>
      <c r="AA95" s="30">
        <v>3600.0608999999999</v>
      </c>
      <c r="AB95" s="47">
        <v>3205</v>
      </c>
      <c r="AC95" s="16">
        <v>2556</v>
      </c>
      <c r="AD95" s="16">
        <v>25.391200000000001</v>
      </c>
      <c r="AE95" s="16">
        <f t="shared" si="36"/>
        <v>0</v>
      </c>
      <c r="AF95" s="30">
        <v>150.05940000000001</v>
      </c>
      <c r="AG95" s="2">
        <v>3205</v>
      </c>
      <c r="AH95" s="13">
        <f t="shared" si="24"/>
        <v>0</v>
      </c>
      <c r="AI95" s="2">
        <v>3205</v>
      </c>
      <c r="AJ95" s="16">
        <f t="shared" si="25"/>
        <v>0</v>
      </c>
      <c r="AK95" s="2">
        <v>87.31</v>
      </c>
      <c r="AL95" s="13">
        <v>3713</v>
      </c>
      <c r="AM95" s="13">
        <v>12144.64</v>
      </c>
      <c r="AN95" s="13">
        <v>147.5</v>
      </c>
      <c r="AO95" s="14">
        <v>9.15</v>
      </c>
      <c r="AP95" s="4">
        <v>3371</v>
      </c>
      <c r="AQ95" s="2">
        <v>23.85</v>
      </c>
      <c r="AR95" s="69">
        <f t="shared" si="26"/>
        <v>5.1794071762870511</v>
      </c>
      <c r="AS95" s="4">
        <v>3348</v>
      </c>
      <c r="AT95" s="2">
        <v>17.84</v>
      </c>
      <c r="AU95" s="69">
        <f t="shared" si="27"/>
        <v>4.461778471138846</v>
      </c>
      <c r="AV95" s="4">
        <v>3371</v>
      </c>
      <c r="AW95" s="2">
        <v>34.28</v>
      </c>
      <c r="AX95" s="69">
        <f t="shared" si="28"/>
        <v>5.1794071762870511</v>
      </c>
      <c r="AY95" s="4">
        <v>3370</v>
      </c>
      <c r="AZ95" s="2">
        <v>21.76</v>
      </c>
      <c r="BA95" s="69">
        <f t="shared" si="29"/>
        <v>5.1482059282371297</v>
      </c>
      <c r="BB95">
        <f t="shared" si="30"/>
        <v>0</v>
      </c>
      <c r="BC95">
        <f t="shared" si="37"/>
        <v>0</v>
      </c>
    </row>
    <row r="96" spans="1:55" x14ac:dyDescent="0.2">
      <c r="A96" s="12">
        <v>94</v>
      </c>
      <c r="B96" s="106">
        <f t="shared" si="23"/>
        <v>3344</v>
      </c>
      <c r="C96" s="107">
        <v>3344</v>
      </c>
      <c r="D96" s="16">
        <v>3262.8400999999999</v>
      </c>
      <c r="E96" s="16">
        <v>2.4874000000000001</v>
      </c>
      <c r="F96" s="16">
        <f t="shared" si="31"/>
        <v>0</v>
      </c>
      <c r="G96" s="30">
        <v>3600.0677000000001</v>
      </c>
      <c r="H96" s="107">
        <v>3344</v>
      </c>
      <c r="I96" s="16">
        <v>3222.0018</v>
      </c>
      <c r="J96" s="16">
        <v>3.7864</v>
      </c>
      <c r="K96" s="16">
        <f t="shared" si="32"/>
        <v>0</v>
      </c>
      <c r="L96" s="30">
        <v>3601.3642</v>
      </c>
      <c r="M96" s="107">
        <v>3344</v>
      </c>
      <c r="N96" s="16">
        <v>3267.9421000000002</v>
      </c>
      <c r="O96" s="16">
        <v>2.3273999999999999</v>
      </c>
      <c r="P96" s="16">
        <f t="shared" si="33"/>
        <v>0</v>
      </c>
      <c r="Q96" s="30">
        <v>3600.0637000000002</v>
      </c>
      <c r="R96" s="16">
        <v>3344</v>
      </c>
      <c r="S96" s="16">
        <v>3023.0603999999998</v>
      </c>
      <c r="T96" s="16">
        <v>10.616400000000001</v>
      </c>
      <c r="U96" s="16">
        <f t="shared" si="34"/>
        <v>0</v>
      </c>
      <c r="V96" s="16">
        <v>150.1259</v>
      </c>
      <c r="W96" s="107">
        <v>3344</v>
      </c>
      <c r="X96" s="16">
        <v>2723</v>
      </c>
      <c r="Y96" s="16">
        <v>22.805700000000002</v>
      </c>
      <c r="Z96" s="16">
        <f t="shared" si="35"/>
        <v>0</v>
      </c>
      <c r="AA96" s="30">
        <v>3600.0882999999999</v>
      </c>
      <c r="AB96" s="47">
        <v>3344</v>
      </c>
      <c r="AC96" s="16">
        <v>2723</v>
      </c>
      <c r="AD96" s="16">
        <v>22.805700000000002</v>
      </c>
      <c r="AE96" s="16">
        <f t="shared" si="36"/>
        <v>0</v>
      </c>
      <c r="AF96" s="30">
        <v>150.05860000000001</v>
      </c>
      <c r="AG96" s="2">
        <v>3344</v>
      </c>
      <c r="AH96" s="13">
        <f t="shared" si="24"/>
        <v>0</v>
      </c>
      <c r="AI96" s="2">
        <v>3344</v>
      </c>
      <c r="AJ96" s="16">
        <f t="shared" si="25"/>
        <v>0</v>
      </c>
      <c r="AK96" s="2">
        <v>83.27</v>
      </c>
      <c r="AL96" s="13">
        <v>3884</v>
      </c>
      <c r="AM96" s="13">
        <v>11376.55</v>
      </c>
      <c r="AN96" s="13">
        <v>138.80000000000001</v>
      </c>
      <c r="AO96" s="14">
        <v>8.69</v>
      </c>
      <c r="AP96" s="4">
        <v>3522</v>
      </c>
      <c r="AQ96" s="2">
        <v>16.48</v>
      </c>
      <c r="AR96" s="69">
        <f t="shared" si="26"/>
        <v>5.3229665071770338</v>
      </c>
      <c r="AS96" s="4">
        <v>3532</v>
      </c>
      <c r="AT96" s="2">
        <v>27.24</v>
      </c>
      <c r="AU96" s="69">
        <f t="shared" si="27"/>
        <v>5.6220095693779903</v>
      </c>
      <c r="AV96" s="4">
        <v>3494</v>
      </c>
      <c r="AW96" s="2">
        <v>58.53</v>
      </c>
      <c r="AX96" s="69">
        <f t="shared" si="28"/>
        <v>4.4856459330143537</v>
      </c>
      <c r="AY96" s="4">
        <v>3488</v>
      </c>
      <c r="AZ96" s="2">
        <v>28.7</v>
      </c>
      <c r="BA96" s="69">
        <f t="shared" si="29"/>
        <v>4.3062200956937797</v>
      </c>
      <c r="BB96">
        <f t="shared" si="30"/>
        <v>0</v>
      </c>
      <c r="BC96">
        <f t="shared" si="37"/>
        <v>0</v>
      </c>
    </row>
    <row r="97" spans="1:55" x14ac:dyDescent="0.2">
      <c r="A97" s="12">
        <v>95</v>
      </c>
      <c r="B97" s="106">
        <f t="shared" si="23"/>
        <v>3509.9956999999999</v>
      </c>
      <c r="C97" s="107">
        <v>3509.9956999999999</v>
      </c>
      <c r="D97" s="16">
        <v>3346.5016999999998</v>
      </c>
      <c r="E97" s="16">
        <v>4.8855000000000004</v>
      </c>
      <c r="F97" s="16">
        <f t="shared" si="31"/>
        <v>0</v>
      </c>
      <c r="G97" s="30">
        <v>3600.0756999999999</v>
      </c>
      <c r="H97" s="107">
        <v>3510</v>
      </c>
      <c r="I97" s="16">
        <v>3349.0001999999999</v>
      </c>
      <c r="J97" s="16">
        <v>4.8074000000000003</v>
      </c>
      <c r="K97" s="16">
        <f t="shared" si="32"/>
        <v>1.2250727258889462E-4</v>
      </c>
      <c r="L97" s="30">
        <v>3600.1667000000002</v>
      </c>
      <c r="M97" s="107">
        <v>3510</v>
      </c>
      <c r="N97" s="16">
        <v>3390.1271000000002</v>
      </c>
      <c r="O97" s="16">
        <v>3.5358999999999998</v>
      </c>
      <c r="P97" s="16">
        <f t="shared" si="33"/>
        <v>1.2250727258889462E-4</v>
      </c>
      <c r="Q97" s="30">
        <v>3600.085</v>
      </c>
      <c r="R97" s="16">
        <v>3510</v>
      </c>
      <c r="S97" s="16">
        <v>2796</v>
      </c>
      <c r="T97" s="16">
        <v>25.5365</v>
      </c>
      <c r="U97" s="16">
        <f t="shared" si="34"/>
        <v>1.2250727258889462E-4</v>
      </c>
      <c r="V97" s="16">
        <v>165.25649999999999</v>
      </c>
      <c r="W97" s="107">
        <v>3510</v>
      </c>
      <c r="X97" s="16">
        <v>2796</v>
      </c>
      <c r="Y97" s="16">
        <v>25.5365</v>
      </c>
      <c r="Z97" s="16">
        <f t="shared" si="35"/>
        <v>1.2250727258889462E-4</v>
      </c>
      <c r="AA97" s="30">
        <v>3600.1689000000001</v>
      </c>
      <c r="AB97" s="47">
        <v>3976</v>
      </c>
      <c r="AC97" s="16"/>
      <c r="AD97" s="16"/>
      <c r="AE97" s="16">
        <f t="shared" si="36"/>
        <v>13.276492048124164</v>
      </c>
      <c r="AF97" s="30">
        <v>150.85409999999999</v>
      </c>
      <c r="AG97" s="2">
        <v>3510</v>
      </c>
      <c r="AH97" s="13">
        <f t="shared" si="24"/>
        <v>1.2250727258889462E-4</v>
      </c>
      <c r="AI97" s="2">
        <v>3510</v>
      </c>
      <c r="AJ97" s="16">
        <f t="shared" si="25"/>
        <v>1.2250727258889462E-4</v>
      </c>
      <c r="AK97" s="2">
        <v>103.69</v>
      </c>
      <c r="AL97" s="13">
        <v>4125</v>
      </c>
      <c r="AM97" s="13">
        <v>12509.53</v>
      </c>
      <c r="AN97" s="13">
        <v>183.4</v>
      </c>
      <c r="AO97" s="14">
        <v>11.21</v>
      </c>
      <c r="AP97" s="4">
        <v>3665</v>
      </c>
      <c r="AQ97" s="2">
        <v>24.38</v>
      </c>
      <c r="AR97" s="69">
        <f t="shared" si="26"/>
        <v>4.4160823330923185</v>
      </c>
      <c r="AS97" s="4">
        <v>3665</v>
      </c>
      <c r="AT97" s="2">
        <v>10.73</v>
      </c>
      <c r="AU97" s="69">
        <f t="shared" si="27"/>
        <v>4.4160823330923185</v>
      </c>
      <c r="AV97" s="4">
        <v>3672</v>
      </c>
      <c r="AW97" s="2">
        <v>50.18</v>
      </c>
      <c r="AX97" s="69">
        <f t="shared" si="28"/>
        <v>4.6155127768390161</v>
      </c>
      <c r="AY97" s="4">
        <v>3662</v>
      </c>
      <c r="AZ97" s="2">
        <v>42.27</v>
      </c>
      <c r="BA97" s="69">
        <f t="shared" si="29"/>
        <v>4.3306121429151627</v>
      </c>
      <c r="BB97">
        <f t="shared" si="30"/>
        <v>1.2250727258889462E-4</v>
      </c>
      <c r="BC97">
        <f t="shared" si="37"/>
        <v>13.276492048124164</v>
      </c>
    </row>
    <row r="98" spans="1:55" x14ac:dyDescent="0.2">
      <c r="A98" s="12">
        <v>96</v>
      </c>
      <c r="B98" s="106">
        <f t="shared" si="23"/>
        <v>3378</v>
      </c>
      <c r="C98" s="107">
        <v>3378</v>
      </c>
      <c r="D98" s="16">
        <v>3257.3287</v>
      </c>
      <c r="E98" s="16">
        <v>3.7046000000000001</v>
      </c>
      <c r="F98" s="16">
        <f t="shared" si="31"/>
        <v>0</v>
      </c>
      <c r="G98" s="30">
        <v>3600.0636</v>
      </c>
      <c r="H98" s="107">
        <v>3378</v>
      </c>
      <c r="I98" s="16">
        <v>3228.8332999999998</v>
      </c>
      <c r="J98" s="16">
        <v>4.6197999999999997</v>
      </c>
      <c r="K98" s="16">
        <f t="shared" si="32"/>
        <v>0</v>
      </c>
      <c r="L98" s="30">
        <v>3600.2451999999998</v>
      </c>
      <c r="M98" s="107">
        <v>3378</v>
      </c>
      <c r="N98" s="16">
        <v>3241.7637</v>
      </c>
      <c r="O98" s="16">
        <v>4.2024999999999997</v>
      </c>
      <c r="P98" s="16">
        <f t="shared" si="33"/>
        <v>0</v>
      </c>
      <c r="Q98" s="30">
        <v>3600.0659000000001</v>
      </c>
      <c r="R98" s="16">
        <v>3378</v>
      </c>
      <c r="S98" s="16">
        <v>2974.0239000000001</v>
      </c>
      <c r="T98" s="16">
        <v>13.583500000000001</v>
      </c>
      <c r="U98" s="16">
        <f t="shared" si="34"/>
        <v>0</v>
      </c>
      <c r="V98" s="16">
        <v>150.05199999999999</v>
      </c>
      <c r="W98" s="107">
        <v>3378</v>
      </c>
      <c r="X98" s="16">
        <v>2696</v>
      </c>
      <c r="Y98" s="16">
        <v>25.296700000000001</v>
      </c>
      <c r="Z98" s="16">
        <f t="shared" si="35"/>
        <v>0</v>
      </c>
      <c r="AA98" s="30">
        <v>3600.0578999999998</v>
      </c>
      <c r="AB98" s="47">
        <v>3378</v>
      </c>
      <c r="AC98" s="16">
        <v>2696</v>
      </c>
      <c r="AD98" s="16">
        <v>25.296700000000001</v>
      </c>
      <c r="AE98" s="16">
        <f t="shared" si="36"/>
        <v>0</v>
      </c>
      <c r="AF98" s="30">
        <v>150.11150000000001</v>
      </c>
      <c r="AG98" s="2">
        <v>3378</v>
      </c>
      <c r="AH98" s="13">
        <f t="shared" si="24"/>
        <v>0</v>
      </c>
      <c r="AI98" s="2">
        <v>3378</v>
      </c>
      <c r="AJ98" s="16">
        <f t="shared" si="25"/>
        <v>0</v>
      </c>
      <c r="AK98" s="2">
        <v>90.82</v>
      </c>
      <c r="AL98" s="13">
        <v>3921</v>
      </c>
      <c r="AM98" s="13">
        <v>11413.44</v>
      </c>
      <c r="AN98" s="13">
        <v>151.9</v>
      </c>
      <c r="AO98" s="14">
        <v>8.43</v>
      </c>
      <c r="AP98" s="4">
        <v>3482</v>
      </c>
      <c r="AQ98" s="2">
        <v>19.28</v>
      </c>
      <c r="AR98" s="69">
        <f t="shared" si="26"/>
        <v>3.0787448194197751</v>
      </c>
      <c r="AS98" s="4">
        <v>3490</v>
      </c>
      <c r="AT98" s="2">
        <v>8.34</v>
      </c>
      <c r="AU98" s="69">
        <f t="shared" si="27"/>
        <v>3.315571343990527</v>
      </c>
      <c r="AV98" s="4">
        <v>3524</v>
      </c>
      <c r="AW98" s="2">
        <v>50.02</v>
      </c>
      <c r="AX98" s="69">
        <f t="shared" si="28"/>
        <v>4.3220840734162227</v>
      </c>
      <c r="AY98" s="4">
        <v>3540</v>
      </c>
      <c r="AZ98" s="2">
        <v>21.65</v>
      </c>
      <c r="BA98" s="69">
        <f t="shared" si="29"/>
        <v>4.7957371225577266</v>
      </c>
      <c r="BB98">
        <f t="shared" si="30"/>
        <v>0</v>
      </c>
      <c r="BC98">
        <f t="shared" si="37"/>
        <v>0</v>
      </c>
    </row>
    <row r="99" spans="1:55" x14ac:dyDescent="0.2">
      <c r="A99" s="12">
        <v>97</v>
      </c>
      <c r="B99" s="106">
        <f t="shared" ref="B99:B102" si="38">MIN(C99,W99,H99,M99,AG99,AP99,AS99,AV99,AY99)</f>
        <v>3523</v>
      </c>
      <c r="C99" s="107">
        <v>3523</v>
      </c>
      <c r="D99" s="16">
        <v>3407.5001000000002</v>
      </c>
      <c r="E99" s="16">
        <v>3.3896000000000002</v>
      </c>
      <c r="F99" s="16">
        <f t="shared" si="31"/>
        <v>0</v>
      </c>
      <c r="G99" s="30">
        <v>3600.0944</v>
      </c>
      <c r="H99" s="107">
        <v>3523</v>
      </c>
      <c r="I99" s="16">
        <v>3408.3344999999999</v>
      </c>
      <c r="J99" s="16">
        <v>3.3643000000000001</v>
      </c>
      <c r="K99" s="16">
        <f t="shared" si="32"/>
        <v>0</v>
      </c>
      <c r="L99" s="30">
        <v>3600.3231999999998</v>
      </c>
      <c r="M99" s="107">
        <v>3523</v>
      </c>
      <c r="N99" s="16">
        <v>3398.5093000000002</v>
      </c>
      <c r="O99" s="16">
        <v>3.6631</v>
      </c>
      <c r="P99" s="16">
        <f t="shared" si="33"/>
        <v>0</v>
      </c>
      <c r="Q99" s="30">
        <v>3600.0781000000002</v>
      </c>
      <c r="R99" s="16">
        <v>3607</v>
      </c>
      <c r="S99" s="16"/>
      <c r="T99" s="16"/>
      <c r="U99" s="16">
        <f t="shared" si="34"/>
        <v>2.3843315356230486</v>
      </c>
      <c r="V99" s="16">
        <v>150.28659999999999</v>
      </c>
      <c r="W99" s="107">
        <v>3523</v>
      </c>
      <c r="X99" s="16">
        <v>2839</v>
      </c>
      <c r="Y99" s="16">
        <v>24.093</v>
      </c>
      <c r="Z99" s="16">
        <f t="shared" si="35"/>
        <v>0</v>
      </c>
      <c r="AA99" s="30">
        <v>3600.0717</v>
      </c>
      <c r="AB99" s="47">
        <v>3632</v>
      </c>
      <c r="AC99" s="16"/>
      <c r="AD99" s="16"/>
      <c r="AE99" s="16">
        <f t="shared" si="36"/>
        <v>3.0939540164632415</v>
      </c>
      <c r="AF99" s="30">
        <v>150.5428</v>
      </c>
      <c r="AG99" s="2">
        <v>3523</v>
      </c>
      <c r="AH99" s="13">
        <f t="shared" ref="AH99:AH102" si="39">(AG99-B99)/B99*100</f>
        <v>0</v>
      </c>
      <c r="AI99" s="2">
        <v>3523</v>
      </c>
      <c r="AJ99" s="16">
        <f t="shared" ref="AJ99:AJ102" si="40">(AI99-B99)/B99*100</f>
        <v>0</v>
      </c>
      <c r="AK99" s="2">
        <v>100.62</v>
      </c>
      <c r="AL99" s="13">
        <v>4130</v>
      </c>
      <c r="AM99" s="13">
        <v>12609.42</v>
      </c>
      <c r="AN99" s="13">
        <v>180</v>
      </c>
      <c r="AO99" s="14">
        <v>11.25</v>
      </c>
      <c r="AP99" s="4">
        <v>3710</v>
      </c>
      <c r="AQ99" s="2">
        <v>24.98</v>
      </c>
      <c r="AR99" s="69">
        <f t="shared" si="26"/>
        <v>5.307976156684644</v>
      </c>
      <c r="AS99" s="4">
        <v>3677</v>
      </c>
      <c r="AT99" s="2">
        <v>24.35</v>
      </c>
      <c r="AU99" s="69">
        <f t="shared" si="27"/>
        <v>4.3712744819755889</v>
      </c>
      <c r="AV99" s="4">
        <v>3710</v>
      </c>
      <c r="AW99" s="2">
        <v>38.44</v>
      </c>
      <c r="AX99" s="69">
        <f t="shared" si="28"/>
        <v>5.307976156684644</v>
      </c>
      <c r="AY99" s="4">
        <v>3641</v>
      </c>
      <c r="AZ99" s="2">
        <v>39.159999999999997</v>
      </c>
      <c r="BA99" s="69">
        <f t="shared" si="29"/>
        <v>3.3494181095657112</v>
      </c>
      <c r="BB99">
        <f t="shared" si="30"/>
        <v>0</v>
      </c>
      <c r="BC99">
        <f t="shared" si="37"/>
        <v>3.0939540164632415</v>
      </c>
    </row>
    <row r="100" spans="1:55" x14ac:dyDescent="0.2">
      <c r="A100" s="12">
        <v>98</v>
      </c>
      <c r="B100" s="106">
        <f t="shared" si="38"/>
        <v>3185</v>
      </c>
      <c r="C100" s="107">
        <v>3185</v>
      </c>
      <c r="D100" s="16">
        <v>3123.4153000000001</v>
      </c>
      <c r="E100" s="16">
        <v>1.9717</v>
      </c>
      <c r="F100" s="16">
        <f t="shared" si="31"/>
        <v>0</v>
      </c>
      <c r="G100" s="30">
        <v>3600.0504999999998</v>
      </c>
      <c r="H100" s="107">
        <v>3185</v>
      </c>
      <c r="I100" s="16">
        <v>3059.3753000000002</v>
      </c>
      <c r="J100" s="16">
        <v>4.1062000000000003</v>
      </c>
      <c r="K100" s="16">
        <f t="shared" si="32"/>
        <v>0</v>
      </c>
      <c r="L100" s="30">
        <v>3600.7383</v>
      </c>
      <c r="M100" s="107">
        <v>3185</v>
      </c>
      <c r="N100" s="16">
        <v>3118.2424000000001</v>
      </c>
      <c r="O100" s="16">
        <v>2.1408999999999998</v>
      </c>
      <c r="P100" s="16">
        <f t="shared" si="33"/>
        <v>0</v>
      </c>
      <c r="Q100" s="30">
        <v>3600.7919999999999</v>
      </c>
      <c r="R100" s="16">
        <v>3730</v>
      </c>
      <c r="S100" s="16"/>
      <c r="T100" s="16"/>
      <c r="U100" s="16">
        <f t="shared" si="34"/>
        <v>17.111459968602826</v>
      </c>
      <c r="V100" s="16">
        <v>153.8733</v>
      </c>
      <c r="W100" s="107">
        <v>3185</v>
      </c>
      <c r="X100" s="16">
        <v>2508</v>
      </c>
      <c r="Y100" s="16">
        <v>26.993600000000001</v>
      </c>
      <c r="Z100" s="16">
        <f t="shared" si="35"/>
        <v>0</v>
      </c>
      <c r="AA100" s="30">
        <v>3600.0574999999999</v>
      </c>
      <c r="AB100" s="47">
        <v>3185</v>
      </c>
      <c r="AC100" s="16">
        <v>2508</v>
      </c>
      <c r="AD100" s="16">
        <v>26.993600000000001</v>
      </c>
      <c r="AE100" s="16">
        <f t="shared" si="36"/>
        <v>0</v>
      </c>
      <c r="AF100" s="30">
        <v>150.06120000000001</v>
      </c>
      <c r="AG100" s="2">
        <v>3185</v>
      </c>
      <c r="AH100" s="13">
        <f t="shared" si="39"/>
        <v>0</v>
      </c>
      <c r="AI100" s="2">
        <v>3185</v>
      </c>
      <c r="AJ100" s="16">
        <f t="shared" si="40"/>
        <v>0</v>
      </c>
      <c r="AK100" s="2">
        <v>86.37</v>
      </c>
      <c r="AL100" s="13">
        <v>3693</v>
      </c>
      <c r="AM100" s="13">
        <v>11377.02</v>
      </c>
      <c r="AN100" s="13">
        <v>183.4</v>
      </c>
      <c r="AO100" s="14">
        <v>9.85</v>
      </c>
      <c r="AP100" s="4">
        <v>3293</v>
      </c>
      <c r="AQ100" s="2">
        <v>19.87</v>
      </c>
      <c r="AR100" s="69">
        <f t="shared" si="26"/>
        <v>3.390894819466248</v>
      </c>
      <c r="AS100" s="4">
        <v>3359</v>
      </c>
      <c r="AT100" s="2">
        <v>18.100000000000001</v>
      </c>
      <c r="AU100" s="69">
        <f t="shared" si="27"/>
        <v>5.4631083202511777</v>
      </c>
      <c r="AV100" s="4">
        <v>3293</v>
      </c>
      <c r="AW100" s="2">
        <v>30.96</v>
      </c>
      <c r="AX100" s="69">
        <f t="shared" si="28"/>
        <v>3.390894819466248</v>
      </c>
      <c r="AY100" s="4">
        <v>3375</v>
      </c>
      <c r="AZ100" s="2">
        <v>42.82</v>
      </c>
      <c r="BA100" s="69">
        <f t="shared" si="29"/>
        <v>5.9654631083202512</v>
      </c>
      <c r="BB100">
        <f t="shared" si="30"/>
        <v>0</v>
      </c>
      <c r="BC100">
        <f t="shared" si="37"/>
        <v>0</v>
      </c>
    </row>
    <row r="101" spans="1:55" x14ac:dyDescent="0.2">
      <c r="A101" s="12">
        <v>99</v>
      </c>
      <c r="B101" s="106">
        <f t="shared" si="38"/>
        <v>3644</v>
      </c>
      <c r="C101" s="107">
        <v>3644</v>
      </c>
      <c r="D101" s="16">
        <v>3523.2572</v>
      </c>
      <c r="E101" s="16">
        <v>3.427</v>
      </c>
      <c r="F101" s="16">
        <f t="shared" si="31"/>
        <v>0</v>
      </c>
      <c r="G101" s="30">
        <v>3600.7112000000002</v>
      </c>
      <c r="H101" s="107">
        <v>3644</v>
      </c>
      <c r="I101" s="16">
        <v>3496.0001000000002</v>
      </c>
      <c r="J101" s="16">
        <v>4.2333999999999996</v>
      </c>
      <c r="K101" s="16">
        <f t="shared" si="32"/>
        <v>0</v>
      </c>
      <c r="L101" s="30">
        <v>3606.7375999999999</v>
      </c>
      <c r="M101" s="107">
        <v>3644</v>
      </c>
      <c r="N101" s="16">
        <v>3518.5039000000002</v>
      </c>
      <c r="O101" s="16">
        <v>3.5667</v>
      </c>
      <c r="P101" s="16">
        <f t="shared" si="33"/>
        <v>0</v>
      </c>
      <c r="Q101" s="30">
        <v>3601.7948000000001</v>
      </c>
      <c r="R101" s="16">
        <v>4178</v>
      </c>
      <c r="S101" s="16"/>
      <c r="T101" s="16"/>
      <c r="U101" s="16">
        <f t="shared" si="34"/>
        <v>14.654226125137212</v>
      </c>
      <c r="V101" s="16">
        <v>159.8014</v>
      </c>
      <c r="W101" s="107">
        <v>3644</v>
      </c>
      <c r="X101" s="16">
        <v>3484.5205999999998</v>
      </c>
      <c r="Y101" s="16">
        <v>4.5768000000000004</v>
      </c>
      <c r="Z101" s="16">
        <f t="shared" si="35"/>
        <v>0</v>
      </c>
      <c r="AA101" s="30">
        <v>3600.056</v>
      </c>
      <c r="AB101" s="47">
        <v>4278</v>
      </c>
      <c r="AC101" s="16"/>
      <c r="AD101" s="16"/>
      <c r="AE101" s="16">
        <f t="shared" si="36"/>
        <v>17.398463227222834</v>
      </c>
      <c r="AF101" s="30">
        <v>171.3623</v>
      </c>
      <c r="AG101" s="2">
        <v>3644</v>
      </c>
      <c r="AH101" s="13">
        <f t="shared" si="39"/>
        <v>0</v>
      </c>
      <c r="AI101" s="2">
        <v>3644</v>
      </c>
      <c r="AJ101" s="16">
        <f t="shared" si="40"/>
        <v>0</v>
      </c>
      <c r="AK101" s="2">
        <v>89.74</v>
      </c>
      <c r="AL101" s="13">
        <v>4244</v>
      </c>
      <c r="AM101" s="13">
        <v>12180.68</v>
      </c>
      <c r="AN101" s="13">
        <v>185.5</v>
      </c>
      <c r="AO101" s="14">
        <v>11.05</v>
      </c>
      <c r="AP101" s="4">
        <v>3805</v>
      </c>
      <c r="AQ101" s="2">
        <v>26.14</v>
      </c>
      <c r="AR101" s="69">
        <f t="shared" si="26"/>
        <v>4.4182217343578492</v>
      </c>
      <c r="AS101" s="4">
        <v>3807</v>
      </c>
      <c r="AT101" s="2">
        <v>22.47</v>
      </c>
      <c r="AU101" s="69">
        <f t="shared" si="27"/>
        <v>4.4731064763995612</v>
      </c>
      <c r="AV101" s="4">
        <v>3788</v>
      </c>
      <c r="AW101" s="2">
        <v>49.14</v>
      </c>
      <c r="AX101" s="69">
        <f t="shared" si="28"/>
        <v>3.9517014270032931</v>
      </c>
      <c r="AY101" s="4">
        <v>3779</v>
      </c>
      <c r="AZ101" s="2">
        <v>68.83</v>
      </c>
      <c r="BA101" s="69">
        <f t="shared" si="29"/>
        <v>3.7047200878155868</v>
      </c>
      <c r="BB101">
        <f t="shared" si="30"/>
        <v>0</v>
      </c>
      <c r="BC101">
        <f t="shared" si="37"/>
        <v>17.398463227222834</v>
      </c>
    </row>
    <row r="102" spans="1:55" ht="17" thickBot="1" x14ac:dyDescent="0.25">
      <c r="A102" s="17">
        <v>100</v>
      </c>
      <c r="B102" s="106">
        <f t="shared" si="38"/>
        <v>3395</v>
      </c>
      <c r="C102" s="108">
        <v>3395</v>
      </c>
      <c r="D102" s="35">
        <v>3266.5183999999999</v>
      </c>
      <c r="E102" s="35">
        <v>3.9333</v>
      </c>
      <c r="F102" s="16">
        <f t="shared" si="31"/>
        <v>0</v>
      </c>
      <c r="G102" s="36">
        <v>3601.1145999999999</v>
      </c>
      <c r="H102" s="108">
        <v>3395</v>
      </c>
      <c r="I102" s="35">
        <v>3069.2781</v>
      </c>
      <c r="J102" s="35">
        <v>10.612299999999999</v>
      </c>
      <c r="K102" s="16">
        <f t="shared" si="32"/>
        <v>0</v>
      </c>
      <c r="L102" s="36">
        <v>3600.6118999999999</v>
      </c>
      <c r="M102" s="108">
        <v>3395</v>
      </c>
      <c r="N102" s="35">
        <v>3263.8820000000001</v>
      </c>
      <c r="O102" s="35">
        <v>4.0171999999999999</v>
      </c>
      <c r="P102" s="16">
        <f t="shared" si="33"/>
        <v>0</v>
      </c>
      <c r="Q102" s="36">
        <v>3600.1010000000001</v>
      </c>
      <c r="R102" s="35">
        <v>3395</v>
      </c>
      <c r="S102" s="35"/>
      <c r="T102" s="35"/>
      <c r="U102" s="16">
        <f t="shared" si="34"/>
        <v>0</v>
      </c>
      <c r="V102" s="35">
        <v>150.09289999999999</v>
      </c>
      <c r="W102" s="108">
        <v>3395</v>
      </c>
      <c r="X102" s="35">
        <v>3034.0668000000001</v>
      </c>
      <c r="Y102" s="35">
        <v>11.896000000000001</v>
      </c>
      <c r="Z102" s="16">
        <f t="shared" si="35"/>
        <v>0</v>
      </c>
      <c r="AA102" s="36">
        <v>3600.0652</v>
      </c>
      <c r="AB102" s="50">
        <v>3496</v>
      </c>
      <c r="AC102" s="35"/>
      <c r="AD102" s="35"/>
      <c r="AE102" s="16">
        <f t="shared" si="36"/>
        <v>2.9749631811487478</v>
      </c>
      <c r="AF102" s="36">
        <v>150.32669999999999</v>
      </c>
      <c r="AG102" s="2">
        <v>3395</v>
      </c>
      <c r="AH102" s="13">
        <f t="shared" si="39"/>
        <v>0</v>
      </c>
      <c r="AI102" s="2">
        <v>3395</v>
      </c>
      <c r="AJ102" s="16">
        <f t="shared" si="40"/>
        <v>0</v>
      </c>
      <c r="AK102" s="2">
        <v>86.15</v>
      </c>
      <c r="AL102" s="18">
        <v>3945</v>
      </c>
      <c r="AM102" s="18">
        <v>12962.93</v>
      </c>
      <c r="AN102" s="18">
        <v>178.2</v>
      </c>
      <c r="AO102" s="19">
        <v>11.04</v>
      </c>
      <c r="AP102" s="4">
        <v>3519</v>
      </c>
      <c r="AQ102" s="2">
        <v>23.35</v>
      </c>
      <c r="AR102" s="69">
        <f t="shared" si="26"/>
        <v>3.6524300441826218</v>
      </c>
      <c r="AS102" s="4">
        <v>3519</v>
      </c>
      <c r="AT102" s="2">
        <v>23.44</v>
      </c>
      <c r="AU102" s="69">
        <f t="shared" si="27"/>
        <v>3.6524300441826218</v>
      </c>
      <c r="AV102" s="2">
        <v>3489</v>
      </c>
      <c r="AW102" s="2">
        <v>44.92</v>
      </c>
      <c r="AX102" s="69">
        <f t="shared" si="28"/>
        <v>2.7687776141384388</v>
      </c>
      <c r="AY102" s="4">
        <v>3529</v>
      </c>
      <c r="AZ102" s="2">
        <v>48.44</v>
      </c>
      <c r="BA102" s="69">
        <f t="shared" si="29"/>
        <v>3.9469808541973488</v>
      </c>
      <c r="BB102">
        <f t="shared" si="30"/>
        <v>0</v>
      </c>
      <c r="BC102">
        <f t="shared" si="37"/>
        <v>2.9749631811487478</v>
      </c>
    </row>
    <row r="103" spans="1:55" ht="17" thickBot="1" x14ac:dyDescent="0.25">
      <c r="A103" s="21" t="s">
        <v>171</v>
      </c>
      <c r="B103" s="103">
        <f t="shared" ref="B103:G103" si="41">AVERAGE(B3:B102)</f>
        <v>3394.1787210000016</v>
      </c>
      <c r="C103" s="24">
        <f t="shared" si="41"/>
        <v>3394.4293500000013</v>
      </c>
      <c r="D103" s="24">
        <f t="shared" si="41"/>
        <v>3283.6090620000009</v>
      </c>
      <c r="E103" s="24">
        <f>AVERAGE(E3:E102)</f>
        <v>3.3711659999999979</v>
      </c>
      <c r="F103" s="24">
        <f t="shared" si="41"/>
        <v>7.5749601947199428E-3</v>
      </c>
      <c r="G103" s="24">
        <f t="shared" si="41"/>
        <v>3600.5510609999997</v>
      </c>
      <c r="H103" s="23">
        <f t="shared" ref="H103:AG103" si="42">AVERAGE(H3:H102)</f>
        <v>3394.54</v>
      </c>
      <c r="I103" s="24">
        <f t="shared" si="42"/>
        <v>3254.8061580000012</v>
      </c>
      <c r="J103" s="24">
        <f t="shared" si="42"/>
        <v>4.3027139999999999</v>
      </c>
      <c r="K103" s="24">
        <f t="shared" si="42"/>
        <v>1.0546132422952941E-2</v>
      </c>
      <c r="L103" s="25">
        <f t="shared" si="42"/>
        <v>3602.9634850000002</v>
      </c>
      <c r="M103" s="23">
        <f t="shared" si="42"/>
        <v>3394.459323</v>
      </c>
      <c r="N103" s="24">
        <f t="shared" si="42"/>
        <v>3281.9063050000009</v>
      </c>
      <c r="O103" s="24">
        <f t="shared" si="42"/>
        <v>3.4255260000000023</v>
      </c>
      <c r="P103" s="24">
        <f t="shared" si="42"/>
        <v>8.1864678997569506E-3</v>
      </c>
      <c r="Q103" s="25">
        <f t="shared" si="42"/>
        <v>3600.3772709999994</v>
      </c>
      <c r="R103" s="24">
        <f t="shared" si="42"/>
        <v>3549.36</v>
      </c>
      <c r="S103" s="24">
        <f t="shared" si="42"/>
        <v>2855.5154266666659</v>
      </c>
      <c r="T103" s="24">
        <f t="shared" si="42"/>
        <v>17.926951666666671</v>
      </c>
      <c r="U103" s="24">
        <f t="shared" si="42"/>
        <v>4.5142928075939643</v>
      </c>
      <c r="V103" s="24">
        <f t="shared" si="42"/>
        <v>154.991953</v>
      </c>
      <c r="W103" s="23">
        <f>AVERAGE(W3:W102)</f>
        <v>3394.94</v>
      </c>
      <c r="X103" s="24">
        <f>AVERAGE(X3:X102)</f>
        <v>2865.6956489999998</v>
      </c>
      <c r="Y103" s="24">
        <f>AVERAGE(Y3:Y102)</f>
        <v>19.201742999999997</v>
      </c>
      <c r="Z103" s="24">
        <f t="shared" ref="Z103" si="43">AVERAGE(Z3:Z102)</f>
        <v>2.2202918264702633E-2</v>
      </c>
      <c r="AA103" s="25">
        <f>AVERAGE(AA3:AA102)</f>
        <v>3600.0760710000009</v>
      </c>
      <c r="AB103" s="23">
        <f t="shared" ref="AB103:AF103" si="44">AVERAGE(AB3:AB102)</f>
        <v>3526.44</v>
      </c>
      <c r="AC103" s="24">
        <f t="shared" si="44"/>
        <v>2683.390625</v>
      </c>
      <c r="AD103" s="24">
        <f t="shared" si="44"/>
        <v>24.795648437499992</v>
      </c>
      <c r="AE103" s="24">
        <f t="shared" si="44"/>
        <v>3.8145994662389273</v>
      </c>
      <c r="AF103" s="25">
        <f t="shared" si="44"/>
        <v>153.42091499999998</v>
      </c>
      <c r="AG103" s="57">
        <f t="shared" si="42"/>
        <v>3394.91</v>
      </c>
      <c r="AH103" s="57">
        <f t="shared" ref="AH103:AJ103" si="45">AVERAGE(AH3:AH102)</f>
        <v>2.1311401723164685E-2</v>
      </c>
      <c r="AI103" s="57">
        <f t="shared" si="45"/>
        <v>3395.2190000000001</v>
      </c>
      <c r="AJ103" s="57">
        <f t="shared" si="45"/>
        <v>3.0363782178227154E-2</v>
      </c>
      <c r="AK103" s="57">
        <f>AVERAGE(AK3:AK102)</f>
        <v>95.413200000000003</v>
      </c>
      <c r="AL103" s="57">
        <f t="shared" ref="AL103:BA103" si="46">AVERAGE(AL3:AL102)</f>
        <v>3957.97</v>
      </c>
      <c r="AM103" s="57">
        <f t="shared" si="46"/>
        <v>12014.313399999999</v>
      </c>
      <c r="AN103" s="57">
        <f t="shared" si="46"/>
        <v>168.24899999999997</v>
      </c>
      <c r="AO103" s="58">
        <f t="shared" si="46"/>
        <v>10.090999999999994</v>
      </c>
      <c r="AP103" s="70">
        <f t="shared" si="46"/>
        <v>3551.98</v>
      </c>
      <c r="AQ103" s="71">
        <f t="shared" si="46"/>
        <v>22.908000000000001</v>
      </c>
      <c r="AR103" s="58">
        <f t="shared" si="46"/>
        <v>4.6433553604057831</v>
      </c>
      <c r="AS103" s="71">
        <f t="shared" si="46"/>
        <v>3557.01</v>
      </c>
      <c r="AT103" s="71">
        <f t="shared" si="46"/>
        <v>25.132899999999999</v>
      </c>
      <c r="AU103" s="58">
        <f t="shared" si="46"/>
        <v>4.7932918175401529</v>
      </c>
      <c r="AV103" s="71">
        <f t="shared" si="46"/>
        <v>3544.75</v>
      </c>
      <c r="AW103" s="71">
        <f t="shared" si="46"/>
        <v>45.701899999999995</v>
      </c>
      <c r="AX103" s="58">
        <f t="shared" si="46"/>
        <v>4.435068455656876</v>
      </c>
      <c r="AY103" s="71">
        <f t="shared" si="46"/>
        <v>3544.88</v>
      </c>
      <c r="AZ103" s="71">
        <f t="shared" si="46"/>
        <v>40.7423</v>
      </c>
      <c r="BA103" s="58">
        <f t="shared" si="46"/>
        <v>4.4354352744775367</v>
      </c>
      <c r="BB103" s="2">
        <f>AVERAGE(BB3:BB102)</f>
        <v>2.2202918264702633E-2</v>
      </c>
      <c r="BC103" s="2">
        <f>AVERAGE(BC3:BC102)</f>
        <v>3.8145994662389273</v>
      </c>
    </row>
    <row r="104" spans="1:5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56"/>
      <c r="AH104" s="26"/>
      <c r="AI104" s="56"/>
      <c r="AJ104" s="56"/>
      <c r="AK104" s="56"/>
      <c r="AL104" s="56"/>
      <c r="AM104" s="56"/>
      <c r="AN104" s="56"/>
      <c r="AO104" s="56"/>
      <c r="AP104" s="26"/>
      <c r="AQ104" s="26"/>
    </row>
    <row r="105" spans="1:55" x14ac:dyDescent="0.2">
      <c r="AA105" s="26"/>
    </row>
    <row r="106" spans="1:55" x14ac:dyDescent="0.2">
      <c r="AA106" s="26"/>
    </row>
    <row r="107" spans="1:55" x14ac:dyDescent="0.2">
      <c r="AA107" s="26"/>
    </row>
    <row r="108" spans="1:55" x14ac:dyDescent="0.2">
      <c r="AA108" s="26"/>
    </row>
    <row r="109" spans="1:55" x14ac:dyDescent="0.2">
      <c r="AA109" s="26"/>
    </row>
    <row r="110" spans="1:55" x14ac:dyDescent="0.2">
      <c r="AA110" s="26"/>
    </row>
  </sheetData>
  <mergeCells count="13">
    <mergeCell ref="R1:V1"/>
    <mergeCell ref="W1:AA1"/>
    <mergeCell ref="AY1:BA1"/>
    <mergeCell ref="AG1:AO1"/>
    <mergeCell ref="AP1:AR1"/>
    <mergeCell ref="AS1:AU1"/>
    <mergeCell ref="AV1:AX1"/>
    <mergeCell ref="AB1:AF1"/>
    <mergeCell ref="A1:A2"/>
    <mergeCell ref="B1:B2"/>
    <mergeCell ref="M1:Q1"/>
    <mergeCell ref="H1:L1"/>
    <mergeCell ref="C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1272E-E851-6045-8CEE-F5D1472A293B}">
  <sheetPr codeName="Hoja10">
    <tabColor theme="8"/>
  </sheetPr>
  <dimension ref="A1:BC110"/>
  <sheetViews>
    <sheetView topLeftCell="F1" zoomScaleNormal="100" workbookViewId="0">
      <pane ySplit="2" topLeftCell="A63" activePane="bottomLeft" state="frozen"/>
      <selection pane="bottomLeft" activeCell="N97" sqref="N97"/>
    </sheetView>
  </sheetViews>
  <sheetFormatPr baseColWidth="10" defaultRowHeight="16" x14ac:dyDescent="0.2"/>
  <cols>
    <col min="1" max="1" width="9" bestFit="1" customWidth="1"/>
    <col min="2" max="3" width="9.1640625" bestFit="1" customWidth="1"/>
    <col min="4" max="4" width="8.6640625" bestFit="1" customWidth="1"/>
    <col min="5" max="5" width="7" bestFit="1" customWidth="1"/>
    <col min="6" max="6" width="8.33203125" bestFit="1" customWidth="1"/>
    <col min="7" max="7" width="7.6640625" bestFit="1" customWidth="1"/>
    <col min="8" max="8" width="9.1640625" bestFit="1" customWidth="1"/>
    <col min="9" max="9" width="11.1640625" bestFit="1" customWidth="1"/>
    <col min="10" max="10" width="7" bestFit="1" customWidth="1"/>
    <col min="11" max="11" width="8.33203125" bestFit="1" customWidth="1"/>
    <col min="12" max="12" width="7.6640625" bestFit="1" customWidth="1"/>
    <col min="13" max="13" width="9.1640625" bestFit="1" customWidth="1"/>
    <col min="14" max="14" width="8.6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8" width="8.6640625" bestFit="1" customWidth="1"/>
    <col min="19" max="20" width="7.6640625" customWidth="1"/>
    <col min="21" max="21" width="8.33203125" bestFit="1" customWidth="1"/>
    <col min="22" max="22" width="7.6640625" customWidth="1"/>
    <col min="23" max="23" width="9.1640625" bestFit="1" customWidth="1"/>
    <col min="24" max="24" width="8.6640625" bestFit="1" customWidth="1"/>
    <col min="25" max="25" width="7" bestFit="1" customWidth="1"/>
    <col min="26" max="26" width="8.33203125" bestFit="1" customWidth="1"/>
    <col min="27" max="27" width="7.6640625" bestFit="1" customWidth="1"/>
    <col min="28" max="28" width="8.6640625" bestFit="1" customWidth="1"/>
    <col min="29" max="29" width="3" bestFit="1" customWidth="1"/>
    <col min="30" max="30" width="7" bestFit="1" customWidth="1"/>
    <col min="31" max="31" width="8.33203125" bestFit="1" customWidth="1"/>
    <col min="32" max="32" width="6.6640625" bestFit="1" customWidth="1"/>
    <col min="33" max="33" width="8.6640625" bestFit="1" customWidth="1"/>
    <col min="34" max="34" width="8.5" bestFit="1" customWidth="1"/>
    <col min="35" max="35" width="8.6640625" bestFit="1" customWidth="1"/>
    <col min="36" max="36" width="7.83203125" bestFit="1" customWidth="1"/>
    <col min="37" max="37" width="7.1640625" bestFit="1" customWidth="1"/>
    <col min="38" max="38" width="8.83203125" bestFit="1" customWidth="1"/>
    <col min="39" max="39" width="9.1640625" bestFit="1" customWidth="1"/>
    <col min="40" max="40" width="11.5" bestFit="1" customWidth="1"/>
    <col min="41" max="41" width="8.83203125" bestFit="1" customWidth="1"/>
    <col min="42" max="42" width="8.6640625" bestFit="1" customWidth="1"/>
    <col min="43" max="43" width="7.1640625" bestFit="1" customWidth="1"/>
    <col min="44" max="44" width="4.6640625" bestFit="1" customWidth="1"/>
    <col min="45" max="45" width="8.6640625" bestFit="1" customWidth="1"/>
    <col min="46" max="46" width="7.1640625" bestFit="1" customWidth="1"/>
    <col min="47" max="47" width="4.6640625" bestFit="1" customWidth="1"/>
    <col min="48" max="48" width="8.6640625" bestFit="1" customWidth="1"/>
    <col min="49" max="49" width="7.1640625" bestFit="1" customWidth="1"/>
    <col min="50" max="50" width="4.6640625" bestFit="1" customWidth="1"/>
    <col min="51" max="51" width="8.6640625" bestFit="1" customWidth="1"/>
    <col min="52" max="52" width="7.1640625" bestFit="1" customWidth="1"/>
    <col min="53" max="53" width="4.6640625" bestFit="1" customWidth="1"/>
    <col min="54" max="54" width="12.1640625" bestFit="1" customWidth="1"/>
  </cols>
  <sheetData>
    <row r="1" spans="1:55" ht="17" thickBot="1" x14ac:dyDescent="0.25">
      <c r="A1" s="118" t="s">
        <v>170</v>
      </c>
      <c r="B1" s="118" t="s">
        <v>24</v>
      </c>
      <c r="C1" s="124" t="s">
        <v>148</v>
      </c>
      <c r="D1" s="124"/>
      <c r="E1" s="124"/>
      <c r="F1" s="124"/>
      <c r="G1" s="125"/>
      <c r="H1" s="123" t="s">
        <v>11</v>
      </c>
      <c r="I1" s="124"/>
      <c r="J1" s="124"/>
      <c r="K1" s="124"/>
      <c r="L1" s="125"/>
      <c r="M1" s="124" t="s">
        <v>175</v>
      </c>
      <c r="N1" s="124"/>
      <c r="O1" s="124"/>
      <c r="P1" s="124"/>
      <c r="Q1" s="125"/>
      <c r="R1" s="123" t="s">
        <v>174</v>
      </c>
      <c r="S1" s="124"/>
      <c r="T1" s="124"/>
      <c r="U1" s="124"/>
      <c r="V1" s="125"/>
      <c r="W1" s="124" t="s">
        <v>0</v>
      </c>
      <c r="X1" s="124"/>
      <c r="Y1" s="124"/>
      <c r="Z1" s="124"/>
      <c r="AA1" s="125"/>
      <c r="AB1" s="124" t="s">
        <v>161</v>
      </c>
      <c r="AC1" s="124"/>
      <c r="AD1" s="124"/>
      <c r="AE1" s="124"/>
      <c r="AF1" s="125"/>
      <c r="AG1" s="128" t="s">
        <v>83</v>
      </c>
      <c r="AH1" s="126"/>
      <c r="AI1" s="126"/>
      <c r="AJ1" s="126"/>
      <c r="AK1" s="126"/>
      <c r="AL1" s="126"/>
      <c r="AM1" s="126"/>
      <c r="AN1" s="126"/>
      <c r="AO1" s="127"/>
      <c r="AP1" s="122" t="s">
        <v>43</v>
      </c>
      <c r="AQ1" s="120"/>
      <c r="AR1" s="121"/>
      <c r="AS1" s="122" t="s">
        <v>44</v>
      </c>
      <c r="AT1" s="120"/>
      <c r="AU1" s="121"/>
      <c r="AV1" s="122" t="s">
        <v>45</v>
      </c>
      <c r="AW1" s="120"/>
      <c r="AX1" s="120"/>
      <c r="AY1" s="122" t="s">
        <v>46</v>
      </c>
      <c r="AZ1" s="120"/>
      <c r="BA1" s="121"/>
    </row>
    <row r="2" spans="1:55" ht="17" thickBot="1" x14ac:dyDescent="0.25">
      <c r="A2" s="119"/>
      <c r="B2" s="119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9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11" t="s">
        <v>25</v>
      </c>
      <c r="AH2" s="9" t="s">
        <v>34</v>
      </c>
      <c r="AI2" s="9" t="s">
        <v>27</v>
      </c>
      <c r="AJ2" s="9" t="s">
        <v>33</v>
      </c>
      <c r="AK2" s="9" t="s">
        <v>28</v>
      </c>
      <c r="AL2" s="9" t="s">
        <v>29</v>
      </c>
      <c r="AM2" s="9" t="s">
        <v>35</v>
      </c>
      <c r="AN2" s="9" t="s">
        <v>36</v>
      </c>
      <c r="AO2" s="10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2">
        <f t="shared" ref="B3:B34" si="0">MIN(C3,W3,H3,M3,AG3,AP3,AS3,AV3,AY3)</f>
        <v>13457</v>
      </c>
      <c r="C3" s="13">
        <v>13457</v>
      </c>
      <c r="D3" s="16">
        <v>11780.0236</v>
      </c>
      <c r="E3" s="16">
        <v>14.235799999999999</v>
      </c>
      <c r="F3" s="16">
        <f>(C3-$B3)/$B3*100</f>
        <v>0</v>
      </c>
      <c r="G3" s="30">
        <v>7200.5832</v>
      </c>
      <c r="H3" s="13">
        <v>13457</v>
      </c>
      <c r="I3" s="16">
        <v>11780.0236</v>
      </c>
      <c r="J3" s="16">
        <v>14.235799999999999</v>
      </c>
      <c r="K3" s="16">
        <f>(H3-$B3)/$B3*100</f>
        <v>0</v>
      </c>
      <c r="L3" s="30">
        <v>7200.3140000000003</v>
      </c>
      <c r="M3" s="13">
        <v>13457</v>
      </c>
      <c r="N3" s="16">
        <v>11861.5242</v>
      </c>
      <c r="O3" s="16">
        <v>13.450900000000001</v>
      </c>
      <c r="P3" s="16">
        <f>(M3-$B3)/$B3*100</f>
        <v>0</v>
      </c>
      <c r="Q3" s="30">
        <v>7210.8993</v>
      </c>
      <c r="R3" s="47">
        <v>16390</v>
      </c>
      <c r="S3" s="16"/>
      <c r="T3" s="16"/>
      <c r="U3" s="16">
        <f>(R3-$B3)/$B3*100</f>
        <v>21.795348145946349</v>
      </c>
      <c r="V3" s="30">
        <v>400</v>
      </c>
      <c r="W3" s="13">
        <v>13457</v>
      </c>
      <c r="X3" s="16">
        <v>10775</v>
      </c>
      <c r="Y3" s="16">
        <v>24.890999999999998</v>
      </c>
      <c r="Z3" s="16">
        <f>(W3-$B3)/$B3*100</f>
        <v>0</v>
      </c>
      <c r="AA3" s="30">
        <v>7200.5334999999995</v>
      </c>
      <c r="AB3" s="16">
        <v>16390</v>
      </c>
      <c r="AC3" s="16"/>
      <c r="AD3" s="16"/>
      <c r="AE3" s="16">
        <f>(AB3-$B3)/$B3*100</f>
        <v>21.795348145946349</v>
      </c>
      <c r="AF3" s="16">
        <v>400</v>
      </c>
      <c r="AG3" s="15">
        <v>13457</v>
      </c>
      <c r="AH3" s="16">
        <f t="shared" ref="AH3:AH34" si="1">(AG3-B3)/B3*100</f>
        <v>0</v>
      </c>
      <c r="AI3" s="13">
        <v>13457</v>
      </c>
      <c r="AJ3" s="16">
        <f t="shared" ref="AJ3:AJ34" si="2">(AI3-B3)/B3*100</f>
        <v>0</v>
      </c>
      <c r="AK3" s="13">
        <v>352.84</v>
      </c>
      <c r="AL3" s="13">
        <v>15963</v>
      </c>
      <c r="AM3" s="13">
        <v>71426.460000000006</v>
      </c>
      <c r="AN3" s="13">
        <v>442.4</v>
      </c>
      <c r="AO3" s="14">
        <v>72.39</v>
      </c>
      <c r="AP3" s="4">
        <v>14083</v>
      </c>
      <c r="AQ3" s="2">
        <v>167.77</v>
      </c>
      <c r="AR3" s="69">
        <f>(AP3-$B3)/$B3*100</f>
        <v>4.6518540536523743</v>
      </c>
      <c r="AS3" s="4">
        <v>14106</v>
      </c>
      <c r="AT3" s="2">
        <v>159.99</v>
      </c>
      <c r="AU3" s="69">
        <f>(AS3-$B3)/$B3*100</f>
        <v>4.8227688192019027</v>
      </c>
      <c r="AV3" s="4">
        <v>14052</v>
      </c>
      <c r="AW3" s="2">
        <v>610.35</v>
      </c>
      <c r="AX3" s="69">
        <f>(AV3-$B3)/$B3*100</f>
        <v>4.4214906739986626</v>
      </c>
      <c r="AY3" s="4">
        <v>13993</v>
      </c>
      <c r="AZ3" s="2">
        <v>406.97</v>
      </c>
      <c r="BA3" s="69">
        <f>(AY3-$B3)/$B3*100</f>
        <v>3.9830571449803078</v>
      </c>
      <c r="BB3">
        <f t="shared" ref="BB3:BB34" si="3">(W3-B3)/B3*100</f>
        <v>0</v>
      </c>
      <c r="BC3">
        <f>(AB3-B3)/B3*100</f>
        <v>21.795348145946349</v>
      </c>
    </row>
    <row r="4" spans="1:55" x14ac:dyDescent="0.2">
      <c r="A4" s="12">
        <v>2</v>
      </c>
      <c r="B4" s="12">
        <f t="shared" si="0"/>
        <v>13988</v>
      </c>
      <c r="C4" s="13">
        <v>13989</v>
      </c>
      <c r="D4" s="16">
        <v>12463.019399999999</v>
      </c>
      <c r="E4" s="16">
        <v>12.2441</v>
      </c>
      <c r="F4" s="16">
        <f t="shared" ref="F4:F67" si="4">(C4-$B4)/$B4*100</f>
        <v>7.1489848441521307E-3</v>
      </c>
      <c r="G4" s="30">
        <v>7200.2286000000004</v>
      </c>
      <c r="H4" s="13">
        <v>13989</v>
      </c>
      <c r="I4" s="16">
        <v>12340.0219</v>
      </c>
      <c r="J4" s="16">
        <v>13.3628</v>
      </c>
      <c r="K4" s="16">
        <f t="shared" ref="K4:K67" si="5">(H4-$B4)/$B4*100</f>
        <v>7.1489848441521307E-3</v>
      </c>
      <c r="L4" s="30">
        <v>7200.3257000000003</v>
      </c>
      <c r="M4" s="13">
        <v>13989</v>
      </c>
      <c r="N4" s="16">
        <v>12344.021699999999</v>
      </c>
      <c r="O4" s="16">
        <v>13.3261</v>
      </c>
      <c r="P4" s="16">
        <f t="shared" ref="P4:P67" si="6">(M4-$B4)/$B4*100</f>
        <v>7.1489848441521307E-3</v>
      </c>
      <c r="Q4" s="30">
        <v>7200.2782999999999</v>
      </c>
      <c r="R4" s="47">
        <v>16779</v>
      </c>
      <c r="S4" s="16"/>
      <c r="T4" s="16"/>
      <c r="U4" s="16">
        <f t="shared" ref="U4:U67" si="7">(R4-$B4)/$B4*100</f>
        <v>19.952816700028599</v>
      </c>
      <c r="V4" s="30">
        <v>400</v>
      </c>
      <c r="W4" s="13">
        <v>13989</v>
      </c>
      <c r="X4" s="16">
        <v>11221</v>
      </c>
      <c r="Y4" s="16">
        <v>24.667999999999999</v>
      </c>
      <c r="Z4" s="16">
        <f t="shared" ref="Z4:Z67" si="8">(W4-$B4)/$B4*100</f>
        <v>7.1489848441521307E-3</v>
      </c>
      <c r="AA4" s="30">
        <v>7200.4195</v>
      </c>
      <c r="AB4" s="16">
        <v>16779</v>
      </c>
      <c r="AC4" s="16"/>
      <c r="AD4" s="16"/>
      <c r="AE4" s="16">
        <f t="shared" ref="AE4:AE67" si="9">(AB4-$B4)/$B4*100</f>
        <v>19.952816700028599</v>
      </c>
      <c r="AF4" s="16">
        <v>400</v>
      </c>
      <c r="AG4" s="15">
        <v>13988</v>
      </c>
      <c r="AH4" s="16">
        <f t="shared" si="1"/>
        <v>0</v>
      </c>
      <c r="AI4" s="13">
        <v>13989.5</v>
      </c>
      <c r="AJ4" s="16">
        <f t="shared" si="2"/>
        <v>1.0723477266228196E-2</v>
      </c>
      <c r="AK4" s="13">
        <v>353.95</v>
      </c>
      <c r="AL4" s="13">
        <v>16565</v>
      </c>
      <c r="AM4" s="13">
        <v>72333.39</v>
      </c>
      <c r="AN4" s="13">
        <v>435.4</v>
      </c>
      <c r="AO4" s="14">
        <v>77.78</v>
      </c>
      <c r="AP4" s="4">
        <v>14631</v>
      </c>
      <c r="AQ4" s="2">
        <v>179.96</v>
      </c>
      <c r="AR4" s="69">
        <f t="shared" ref="AR4:AR67" si="10">(AP4-$B4)/$B4*100</f>
        <v>4.5967972547898199</v>
      </c>
      <c r="AS4" s="4">
        <v>14603</v>
      </c>
      <c r="AT4" s="2">
        <v>174.14</v>
      </c>
      <c r="AU4" s="69">
        <f t="shared" ref="AU4:AU67" si="11">(AS4-$B4)/$B4*100</f>
        <v>4.3966256791535603</v>
      </c>
      <c r="AV4" s="4">
        <v>14498</v>
      </c>
      <c r="AW4" s="2">
        <v>399.75</v>
      </c>
      <c r="AX4" s="69">
        <f t="shared" ref="AX4:AX67" si="12">(AV4-$B4)/$B4*100</f>
        <v>3.6459822705175866</v>
      </c>
      <c r="AY4" s="4">
        <v>14653</v>
      </c>
      <c r="AZ4" s="2">
        <v>343.46</v>
      </c>
      <c r="BA4" s="69">
        <f t="shared" ref="BA4:BA67" si="13">(AY4-$B4)/$B4*100</f>
        <v>4.754074921361167</v>
      </c>
      <c r="BB4">
        <f t="shared" si="3"/>
        <v>7.1489848441521307E-3</v>
      </c>
      <c r="BC4">
        <f t="shared" ref="BC4:BC67" si="14">(AB4-B4)/B4*100</f>
        <v>19.952816700028599</v>
      </c>
    </row>
    <row r="5" spans="1:55" x14ac:dyDescent="0.2">
      <c r="A5" s="12">
        <v>3</v>
      </c>
      <c r="B5" s="12">
        <f t="shared" si="0"/>
        <v>12874</v>
      </c>
      <c r="C5" s="13">
        <v>12874</v>
      </c>
      <c r="D5" s="16">
        <v>11544.0219</v>
      </c>
      <c r="E5" s="16">
        <v>11.520899999999999</v>
      </c>
      <c r="F5" s="16">
        <f t="shared" si="4"/>
        <v>0</v>
      </c>
      <c r="G5" s="30">
        <v>7204.9129999999996</v>
      </c>
      <c r="H5" s="13">
        <v>12874</v>
      </c>
      <c r="I5" s="16">
        <v>4823</v>
      </c>
      <c r="J5" s="16">
        <v>166.92930000000001</v>
      </c>
      <c r="K5" s="16">
        <f t="shared" si="5"/>
        <v>0</v>
      </c>
      <c r="L5" s="30">
        <v>7200.2838000000002</v>
      </c>
      <c r="M5" s="13">
        <v>12874</v>
      </c>
      <c r="N5" s="16">
        <v>11417.023999999999</v>
      </c>
      <c r="O5" s="16">
        <v>12.7614</v>
      </c>
      <c r="P5" s="16">
        <f t="shared" si="6"/>
        <v>0</v>
      </c>
      <c r="Q5" s="30">
        <v>7200.3555999999999</v>
      </c>
      <c r="R5" s="47">
        <v>15663</v>
      </c>
      <c r="S5" s="16"/>
      <c r="T5" s="16"/>
      <c r="U5" s="16">
        <f t="shared" si="7"/>
        <v>21.663818549013516</v>
      </c>
      <c r="V5" s="30">
        <v>400</v>
      </c>
      <c r="W5" s="13">
        <v>12874</v>
      </c>
      <c r="X5" s="16">
        <v>10336</v>
      </c>
      <c r="Y5" s="16">
        <v>24.555</v>
      </c>
      <c r="Z5" s="16">
        <f t="shared" si="8"/>
        <v>0</v>
      </c>
      <c r="AA5" s="30">
        <v>7200.7420000000002</v>
      </c>
      <c r="AB5" s="16">
        <v>15663</v>
      </c>
      <c r="AC5" s="16"/>
      <c r="AD5" s="16"/>
      <c r="AE5" s="16">
        <f t="shared" si="9"/>
        <v>21.663818549013516</v>
      </c>
      <c r="AF5" s="16">
        <v>400</v>
      </c>
      <c r="AG5" s="15">
        <v>12874</v>
      </c>
      <c r="AH5" s="16">
        <f t="shared" si="1"/>
        <v>0</v>
      </c>
      <c r="AI5" s="13">
        <v>12875</v>
      </c>
      <c r="AJ5" s="16">
        <f t="shared" si="2"/>
        <v>7.7675935995028733E-3</v>
      </c>
      <c r="AK5" s="13">
        <v>328.52</v>
      </c>
      <c r="AL5" s="13">
        <v>15098</v>
      </c>
      <c r="AM5" s="13">
        <v>62636.83</v>
      </c>
      <c r="AN5" s="13">
        <v>368.9</v>
      </c>
      <c r="AO5" s="14">
        <v>59.9</v>
      </c>
      <c r="AP5" s="4">
        <v>13549</v>
      </c>
      <c r="AQ5" s="2">
        <v>133.12</v>
      </c>
      <c r="AR5" s="69">
        <f t="shared" si="10"/>
        <v>5.2431256796644394</v>
      </c>
      <c r="AS5" s="4">
        <v>13539</v>
      </c>
      <c r="AT5" s="2">
        <v>134.29</v>
      </c>
      <c r="AU5" s="69">
        <f t="shared" si="11"/>
        <v>5.1654497436694111</v>
      </c>
      <c r="AV5" s="4">
        <v>13538</v>
      </c>
      <c r="AW5" s="2">
        <v>349.67</v>
      </c>
      <c r="AX5" s="69">
        <f t="shared" si="12"/>
        <v>5.1576821500699079</v>
      </c>
      <c r="AY5" s="4">
        <v>13584</v>
      </c>
      <c r="AZ5" s="2">
        <v>132.86000000000001</v>
      </c>
      <c r="BA5" s="69">
        <f t="shared" si="13"/>
        <v>5.5149914556470403</v>
      </c>
      <c r="BB5">
        <f t="shared" si="3"/>
        <v>0</v>
      </c>
      <c r="BC5">
        <f t="shared" si="14"/>
        <v>21.663818549013516</v>
      </c>
    </row>
    <row r="6" spans="1:55" x14ac:dyDescent="0.2">
      <c r="A6" s="12">
        <v>4</v>
      </c>
      <c r="B6" s="12">
        <f t="shared" si="0"/>
        <v>13194</v>
      </c>
      <c r="C6" s="13">
        <v>13194</v>
      </c>
      <c r="D6" s="16">
        <v>11660.022499999999</v>
      </c>
      <c r="E6" s="16">
        <v>13.155900000000001</v>
      </c>
      <c r="F6" s="16">
        <f t="shared" si="4"/>
        <v>0</v>
      </c>
      <c r="G6" s="30">
        <v>7207.9699000000001</v>
      </c>
      <c r="H6" s="13">
        <v>13194</v>
      </c>
      <c r="I6" s="16">
        <v>4950</v>
      </c>
      <c r="J6" s="16">
        <v>166.5455</v>
      </c>
      <c r="K6" s="16">
        <f t="shared" si="5"/>
        <v>0</v>
      </c>
      <c r="L6" s="30">
        <v>7200.3009000000002</v>
      </c>
      <c r="M6" s="13">
        <v>13194</v>
      </c>
      <c r="N6" s="16">
        <v>11660.0473</v>
      </c>
      <c r="O6" s="16">
        <v>13.1556</v>
      </c>
      <c r="P6" s="16">
        <f t="shared" si="6"/>
        <v>0</v>
      </c>
      <c r="Q6" s="30">
        <v>7206.3308999999999</v>
      </c>
      <c r="R6" s="47">
        <v>15674</v>
      </c>
      <c r="S6" s="16"/>
      <c r="T6" s="16"/>
      <c r="U6" s="16">
        <f t="shared" si="7"/>
        <v>18.79642261634076</v>
      </c>
      <c r="V6" s="30">
        <v>400</v>
      </c>
      <c r="W6" s="13">
        <v>13194</v>
      </c>
      <c r="X6" s="16">
        <v>10485</v>
      </c>
      <c r="Y6" s="16">
        <v>25.8369</v>
      </c>
      <c r="Z6" s="16">
        <f t="shared" si="8"/>
        <v>0</v>
      </c>
      <c r="AA6" s="30">
        <v>7200.5219999999999</v>
      </c>
      <c r="AB6" s="16">
        <v>15674</v>
      </c>
      <c r="AC6" s="16"/>
      <c r="AD6" s="16"/>
      <c r="AE6" s="16">
        <f t="shared" si="9"/>
        <v>18.79642261634076</v>
      </c>
      <c r="AF6" s="16">
        <v>400</v>
      </c>
      <c r="AG6" s="15">
        <v>13194</v>
      </c>
      <c r="AH6" s="16">
        <f t="shared" si="1"/>
        <v>0</v>
      </c>
      <c r="AI6" s="13">
        <v>13196</v>
      </c>
      <c r="AJ6" s="16">
        <f t="shared" si="2"/>
        <v>1.5158405335758679E-2</v>
      </c>
      <c r="AK6" s="13">
        <v>324.91000000000003</v>
      </c>
      <c r="AL6" s="13">
        <v>15602</v>
      </c>
      <c r="AM6" s="13">
        <v>63276.78</v>
      </c>
      <c r="AN6" s="13">
        <v>404.1</v>
      </c>
      <c r="AO6" s="14">
        <v>67.05</v>
      </c>
      <c r="AP6" s="4">
        <v>13806</v>
      </c>
      <c r="AQ6" s="2">
        <v>156.91</v>
      </c>
      <c r="AR6" s="69">
        <f t="shared" si="10"/>
        <v>4.6384720327421549</v>
      </c>
      <c r="AS6" s="4">
        <v>13762</v>
      </c>
      <c r="AT6" s="2">
        <v>64.599999999999994</v>
      </c>
      <c r="AU6" s="69">
        <f t="shared" si="11"/>
        <v>4.3049871153554644</v>
      </c>
      <c r="AV6" s="4">
        <v>13806</v>
      </c>
      <c r="AW6" s="2">
        <v>156.16</v>
      </c>
      <c r="AX6" s="69">
        <f t="shared" si="12"/>
        <v>4.6384720327421549</v>
      </c>
      <c r="AY6" s="4">
        <v>13763</v>
      </c>
      <c r="AZ6" s="2">
        <v>234.34</v>
      </c>
      <c r="BA6" s="69">
        <f t="shared" si="13"/>
        <v>4.312566318023344</v>
      </c>
      <c r="BB6">
        <f t="shared" si="3"/>
        <v>0</v>
      </c>
      <c r="BC6">
        <f t="shared" si="14"/>
        <v>18.79642261634076</v>
      </c>
    </row>
    <row r="7" spans="1:55" x14ac:dyDescent="0.2">
      <c r="A7" s="12">
        <v>5</v>
      </c>
      <c r="B7" s="12">
        <f t="shared" si="0"/>
        <v>13419</v>
      </c>
      <c r="C7" s="13">
        <v>13419</v>
      </c>
      <c r="D7" s="16">
        <v>11776.022800000001</v>
      </c>
      <c r="E7" s="16">
        <v>13.9519</v>
      </c>
      <c r="F7" s="16">
        <f t="shared" si="4"/>
        <v>0</v>
      </c>
      <c r="G7" s="30">
        <v>7200.2428</v>
      </c>
      <c r="H7" s="13">
        <v>13419</v>
      </c>
      <c r="I7" s="16">
        <v>11776.022800000001</v>
      </c>
      <c r="J7" s="16">
        <v>13.9519</v>
      </c>
      <c r="K7" s="16">
        <f t="shared" si="5"/>
        <v>0</v>
      </c>
      <c r="L7" s="30">
        <v>7206.0730000000003</v>
      </c>
      <c r="M7" s="13">
        <v>13419</v>
      </c>
      <c r="N7" s="16">
        <v>11862.020399999999</v>
      </c>
      <c r="O7" s="16">
        <v>13.1258</v>
      </c>
      <c r="P7" s="16">
        <f t="shared" si="6"/>
        <v>0</v>
      </c>
      <c r="Q7" s="30">
        <v>7200.2794000000004</v>
      </c>
      <c r="R7" s="47">
        <v>16189</v>
      </c>
      <c r="S7" s="16"/>
      <c r="T7" s="16"/>
      <c r="U7" s="16">
        <f t="shared" si="7"/>
        <v>20.642372755048811</v>
      </c>
      <c r="V7" s="30">
        <v>400</v>
      </c>
      <c r="W7" s="13">
        <v>13419</v>
      </c>
      <c r="X7" s="16">
        <v>10708</v>
      </c>
      <c r="Y7" s="16">
        <v>25.317499999999999</v>
      </c>
      <c r="Z7" s="16">
        <f t="shared" si="8"/>
        <v>0</v>
      </c>
      <c r="AA7" s="30">
        <v>7200.3627999999999</v>
      </c>
      <c r="AB7" s="16">
        <v>16189</v>
      </c>
      <c r="AC7" s="16"/>
      <c r="AD7" s="16"/>
      <c r="AE7" s="16">
        <f t="shared" si="9"/>
        <v>20.642372755048811</v>
      </c>
      <c r="AF7" s="16">
        <v>400</v>
      </c>
      <c r="AG7" s="15">
        <v>13419</v>
      </c>
      <c r="AH7" s="16">
        <f t="shared" si="1"/>
        <v>0</v>
      </c>
      <c r="AI7" s="13">
        <v>13420.3</v>
      </c>
      <c r="AJ7" s="16">
        <f t="shared" si="2"/>
        <v>9.6877561666239842E-3</v>
      </c>
      <c r="AK7" s="13">
        <v>346.48</v>
      </c>
      <c r="AL7" s="13">
        <v>15967</v>
      </c>
      <c r="AM7" s="13">
        <v>70113.710000000006</v>
      </c>
      <c r="AN7" s="13">
        <v>413.9</v>
      </c>
      <c r="AO7" s="14">
        <v>73.48</v>
      </c>
      <c r="AP7" s="4">
        <v>14009</v>
      </c>
      <c r="AQ7" s="2">
        <v>176.07</v>
      </c>
      <c r="AR7" s="69">
        <f t="shared" si="10"/>
        <v>4.3967508756241145</v>
      </c>
      <c r="AS7" s="4">
        <v>14009</v>
      </c>
      <c r="AT7" s="2">
        <v>161.22999999999999</v>
      </c>
      <c r="AU7" s="69">
        <f t="shared" si="11"/>
        <v>4.3967508756241145</v>
      </c>
      <c r="AV7" s="4">
        <v>14073</v>
      </c>
      <c r="AW7" s="2">
        <v>351.59</v>
      </c>
      <c r="AX7" s="69">
        <f t="shared" si="12"/>
        <v>4.8736865638274089</v>
      </c>
      <c r="AY7" s="4">
        <v>13975</v>
      </c>
      <c r="AZ7" s="2">
        <v>314.26</v>
      </c>
      <c r="BA7" s="69">
        <f t="shared" si="13"/>
        <v>4.1433787912661151</v>
      </c>
      <c r="BB7">
        <f t="shared" si="3"/>
        <v>0</v>
      </c>
      <c r="BC7">
        <f t="shared" si="14"/>
        <v>20.642372755048811</v>
      </c>
    </row>
    <row r="8" spans="1:55" x14ac:dyDescent="0.2">
      <c r="A8" s="12">
        <v>6</v>
      </c>
      <c r="B8" s="12">
        <f t="shared" si="0"/>
        <v>13753</v>
      </c>
      <c r="C8" s="13">
        <v>13753</v>
      </c>
      <c r="D8" s="16">
        <v>12233.0214</v>
      </c>
      <c r="E8" s="16">
        <v>12.4252</v>
      </c>
      <c r="F8" s="16">
        <f t="shared" si="4"/>
        <v>0</v>
      </c>
      <c r="G8" s="30">
        <v>7205.4838</v>
      </c>
      <c r="H8" s="13">
        <v>13753</v>
      </c>
      <c r="I8" s="16">
        <v>5171</v>
      </c>
      <c r="J8" s="16">
        <v>165.964</v>
      </c>
      <c r="K8" s="16">
        <f t="shared" si="5"/>
        <v>0</v>
      </c>
      <c r="L8" s="30">
        <v>7200.3743999999997</v>
      </c>
      <c r="M8" s="13">
        <v>13753</v>
      </c>
      <c r="N8" s="16">
        <v>12140.023300000001</v>
      </c>
      <c r="O8" s="16">
        <v>13.2864</v>
      </c>
      <c r="P8" s="16">
        <f t="shared" si="6"/>
        <v>0</v>
      </c>
      <c r="Q8" s="30">
        <v>7205.5649000000003</v>
      </c>
      <c r="R8" s="47">
        <v>16650</v>
      </c>
      <c r="S8" s="16"/>
      <c r="T8" s="16"/>
      <c r="U8" s="16">
        <f t="shared" si="7"/>
        <v>21.064495019268524</v>
      </c>
      <c r="V8" s="30">
        <v>400</v>
      </c>
      <c r="W8" s="13">
        <v>13753</v>
      </c>
      <c r="X8" s="16">
        <v>11046</v>
      </c>
      <c r="Y8" s="16">
        <v>24.506599999999999</v>
      </c>
      <c r="Z8" s="16">
        <f t="shared" si="8"/>
        <v>0</v>
      </c>
      <c r="AA8" s="30">
        <v>7200.3594999999996</v>
      </c>
      <c r="AB8" s="16">
        <v>16650</v>
      </c>
      <c r="AC8" s="16"/>
      <c r="AD8" s="16"/>
      <c r="AE8" s="16">
        <f t="shared" si="9"/>
        <v>21.064495019268524</v>
      </c>
      <c r="AF8" s="16">
        <v>400</v>
      </c>
      <c r="AG8" s="15">
        <v>13753</v>
      </c>
      <c r="AH8" s="16">
        <f t="shared" si="1"/>
        <v>0</v>
      </c>
      <c r="AI8" s="13">
        <v>13753.2</v>
      </c>
      <c r="AJ8" s="16">
        <f t="shared" si="2"/>
        <v>1.4542281684049123E-3</v>
      </c>
      <c r="AK8" s="13">
        <v>355.6</v>
      </c>
      <c r="AL8" s="13">
        <v>16296</v>
      </c>
      <c r="AM8" s="13">
        <v>69342.66</v>
      </c>
      <c r="AN8" s="13">
        <v>443.4</v>
      </c>
      <c r="AO8" s="14">
        <v>75.02</v>
      </c>
      <c r="AP8" s="4">
        <v>14321</v>
      </c>
      <c r="AQ8" s="2">
        <v>179.37</v>
      </c>
      <c r="AR8" s="69">
        <f t="shared" si="10"/>
        <v>4.1300079982549258</v>
      </c>
      <c r="AS8" s="4">
        <v>14321</v>
      </c>
      <c r="AT8" s="2">
        <v>172.65</v>
      </c>
      <c r="AU8" s="69">
        <f t="shared" si="11"/>
        <v>4.1300079982549258</v>
      </c>
      <c r="AV8" s="4">
        <v>14321</v>
      </c>
      <c r="AW8" s="2">
        <v>267.92</v>
      </c>
      <c r="AX8" s="69">
        <f t="shared" si="12"/>
        <v>4.1300079982549258</v>
      </c>
      <c r="AY8" s="4">
        <v>14330</v>
      </c>
      <c r="AZ8" s="2">
        <v>233.7</v>
      </c>
      <c r="BA8" s="69">
        <f t="shared" si="13"/>
        <v>4.1954482658329093</v>
      </c>
      <c r="BB8">
        <f t="shared" si="3"/>
        <v>0</v>
      </c>
      <c r="BC8">
        <f t="shared" si="14"/>
        <v>21.064495019268524</v>
      </c>
    </row>
    <row r="9" spans="1:55" x14ac:dyDescent="0.2">
      <c r="A9" s="12">
        <v>7</v>
      </c>
      <c r="B9" s="12">
        <f t="shared" si="0"/>
        <v>13255</v>
      </c>
      <c r="C9" s="13">
        <v>13255</v>
      </c>
      <c r="D9" s="16">
        <v>11696.022199999999</v>
      </c>
      <c r="E9" s="16">
        <v>13.3291</v>
      </c>
      <c r="F9" s="16">
        <f t="shared" si="4"/>
        <v>0</v>
      </c>
      <c r="G9" s="30">
        <v>7200.7181</v>
      </c>
      <c r="H9" s="13">
        <v>13255</v>
      </c>
      <c r="I9" s="16">
        <v>11696.022199999999</v>
      </c>
      <c r="J9" s="16">
        <v>13.3291</v>
      </c>
      <c r="K9" s="16">
        <f t="shared" si="5"/>
        <v>0</v>
      </c>
      <c r="L9" s="30">
        <v>7204.3395</v>
      </c>
      <c r="M9" s="13">
        <v>13255</v>
      </c>
      <c r="N9" s="16">
        <v>11696.022199999999</v>
      </c>
      <c r="O9" s="16">
        <v>13.3291</v>
      </c>
      <c r="P9" s="16">
        <f t="shared" si="6"/>
        <v>0</v>
      </c>
      <c r="Q9" s="30">
        <v>7200.2604000000001</v>
      </c>
      <c r="R9" s="47">
        <v>16130</v>
      </c>
      <c r="S9" s="16"/>
      <c r="T9" s="16"/>
      <c r="U9" s="16">
        <f t="shared" si="7"/>
        <v>21.689928328932478</v>
      </c>
      <c r="V9" s="30">
        <v>400</v>
      </c>
      <c r="W9" s="13">
        <v>13255</v>
      </c>
      <c r="X9" s="16">
        <v>10651</v>
      </c>
      <c r="Y9" s="16">
        <v>24.448399999999999</v>
      </c>
      <c r="Z9" s="16">
        <f t="shared" si="8"/>
        <v>0</v>
      </c>
      <c r="AA9" s="30">
        <v>7200.3472000000002</v>
      </c>
      <c r="AB9" s="16">
        <v>16130</v>
      </c>
      <c r="AC9" s="16"/>
      <c r="AD9" s="16"/>
      <c r="AE9" s="16">
        <f t="shared" si="9"/>
        <v>21.689928328932478</v>
      </c>
      <c r="AF9" s="16">
        <v>400</v>
      </c>
      <c r="AG9" s="15">
        <v>13255</v>
      </c>
      <c r="AH9" s="16">
        <f t="shared" si="1"/>
        <v>0</v>
      </c>
      <c r="AI9" s="13">
        <v>13255.3</v>
      </c>
      <c r="AJ9" s="16">
        <f t="shared" si="2"/>
        <v>2.2632968691005083E-3</v>
      </c>
      <c r="AK9" s="13">
        <v>349.75</v>
      </c>
      <c r="AL9" s="13">
        <v>15615</v>
      </c>
      <c r="AM9" s="13">
        <v>67778.600000000006</v>
      </c>
      <c r="AN9" s="13">
        <v>417.9</v>
      </c>
      <c r="AO9" s="14">
        <v>71.13</v>
      </c>
      <c r="AP9" s="4">
        <v>13838</v>
      </c>
      <c r="AQ9" s="2">
        <v>155.36000000000001</v>
      </c>
      <c r="AR9" s="69">
        <f t="shared" si="10"/>
        <v>4.398340248962656</v>
      </c>
      <c r="AS9" s="4">
        <v>13906</v>
      </c>
      <c r="AT9" s="2">
        <v>152.87</v>
      </c>
      <c r="AU9" s="69">
        <f t="shared" si="11"/>
        <v>4.9113542059600155</v>
      </c>
      <c r="AV9" s="4">
        <v>13913</v>
      </c>
      <c r="AW9" s="2">
        <v>269.73</v>
      </c>
      <c r="AX9" s="69">
        <f t="shared" si="12"/>
        <v>4.9641644662391551</v>
      </c>
      <c r="AY9" s="4">
        <v>13866</v>
      </c>
      <c r="AZ9" s="2">
        <v>295.87</v>
      </c>
      <c r="BA9" s="69">
        <f t="shared" si="13"/>
        <v>4.6095812900792152</v>
      </c>
      <c r="BB9">
        <f t="shared" si="3"/>
        <v>0</v>
      </c>
      <c r="BC9">
        <f t="shared" si="14"/>
        <v>21.689928328932478</v>
      </c>
    </row>
    <row r="10" spans="1:55" x14ac:dyDescent="0.2">
      <c r="A10" s="12">
        <v>8</v>
      </c>
      <c r="B10" s="12">
        <f t="shared" si="0"/>
        <v>13320</v>
      </c>
      <c r="C10" s="13">
        <v>13320</v>
      </c>
      <c r="D10" s="16">
        <v>11754.0226</v>
      </c>
      <c r="E10" s="16">
        <v>13.322900000000001</v>
      </c>
      <c r="F10" s="16">
        <f t="shared" si="4"/>
        <v>0</v>
      </c>
      <c r="G10" s="30">
        <v>7200.2404999999999</v>
      </c>
      <c r="H10" s="13">
        <v>13320</v>
      </c>
      <c r="I10" s="16">
        <v>11754.0226</v>
      </c>
      <c r="J10" s="16">
        <v>13.322900000000001</v>
      </c>
      <c r="K10" s="16">
        <f t="shared" si="5"/>
        <v>0</v>
      </c>
      <c r="L10" s="30">
        <v>7204.1543000000001</v>
      </c>
      <c r="M10" s="13">
        <v>13320</v>
      </c>
      <c r="N10" s="16">
        <v>11754.0226</v>
      </c>
      <c r="O10" s="16">
        <v>13.322900000000001</v>
      </c>
      <c r="P10" s="16">
        <f t="shared" si="6"/>
        <v>0</v>
      </c>
      <c r="Q10" s="30">
        <v>7202.6334999999999</v>
      </c>
      <c r="R10" s="47">
        <v>16272</v>
      </c>
      <c r="S10" s="16"/>
      <c r="T10" s="16"/>
      <c r="U10" s="16">
        <f t="shared" si="7"/>
        <v>22.162162162162165</v>
      </c>
      <c r="V10" s="30">
        <v>400</v>
      </c>
      <c r="W10" s="13">
        <v>13320</v>
      </c>
      <c r="X10" s="16">
        <v>10701</v>
      </c>
      <c r="Y10" s="16">
        <v>24.474299999999999</v>
      </c>
      <c r="Z10" s="16">
        <f t="shared" si="8"/>
        <v>0</v>
      </c>
      <c r="AA10" s="30">
        <v>7200.3279000000002</v>
      </c>
      <c r="AB10" s="16">
        <v>16272</v>
      </c>
      <c r="AC10" s="16"/>
      <c r="AD10" s="16"/>
      <c r="AE10" s="16">
        <f t="shared" si="9"/>
        <v>22.162162162162165</v>
      </c>
      <c r="AF10" s="16">
        <v>400</v>
      </c>
      <c r="AG10" s="15">
        <v>13320</v>
      </c>
      <c r="AH10" s="16">
        <f t="shared" si="1"/>
        <v>0</v>
      </c>
      <c r="AI10" s="13">
        <v>13320</v>
      </c>
      <c r="AJ10" s="16">
        <f t="shared" si="2"/>
        <v>0</v>
      </c>
      <c r="AK10" s="13">
        <v>322.95</v>
      </c>
      <c r="AL10" s="13">
        <v>15850</v>
      </c>
      <c r="AM10" s="13">
        <v>65418.46</v>
      </c>
      <c r="AN10" s="13">
        <v>426</v>
      </c>
      <c r="AO10" s="14">
        <v>59.7</v>
      </c>
      <c r="AP10" s="4">
        <v>13939</v>
      </c>
      <c r="AQ10" s="2">
        <v>147.07</v>
      </c>
      <c r="AR10" s="69">
        <f t="shared" si="10"/>
        <v>4.6471471471471473</v>
      </c>
      <c r="AS10" s="4">
        <v>13920</v>
      </c>
      <c r="AT10" s="2">
        <v>138.08000000000001</v>
      </c>
      <c r="AU10" s="69">
        <f t="shared" si="11"/>
        <v>4.5045045045045047</v>
      </c>
      <c r="AV10" s="4">
        <v>13865</v>
      </c>
      <c r="AW10" s="2">
        <v>512.05999999999995</v>
      </c>
      <c r="AX10" s="69">
        <f t="shared" si="12"/>
        <v>4.0915915915915919</v>
      </c>
      <c r="AY10" s="4">
        <v>13878</v>
      </c>
      <c r="AZ10" s="2">
        <v>215.42</v>
      </c>
      <c r="BA10" s="69">
        <f t="shared" si="13"/>
        <v>4.1891891891891895</v>
      </c>
      <c r="BB10">
        <f t="shared" si="3"/>
        <v>0</v>
      </c>
      <c r="BC10">
        <f t="shared" si="14"/>
        <v>22.162162162162165</v>
      </c>
    </row>
    <row r="11" spans="1:55" x14ac:dyDescent="0.2">
      <c r="A11" s="12">
        <v>9</v>
      </c>
      <c r="B11" s="12">
        <f t="shared" si="0"/>
        <v>13571</v>
      </c>
      <c r="C11" s="13">
        <v>13571</v>
      </c>
      <c r="D11" s="16">
        <v>11923.0245</v>
      </c>
      <c r="E11" s="16">
        <v>13.8218</v>
      </c>
      <c r="F11" s="16">
        <f t="shared" si="4"/>
        <v>0</v>
      </c>
      <c r="G11" s="30">
        <v>7200.2254999999996</v>
      </c>
      <c r="H11" s="13">
        <v>13571</v>
      </c>
      <c r="I11" s="16">
        <v>5118</v>
      </c>
      <c r="J11" s="16">
        <v>165.16220000000001</v>
      </c>
      <c r="K11" s="16">
        <f t="shared" si="5"/>
        <v>0</v>
      </c>
      <c r="L11" s="30">
        <v>7200.3059999999996</v>
      </c>
      <c r="M11" s="13">
        <v>13571</v>
      </c>
      <c r="N11" s="16">
        <v>11925.0245</v>
      </c>
      <c r="O11" s="16">
        <v>13.8027</v>
      </c>
      <c r="P11" s="16">
        <f t="shared" si="6"/>
        <v>0</v>
      </c>
      <c r="Q11" s="30">
        <v>7200.2734</v>
      </c>
      <c r="R11" s="47">
        <v>16374</v>
      </c>
      <c r="S11" s="16"/>
      <c r="T11" s="16"/>
      <c r="U11" s="16">
        <f t="shared" si="7"/>
        <v>20.654336452730085</v>
      </c>
      <c r="V11" s="30">
        <v>400</v>
      </c>
      <c r="W11" s="13">
        <v>13571</v>
      </c>
      <c r="X11" s="16">
        <v>10826</v>
      </c>
      <c r="Y11" s="16">
        <v>25.355599999999999</v>
      </c>
      <c r="Z11" s="16">
        <f t="shared" si="8"/>
        <v>0</v>
      </c>
      <c r="AA11" s="30">
        <v>7200.3644999999997</v>
      </c>
      <c r="AB11" s="16">
        <v>16374</v>
      </c>
      <c r="AC11" s="16"/>
      <c r="AD11" s="16"/>
      <c r="AE11" s="16">
        <f t="shared" si="9"/>
        <v>20.654336452730085</v>
      </c>
      <c r="AF11" s="16">
        <v>400</v>
      </c>
      <c r="AG11" s="15">
        <v>13571</v>
      </c>
      <c r="AH11" s="16">
        <f t="shared" si="1"/>
        <v>0</v>
      </c>
      <c r="AI11" s="13">
        <v>13571.4</v>
      </c>
      <c r="AJ11" s="16">
        <f t="shared" si="2"/>
        <v>2.9474614987814915E-3</v>
      </c>
      <c r="AK11" s="13">
        <v>350.11</v>
      </c>
      <c r="AL11" s="13">
        <v>16010</v>
      </c>
      <c r="AM11" s="13">
        <v>70902.83</v>
      </c>
      <c r="AN11" s="13">
        <v>445.4</v>
      </c>
      <c r="AO11" s="14">
        <v>71.56</v>
      </c>
      <c r="AP11" s="4">
        <v>14178</v>
      </c>
      <c r="AQ11" s="2">
        <v>190.8</v>
      </c>
      <c r="AR11" s="69">
        <f t="shared" si="10"/>
        <v>4.4727728244049807</v>
      </c>
      <c r="AS11" s="4">
        <v>14178</v>
      </c>
      <c r="AT11" s="2">
        <v>334.25</v>
      </c>
      <c r="AU11" s="69">
        <f t="shared" si="11"/>
        <v>4.4727728244049807</v>
      </c>
      <c r="AV11" s="4">
        <v>14169</v>
      </c>
      <c r="AW11" s="2">
        <v>360.04</v>
      </c>
      <c r="AX11" s="69">
        <f t="shared" si="12"/>
        <v>4.4064549406823375</v>
      </c>
      <c r="AY11" s="4">
        <v>14150</v>
      </c>
      <c r="AZ11" s="2">
        <v>278.64999999999998</v>
      </c>
      <c r="BA11" s="69">
        <f t="shared" si="13"/>
        <v>4.266450519490089</v>
      </c>
      <c r="BB11">
        <f t="shared" si="3"/>
        <v>0</v>
      </c>
      <c r="BC11">
        <f t="shared" si="14"/>
        <v>20.654336452730085</v>
      </c>
    </row>
    <row r="12" spans="1:55" x14ac:dyDescent="0.2">
      <c r="A12" s="12">
        <v>10</v>
      </c>
      <c r="B12" s="12">
        <f t="shared" si="0"/>
        <v>13241</v>
      </c>
      <c r="C12" s="13">
        <v>13241</v>
      </c>
      <c r="D12" s="16">
        <v>11808.6126</v>
      </c>
      <c r="E12" s="16">
        <v>12.13</v>
      </c>
      <c r="F12" s="16">
        <f t="shared" si="4"/>
        <v>0</v>
      </c>
      <c r="G12" s="30">
        <v>7200.2902000000004</v>
      </c>
      <c r="H12" s="13">
        <v>13241</v>
      </c>
      <c r="I12" s="16">
        <v>5031</v>
      </c>
      <c r="J12" s="16">
        <v>163.18819999999999</v>
      </c>
      <c r="K12" s="16">
        <f t="shared" si="5"/>
        <v>0</v>
      </c>
      <c r="L12" s="30">
        <v>7200.2786999999998</v>
      </c>
      <c r="M12" s="13">
        <v>13241</v>
      </c>
      <c r="N12" s="16">
        <v>11705.021699999999</v>
      </c>
      <c r="O12" s="16">
        <v>13.122400000000001</v>
      </c>
      <c r="P12" s="16">
        <f t="shared" si="6"/>
        <v>0</v>
      </c>
      <c r="Q12" s="30">
        <v>7200.2815000000001</v>
      </c>
      <c r="R12" s="47">
        <v>16121</v>
      </c>
      <c r="S12" s="16"/>
      <c r="T12" s="16"/>
      <c r="U12" s="16">
        <f t="shared" si="7"/>
        <v>21.750623064723207</v>
      </c>
      <c r="V12" s="30">
        <v>400</v>
      </c>
      <c r="W12" s="13">
        <v>13241</v>
      </c>
      <c r="X12" s="16">
        <v>10641</v>
      </c>
      <c r="Y12" s="16">
        <v>24.433800000000002</v>
      </c>
      <c r="Z12" s="16">
        <f t="shared" si="8"/>
        <v>0</v>
      </c>
      <c r="AA12" s="30">
        <v>7200.3756000000003</v>
      </c>
      <c r="AB12" s="16">
        <v>16121</v>
      </c>
      <c r="AC12" s="16"/>
      <c r="AD12" s="16"/>
      <c r="AE12" s="16">
        <f t="shared" si="9"/>
        <v>21.750623064723207</v>
      </c>
      <c r="AF12" s="16">
        <v>400</v>
      </c>
      <c r="AG12" s="15">
        <v>13241</v>
      </c>
      <c r="AH12" s="16">
        <f t="shared" si="1"/>
        <v>0</v>
      </c>
      <c r="AI12" s="13">
        <v>13241.8</v>
      </c>
      <c r="AJ12" s="16">
        <f t="shared" si="2"/>
        <v>6.0418397401953957E-3</v>
      </c>
      <c r="AK12" s="13">
        <v>317.45999999999998</v>
      </c>
      <c r="AL12" s="13">
        <v>15678</v>
      </c>
      <c r="AM12" s="13">
        <v>66461.55</v>
      </c>
      <c r="AN12" s="13">
        <v>375.1</v>
      </c>
      <c r="AO12" s="14">
        <v>63.33</v>
      </c>
      <c r="AP12" s="4">
        <v>13743</v>
      </c>
      <c r="AQ12" s="2">
        <v>155.05000000000001</v>
      </c>
      <c r="AR12" s="69">
        <f t="shared" si="10"/>
        <v>3.7912544369760588</v>
      </c>
      <c r="AS12" s="4">
        <v>13861</v>
      </c>
      <c r="AT12" s="2">
        <v>215.78</v>
      </c>
      <c r="AU12" s="69">
        <f t="shared" si="11"/>
        <v>4.6824257986556903</v>
      </c>
      <c r="AV12" s="4">
        <v>13743</v>
      </c>
      <c r="AW12" s="2">
        <v>230.32</v>
      </c>
      <c r="AX12" s="69">
        <f t="shared" si="12"/>
        <v>3.7912544369760588</v>
      </c>
      <c r="AY12" s="4">
        <v>13802</v>
      </c>
      <c r="AZ12" s="2">
        <v>229.68</v>
      </c>
      <c r="BA12" s="69">
        <f t="shared" si="13"/>
        <v>4.2368401178158752</v>
      </c>
      <c r="BB12">
        <f t="shared" si="3"/>
        <v>0</v>
      </c>
      <c r="BC12">
        <f t="shared" si="14"/>
        <v>21.750623064723207</v>
      </c>
    </row>
    <row r="13" spans="1:55" x14ac:dyDescent="0.2">
      <c r="A13" s="12">
        <v>11</v>
      </c>
      <c r="B13" s="12">
        <f t="shared" si="0"/>
        <v>12739</v>
      </c>
      <c r="C13" s="13">
        <v>12739</v>
      </c>
      <c r="D13" s="16">
        <v>11271.1003</v>
      </c>
      <c r="E13" s="16">
        <v>13.0236</v>
      </c>
      <c r="F13" s="16">
        <f t="shared" si="4"/>
        <v>0</v>
      </c>
      <c r="G13" s="30">
        <v>7200.2538999999997</v>
      </c>
      <c r="H13" s="13">
        <v>12739</v>
      </c>
      <c r="I13" s="16">
        <v>11138.027</v>
      </c>
      <c r="J13" s="16">
        <v>14.373900000000001</v>
      </c>
      <c r="K13" s="16">
        <f t="shared" si="5"/>
        <v>0</v>
      </c>
      <c r="L13" s="30">
        <v>7200.5225</v>
      </c>
      <c r="M13" s="13">
        <v>12739</v>
      </c>
      <c r="N13" s="16">
        <v>11270.024799999999</v>
      </c>
      <c r="O13" s="16">
        <v>13.0344</v>
      </c>
      <c r="P13" s="16">
        <f t="shared" si="6"/>
        <v>0</v>
      </c>
      <c r="Q13" s="30">
        <v>7203.3212999999996</v>
      </c>
      <c r="R13" s="47">
        <v>15333</v>
      </c>
      <c r="S13" s="16"/>
      <c r="T13" s="16"/>
      <c r="U13" s="16">
        <f t="shared" si="7"/>
        <v>20.362665829342962</v>
      </c>
      <c r="V13" s="30">
        <v>400</v>
      </c>
      <c r="W13" s="13">
        <v>12739</v>
      </c>
      <c r="X13" s="16">
        <v>10140</v>
      </c>
      <c r="Y13" s="16">
        <v>25.6312</v>
      </c>
      <c r="Z13" s="16">
        <f t="shared" si="8"/>
        <v>0</v>
      </c>
      <c r="AA13" s="30">
        <v>7200.4066999999995</v>
      </c>
      <c r="AB13" s="16">
        <v>15333</v>
      </c>
      <c r="AC13" s="16"/>
      <c r="AD13" s="16"/>
      <c r="AE13" s="16">
        <f t="shared" si="9"/>
        <v>20.362665829342962</v>
      </c>
      <c r="AF13" s="16">
        <v>400</v>
      </c>
      <c r="AG13" s="15">
        <v>12739</v>
      </c>
      <c r="AH13" s="16">
        <f t="shared" si="1"/>
        <v>0</v>
      </c>
      <c r="AI13" s="13">
        <v>12739</v>
      </c>
      <c r="AJ13" s="16">
        <f t="shared" si="2"/>
        <v>0</v>
      </c>
      <c r="AK13" s="13">
        <v>295.39999999999998</v>
      </c>
      <c r="AL13" s="13">
        <v>15132</v>
      </c>
      <c r="AM13" s="13">
        <v>60469.99</v>
      </c>
      <c r="AN13" s="13">
        <v>373.1</v>
      </c>
      <c r="AO13" s="14">
        <v>58.62</v>
      </c>
      <c r="AP13" s="4">
        <v>13262</v>
      </c>
      <c r="AQ13" s="2">
        <v>121.17</v>
      </c>
      <c r="AR13" s="69">
        <f t="shared" si="10"/>
        <v>4.1055027867179534</v>
      </c>
      <c r="AS13" s="4">
        <v>13278</v>
      </c>
      <c r="AT13" s="2">
        <v>121.19</v>
      </c>
      <c r="AU13" s="69">
        <f t="shared" si="11"/>
        <v>4.2311013423345631</v>
      </c>
      <c r="AV13" s="4">
        <v>13245</v>
      </c>
      <c r="AW13" s="2">
        <v>283.70999999999998</v>
      </c>
      <c r="AX13" s="69">
        <f t="shared" si="12"/>
        <v>3.9720543213753041</v>
      </c>
      <c r="AY13" s="4">
        <v>13380</v>
      </c>
      <c r="AZ13" s="2">
        <v>187.81</v>
      </c>
      <c r="BA13" s="69">
        <f t="shared" si="13"/>
        <v>5.0317921343904546</v>
      </c>
      <c r="BB13">
        <f t="shared" si="3"/>
        <v>0</v>
      </c>
      <c r="BC13">
        <f t="shared" si="14"/>
        <v>20.362665829342962</v>
      </c>
    </row>
    <row r="14" spans="1:55" x14ac:dyDescent="0.2">
      <c r="A14" s="12">
        <v>12</v>
      </c>
      <c r="B14" s="12">
        <f t="shared" si="0"/>
        <v>13125</v>
      </c>
      <c r="C14" s="13">
        <v>13125</v>
      </c>
      <c r="D14" s="16">
        <v>11521.526610000001</v>
      </c>
      <c r="E14" s="16">
        <v>3.9171999999999998</v>
      </c>
      <c r="F14" s="16">
        <f t="shared" si="4"/>
        <v>0</v>
      </c>
      <c r="G14" s="30">
        <v>7200.2174000000005</v>
      </c>
      <c r="H14" s="13">
        <v>13125</v>
      </c>
      <c r="I14" s="16">
        <v>11358.025600000001</v>
      </c>
      <c r="J14" s="16">
        <v>15.5571</v>
      </c>
      <c r="K14" s="16">
        <f t="shared" si="5"/>
        <v>0</v>
      </c>
      <c r="L14" s="30">
        <v>7205.4059999999999</v>
      </c>
      <c r="M14" s="13">
        <v>13125</v>
      </c>
      <c r="N14" s="16">
        <v>10427</v>
      </c>
      <c r="O14" s="16">
        <v>25.8751</v>
      </c>
      <c r="P14" s="16">
        <f t="shared" si="6"/>
        <v>0</v>
      </c>
      <c r="Q14" s="30">
        <v>7200.2977000000001</v>
      </c>
      <c r="R14" s="47">
        <v>15961</v>
      </c>
      <c r="S14" s="16"/>
      <c r="T14" s="16"/>
      <c r="U14" s="16">
        <f t="shared" si="7"/>
        <v>21.607619047619046</v>
      </c>
      <c r="V14" s="30">
        <v>400</v>
      </c>
      <c r="W14" s="13">
        <v>13125</v>
      </c>
      <c r="X14" s="16">
        <v>10427</v>
      </c>
      <c r="Y14" s="16">
        <v>25.8751</v>
      </c>
      <c r="Z14" s="16">
        <f t="shared" si="8"/>
        <v>0</v>
      </c>
      <c r="AA14" s="30">
        <v>7200.3698000000004</v>
      </c>
      <c r="AB14" s="16">
        <v>15961</v>
      </c>
      <c r="AC14" s="16"/>
      <c r="AD14" s="16"/>
      <c r="AE14" s="16">
        <f t="shared" si="9"/>
        <v>21.607619047619046</v>
      </c>
      <c r="AF14" s="16">
        <v>400</v>
      </c>
      <c r="AG14" s="15">
        <v>13125</v>
      </c>
      <c r="AH14" s="16">
        <f t="shared" si="1"/>
        <v>0</v>
      </c>
      <c r="AI14" s="13">
        <v>13126.5</v>
      </c>
      <c r="AJ14" s="16">
        <f t="shared" si="2"/>
        <v>1.1428571428571429E-2</v>
      </c>
      <c r="AK14" s="13">
        <v>348.29</v>
      </c>
      <c r="AL14" s="13">
        <v>15559</v>
      </c>
      <c r="AM14" s="13">
        <v>68761.570000000007</v>
      </c>
      <c r="AN14" s="13">
        <v>412.3</v>
      </c>
      <c r="AO14" s="14">
        <v>71.63</v>
      </c>
      <c r="AP14" s="4">
        <v>13763</v>
      </c>
      <c r="AQ14" s="2">
        <v>173.57</v>
      </c>
      <c r="AR14" s="69">
        <f t="shared" si="10"/>
        <v>4.8609523809523809</v>
      </c>
      <c r="AS14" s="4">
        <v>13763</v>
      </c>
      <c r="AT14" s="2">
        <v>73.02</v>
      </c>
      <c r="AU14" s="69">
        <f t="shared" si="11"/>
        <v>4.8609523809523809</v>
      </c>
      <c r="AV14" s="4">
        <v>13763</v>
      </c>
      <c r="AW14" s="2">
        <v>174.68</v>
      </c>
      <c r="AX14" s="69">
        <f t="shared" si="12"/>
        <v>4.8609523809523809</v>
      </c>
      <c r="AY14" s="4">
        <v>13642</v>
      </c>
      <c r="AZ14" s="2">
        <v>357</v>
      </c>
      <c r="BA14" s="69">
        <f t="shared" si="13"/>
        <v>3.9390476190476189</v>
      </c>
      <c r="BB14">
        <f t="shared" si="3"/>
        <v>0</v>
      </c>
      <c r="BC14">
        <f t="shared" si="14"/>
        <v>21.607619047619046</v>
      </c>
    </row>
    <row r="15" spans="1:55" x14ac:dyDescent="0.2">
      <c r="A15" s="12">
        <v>13</v>
      </c>
      <c r="B15" s="12">
        <f t="shared" si="0"/>
        <v>12747</v>
      </c>
      <c r="C15" s="13">
        <v>12747</v>
      </c>
      <c r="D15" s="16">
        <v>12185.875899999999</v>
      </c>
      <c r="E15" s="16">
        <v>4.6047000000000002</v>
      </c>
      <c r="F15" s="16">
        <f t="shared" si="4"/>
        <v>0</v>
      </c>
      <c r="G15" s="30">
        <v>7200.2070000000003</v>
      </c>
      <c r="H15" s="13">
        <v>12747</v>
      </c>
      <c r="I15" s="16">
        <v>11254.0254</v>
      </c>
      <c r="J15" s="16">
        <v>13.2661</v>
      </c>
      <c r="K15" s="16">
        <f t="shared" si="5"/>
        <v>0</v>
      </c>
      <c r="L15" s="30">
        <v>7201.2794999999996</v>
      </c>
      <c r="M15" s="13">
        <v>12747</v>
      </c>
      <c r="N15" s="16">
        <v>11374.3055</v>
      </c>
      <c r="O15" s="16">
        <v>12.0684</v>
      </c>
      <c r="P15" s="16">
        <f t="shared" si="6"/>
        <v>0</v>
      </c>
      <c r="Q15" s="30">
        <v>7200.2786999999998</v>
      </c>
      <c r="R15" s="47">
        <v>15560</v>
      </c>
      <c r="S15" s="16"/>
      <c r="T15" s="16"/>
      <c r="U15" s="16">
        <f t="shared" si="7"/>
        <v>22.067937553934257</v>
      </c>
      <c r="V15" s="30">
        <v>400</v>
      </c>
      <c r="W15" s="13">
        <v>12747</v>
      </c>
      <c r="X15" s="16">
        <v>10231</v>
      </c>
      <c r="Y15" s="16">
        <v>24.591899999999999</v>
      </c>
      <c r="Z15" s="16">
        <f t="shared" si="8"/>
        <v>0</v>
      </c>
      <c r="AA15" s="30">
        <v>7200.3737000000001</v>
      </c>
      <c r="AB15" s="16">
        <v>15560</v>
      </c>
      <c r="AC15" s="16"/>
      <c r="AD15" s="16"/>
      <c r="AE15" s="16">
        <f t="shared" si="9"/>
        <v>22.067937553934257</v>
      </c>
      <c r="AF15" s="16">
        <v>400</v>
      </c>
      <c r="AG15" s="15">
        <v>12747</v>
      </c>
      <c r="AH15" s="16">
        <f t="shared" si="1"/>
        <v>0</v>
      </c>
      <c r="AI15" s="13">
        <v>12749.3</v>
      </c>
      <c r="AJ15" s="16">
        <f t="shared" si="2"/>
        <v>1.8043461206552699E-2</v>
      </c>
      <c r="AK15" s="13">
        <v>301.45</v>
      </c>
      <c r="AL15" s="13">
        <v>14997</v>
      </c>
      <c r="AM15" s="13">
        <v>58572.39</v>
      </c>
      <c r="AN15" s="13">
        <v>372.8</v>
      </c>
      <c r="AO15" s="14">
        <v>61.49</v>
      </c>
      <c r="AP15" s="4">
        <v>13346</v>
      </c>
      <c r="AQ15" s="2">
        <v>119.1</v>
      </c>
      <c r="AR15" s="69">
        <f t="shared" si="10"/>
        <v>4.6991448968384715</v>
      </c>
      <c r="AS15" s="4">
        <v>13335</v>
      </c>
      <c r="AT15" s="2">
        <v>123.27</v>
      </c>
      <c r="AU15" s="69">
        <f t="shared" si="11"/>
        <v>4.6128500823723231</v>
      </c>
      <c r="AV15" s="4">
        <v>13309</v>
      </c>
      <c r="AW15" s="2">
        <v>185.79</v>
      </c>
      <c r="AX15" s="69">
        <f t="shared" si="12"/>
        <v>4.4088805209068802</v>
      </c>
      <c r="AY15" s="4">
        <v>13245</v>
      </c>
      <c r="AZ15" s="2">
        <v>435.48</v>
      </c>
      <c r="BA15" s="69">
        <f t="shared" si="13"/>
        <v>3.9068016003765589</v>
      </c>
      <c r="BB15">
        <f t="shared" si="3"/>
        <v>0</v>
      </c>
      <c r="BC15">
        <f t="shared" si="14"/>
        <v>22.067937553934257</v>
      </c>
    </row>
    <row r="16" spans="1:55" x14ac:dyDescent="0.2">
      <c r="A16" s="12">
        <v>14</v>
      </c>
      <c r="B16" s="12">
        <f t="shared" si="0"/>
        <v>13504</v>
      </c>
      <c r="C16" s="13">
        <v>13504</v>
      </c>
      <c r="D16" s="16">
        <v>5097</v>
      </c>
      <c r="E16" s="16">
        <v>164.9402</v>
      </c>
      <c r="F16" s="16">
        <f t="shared" si="4"/>
        <v>0</v>
      </c>
      <c r="G16" s="30">
        <v>7200.2487000000001</v>
      </c>
      <c r="H16" s="13">
        <v>13504</v>
      </c>
      <c r="I16" s="16">
        <v>5097</v>
      </c>
      <c r="J16" s="16">
        <v>164.9402</v>
      </c>
      <c r="K16" s="16">
        <f t="shared" si="5"/>
        <v>0</v>
      </c>
      <c r="L16" s="30">
        <v>7200.3125</v>
      </c>
      <c r="M16" s="13">
        <v>13504</v>
      </c>
      <c r="N16" s="16">
        <v>10777</v>
      </c>
      <c r="O16" s="16">
        <v>25.303899999999999</v>
      </c>
      <c r="P16" s="16">
        <f t="shared" si="6"/>
        <v>0</v>
      </c>
      <c r="Q16" s="30">
        <v>7200.2674999999999</v>
      </c>
      <c r="R16" s="47">
        <v>16395</v>
      </c>
      <c r="S16" s="16"/>
      <c r="T16" s="16"/>
      <c r="U16" s="16">
        <f t="shared" si="7"/>
        <v>21.408471563981042</v>
      </c>
      <c r="V16" s="30">
        <v>400</v>
      </c>
      <c r="W16" s="13">
        <v>13504</v>
      </c>
      <c r="X16" s="16">
        <v>10777</v>
      </c>
      <c r="Y16" s="16">
        <v>25.303899999999999</v>
      </c>
      <c r="Z16" s="16">
        <f t="shared" si="8"/>
        <v>0</v>
      </c>
      <c r="AA16" s="30">
        <v>7200.4778999999999</v>
      </c>
      <c r="AB16" s="16">
        <v>16395</v>
      </c>
      <c r="AC16" s="16"/>
      <c r="AD16" s="16"/>
      <c r="AE16" s="16">
        <f t="shared" si="9"/>
        <v>21.408471563981042</v>
      </c>
      <c r="AF16" s="16">
        <v>400</v>
      </c>
      <c r="AG16" s="15">
        <v>13504</v>
      </c>
      <c r="AH16" s="16">
        <f t="shared" si="1"/>
        <v>0</v>
      </c>
      <c r="AI16" s="13">
        <v>13506.5</v>
      </c>
      <c r="AJ16" s="16">
        <f t="shared" si="2"/>
        <v>1.8513033175355451E-2</v>
      </c>
      <c r="AK16" s="13">
        <v>367.07</v>
      </c>
      <c r="AL16" s="13">
        <v>16144</v>
      </c>
      <c r="AM16" s="13">
        <v>64448.57</v>
      </c>
      <c r="AN16" s="13">
        <v>480.7</v>
      </c>
      <c r="AO16" s="14">
        <v>80.55</v>
      </c>
      <c r="AP16" s="4">
        <v>14148</v>
      </c>
      <c r="AQ16" s="2">
        <v>169.19</v>
      </c>
      <c r="AR16" s="69">
        <f t="shared" si="10"/>
        <v>4.7689573459715637</v>
      </c>
      <c r="AS16" s="4">
        <v>14148</v>
      </c>
      <c r="AT16" s="2">
        <v>196.17</v>
      </c>
      <c r="AU16" s="69">
        <f t="shared" si="11"/>
        <v>4.7689573459715637</v>
      </c>
      <c r="AV16" s="4">
        <v>14111</v>
      </c>
      <c r="AW16" s="2">
        <v>208.5</v>
      </c>
      <c r="AX16" s="69">
        <f t="shared" si="12"/>
        <v>4.4949644549763033</v>
      </c>
      <c r="AY16" s="4">
        <v>14161</v>
      </c>
      <c r="AZ16" s="2">
        <v>361.41</v>
      </c>
      <c r="BA16" s="69">
        <f t="shared" si="13"/>
        <v>4.8652251184834121</v>
      </c>
      <c r="BB16">
        <f t="shared" si="3"/>
        <v>0</v>
      </c>
      <c r="BC16">
        <f t="shared" si="14"/>
        <v>21.408471563981042</v>
      </c>
    </row>
    <row r="17" spans="1:55" x14ac:dyDescent="0.2">
      <c r="A17" s="12">
        <v>15</v>
      </c>
      <c r="B17" s="12">
        <f t="shared" si="0"/>
        <v>13177</v>
      </c>
      <c r="C17" s="13">
        <v>13177</v>
      </c>
      <c r="D17" s="16">
        <v>12573.7513</v>
      </c>
      <c r="E17" s="16">
        <v>4.7976999999999999</v>
      </c>
      <c r="F17" s="16">
        <f t="shared" si="4"/>
        <v>0</v>
      </c>
      <c r="G17" s="30">
        <v>7202.1346999999996</v>
      </c>
      <c r="H17" s="13">
        <v>13177</v>
      </c>
      <c r="I17" s="16">
        <v>11869.5262</v>
      </c>
      <c r="J17" s="16">
        <v>11.0154</v>
      </c>
      <c r="K17" s="16">
        <f t="shared" si="5"/>
        <v>0</v>
      </c>
      <c r="L17" s="30">
        <v>7268.72</v>
      </c>
      <c r="M17" s="13">
        <v>13177</v>
      </c>
      <c r="N17" s="16">
        <v>11844.534600000001</v>
      </c>
      <c r="O17" s="16">
        <v>11.249599999999999</v>
      </c>
      <c r="P17" s="16">
        <f t="shared" si="6"/>
        <v>0</v>
      </c>
      <c r="Q17" s="30">
        <v>7203.3017</v>
      </c>
      <c r="R17" s="47">
        <v>15774</v>
      </c>
      <c r="S17" s="16"/>
      <c r="T17" s="16"/>
      <c r="U17" s="16">
        <f t="shared" si="7"/>
        <v>19.708583137284663</v>
      </c>
      <c r="V17" s="30">
        <v>400</v>
      </c>
      <c r="W17" s="13">
        <v>13177</v>
      </c>
      <c r="X17" s="16">
        <v>10635</v>
      </c>
      <c r="Y17" s="16">
        <v>23.902200000000001</v>
      </c>
      <c r="Z17" s="16">
        <f t="shared" si="8"/>
        <v>0</v>
      </c>
      <c r="AA17" s="30">
        <v>7200.3751000000002</v>
      </c>
      <c r="AB17" s="16">
        <v>15774</v>
      </c>
      <c r="AC17" s="16"/>
      <c r="AD17" s="16"/>
      <c r="AE17" s="16">
        <f t="shared" si="9"/>
        <v>19.708583137284663</v>
      </c>
      <c r="AF17" s="16">
        <v>400</v>
      </c>
      <c r="AG17" s="15">
        <v>13177</v>
      </c>
      <c r="AH17" s="16">
        <f t="shared" si="1"/>
        <v>0</v>
      </c>
      <c r="AI17" s="13">
        <v>13177.7</v>
      </c>
      <c r="AJ17" s="16">
        <f t="shared" si="2"/>
        <v>5.3122865599205251E-3</v>
      </c>
      <c r="AK17" s="13">
        <v>309.91000000000003</v>
      </c>
      <c r="AL17" s="13">
        <v>15709</v>
      </c>
      <c r="AM17" s="13">
        <v>62989.83</v>
      </c>
      <c r="AN17" s="13">
        <v>420.4</v>
      </c>
      <c r="AO17" s="14">
        <v>60.69</v>
      </c>
      <c r="AP17" s="4">
        <v>13815</v>
      </c>
      <c r="AQ17" s="2">
        <v>138.78</v>
      </c>
      <c r="AR17" s="69">
        <f t="shared" si="10"/>
        <v>4.8417697503225314</v>
      </c>
      <c r="AS17" s="4">
        <v>13815</v>
      </c>
      <c r="AT17" s="2">
        <v>59.7</v>
      </c>
      <c r="AU17" s="69">
        <f t="shared" si="11"/>
        <v>4.8417697503225314</v>
      </c>
      <c r="AV17" s="4">
        <v>13815</v>
      </c>
      <c r="AW17" s="2">
        <v>137.33000000000001</v>
      </c>
      <c r="AX17" s="69">
        <f t="shared" si="12"/>
        <v>4.8417697503225314</v>
      </c>
      <c r="AY17" s="4">
        <v>13689</v>
      </c>
      <c r="AZ17" s="2">
        <v>239.02</v>
      </c>
      <c r="BA17" s="69">
        <f t="shared" si="13"/>
        <v>3.885558169537831</v>
      </c>
      <c r="BB17">
        <f t="shared" si="3"/>
        <v>0</v>
      </c>
      <c r="BC17">
        <f t="shared" si="14"/>
        <v>19.708583137284663</v>
      </c>
    </row>
    <row r="18" spans="1:55" x14ac:dyDescent="0.2">
      <c r="A18" s="12">
        <v>16</v>
      </c>
      <c r="B18" s="12">
        <f t="shared" si="0"/>
        <v>12903</v>
      </c>
      <c r="C18" s="13">
        <v>12903</v>
      </c>
      <c r="D18" s="16">
        <v>12279.501099999999</v>
      </c>
      <c r="E18" s="16">
        <v>5.0776000000000003</v>
      </c>
      <c r="F18" s="16">
        <f t="shared" si="4"/>
        <v>0</v>
      </c>
      <c r="G18" s="30">
        <v>7204.5967000000001</v>
      </c>
      <c r="H18" s="13">
        <v>12903</v>
      </c>
      <c r="I18" s="16">
        <v>11382.7757</v>
      </c>
      <c r="J18" s="16">
        <v>13.355499999999999</v>
      </c>
      <c r="K18" s="16">
        <f t="shared" si="5"/>
        <v>0</v>
      </c>
      <c r="L18" s="30">
        <v>7206.2726000000002</v>
      </c>
      <c r="M18" s="13">
        <v>12903</v>
      </c>
      <c r="N18" s="16">
        <v>12284.501</v>
      </c>
      <c r="O18" s="16">
        <v>15.034800000000001</v>
      </c>
      <c r="P18" s="16">
        <f t="shared" si="6"/>
        <v>0</v>
      </c>
      <c r="Q18" s="30">
        <v>7200.2178000000004</v>
      </c>
      <c r="R18" s="47">
        <v>15714</v>
      </c>
      <c r="S18" s="16"/>
      <c r="T18" s="16"/>
      <c r="U18" s="16">
        <f t="shared" si="7"/>
        <v>21.785631248546849</v>
      </c>
      <c r="V18" s="30">
        <v>400</v>
      </c>
      <c r="W18" s="13">
        <v>12903</v>
      </c>
      <c r="X18" s="16">
        <v>10313</v>
      </c>
      <c r="Y18" s="16">
        <v>25.113900000000001</v>
      </c>
      <c r="Z18" s="16">
        <f t="shared" si="8"/>
        <v>0</v>
      </c>
      <c r="AA18" s="30">
        <v>7200.3081000000002</v>
      </c>
      <c r="AB18" s="16">
        <v>15714</v>
      </c>
      <c r="AC18" s="16"/>
      <c r="AD18" s="16"/>
      <c r="AE18" s="16">
        <f t="shared" si="9"/>
        <v>21.785631248546849</v>
      </c>
      <c r="AF18" s="16">
        <v>400</v>
      </c>
      <c r="AG18" s="15">
        <v>12903</v>
      </c>
      <c r="AH18" s="16">
        <f t="shared" si="1"/>
        <v>0</v>
      </c>
      <c r="AI18" s="13">
        <v>12903.5</v>
      </c>
      <c r="AJ18" s="16">
        <f t="shared" si="2"/>
        <v>3.8750678136867393E-3</v>
      </c>
      <c r="AK18" s="13">
        <v>297.86</v>
      </c>
      <c r="AL18" s="13">
        <v>15256</v>
      </c>
      <c r="AM18" s="13">
        <v>58930.1</v>
      </c>
      <c r="AN18" s="13">
        <v>344.9</v>
      </c>
      <c r="AO18" s="14">
        <v>61.45</v>
      </c>
      <c r="AP18" s="4">
        <v>13478</v>
      </c>
      <c r="AQ18" s="2">
        <v>117.58</v>
      </c>
      <c r="AR18" s="69">
        <f t="shared" si="10"/>
        <v>4.4563279857397502</v>
      </c>
      <c r="AS18" s="4">
        <v>13444</v>
      </c>
      <c r="AT18" s="2">
        <v>116.5</v>
      </c>
      <c r="AU18" s="69">
        <f t="shared" si="11"/>
        <v>4.192823374409052</v>
      </c>
      <c r="AV18" s="4">
        <v>13404</v>
      </c>
      <c r="AW18" s="2">
        <v>177.76</v>
      </c>
      <c r="AX18" s="69">
        <f t="shared" si="12"/>
        <v>3.8828179493141128</v>
      </c>
      <c r="AY18" s="4">
        <v>13378</v>
      </c>
      <c r="AZ18" s="2">
        <v>176.36</v>
      </c>
      <c r="BA18" s="69">
        <f t="shared" si="13"/>
        <v>3.6813144230024029</v>
      </c>
      <c r="BB18">
        <f t="shared" si="3"/>
        <v>0</v>
      </c>
      <c r="BC18">
        <f t="shared" si="14"/>
        <v>21.785631248546849</v>
      </c>
    </row>
    <row r="19" spans="1:55" x14ac:dyDescent="0.2">
      <c r="A19" s="12">
        <v>17</v>
      </c>
      <c r="B19" s="12">
        <f t="shared" si="0"/>
        <v>12862</v>
      </c>
      <c r="C19" s="13">
        <v>12862</v>
      </c>
      <c r="D19" s="16">
        <v>12374.0002</v>
      </c>
      <c r="E19" s="16">
        <v>3.9437000000000002</v>
      </c>
      <c r="F19" s="16">
        <f t="shared" si="4"/>
        <v>0</v>
      </c>
      <c r="G19" s="30">
        <v>7200.4633999999996</v>
      </c>
      <c r="H19" s="13">
        <v>12862</v>
      </c>
      <c r="I19" s="16">
        <v>4866</v>
      </c>
      <c r="J19" s="16">
        <v>164.32390000000001</v>
      </c>
      <c r="K19" s="16">
        <f t="shared" si="5"/>
        <v>0</v>
      </c>
      <c r="L19" s="30">
        <v>7200.2173000000003</v>
      </c>
      <c r="M19" s="13">
        <v>12862</v>
      </c>
      <c r="N19" s="16">
        <v>12309.751</v>
      </c>
      <c r="O19" s="16">
        <v>14.4863</v>
      </c>
      <c r="P19" s="16">
        <f t="shared" si="6"/>
        <v>0</v>
      </c>
      <c r="Q19" s="30">
        <v>7207.1575999999995</v>
      </c>
      <c r="R19" s="47">
        <v>15526</v>
      </c>
      <c r="S19" s="16"/>
      <c r="T19" s="16"/>
      <c r="U19" s="16">
        <f t="shared" si="7"/>
        <v>20.712175400404291</v>
      </c>
      <c r="V19" s="30">
        <v>400</v>
      </c>
      <c r="W19" s="13">
        <v>12862</v>
      </c>
      <c r="X19" s="16">
        <v>10357</v>
      </c>
      <c r="Y19" s="16">
        <v>24.186499999999999</v>
      </c>
      <c r="Z19" s="16">
        <f t="shared" si="8"/>
        <v>0</v>
      </c>
      <c r="AA19" s="30">
        <v>7200.3132999999998</v>
      </c>
      <c r="AB19" s="16">
        <v>15526</v>
      </c>
      <c r="AC19" s="16"/>
      <c r="AD19" s="16"/>
      <c r="AE19" s="16">
        <f t="shared" si="9"/>
        <v>20.712175400404291</v>
      </c>
      <c r="AF19" s="16">
        <v>400</v>
      </c>
      <c r="AG19" s="15">
        <v>12862</v>
      </c>
      <c r="AH19" s="16">
        <f t="shared" si="1"/>
        <v>0</v>
      </c>
      <c r="AI19" s="13">
        <v>12862</v>
      </c>
      <c r="AJ19" s="16">
        <f t="shared" si="2"/>
        <v>0</v>
      </c>
      <c r="AK19" s="13">
        <v>300.75</v>
      </c>
      <c r="AL19" s="13">
        <v>15279</v>
      </c>
      <c r="AM19" s="13">
        <v>64236.94</v>
      </c>
      <c r="AN19" s="13">
        <v>383</v>
      </c>
      <c r="AO19" s="14">
        <v>61.15</v>
      </c>
      <c r="AP19" s="4">
        <v>13487</v>
      </c>
      <c r="AQ19" s="2">
        <v>118.16</v>
      </c>
      <c r="AR19" s="69">
        <f t="shared" si="10"/>
        <v>4.8592753848546106</v>
      </c>
      <c r="AS19" s="4">
        <v>13396</v>
      </c>
      <c r="AT19" s="2">
        <v>125.66</v>
      </c>
      <c r="AU19" s="69">
        <f t="shared" si="11"/>
        <v>4.1517648888197787</v>
      </c>
      <c r="AV19" s="4">
        <v>13351</v>
      </c>
      <c r="AW19" s="2">
        <v>235.92</v>
      </c>
      <c r="AX19" s="69">
        <f t="shared" si="12"/>
        <v>3.8018970611102474</v>
      </c>
      <c r="AY19" s="4">
        <v>13274</v>
      </c>
      <c r="AZ19" s="2">
        <v>154</v>
      </c>
      <c r="BA19" s="69">
        <f t="shared" si="13"/>
        <v>3.2032343336961597</v>
      </c>
      <c r="BB19">
        <f t="shared" si="3"/>
        <v>0</v>
      </c>
      <c r="BC19">
        <f t="shared" si="14"/>
        <v>20.712175400404291</v>
      </c>
    </row>
    <row r="20" spans="1:55" x14ac:dyDescent="0.2">
      <c r="A20" s="12">
        <v>18</v>
      </c>
      <c r="B20" s="12">
        <f t="shared" si="0"/>
        <v>13288</v>
      </c>
      <c r="C20" s="13">
        <v>13288</v>
      </c>
      <c r="D20" s="16">
        <v>5001</v>
      </c>
      <c r="E20" s="16">
        <v>165.70689999999999</v>
      </c>
      <c r="F20" s="16">
        <f t="shared" si="4"/>
        <v>0</v>
      </c>
      <c r="G20" s="30">
        <v>7200.2065000000002</v>
      </c>
      <c r="H20" s="13">
        <v>13288</v>
      </c>
      <c r="I20" s="16">
        <v>5001</v>
      </c>
      <c r="J20" s="16">
        <v>165.70689999999999</v>
      </c>
      <c r="K20" s="16">
        <f t="shared" si="5"/>
        <v>0</v>
      </c>
      <c r="L20" s="30">
        <v>7200.277</v>
      </c>
      <c r="M20" s="13">
        <v>13288</v>
      </c>
      <c r="N20" s="16">
        <v>11644.0237</v>
      </c>
      <c r="O20" s="16">
        <v>14.118600000000001</v>
      </c>
      <c r="P20" s="16">
        <f t="shared" si="6"/>
        <v>0</v>
      </c>
      <c r="Q20" s="30">
        <v>7202.3584000000001</v>
      </c>
      <c r="R20" s="47">
        <v>15946</v>
      </c>
      <c r="S20" s="16"/>
      <c r="T20" s="16"/>
      <c r="U20" s="16">
        <f t="shared" si="7"/>
        <v>20.003010234798314</v>
      </c>
      <c r="V20" s="30">
        <v>400</v>
      </c>
      <c r="W20" s="13">
        <v>13288</v>
      </c>
      <c r="X20" s="16">
        <v>10648</v>
      </c>
      <c r="Y20" s="16">
        <v>24.793399999999998</v>
      </c>
      <c r="Z20" s="16">
        <f t="shared" si="8"/>
        <v>0</v>
      </c>
      <c r="AA20" s="30">
        <v>7200.3267999999998</v>
      </c>
      <c r="AB20" s="16">
        <v>15946</v>
      </c>
      <c r="AC20" s="16"/>
      <c r="AD20" s="16"/>
      <c r="AE20" s="16">
        <f t="shared" si="9"/>
        <v>20.003010234798314</v>
      </c>
      <c r="AF20" s="16">
        <v>400</v>
      </c>
      <c r="AG20" s="15">
        <v>13288</v>
      </c>
      <c r="AH20" s="16">
        <f t="shared" si="1"/>
        <v>0</v>
      </c>
      <c r="AI20" s="13">
        <v>13288</v>
      </c>
      <c r="AJ20" s="16">
        <f t="shared" si="2"/>
        <v>0</v>
      </c>
      <c r="AK20" s="13">
        <v>329.11</v>
      </c>
      <c r="AL20" s="13">
        <v>15809</v>
      </c>
      <c r="AM20" s="13">
        <v>63247.99</v>
      </c>
      <c r="AN20" s="13">
        <v>432.1</v>
      </c>
      <c r="AO20" s="14">
        <v>65.239999999999995</v>
      </c>
      <c r="AP20" s="4">
        <v>13917</v>
      </c>
      <c r="AQ20" s="2">
        <v>144.65</v>
      </c>
      <c r="AR20" s="69">
        <f t="shared" si="10"/>
        <v>4.7335942203491879</v>
      </c>
      <c r="AS20" s="4">
        <v>13836</v>
      </c>
      <c r="AT20" s="2">
        <v>145.31</v>
      </c>
      <c r="AU20" s="69">
        <f t="shared" si="11"/>
        <v>4.1240216736905477</v>
      </c>
      <c r="AV20" s="4">
        <v>13917</v>
      </c>
      <c r="AW20" s="2">
        <v>224.79</v>
      </c>
      <c r="AX20" s="69">
        <f t="shared" si="12"/>
        <v>4.7335942203491879</v>
      </c>
      <c r="AY20" s="4">
        <v>13942</v>
      </c>
      <c r="AZ20" s="2">
        <v>264.82</v>
      </c>
      <c r="BA20" s="69">
        <f t="shared" si="13"/>
        <v>4.921733895243829</v>
      </c>
      <c r="BB20">
        <f t="shared" si="3"/>
        <v>0</v>
      </c>
      <c r="BC20">
        <f t="shared" si="14"/>
        <v>20.003010234798314</v>
      </c>
    </row>
    <row r="21" spans="1:55" x14ac:dyDescent="0.2">
      <c r="A21" s="12">
        <v>19</v>
      </c>
      <c r="B21" s="12">
        <f t="shared" si="0"/>
        <v>13566</v>
      </c>
      <c r="C21" s="13">
        <v>13566</v>
      </c>
      <c r="D21" s="16">
        <v>12004.519700000001</v>
      </c>
      <c r="E21" s="16">
        <v>13.007400000000001</v>
      </c>
      <c r="F21" s="16">
        <f t="shared" si="4"/>
        <v>0</v>
      </c>
      <c r="G21" s="30">
        <v>7205.2981</v>
      </c>
      <c r="H21" s="13">
        <v>13566</v>
      </c>
      <c r="I21" s="16">
        <v>11885.0221</v>
      </c>
      <c r="J21" s="16">
        <v>14.143700000000001</v>
      </c>
      <c r="K21" s="16">
        <f t="shared" si="5"/>
        <v>0</v>
      </c>
      <c r="L21" s="30">
        <v>7204.8833999999997</v>
      </c>
      <c r="M21" s="13">
        <v>13566</v>
      </c>
      <c r="N21" s="16">
        <v>10900</v>
      </c>
      <c r="O21" s="16">
        <v>24.4587</v>
      </c>
      <c r="P21" s="16">
        <f t="shared" si="6"/>
        <v>0</v>
      </c>
      <c r="Q21" s="30">
        <v>7200.2695999999996</v>
      </c>
      <c r="R21" s="47">
        <v>16439</v>
      </c>
      <c r="S21" s="16"/>
      <c r="T21" s="16"/>
      <c r="U21" s="16">
        <f t="shared" si="7"/>
        <v>21.177944862155389</v>
      </c>
      <c r="V21" s="30">
        <v>400</v>
      </c>
      <c r="W21" s="13">
        <v>13566</v>
      </c>
      <c r="X21" s="16">
        <v>10900</v>
      </c>
      <c r="Y21" s="16">
        <v>24.4587</v>
      </c>
      <c r="Z21" s="16">
        <f t="shared" si="8"/>
        <v>0</v>
      </c>
      <c r="AA21" s="30">
        <v>7200.3755000000001</v>
      </c>
      <c r="AB21" s="16">
        <v>16439</v>
      </c>
      <c r="AC21" s="16"/>
      <c r="AD21" s="16"/>
      <c r="AE21" s="16">
        <f t="shared" si="9"/>
        <v>21.177944862155389</v>
      </c>
      <c r="AF21" s="16">
        <v>400</v>
      </c>
      <c r="AG21" s="15">
        <v>13566</v>
      </c>
      <c r="AH21" s="16">
        <f t="shared" si="1"/>
        <v>0</v>
      </c>
      <c r="AI21" s="13">
        <v>13568</v>
      </c>
      <c r="AJ21" s="16">
        <f t="shared" si="2"/>
        <v>1.4742739200943536E-2</v>
      </c>
      <c r="AK21" s="13">
        <v>367.6</v>
      </c>
      <c r="AL21" s="13">
        <v>16164</v>
      </c>
      <c r="AM21" s="13">
        <v>69513.87</v>
      </c>
      <c r="AN21" s="13">
        <v>481.1</v>
      </c>
      <c r="AO21" s="14">
        <v>75.98</v>
      </c>
      <c r="AP21" s="4">
        <v>14282</v>
      </c>
      <c r="AQ21" s="2">
        <v>164.17</v>
      </c>
      <c r="AR21" s="69">
        <f t="shared" si="10"/>
        <v>5.2779006339377856</v>
      </c>
      <c r="AS21" s="4">
        <v>14251</v>
      </c>
      <c r="AT21" s="2">
        <v>172.52</v>
      </c>
      <c r="AU21" s="69">
        <f t="shared" si="11"/>
        <v>5.0493881763231609</v>
      </c>
      <c r="AV21" s="4">
        <v>14257</v>
      </c>
      <c r="AW21" s="2">
        <v>300.48</v>
      </c>
      <c r="AX21" s="69">
        <f t="shared" si="12"/>
        <v>5.0936163939259913</v>
      </c>
      <c r="AY21" s="4">
        <v>14180</v>
      </c>
      <c r="AZ21" s="2">
        <v>413.41</v>
      </c>
      <c r="BA21" s="69">
        <f t="shared" si="13"/>
        <v>4.5260209346896652</v>
      </c>
      <c r="BB21">
        <f t="shared" si="3"/>
        <v>0</v>
      </c>
      <c r="BC21">
        <f t="shared" si="14"/>
        <v>21.177944862155389</v>
      </c>
    </row>
    <row r="22" spans="1:55" x14ac:dyDescent="0.2">
      <c r="A22" s="12">
        <v>20</v>
      </c>
      <c r="B22" s="12">
        <f t="shared" si="0"/>
        <v>13627</v>
      </c>
      <c r="C22" s="13">
        <v>13627</v>
      </c>
      <c r="D22" s="16">
        <v>12248.0173</v>
      </c>
      <c r="E22" s="16">
        <v>11.258800000000001</v>
      </c>
      <c r="F22" s="16">
        <f t="shared" si="4"/>
        <v>0</v>
      </c>
      <c r="G22" s="30">
        <v>7205.1787999999997</v>
      </c>
      <c r="H22" s="13">
        <v>13627</v>
      </c>
      <c r="I22" s="16">
        <v>5099</v>
      </c>
      <c r="J22" s="16">
        <v>167.24850000000001</v>
      </c>
      <c r="K22" s="16">
        <f t="shared" si="5"/>
        <v>0</v>
      </c>
      <c r="L22" s="30">
        <v>7200.3053</v>
      </c>
      <c r="M22" s="13">
        <v>13627</v>
      </c>
      <c r="N22" s="16">
        <v>12123.020500000001</v>
      </c>
      <c r="O22" s="16">
        <v>12.406000000000001</v>
      </c>
      <c r="P22" s="16">
        <f t="shared" si="6"/>
        <v>0</v>
      </c>
      <c r="Q22" s="30">
        <v>7203.5236999999997</v>
      </c>
      <c r="R22" s="47">
        <v>16476</v>
      </c>
      <c r="S22" s="16"/>
      <c r="T22" s="16"/>
      <c r="U22" s="16">
        <f t="shared" si="7"/>
        <v>20.907022822338007</v>
      </c>
      <c r="V22" s="30">
        <v>400</v>
      </c>
      <c r="W22" s="13">
        <v>13627</v>
      </c>
      <c r="X22" s="16">
        <v>11055</v>
      </c>
      <c r="Y22" s="16">
        <v>23.265499999999999</v>
      </c>
      <c r="Z22" s="16">
        <f t="shared" si="8"/>
        <v>0</v>
      </c>
      <c r="AA22" s="30">
        <v>7200.4039000000002</v>
      </c>
      <c r="AB22" s="16">
        <v>16476</v>
      </c>
      <c r="AC22" s="16"/>
      <c r="AD22" s="16"/>
      <c r="AE22" s="16">
        <f t="shared" si="9"/>
        <v>20.907022822338007</v>
      </c>
      <c r="AF22" s="16">
        <v>400</v>
      </c>
      <c r="AG22" s="15">
        <v>13627</v>
      </c>
      <c r="AH22" s="16">
        <f t="shared" si="1"/>
        <v>0</v>
      </c>
      <c r="AI22" s="13">
        <v>13627</v>
      </c>
      <c r="AJ22" s="16">
        <f t="shared" si="2"/>
        <v>0</v>
      </c>
      <c r="AK22" s="13">
        <v>362.84</v>
      </c>
      <c r="AL22" s="13">
        <v>16220</v>
      </c>
      <c r="AM22" s="13">
        <v>68472.55</v>
      </c>
      <c r="AN22" s="13">
        <v>440</v>
      </c>
      <c r="AO22" s="14">
        <v>76.400000000000006</v>
      </c>
      <c r="AP22" s="4">
        <v>14302</v>
      </c>
      <c r="AQ22" s="2">
        <v>179.14</v>
      </c>
      <c r="AR22" s="69">
        <f t="shared" si="10"/>
        <v>4.9534013355837674</v>
      </c>
      <c r="AS22" s="4">
        <v>14316</v>
      </c>
      <c r="AT22" s="2">
        <v>273.98</v>
      </c>
      <c r="AU22" s="69">
        <f t="shared" si="11"/>
        <v>5.0561385484699493</v>
      </c>
      <c r="AV22" s="4">
        <v>14278</v>
      </c>
      <c r="AW22" s="2">
        <v>343.36</v>
      </c>
      <c r="AX22" s="69">
        <f t="shared" si="12"/>
        <v>4.7772803992074557</v>
      </c>
      <c r="AY22" s="4">
        <v>14315</v>
      </c>
      <c r="AZ22" s="2">
        <v>294.38</v>
      </c>
      <c r="BA22" s="69">
        <f t="shared" si="13"/>
        <v>5.0488001761209365</v>
      </c>
      <c r="BB22">
        <f t="shared" si="3"/>
        <v>0</v>
      </c>
      <c r="BC22">
        <f t="shared" si="14"/>
        <v>20.907022822338007</v>
      </c>
    </row>
    <row r="23" spans="1:55" x14ac:dyDescent="0.2">
      <c r="A23" s="12">
        <v>21</v>
      </c>
      <c r="B23" s="12">
        <f t="shared" si="0"/>
        <v>13041</v>
      </c>
      <c r="C23" s="13">
        <v>13041</v>
      </c>
      <c r="D23" s="16">
        <v>11531.0227</v>
      </c>
      <c r="E23" s="16">
        <v>13.094900000000001</v>
      </c>
      <c r="F23" s="16">
        <f t="shared" si="4"/>
        <v>0</v>
      </c>
      <c r="G23" s="30">
        <v>7200.2732999999998</v>
      </c>
      <c r="H23" s="13">
        <v>13041</v>
      </c>
      <c r="I23" s="16">
        <v>4906</v>
      </c>
      <c r="J23" s="16">
        <v>165.81739999999999</v>
      </c>
      <c r="K23" s="16">
        <f t="shared" si="5"/>
        <v>0</v>
      </c>
      <c r="L23" s="30">
        <v>7200.335</v>
      </c>
      <c r="M23" s="13">
        <v>13041</v>
      </c>
      <c r="N23" s="16">
        <v>11531.0227</v>
      </c>
      <c r="O23" s="16">
        <v>13.094900000000001</v>
      </c>
      <c r="P23" s="16">
        <f t="shared" si="6"/>
        <v>0</v>
      </c>
      <c r="Q23" s="30">
        <v>7205.8715000000002</v>
      </c>
      <c r="R23" s="47">
        <v>15810</v>
      </c>
      <c r="S23" s="16"/>
      <c r="T23" s="16"/>
      <c r="U23" s="16">
        <f t="shared" si="7"/>
        <v>21.233034276512537</v>
      </c>
      <c r="V23" s="30">
        <v>400</v>
      </c>
      <c r="W23" s="13">
        <v>13041</v>
      </c>
      <c r="X23" s="16">
        <v>10507</v>
      </c>
      <c r="Y23" s="16">
        <v>24.1173</v>
      </c>
      <c r="Z23" s="16">
        <f t="shared" si="8"/>
        <v>0</v>
      </c>
      <c r="AA23" s="30">
        <v>7200.4066000000003</v>
      </c>
      <c r="AB23" s="16">
        <v>15810</v>
      </c>
      <c r="AC23" s="16"/>
      <c r="AD23" s="16"/>
      <c r="AE23" s="16">
        <f t="shared" si="9"/>
        <v>21.233034276512537</v>
      </c>
      <c r="AF23" s="16">
        <v>400</v>
      </c>
      <c r="AG23" s="15">
        <v>13041</v>
      </c>
      <c r="AH23" s="16">
        <f t="shared" si="1"/>
        <v>0</v>
      </c>
      <c r="AI23" s="13">
        <v>13042.4</v>
      </c>
      <c r="AJ23" s="16">
        <f t="shared" si="2"/>
        <v>1.0735373054210844E-2</v>
      </c>
      <c r="AK23" s="13">
        <v>347.2</v>
      </c>
      <c r="AL23" s="13">
        <v>15440</v>
      </c>
      <c r="AM23" s="13">
        <v>65174.01</v>
      </c>
      <c r="AN23" s="13">
        <v>378.1</v>
      </c>
      <c r="AO23" s="14">
        <v>70.73</v>
      </c>
      <c r="AP23" s="4">
        <v>13726</v>
      </c>
      <c r="AQ23" s="2">
        <v>142.94</v>
      </c>
      <c r="AR23" s="69">
        <f t="shared" si="10"/>
        <v>5.2526646729545279</v>
      </c>
      <c r="AS23" s="4">
        <v>13665</v>
      </c>
      <c r="AT23" s="2">
        <v>144.87</v>
      </c>
      <c r="AU23" s="69">
        <f t="shared" si="11"/>
        <v>4.78490913273522</v>
      </c>
      <c r="AV23" s="4">
        <v>13564</v>
      </c>
      <c r="AW23" s="2">
        <v>314.64</v>
      </c>
      <c r="AX23" s="69">
        <f t="shared" si="12"/>
        <v>4.0104286481098077</v>
      </c>
      <c r="AY23" s="4">
        <v>13608</v>
      </c>
      <c r="AZ23" s="2">
        <v>441.13</v>
      </c>
      <c r="BA23" s="69">
        <f t="shared" si="13"/>
        <v>4.3478260869565215</v>
      </c>
      <c r="BB23">
        <f t="shared" si="3"/>
        <v>0</v>
      </c>
      <c r="BC23">
        <f t="shared" si="14"/>
        <v>21.233034276512537</v>
      </c>
    </row>
    <row r="24" spans="1:55" x14ac:dyDescent="0.2">
      <c r="A24" s="12">
        <v>22</v>
      </c>
      <c r="B24" s="12">
        <f t="shared" si="0"/>
        <v>13494</v>
      </c>
      <c r="C24" s="13">
        <v>13494</v>
      </c>
      <c r="D24" s="16">
        <v>12094.5327</v>
      </c>
      <c r="E24" s="16">
        <v>11.571099999999999</v>
      </c>
      <c r="F24" s="16">
        <f t="shared" si="4"/>
        <v>0</v>
      </c>
      <c r="G24" s="30">
        <v>7201.8882000000003</v>
      </c>
      <c r="H24" s="13">
        <v>13494</v>
      </c>
      <c r="I24" s="16">
        <v>11992.022999999999</v>
      </c>
      <c r="J24" s="16">
        <v>12.524800000000001</v>
      </c>
      <c r="K24" s="16">
        <f t="shared" si="5"/>
        <v>0</v>
      </c>
      <c r="L24" s="30">
        <v>7208.0865000000003</v>
      </c>
      <c r="M24" s="13">
        <v>13494</v>
      </c>
      <c r="N24" s="16">
        <v>11992.022999999999</v>
      </c>
      <c r="O24" s="16">
        <v>12.524800000000001</v>
      </c>
      <c r="P24" s="16">
        <f t="shared" si="6"/>
        <v>0</v>
      </c>
      <c r="Q24" s="30">
        <v>7207.6102000000001</v>
      </c>
      <c r="R24" s="47">
        <v>16514</v>
      </c>
      <c r="S24" s="16"/>
      <c r="T24" s="16"/>
      <c r="U24" s="16">
        <f t="shared" si="7"/>
        <v>22.380317178005036</v>
      </c>
      <c r="V24" s="30">
        <v>400</v>
      </c>
      <c r="W24" s="13">
        <v>13494</v>
      </c>
      <c r="X24" s="16">
        <v>10869</v>
      </c>
      <c r="Y24" s="16">
        <v>24.151299999999999</v>
      </c>
      <c r="Z24" s="16">
        <f t="shared" si="8"/>
        <v>0</v>
      </c>
      <c r="AA24" s="30">
        <v>7200.3864000000003</v>
      </c>
      <c r="AB24" s="16">
        <v>16514</v>
      </c>
      <c r="AC24" s="16"/>
      <c r="AD24" s="16"/>
      <c r="AE24" s="16">
        <f t="shared" si="9"/>
        <v>22.380317178005036</v>
      </c>
      <c r="AF24" s="16">
        <v>400</v>
      </c>
      <c r="AG24" s="15">
        <v>13494</v>
      </c>
      <c r="AH24" s="16">
        <f t="shared" si="1"/>
        <v>0</v>
      </c>
      <c r="AI24" s="13">
        <v>13496.7</v>
      </c>
      <c r="AJ24" s="16">
        <f t="shared" si="2"/>
        <v>2.0008892841268177E-2</v>
      </c>
      <c r="AK24" s="13">
        <v>327.37</v>
      </c>
      <c r="AL24" s="13">
        <v>16086</v>
      </c>
      <c r="AM24" s="13">
        <v>65860.259999999995</v>
      </c>
      <c r="AN24" s="13">
        <v>430.4</v>
      </c>
      <c r="AO24" s="14">
        <v>65.930000000000007</v>
      </c>
      <c r="AP24" s="4">
        <v>14127</v>
      </c>
      <c r="AQ24" s="2">
        <v>144.24</v>
      </c>
      <c r="AR24" s="69">
        <f t="shared" si="10"/>
        <v>4.6909737661182751</v>
      </c>
      <c r="AS24" s="4">
        <v>14130</v>
      </c>
      <c r="AT24" s="2">
        <v>64.239999999999995</v>
      </c>
      <c r="AU24" s="69">
        <f t="shared" si="11"/>
        <v>4.7132058692752334</v>
      </c>
      <c r="AV24" s="4">
        <v>14127</v>
      </c>
      <c r="AW24" s="2">
        <v>140.96</v>
      </c>
      <c r="AX24" s="69">
        <f t="shared" si="12"/>
        <v>4.6909737661182751</v>
      </c>
      <c r="AY24" s="4">
        <v>14173</v>
      </c>
      <c r="AZ24" s="2">
        <v>314.44</v>
      </c>
      <c r="BA24" s="69">
        <f t="shared" si="13"/>
        <v>5.0318660145249741</v>
      </c>
      <c r="BB24">
        <f t="shared" si="3"/>
        <v>0</v>
      </c>
      <c r="BC24">
        <f t="shared" si="14"/>
        <v>22.380317178005036</v>
      </c>
    </row>
    <row r="25" spans="1:55" x14ac:dyDescent="0.2">
      <c r="A25" s="12">
        <v>23</v>
      </c>
      <c r="B25" s="12">
        <f t="shared" si="0"/>
        <v>12922</v>
      </c>
      <c r="C25" s="13">
        <v>12922</v>
      </c>
      <c r="D25" s="16">
        <v>12326.5015</v>
      </c>
      <c r="E25" s="16">
        <v>4.8310000000000004</v>
      </c>
      <c r="F25" s="16">
        <f t="shared" si="4"/>
        <v>0</v>
      </c>
      <c r="G25" s="30">
        <v>7200.8859000000002</v>
      </c>
      <c r="H25" s="13">
        <v>12922</v>
      </c>
      <c r="I25" s="16">
        <v>11521.519899999999</v>
      </c>
      <c r="J25" s="16">
        <v>12.1553</v>
      </c>
      <c r="K25" s="16">
        <f t="shared" si="5"/>
        <v>0</v>
      </c>
      <c r="L25" s="30">
        <v>7200.2587999999996</v>
      </c>
      <c r="M25" s="13">
        <v>12922</v>
      </c>
      <c r="N25" s="16">
        <v>11504.104799999999</v>
      </c>
      <c r="O25" s="16">
        <v>12.325100000000001</v>
      </c>
      <c r="P25" s="16">
        <f t="shared" si="6"/>
        <v>0</v>
      </c>
      <c r="Q25" s="30">
        <v>7200.2240000000002</v>
      </c>
      <c r="R25" s="47">
        <v>15689</v>
      </c>
      <c r="S25" s="16"/>
      <c r="T25" s="16"/>
      <c r="U25" s="16">
        <f t="shared" si="7"/>
        <v>21.413093948305214</v>
      </c>
      <c r="V25" s="30">
        <v>400</v>
      </c>
      <c r="W25" s="13">
        <v>12922</v>
      </c>
      <c r="X25" s="16">
        <v>10312</v>
      </c>
      <c r="Y25" s="16">
        <v>25.310300000000002</v>
      </c>
      <c r="Z25" s="16">
        <f t="shared" si="8"/>
        <v>0</v>
      </c>
      <c r="AA25" s="30">
        <v>7200.3082000000004</v>
      </c>
      <c r="AB25" s="16">
        <v>15689</v>
      </c>
      <c r="AC25" s="16"/>
      <c r="AD25" s="16"/>
      <c r="AE25" s="16">
        <f t="shared" si="9"/>
        <v>21.413093948305214</v>
      </c>
      <c r="AF25" s="16">
        <v>400</v>
      </c>
      <c r="AG25" s="15">
        <v>12922</v>
      </c>
      <c r="AH25" s="16">
        <f t="shared" si="1"/>
        <v>0</v>
      </c>
      <c r="AI25" s="13">
        <v>12922</v>
      </c>
      <c r="AJ25" s="16">
        <f t="shared" si="2"/>
        <v>0</v>
      </c>
      <c r="AK25" s="13">
        <v>313.49</v>
      </c>
      <c r="AL25" s="13">
        <v>15396</v>
      </c>
      <c r="AM25" s="13">
        <v>63870.14</v>
      </c>
      <c r="AN25" s="13">
        <v>374.8</v>
      </c>
      <c r="AO25" s="14">
        <v>61</v>
      </c>
      <c r="AP25" s="4">
        <v>13509</v>
      </c>
      <c r="AQ25" s="2">
        <v>142.33000000000001</v>
      </c>
      <c r="AR25" s="69">
        <f t="shared" si="10"/>
        <v>4.5426404581334161</v>
      </c>
      <c r="AS25" s="4">
        <v>13509</v>
      </c>
      <c r="AT25" s="2">
        <v>209.38</v>
      </c>
      <c r="AU25" s="69">
        <f t="shared" si="11"/>
        <v>4.5426404581334161</v>
      </c>
      <c r="AV25" s="4">
        <v>13447</v>
      </c>
      <c r="AW25" s="2">
        <v>267.60000000000002</v>
      </c>
      <c r="AX25" s="69">
        <f t="shared" si="12"/>
        <v>4.0628385698808236</v>
      </c>
      <c r="AY25" s="4">
        <v>13500</v>
      </c>
      <c r="AZ25" s="2">
        <v>308.08999999999997</v>
      </c>
      <c r="BA25" s="69">
        <f t="shared" si="13"/>
        <v>4.4729917969354593</v>
      </c>
      <c r="BB25">
        <f t="shared" si="3"/>
        <v>0</v>
      </c>
      <c r="BC25">
        <f t="shared" si="14"/>
        <v>21.413093948305214</v>
      </c>
    </row>
    <row r="26" spans="1:55" x14ac:dyDescent="0.2">
      <c r="A26" s="12">
        <v>24</v>
      </c>
      <c r="B26" s="12">
        <f t="shared" si="0"/>
        <v>13588</v>
      </c>
      <c r="C26" s="13">
        <v>13588</v>
      </c>
      <c r="D26" s="16">
        <v>12101.521699999999</v>
      </c>
      <c r="E26" s="16">
        <v>12.2834</v>
      </c>
      <c r="F26" s="16">
        <f t="shared" si="4"/>
        <v>0</v>
      </c>
      <c r="G26" s="30">
        <v>7205.1662999999999</v>
      </c>
      <c r="H26" s="13">
        <v>13588</v>
      </c>
      <c r="I26" s="16">
        <v>11962.0234</v>
      </c>
      <c r="J26" s="16">
        <v>13.5928</v>
      </c>
      <c r="K26" s="16">
        <f t="shared" si="5"/>
        <v>0</v>
      </c>
      <c r="L26" s="30">
        <v>7203.9611999999997</v>
      </c>
      <c r="M26" s="13">
        <v>13588</v>
      </c>
      <c r="N26" s="16">
        <v>12101.520399999999</v>
      </c>
      <c r="O26" s="16">
        <v>12.2834</v>
      </c>
      <c r="P26" s="16">
        <f t="shared" si="6"/>
        <v>0</v>
      </c>
      <c r="Q26" s="30">
        <v>7206.2898999999998</v>
      </c>
      <c r="R26" s="47">
        <v>16493</v>
      </c>
      <c r="S26" s="16"/>
      <c r="T26" s="16"/>
      <c r="U26" s="16">
        <f t="shared" si="7"/>
        <v>21.379158080659405</v>
      </c>
      <c r="V26" s="30">
        <v>400</v>
      </c>
      <c r="W26" s="13">
        <v>13588</v>
      </c>
      <c r="X26" s="16">
        <v>10874</v>
      </c>
      <c r="Y26" s="16">
        <v>24.958600000000001</v>
      </c>
      <c r="Z26" s="16">
        <f t="shared" si="8"/>
        <v>0</v>
      </c>
      <c r="AA26" s="30">
        <v>7200.3270000000002</v>
      </c>
      <c r="AB26" s="16">
        <v>16493</v>
      </c>
      <c r="AC26" s="16"/>
      <c r="AD26" s="16"/>
      <c r="AE26" s="16">
        <f t="shared" si="9"/>
        <v>21.379158080659405</v>
      </c>
      <c r="AF26" s="16">
        <v>400</v>
      </c>
      <c r="AG26" s="15">
        <v>13588</v>
      </c>
      <c r="AH26" s="16">
        <f t="shared" si="1"/>
        <v>0</v>
      </c>
      <c r="AI26" s="13">
        <v>13588.3</v>
      </c>
      <c r="AJ26" s="16">
        <f t="shared" si="2"/>
        <v>2.2078304386169592E-3</v>
      </c>
      <c r="AK26" s="13">
        <v>336.69</v>
      </c>
      <c r="AL26" s="13">
        <v>16185</v>
      </c>
      <c r="AM26" s="13">
        <v>62228.46</v>
      </c>
      <c r="AN26" s="13">
        <v>447.8</v>
      </c>
      <c r="AO26" s="14">
        <v>71.510000000000005</v>
      </c>
      <c r="AP26" s="4">
        <v>14283</v>
      </c>
      <c r="AQ26" s="2">
        <v>148.79</v>
      </c>
      <c r="AR26" s="69">
        <f t="shared" si="10"/>
        <v>5.1148071828083603</v>
      </c>
      <c r="AS26" s="4">
        <v>14277</v>
      </c>
      <c r="AT26" s="2">
        <v>67.55</v>
      </c>
      <c r="AU26" s="69">
        <f t="shared" si="11"/>
        <v>5.0706505740359145</v>
      </c>
      <c r="AV26" s="4">
        <v>14283</v>
      </c>
      <c r="AW26" s="2">
        <v>150.55000000000001</v>
      </c>
      <c r="AX26" s="69">
        <f t="shared" si="12"/>
        <v>5.1148071828083603</v>
      </c>
      <c r="AY26" s="4">
        <v>14083</v>
      </c>
      <c r="AZ26" s="2">
        <v>526.91</v>
      </c>
      <c r="BA26" s="69">
        <f t="shared" si="13"/>
        <v>3.6429202237268177</v>
      </c>
      <c r="BB26">
        <f t="shared" si="3"/>
        <v>0</v>
      </c>
      <c r="BC26">
        <f t="shared" si="14"/>
        <v>21.379158080659405</v>
      </c>
    </row>
    <row r="27" spans="1:55" x14ac:dyDescent="0.2">
      <c r="A27" s="12">
        <v>25</v>
      </c>
      <c r="B27" s="12">
        <f t="shared" si="0"/>
        <v>13794</v>
      </c>
      <c r="C27" s="13">
        <v>13794</v>
      </c>
      <c r="D27" s="16">
        <v>12342.0178</v>
      </c>
      <c r="E27" s="16">
        <v>11.7645</v>
      </c>
      <c r="F27" s="16">
        <f t="shared" si="4"/>
        <v>0</v>
      </c>
      <c r="G27" s="30">
        <v>7201.7965000000004</v>
      </c>
      <c r="H27" s="13">
        <v>13794</v>
      </c>
      <c r="I27" s="16">
        <v>5186</v>
      </c>
      <c r="J27" s="16">
        <v>165.9853</v>
      </c>
      <c r="K27" s="16">
        <f t="shared" si="5"/>
        <v>0</v>
      </c>
      <c r="L27" s="30">
        <v>7200.3588</v>
      </c>
      <c r="M27" s="13">
        <v>13794</v>
      </c>
      <c r="N27" s="16">
        <v>12222.0198</v>
      </c>
      <c r="O27" s="16">
        <v>12.8619</v>
      </c>
      <c r="P27" s="16">
        <f t="shared" si="6"/>
        <v>0</v>
      </c>
      <c r="Q27" s="30">
        <v>7208.7209999999995</v>
      </c>
      <c r="R27" s="47">
        <v>16785</v>
      </c>
      <c r="S27" s="16"/>
      <c r="T27" s="16"/>
      <c r="U27" s="16">
        <f t="shared" si="7"/>
        <v>21.683340582862115</v>
      </c>
      <c r="V27" s="30">
        <v>400</v>
      </c>
      <c r="W27" s="13">
        <v>13794</v>
      </c>
      <c r="X27" s="16">
        <v>11071</v>
      </c>
      <c r="Y27" s="16">
        <v>24.595800000000001</v>
      </c>
      <c r="Z27" s="16">
        <f t="shared" si="8"/>
        <v>0</v>
      </c>
      <c r="AA27" s="30">
        <v>7200.5338000000002</v>
      </c>
      <c r="AB27" s="16">
        <v>16785</v>
      </c>
      <c r="AC27" s="16"/>
      <c r="AD27" s="16"/>
      <c r="AE27" s="16">
        <f t="shared" si="9"/>
        <v>21.683340582862115</v>
      </c>
      <c r="AF27" s="16">
        <v>400</v>
      </c>
      <c r="AG27" s="15">
        <v>13794</v>
      </c>
      <c r="AH27" s="16">
        <f t="shared" si="1"/>
        <v>0</v>
      </c>
      <c r="AI27" s="13">
        <v>13794.4</v>
      </c>
      <c r="AJ27" s="16">
        <f t="shared" si="2"/>
        <v>2.899811512249066E-3</v>
      </c>
      <c r="AK27" s="13">
        <v>365.2</v>
      </c>
      <c r="AL27" s="13">
        <v>16380</v>
      </c>
      <c r="AM27" s="13">
        <v>68551.23</v>
      </c>
      <c r="AN27" s="13">
        <v>462.9</v>
      </c>
      <c r="AO27" s="14">
        <v>78.680000000000007</v>
      </c>
      <c r="AP27" s="4">
        <v>14426</v>
      </c>
      <c r="AQ27" s="2">
        <v>186.44</v>
      </c>
      <c r="AR27" s="69">
        <f t="shared" si="10"/>
        <v>4.5817021893576921</v>
      </c>
      <c r="AS27" s="4">
        <v>14426</v>
      </c>
      <c r="AT27" s="2">
        <v>180.31</v>
      </c>
      <c r="AU27" s="69">
        <f t="shared" si="11"/>
        <v>4.5817021893576921</v>
      </c>
      <c r="AV27" s="4">
        <v>14440</v>
      </c>
      <c r="AW27" s="2">
        <v>478.17</v>
      </c>
      <c r="AX27" s="69">
        <f t="shared" si="12"/>
        <v>4.6831955922865012</v>
      </c>
      <c r="AY27" s="4">
        <v>14362</v>
      </c>
      <c r="AZ27" s="2">
        <v>230.75</v>
      </c>
      <c r="BA27" s="69">
        <f t="shared" si="13"/>
        <v>4.1177323473974194</v>
      </c>
      <c r="BB27">
        <f t="shared" si="3"/>
        <v>0</v>
      </c>
      <c r="BC27">
        <f t="shared" si="14"/>
        <v>21.683340582862115</v>
      </c>
    </row>
    <row r="28" spans="1:55" x14ac:dyDescent="0.2">
      <c r="A28" s="12">
        <v>26</v>
      </c>
      <c r="B28" s="12">
        <f t="shared" si="0"/>
        <v>13671</v>
      </c>
      <c r="C28" s="13">
        <v>13671</v>
      </c>
      <c r="D28" s="16">
        <v>5126</v>
      </c>
      <c r="E28" s="16">
        <v>166.69919999999999</v>
      </c>
      <c r="F28" s="16">
        <f t="shared" si="4"/>
        <v>0</v>
      </c>
      <c r="G28" s="30">
        <v>7200.2420000000002</v>
      </c>
      <c r="H28" s="13">
        <v>13671</v>
      </c>
      <c r="I28" s="16">
        <v>12126.7672</v>
      </c>
      <c r="J28" s="16">
        <v>12.7341</v>
      </c>
      <c r="K28" s="16">
        <f t="shared" si="5"/>
        <v>0</v>
      </c>
      <c r="L28" s="30">
        <v>7239.5911999999998</v>
      </c>
      <c r="M28" s="13">
        <v>13671</v>
      </c>
      <c r="N28" s="16">
        <v>10945</v>
      </c>
      <c r="O28" s="16">
        <v>24.906300000000002</v>
      </c>
      <c r="P28" s="16">
        <f t="shared" si="6"/>
        <v>0</v>
      </c>
      <c r="Q28" s="30">
        <v>7200.2542000000003</v>
      </c>
      <c r="R28" s="47">
        <v>16392</v>
      </c>
      <c r="S28" s="16"/>
      <c r="T28" s="16"/>
      <c r="U28" s="16">
        <f t="shared" si="7"/>
        <v>19.903445249067371</v>
      </c>
      <c r="V28" s="30">
        <v>400</v>
      </c>
      <c r="W28" s="13">
        <v>13671</v>
      </c>
      <c r="X28" s="16">
        <v>10945</v>
      </c>
      <c r="Y28" s="16">
        <v>24.906300000000002</v>
      </c>
      <c r="Z28" s="16">
        <f t="shared" si="8"/>
        <v>0</v>
      </c>
      <c r="AA28" s="30">
        <v>7200.3590000000004</v>
      </c>
      <c r="AB28" s="16">
        <v>16392</v>
      </c>
      <c r="AC28" s="16"/>
      <c r="AD28" s="16"/>
      <c r="AE28" s="16">
        <f t="shared" si="9"/>
        <v>19.903445249067371</v>
      </c>
      <c r="AF28" s="16">
        <v>400</v>
      </c>
      <c r="AG28" s="15">
        <v>13671</v>
      </c>
      <c r="AH28" s="16">
        <f t="shared" si="1"/>
        <v>0</v>
      </c>
      <c r="AI28" s="13">
        <v>13671.8</v>
      </c>
      <c r="AJ28" s="16">
        <f t="shared" si="2"/>
        <v>5.8518030868208058E-3</v>
      </c>
      <c r="AK28" s="13">
        <v>355.48</v>
      </c>
      <c r="AL28" s="13">
        <v>16157</v>
      </c>
      <c r="AM28" s="13">
        <v>72021.649999999994</v>
      </c>
      <c r="AN28" s="13">
        <v>426.8</v>
      </c>
      <c r="AO28" s="14">
        <v>73.42</v>
      </c>
      <c r="AP28" s="4">
        <v>14327</v>
      </c>
      <c r="AQ28" s="2">
        <v>167.62</v>
      </c>
      <c r="AR28" s="69">
        <f t="shared" si="10"/>
        <v>4.798478531197425</v>
      </c>
      <c r="AS28" s="4">
        <v>14305</v>
      </c>
      <c r="AT28" s="2">
        <v>168.89</v>
      </c>
      <c r="AU28" s="69">
        <f t="shared" si="11"/>
        <v>4.6375539463097066</v>
      </c>
      <c r="AV28" s="4">
        <v>14327</v>
      </c>
      <c r="AW28" s="2">
        <v>264.41000000000003</v>
      </c>
      <c r="AX28" s="69">
        <f t="shared" si="12"/>
        <v>4.798478531197425</v>
      </c>
      <c r="AY28" s="4">
        <v>14187</v>
      </c>
      <c r="AZ28" s="2">
        <v>273.23</v>
      </c>
      <c r="BA28" s="69">
        <f t="shared" si="13"/>
        <v>3.7744129910028525</v>
      </c>
      <c r="BB28">
        <f t="shared" si="3"/>
        <v>0</v>
      </c>
      <c r="BC28">
        <f t="shared" si="14"/>
        <v>19.903445249067371</v>
      </c>
    </row>
    <row r="29" spans="1:55" x14ac:dyDescent="0.2">
      <c r="A29" s="12">
        <v>27</v>
      </c>
      <c r="B29" s="12">
        <f t="shared" si="0"/>
        <v>12846</v>
      </c>
      <c r="C29" s="13">
        <v>12846</v>
      </c>
      <c r="D29" s="16">
        <v>12260.5003</v>
      </c>
      <c r="E29" s="16">
        <v>4.7755000000000001</v>
      </c>
      <c r="F29" s="16">
        <f t="shared" si="4"/>
        <v>0</v>
      </c>
      <c r="G29" s="30">
        <v>7202.1549000000005</v>
      </c>
      <c r="H29" s="13">
        <v>12846</v>
      </c>
      <c r="I29" s="16">
        <v>4832</v>
      </c>
      <c r="J29" s="16">
        <v>165.8526</v>
      </c>
      <c r="K29" s="16">
        <f t="shared" si="5"/>
        <v>0</v>
      </c>
      <c r="L29" s="30">
        <v>7200.2867999999999</v>
      </c>
      <c r="M29" s="13">
        <v>12846</v>
      </c>
      <c r="N29" s="16">
        <v>12261.0003</v>
      </c>
      <c r="O29" s="16">
        <v>4.7712000000000003</v>
      </c>
      <c r="P29" s="16">
        <f t="shared" si="6"/>
        <v>0</v>
      </c>
      <c r="Q29" s="30">
        <v>7201.6198000000004</v>
      </c>
      <c r="R29" s="47">
        <v>15675</v>
      </c>
      <c r="S29" s="16"/>
      <c r="T29" s="16"/>
      <c r="U29" s="16">
        <f t="shared" si="7"/>
        <v>22.022419430172814</v>
      </c>
      <c r="V29" s="30">
        <v>400</v>
      </c>
      <c r="W29" s="13">
        <v>12846</v>
      </c>
      <c r="X29" s="16">
        <v>10292</v>
      </c>
      <c r="Y29" s="16">
        <v>24.8154</v>
      </c>
      <c r="Z29" s="16">
        <f t="shared" si="8"/>
        <v>0</v>
      </c>
      <c r="AA29" s="30">
        <v>7200.3903</v>
      </c>
      <c r="AB29" s="16">
        <v>15675</v>
      </c>
      <c r="AC29" s="16"/>
      <c r="AD29" s="16"/>
      <c r="AE29" s="16">
        <f t="shared" si="9"/>
        <v>22.022419430172814</v>
      </c>
      <c r="AF29" s="16">
        <v>400</v>
      </c>
      <c r="AG29" s="15">
        <v>12846</v>
      </c>
      <c r="AH29" s="16">
        <f t="shared" si="1"/>
        <v>0</v>
      </c>
      <c r="AI29" s="13">
        <v>12848.4</v>
      </c>
      <c r="AJ29" s="16">
        <f t="shared" si="2"/>
        <v>1.8682858477344202E-2</v>
      </c>
      <c r="AK29" s="13">
        <v>292.8</v>
      </c>
      <c r="AL29" s="13">
        <v>15260</v>
      </c>
      <c r="AM29" s="13">
        <v>58924.72</v>
      </c>
      <c r="AN29" s="13">
        <v>388</v>
      </c>
      <c r="AO29" s="14">
        <v>56.91</v>
      </c>
      <c r="AP29" s="4">
        <v>13405</v>
      </c>
      <c r="AQ29" s="2">
        <v>122.24</v>
      </c>
      <c r="AR29" s="69">
        <f t="shared" si="10"/>
        <v>4.3515491203487464</v>
      </c>
      <c r="AS29" s="4">
        <v>13405</v>
      </c>
      <c r="AT29" s="2">
        <v>54.23</v>
      </c>
      <c r="AU29" s="69">
        <f t="shared" si="11"/>
        <v>4.3515491203487464</v>
      </c>
      <c r="AV29" s="4">
        <v>13405</v>
      </c>
      <c r="AW29" s="2">
        <v>124.21</v>
      </c>
      <c r="AX29" s="69">
        <f t="shared" si="12"/>
        <v>4.3515491203487464</v>
      </c>
      <c r="AY29" s="4">
        <v>13288</v>
      </c>
      <c r="AZ29" s="2">
        <v>252.65</v>
      </c>
      <c r="BA29" s="69">
        <f t="shared" si="13"/>
        <v>3.4407597695780785</v>
      </c>
      <c r="BB29">
        <f t="shared" si="3"/>
        <v>0</v>
      </c>
      <c r="BC29">
        <f t="shared" si="14"/>
        <v>22.022419430172814</v>
      </c>
    </row>
    <row r="30" spans="1:55" x14ac:dyDescent="0.2">
      <c r="A30" s="12">
        <v>28</v>
      </c>
      <c r="B30" s="12">
        <f t="shared" si="0"/>
        <v>13210</v>
      </c>
      <c r="C30" s="13">
        <v>13210</v>
      </c>
      <c r="D30" s="16">
        <v>12609.1682</v>
      </c>
      <c r="E30" s="16">
        <v>4.7649999999999997</v>
      </c>
      <c r="F30" s="16">
        <f t="shared" si="4"/>
        <v>0</v>
      </c>
      <c r="G30" s="30">
        <v>7200.8878000000004</v>
      </c>
      <c r="H30" s="13">
        <v>13210</v>
      </c>
      <c r="I30" s="16">
        <v>4972</v>
      </c>
      <c r="J30" s="16">
        <v>165.68790000000001</v>
      </c>
      <c r="K30" s="16">
        <f t="shared" si="5"/>
        <v>0</v>
      </c>
      <c r="L30" s="30">
        <v>7200.2767000000003</v>
      </c>
      <c r="M30" s="13">
        <v>13210</v>
      </c>
      <c r="N30" s="16">
        <v>11825.642099999999</v>
      </c>
      <c r="O30" s="16">
        <v>11.7064</v>
      </c>
      <c r="P30" s="16">
        <f t="shared" si="6"/>
        <v>0</v>
      </c>
      <c r="Q30" s="30">
        <v>7200.5825999999997</v>
      </c>
      <c r="R30" s="47">
        <v>16100</v>
      </c>
      <c r="S30" s="16"/>
      <c r="T30" s="16"/>
      <c r="U30" s="16">
        <f t="shared" si="7"/>
        <v>21.877365632096897</v>
      </c>
      <c r="V30" s="30">
        <v>400</v>
      </c>
      <c r="W30" s="13">
        <v>13210</v>
      </c>
      <c r="X30" s="16">
        <v>10619</v>
      </c>
      <c r="Y30" s="16">
        <v>24.399699999999999</v>
      </c>
      <c r="Z30" s="16">
        <f t="shared" si="8"/>
        <v>0</v>
      </c>
      <c r="AA30" s="30">
        <v>7200.3852999999999</v>
      </c>
      <c r="AB30" s="16">
        <v>16100</v>
      </c>
      <c r="AC30" s="16"/>
      <c r="AD30" s="16"/>
      <c r="AE30" s="16">
        <f t="shared" si="9"/>
        <v>21.877365632096897</v>
      </c>
      <c r="AF30" s="16">
        <v>400</v>
      </c>
      <c r="AG30" s="15">
        <v>13210</v>
      </c>
      <c r="AH30" s="16">
        <f t="shared" si="1"/>
        <v>0</v>
      </c>
      <c r="AI30" s="13">
        <v>13210.1</v>
      </c>
      <c r="AJ30" s="16">
        <f t="shared" si="2"/>
        <v>7.57002271009567E-4</v>
      </c>
      <c r="AK30" s="13">
        <v>311.27999999999997</v>
      </c>
      <c r="AL30" s="13">
        <v>15643</v>
      </c>
      <c r="AM30" s="13">
        <v>64958.87</v>
      </c>
      <c r="AN30" s="13">
        <v>401.1</v>
      </c>
      <c r="AO30" s="14">
        <v>62.25</v>
      </c>
      <c r="AP30" s="4">
        <v>13904</v>
      </c>
      <c r="AQ30" s="2">
        <v>144.69</v>
      </c>
      <c r="AR30" s="69">
        <f t="shared" si="10"/>
        <v>5.2535957607872819</v>
      </c>
      <c r="AS30" s="4">
        <v>13841</v>
      </c>
      <c r="AT30" s="2">
        <v>214.21</v>
      </c>
      <c r="AU30" s="69">
        <f t="shared" si="11"/>
        <v>4.7766843300529906</v>
      </c>
      <c r="AV30" s="4">
        <v>13815</v>
      </c>
      <c r="AW30" s="2">
        <v>331.34</v>
      </c>
      <c r="AX30" s="69">
        <f t="shared" si="12"/>
        <v>4.579863739591219</v>
      </c>
      <c r="AY30" s="4">
        <v>13916</v>
      </c>
      <c r="AZ30" s="2">
        <v>258.49</v>
      </c>
      <c r="BA30" s="69">
        <f t="shared" si="13"/>
        <v>5.3444360333080994</v>
      </c>
      <c r="BB30">
        <f t="shared" si="3"/>
        <v>0</v>
      </c>
      <c r="BC30">
        <f t="shared" si="14"/>
        <v>21.877365632096897</v>
      </c>
    </row>
    <row r="31" spans="1:55" x14ac:dyDescent="0.2">
      <c r="A31" s="12">
        <v>29</v>
      </c>
      <c r="B31" s="12">
        <f t="shared" si="0"/>
        <v>13013</v>
      </c>
      <c r="C31" s="13">
        <v>13013</v>
      </c>
      <c r="D31" s="16">
        <v>11604.1075</v>
      </c>
      <c r="E31" s="16">
        <v>12.141299999999999</v>
      </c>
      <c r="F31" s="16">
        <f t="shared" si="4"/>
        <v>0</v>
      </c>
      <c r="G31" s="30">
        <v>7200.1795000000002</v>
      </c>
      <c r="H31" s="13">
        <v>13013</v>
      </c>
      <c r="I31" s="16">
        <v>11631.5286</v>
      </c>
      <c r="J31" s="16">
        <v>11.877000000000001</v>
      </c>
      <c r="K31" s="16">
        <f t="shared" si="5"/>
        <v>0</v>
      </c>
      <c r="L31" s="30">
        <v>7200.2574999999997</v>
      </c>
      <c r="M31" s="13">
        <v>13013</v>
      </c>
      <c r="N31" s="16">
        <v>12464.7508</v>
      </c>
      <c r="O31" s="16">
        <v>4.3983999999999996</v>
      </c>
      <c r="P31" s="16">
        <f t="shared" si="6"/>
        <v>0</v>
      </c>
      <c r="Q31" s="30">
        <v>7200.9357</v>
      </c>
      <c r="R31" s="47">
        <v>15865</v>
      </c>
      <c r="S31" s="16"/>
      <c r="T31" s="16"/>
      <c r="U31" s="16">
        <f t="shared" si="7"/>
        <v>21.916544993468072</v>
      </c>
      <c r="V31" s="30">
        <v>400</v>
      </c>
      <c r="W31" s="13">
        <v>13013</v>
      </c>
      <c r="X31" s="16">
        <v>10392</v>
      </c>
      <c r="Y31" s="16">
        <v>25.221299999999999</v>
      </c>
      <c r="Z31" s="16">
        <f t="shared" si="8"/>
        <v>0</v>
      </c>
      <c r="AA31" s="30">
        <v>7200.3077000000003</v>
      </c>
      <c r="AB31" s="16">
        <v>15865</v>
      </c>
      <c r="AC31" s="16"/>
      <c r="AD31" s="16"/>
      <c r="AE31" s="16">
        <f t="shared" si="9"/>
        <v>21.916544993468072</v>
      </c>
      <c r="AF31" s="16">
        <v>400</v>
      </c>
      <c r="AG31" s="15">
        <v>13013</v>
      </c>
      <c r="AH31" s="16">
        <f t="shared" si="1"/>
        <v>0</v>
      </c>
      <c r="AI31" s="13">
        <v>13015.1</v>
      </c>
      <c r="AJ31" s="16">
        <f t="shared" si="2"/>
        <v>1.6137708445403548E-2</v>
      </c>
      <c r="AK31" s="13">
        <v>319.52</v>
      </c>
      <c r="AL31" s="13">
        <v>15437</v>
      </c>
      <c r="AM31" s="13">
        <v>64689.09</v>
      </c>
      <c r="AN31" s="13">
        <v>387.5</v>
      </c>
      <c r="AO31" s="14">
        <v>60.1</v>
      </c>
      <c r="AP31" s="4">
        <v>13638</v>
      </c>
      <c r="AQ31" s="2">
        <v>145.22999999999999</v>
      </c>
      <c r="AR31" s="69">
        <f t="shared" si="10"/>
        <v>4.8028894182740336</v>
      </c>
      <c r="AS31" s="4">
        <v>13638</v>
      </c>
      <c r="AT31" s="2">
        <v>204.36</v>
      </c>
      <c r="AU31" s="69">
        <f t="shared" si="11"/>
        <v>4.8028894182740336</v>
      </c>
      <c r="AV31" s="4">
        <v>13602</v>
      </c>
      <c r="AW31" s="2">
        <v>729.72</v>
      </c>
      <c r="AX31" s="69">
        <f t="shared" si="12"/>
        <v>4.5262429877814494</v>
      </c>
      <c r="AY31" s="4">
        <v>13676</v>
      </c>
      <c r="AZ31" s="2">
        <v>224.17</v>
      </c>
      <c r="BA31" s="69">
        <f t="shared" si="13"/>
        <v>5.0949050949050951</v>
      </c>
      <c r="BB31">
        <f t="shared" si="3"/>
        <v>0</v>
      </c>
      <c r="BC31">
        <f t="shared" si="14"/>
        <v>21.916544993468072</v>
      </c>
    </row>
    <row r="32" spans="1:55" x14ac:dyDescent="0.2">
      <c r="A32" s="12">
        <v>30</v>
      </c>
      <c r="B32" s="12">
        <f t="shared" si="0"/>
        <v>13166</v>
      </c>
      <c r="C32" s="13">
        <v>13166</v>
      </c>
      <c r="D32" s="16">
        <v>11808.525900000001</v>
      </c>
      <c r="E32" s="16">
        <v>11.495699999999999</v>
      </c>
      <c r="F32" s="16">
        <f t="shared" si="4"/>
        <v>0</v>
      </c>
      <c r="G32" s="30">
        <v>7202.1878999999999</v>
      </c>
      <c r="H32" s="13">
        <v>13166</v>
      </c>
      <c r="I32" s="16">
        <v>4971</v>
      </c>
      <c r="J32" s="16">
        <v>164.8562</v>
      </c>
      <c r="K32" s="16">
        <f t="shared" si="5"/>
        <v>0</v>
      </c>
      <c r="L32" s="30">
        <v>7200.2502999999997</v>
      </c>
      <c r="M32" s="13">
        <v>13166</v>
      </c>
      <c r="N32" s="16">
        <v>11808.523800000001</v>
      </c>
      <c r="O32" s="16">
        <v>11.495699999999999</v>
      </c>
      <c r="P32" s="16">
        <f t="shared" si="6"/>
        <v>0</v>
      </c>
      <c r="Q32" s="30">
        <v>7207.0073000000002</v>
      </c>
      <c r="R32" s="47">
        <v>16078</v>
      </c>
      <c r="S32" s="16"/>
      <c r="T32" s="16"/>
      <c r="U32" s="16">
        <f t="shared" si="7"/>
        <v>22.117575573446757</v>
      </c>
      <c r="V32" s="30">
        <v>400</v>
      </c>
      <c r="W32" s="13">
        <v>13166</v>
      </c>
      <c r="X32" s="16">
        <v>10654</v>
      </c>
      <c r="Y32" s="16">
        <v>23.577999999999999</v>
      </c>
      <c r="Z32" s="16">
        <f t="shared" si="8"/>
        <v>0</v>
      </c>
      <c r="AA32" s="30">
        <v>7200.3167999999996</v>
      </c>
      <c r="AB32" s="16">
        <v>16078</v>
      </c>
      <c r="AC32" s="16"/>
      <c r="AD32" s="16"/>
      <c r="AE32" s="16">
        <f t="shared" si="9"/>
        <v>22.117575573446757</v>
      </c>
      <c r="AF32" s="16">
        <v>400</v>
      </c>
      <c r="AG32" s="15">
        <v>13166</v>
      </c>
      <c r="AH32" s="16">
        <f t="shared" si="1"/>
        <v>0</v>
      </c>
      <c r="AI32" s="13">
        <v>13166.4</v>
      </c>
      <c r="AJ32" s="16">
        <f t="shared" si="2"/>
        <v>3.0381285128333298E-3</v>
      </c>
      <c r="AK32" s="13">
        <v>308.18</v>
      </c>
      <c r="AL32" s="13">
        <v>15672</v>
      </c>
      <c r="AM32" s="13">
        <v>65602.34</v>
      </c>
      <c r="AN32" s="13">
        <v>408.7</v>
      </c>
      <c r="AO32" s="14">
        <v>63.01</v>
      </c>
      <c r="AP32" s="4">
        <v>13705</v>
      </c>
      <c r="AQ32" s="2">
        <v>129.03</v>
      </c>
      <c r="AR32" s="69">
        <f t="shared" si="10"/>
        <v>4.0938781710466357</v>
      </c>
      <c r="AS32" s="4">
        <v>13729</v>
      </c>
      <c r="AT32" s="2">
        <v>125.85</v>
      </c>
      <c r="AU32" s="69">
        <f t="shared" si="11"/>
        <v>4.2761658818168007</v>
      </c>
      <c r="AV32" s="4">
        <v>13691</v>
      </c>
      <c r="AW32" s="2">
        <v>266.51</v>
      </c>
      <c r="AX32" s="69">
        <f t="shared" si="12"/>
        <v>3.9875436730973721</v>
      </c>
      <c r="AY32" s="4">
        <v>13668</v>
      </c>
      <c r="AZ32" s="2">
        <v>239.79</v>
      </c>
      <c r="BA32" s="69">
        <f t="shared" si="13"/>
        <v>3.8128512836092967</v>
      </c>
      <c r="BB32">
        <f t="shared" si="3"/>
        <v>0</v>
      </c>
      <c r="BC32">
        <f t="shared" si="14"/>
        <v>22.117575573446757</v>
      </c>
    </row>
    <row r="33" spans="1:55" x14ac:dyDescent="0.2">
      <c r="A33" s="12">
        <v>31</v>
      </c>
      <c r="B33" s="12">
        <f t="shared" si="0"/>
        <v>13261</v>
      </c>
      <c r="C33" s="13">
        <v>13261</v>
      </c>
      <c r="D33" s="16">
        <v>11765.253500000001</v>
      </c>
      <c r="E33" s="16">
        <v>12.7133</v>
      </c>
      <c r="F33" s="16">
        <f t="shared" si="4"/>
        <v>0</v>
      </c>
      <c r="G33" s="30">
        <v>7207.0671000000002</v>
      </c>
      <c r="H33" s="13">
        <v>13261</v>
      </c>
      <c r="I33" s="16">
        <v>11777.0424</v>
      </c>
      <c r="J33" s="16">
        <v>12.6004</v>
      </c>
      <c r="K33" s="16">
        <f t="shared" si="5"/>
        <v>0</v>
      </c>
      <c r="L33" s="30">
        <v>7227.3860000000004</v>
      </c>
      <c r="M33" s="13">
        <v>13261</v>
      </c>
      <c r="N33" s="16">
        <v>11759.7734</v>
      </c>
      <c r="O33" s="16">
        <v>12.7658</v>
      </c>
      <c r="P33" s="16">
        <f t="shared" si="6"/>
        <v>0</v>
      </c>
      <c r="Q33" s="30">
        <v>7200.7012000000004</v>
      </c>
      <c r="R33" s="47">
        <v>16057</v>
      </c>
      <c r="S33" s="16"/>
      <c r="T33" s="16"/>
      <c r="U33" s="16">
        <f t="shared" si="7"/>
        <v>21.084382776562855</v>
      </c>
      <c r="V33" s="30">
        <v>400</v>
      </c>
      <c r="W33" s="13">
        <v>13261</v>
      </c>
      <c r="X33" s="16">
        <v>10582</v>
      </c>
      <c r="Y33" s="16">
        <v>25.316600000000001</v>
      </c>
      <c r="Z33" s="16">
        <f t="shared" si="8"/>
        <v>0</v>
      </c>
      <c r="AA33" s="30">
        <v>7200.3464000000004</v>
      </c>
      <c r="AB33" s="16">
        <v>16057</v>
      </c>
      <c r="AC33" s="16"/>
      <c r="AD33" s="16"/>
      <c r="AE33" s="16">
        <f t="shared" si="9"/>
        <v>21.084382776562855</v>
      </c>
      <c r="AF33" s="16">
        <v>400</v>
      </c>
      <c r="AG33" s="15">
        <v>13261</v>
      </c>
      <c r="AH33" s="16">
        <f t="shared" si="1"/>
        <v>0</v>
      </c>
      <c r="AI33" s="13">
        <v>13262</v>
      </c>
      <c r="AJ33" s="16">
        <f t="shared" si="2"/>
        <v>7.5409094336777015E-3</v>
      </c>
      <c r="AK33" s="13">
        <v>315.58</v>
      </c>
      <c r="AL33" s="13">
        <v>15658</v>
      </c>
      <c r="AM33" s="13">
        <v>64961.08</v>
      </c>
      <c r="AN33" s="13">
        <v>356.9</v>
      </c>
      <c r="AO33" s="14">
        <v>65.3</v>
      </c>
      <c r="AP33" s="4">
        <v>13893</v>
      </c>
      <c r="AQ33" s="2">
        <v>137.04</v>
      </c>
      <c r="AR33" s="69">
        <f t="shared" si="10"/>
        <v>4.7658547620843077</v>
      </c>
      <c r="AS33" s="4">
        <v>13880</v>
      </c>
      <c r="AT33" s="2">
        <v>212.82</v>
      </c>
      <c r="AU33" s="69">
        <f t="shared" si="11"/>
        <v>4.6678229394464967</v>
      </c>
      <c r="AV33" s="4">
        <v>13838</v>
      </c>
      <c r="AW33" s="2">
        <v>299.02999999999997</v>
      </c>
      <c r="AX33" s="69">
        <f t="shared" si="12"/>
        <v>4.3511047432320336</v>
      </c>
      <c r="AY33" s="4">
        <v>13759</v>
      </c>
      <c r="AZ33" s="2">
        <v>269.26</v>
      </c>
      <c r="BA33" s="69">
        <f t="shared" si="13"/>
        <v>3.7553728979714958</v>
      </c>
      <c r="BB33">
        <f t="shared" si="3"/>
        <v>0</v>
      </c>
      <c r="BC33">
        <f t="shared" si="14"/>
        <v>21.084382776562855</v>
      </c>
    </row>
    <row r="34" spans="1:55" x14ac:dyDescent="0.2">
      <c r="A34" s="12">
        <v>32</v>
      </c>
      <c r="B34" s="12">
        <f t="shared" si="0"/>
        <v>13287</v>
      </c>
      <c r="C34" s="13">
        <v>13287</v>
      </c>
      <c r="D34" s="16">
        <v>11782.5301</v>
      </c>
      <c r="E34" s="16">
        <v>12.768599999999999</v>
      </c>
      <c r="F34" s="16">
        <f t="shared" si="4"/>
        <v>0</v>
      </c>
      <c r="G34" s="30">
        <v>7210.5987999999998</v>
      </c>
      <c r="H34" s="13">
        <v>13287</v>
      </c>
      <c r="I34" s="13">
        <v>11650.0254</v>
      </c>
      <c r="J34" s="16">
        <v>14.051299999999999</v>
      </c>
      <c r="K34" s="16">
        <f t="shared" si="5"/>
        <v>0</v>
      </c>
      <c r="L34" s="30">
        <v>7201.0228999999999</v>
      </c>
      <c r="M34" s="13">
        <v>13287</v>
      </c>
      <c r="N34" s="16">
        <v>11789.653399999999</v>
      </c>
      <c r="O34" s="16">
        <v>12.7005</v>
      </c>
      <c r="P34" s="16">
        <f t="shared" si="6"/>
        <v>0</v>
      </c>
      <c r="Q34" s="30">
        <v>7200.2530999999999</v>
      </c>
      <c r="R34" s="47">
        <v>16085</v>
      </c>
      <c r="S34" s="16"/>
      <c r="T34" s="16"/>
      <c r="U34" s="16">
        <f t="shared" si="7"/>
        <v>21.058177165650633</v>
      </c>
      <c r="V34" s="30">
        <v>400</v>
      </c>
      <c r="W34" s="13">
        <v>13287</v>
      </c>
      <c r="X34" s="16">
        <v>10633</v>
      </c>
      <c r="Y34" s="16">
        <v>24.96</v>
      </c>
      <c r="Z34" s="16">
        <f t="shared" si="8"/>
        <v>0</v>
      </c>
      <c r="AA34" s="30">
        <v>7200.3536000000004</v>
      </c>
      <c r="AB34" s="16">
        <v>16085</v>
      </c>
      <c r="AC34" s="16"/>
      <c r="AD34" s="16"/>
      <c r="AE34" s="16">
        <f t="shared" si="9"/>
        <v>21.058177165650633</v>
      </c>
      <c r="AF34" s="16">
        <v>400</v>
      </c>
      <c r="AG34" s="15">
        <v>13287</v>
      </c>
      <c r="AH34" s="16">
        <f t="shared" si="1"/>
        <v>0</v>
      </c>
      <c r="AI34" s="13">
        <v>13288.3</v>
      </c>
      <c r="AJ34" s="16">
        <f t="shared" si="2"/>
        <v>9.7839993979022544E-3</v>
      </c>
      <c r="AK34" s="13">
        <v>343.63</v>
      </c>
      <c r="AL34" s="13">
        <v>15734</v>
      </c>
      <c r="AM34" s="13">
        <v>64343.08</v>
      </c>
      <c r="AN34" s="13">
        <v>386.5</v>
      </c>
      <c r="AO34" s="14">
        <v>71.39</v>
      </c>
      <c r="AP34" s="4">
        <v>13839</v>
      </c>
      <c r="AQ34" s="2">
        <v>153.33000000000001</v>
      </c>
      <c r="AR34" s="69">
        <f t="shared" si="10"/>
        <v>4.1544366674192821</v>
      </c>
      <c r="AS34" s="4">
        <v>14018</v>
      </c>
      <c r="AT34" s="2">
        <v>157.9</v>
      </c>
      <c r="AU34" s="69">
        <f t="shared" si="11"/>
        <v>5.5016181229773462</v>
      </c>
      <c r="AV34" s="4">
        <v>13907</v>
      </c>
      <c r="AW34" s="2">
        <v>255.62</v>
      </c>
      <c r="AX34" s="69">
        <f t="shared" si="12"/>
        <v>4.6662150974636862</v>
      </c>
      <c r="AY34" s="4">
        <v>13904</v>
      </c>
      <c r="AZ34" s="2">
        <v>500.91</v>
      </c>
      <c r="BA34" s="69">
        <f t="shared" si="13"/>
        <v>4.6436366373146685</v>
      </c>
      <c r="BB34">
        <f t="shared" si="3"/>
        <v>0</v>
      </c>
      <c r="BC34">
        <f t="shared" si="14"/>
        <v>21.058177165650633</v>
      </c>
    </row>
    <row r="35" spans="1:55" x14ac:dyDescent="0.2">
      <c r="A35" s="12">
        <v>33</v>
      </c>
      <c r="B35" s="12">
        <f t="shared" ref="B35:B66" si="15">MIN(C35,W35,H35,M35,AG35,AP35,AS35,AV35,AY35)</f>
        <v>13327</v>
      </c>
      <c r="C35" s="13">
        <v>13327</v>
      </c>
      <c r="D35" s="16">
        <v>11620.024299999999</v>
      </c>
      <c r="E35" s="16">
        <v>14.6899</v>
      </c>
      <c r="F35" s="16">
        <f t="shared" si="4"/>
        <v>0</v>
      </c>
      <c r="G35" s="30">
        <v>7200.2506999999996</v>
      </c>
      <c r="H35" s="13">
        <v>13327</v>
      </c>
      <c r="I35" s="16">
        <v>5033</v>
      </c>
      <c r="J35" s="16">
        <v>164.79239999999999</v>
      </c>
      <c r="K35" s="16">
        <f t="shared" si="5"/>
        <v>0</v>
      </c>
      <c r="L35" s="30">
        <v>7200.2786999999998</v>
      </c>
      <c r="M35" s="13">
        <v>13327</v>
      </c>
      <c r="N35" s="16">
        <v>11621.024299999999</v>
      </c>
      <c r="O35" s="16">
        <v>14.680099999999999</v>
      </c>
      <c r="P35" s="16">
        <f t="shared" si="6"/>
        <v>0</v>
      </c>
      <c r="Q35" s="30">
        <v>7201.3762999999999</v>
      </c>
      <c r="R35" s="47">
        <v>16099</v>
      </c>
      <c r="S35" s="16"/>
      <c r="T35" s="16"/>
      <c r="U35" s="16">
        <f t="shared" si="7"/>
        <v>20.799879942972911</v>
      </c>
      <c r="V35" s="30">
        <v>400</v>
      </c>
      <c r="W35" s="13">
        <v>13327</v>
      </c>
      <c r="X35" s="16">
        <v>10596</v>
      </c>
      <c r="Y35" s="16">
        <v>25.773900000000001</v>
      </c>
      <c r="Z35" s="16">
        <f t="shared" si="8"/>
        <v>0</v>
      </c>
      <c r="AA35" s="30">
        <v>7200.5761000000002</v>
      </c>
      <c r="AB35" s="16">
        <v>16099</v>
      </c>
      <c r="AC35" s="16"/>
      <c r="AD35" s="16"/>
      <c r="AE35" s="16">
        <f t="shared" si="9"/>
        <v>20.799879942972911</v>
      </c>
      <c r="AF35" s="16">
        <v>400</v>
      </c>
      <c r="AG35" s="15">
        <v>13327</v>
      </c>
      <c r="AH35" s="16">
        <f t="shared" ref="AH35:AH66" si="16">(AG35-B35)/B35*100</f>
        <v>0</v>
      </c>
      <c r="AI35" s="13">
        <v>13327.4</v>
      </c>
      <c r="AJ35" s="16">
        <f t="shared" ref="AJ35:AJ66" si="17">(AI35-B35)/B35*100</f>
        <v>3.0014256771939384E-3</v>
      </c>
      <c r="AK35" s="13">
        <v>351.67</v>
      </c>
      <c r="AL35" s="13">
        <v>15767</v>
      </c>
      <c r="AM35" s="13">
        <v>67577.86</v>
      </c>
      <c r="AN35" s="13">
        <v>389.5</v>
      </c>
      <c r="AO35" s="14">
        <v>73.06</v>
      </c>
      <c r="AP35" s="4">
        <v>13802</v>
      </c>
      <c r="AQ35" s="2">
        <v>225.97</v>
      </c>
      <c r="AR35" s="69">
        <f t="shared" si="10"/>
        <v>3.5641929916710438</v>
      </c>
      <c r="AS35" s="4">
        <v>14008</v>
      </c>
      <c r="AT35" s="2">
        <v>288.19</v>
      </c>
      <c r="AU35" s="69">
        <f t="shared" si="11"/>
        <v>5.1099272154273283</v>
      </c>
      <c r="AV35" s="4">
        <v>13802</v>
      </c>
      <c r="AW35" s="2">
        <v>353.06</v>
      </c>
      <c r="AX35" s="69">
        <f t="shared" si="12"/>
        <v>3.5641929916710438</v>
      </c>
      <c r="AY35" s="4">
        <v>13914</v>
      </c>
      <c r="AZ35" s="2">
        <v>337.72</v>
      </c>
      <c r="BA35" s="69">
        <f t="shared" si="13"/>
        <v>4.4045921812861106</v>
      </c>
      <c r="BB35">
        <f t="shared" ref="BB35:BB66" si="18">(W35-B35)/B35*100</f>
        <v>0</v>
      </c>
      <c r="BC35">
        <f t="shared" si="14"/>
        <v>20.799879942972911</v>
      </c>
    </row>
    <row r="36" spans="1:55" x14ac:dyDescent="0.2">
      <c r="A36" s="12">
        <v>34</v>
      </c>
      <c r="B36" s="12">
        <f t="shared" si="15"/>
        <v>13846</v>
      </c>
      <c r="C36" s="13">
        <v>13846</v>
      </c>
      <c r="D36" s="16">
        <v>12281.0206</v>
      </c>
      <c r="E36" s="16">
        <v>12.7431</v>
      </c>
      <c r="F36" s="16">
        <f t="shared" si="4"/>
        <v>0</v>
      </c>
      <c r="G36" s="30">
        <v>7208.8125</v>
      </c>
      <c r="H36" s="13">
        <v>13846</v>
      </c>
      <c r="I36" s="16">
        <v>5252</v>
      </c>
      <c r="J36" s="16">
        <v>163.63290000000001</v>
      </c>
      <c r="K36" s="16">
        <f t="shared" si="5"/>
        <v>0</v>
      </c>
      <c r="L36" s="30">
        <v>7200.3698999999997</v>
      </c>
      <c r="M36" s="13">
        <v>13846</v>
      </c>
      <c r="N36" s="16">
        <v>11123</v>
      </c>
      <c r="O36" s="16">
        <v>24.480799999999999</v>
      </c>
      <c r="P36" s="16">
        <f t="shared" si="6"/>
        <v>0</v>
      </c>
      <c r="Q36" s="30">
        <v>7200.2663000000002</v>
      </c>
      <c r="R36" s="47">
        <v>16886</v>
      </c>
      <c r="S36" s="16"/>
      <c r="T36" s="16"/>
      <c r="U36" s="16">
        <f t="shared" si="7"/>
        <v>21.95579950888343</v>
      </c>
      <c r="V36" s="30">
        <v>400</v>
      </c>
      <c r="W36" s="13">
        <v>13846</v>
      </c>
      <c r="X36" s="16">
        <v>11123</v>
      </c>
      <c r="Y36" s="16">
        <v>24.480799999999999</v>
      </c>
      <c r="Z36" s="16">
        <f t="shared" si="8"/>
        <v>0</v>
      </c>
      <c r="AA36" s="30">
        <v>7200.3996999999999</v>
      </c>
      <c r="AB36" s="16">
        <v>16886</v>
      </c>
      <c r="AC36" s="16"/>
      <c r="AD36" s="16"/>
      <c r="AE36" s="16">
        <f t="shared" si="9"/>
        <v>21.95579950888343</v>
      </c>
      <c r="AF36" s="16">
        <v>400</v>
      </c>
      <c r="AG36" s="15">
        <v>13846</v>
      </c>
      <c r="AH36" s="16">
        <f t="shared" si="16"/>
        <v>0</v>
      </c>
      <c r="AI36" s="13">
        <v>13846.2</v>
      </c>
      <c r="AJ36" s="16">
        <f t="shared" si="17"/>
        <v>1.4444604940107438E-3</v>
      </c>
      <c r="AK36" s="13">
        <v>372.61</v>
      </c>
      <c r="AL36" s="13">
        <v>16398</v>
      </c>
      <c r="AM36" s="13">
        <v>67396.95</v>
      </c>
      <c r="AN36" s="13">
        <v>443.2</v>
      </c>
      <c r="AO36" s="14">
        <v>82.09</v>
      </c>
      <c r="AP36" s="4">
        <v>14408</v>
      </c>
      <c r="AQ36" s="2">
        <v>235.45</v>
      </c>
      <c r="AR36" s="69">
        <f t="shared" si="10"/>
        <v>4.0589339881554238</v>
      </c>
      <c r="AS36" s="4">
        <v>14439</v>
      </c>
      <c r="AT36" s="2">
        <v>217.19</v>
      </c>
      <c r="AU36" s="69">
        <f t="shared" si="11"/>
        <v>4.2828253647262748</v>
      </c>
      <c r="AV36" s="4">
        <v>14518</v>
      </c>
      <c r="AW36" s="2">
        <v>545.91999999999996</v>
      </c>
      <c r="AX36" s="69">
        <f t="shared" si="12"/>
        <v>4.8533872598584429</v>
      </c>
      <c r="AY36" s="4">
        <v>14554</v>
      </c>
      <c r="AZ36" s="2">
        <v>418.44</v>
      </c>
      <c r="BA36" s="69">
        <f t="shared" si="13"/>
        <v>5.1133901487794304</v>
      </c>
      <c r="BB36">
        <f t="shared" si="18"/>
        <v>0</v>
      </c>
      <c r="BC36">
        <f t="shared" si="14"/>
        <v>21.95579950888343</v>
      </c>
    </row>
    <row r="37" spans="1:55" x14ac:dyDescent="0.2">
      <c r="A37" s="12">
        <v>35</v>
      </c>
      <c r="B37" s="12">
        <f t="shared" si="15"/>
        <v>12368</v>
      </c>
      <c r="C37" s="13">
        <v>12368</v>
      </c>
      <c r="D37" s="16">
        <v>11844.0028</v>
      </c>
      <c r="E37" s="16">
        <v>4.4241999999999999</v>
      </c>
      <c r="F37" s="16">
        <f t="shared" si="4"/>
        <v>0</v>
      </c>
      <c r="G37" s="30">
        <v>7203.0227999999997</v>
      </c>
      <c r="H37" s="13">
        <v>12368</v>
      </c>
      <c r="I37" s="16">
        <v>11154.520500000001</v>
      </c>
      <c r="J37" s="16">
        <v>10.8788</v>
      </c>
      <c r="K37" s="16">
        <f t="shared" si="5"/>
        <v>0</v>
      </c>
      <c r="L37" s="30">
        <v>7273.4889000000003</v>
      </c>
      <c r="M37" s="13">
        <v>12368</v>
      </c>
      <c r="N37" s="16">
        <v>11126.5327</v>
      </c>
      <c r="O37" s="16">
        <v>11.1577</v>
      </c>
      <c r="P37" s="16">
        <f t="shared" si="6"/>
        <v>0</v>
      </c>
      <c r="Q37" s="30">
        <v>7200.7876999999999</v>
      </c>
      <c r="R37" s="47">
        <v>14896</v>
      </c>
      <c r="S37" s="16"/>
      <c r="T37" s="16"/>
      <c r="U37" s="16">
        <f t="shared" si="7"/>
        <v>20.439844760672703</v>
      </c>
      <c r="V37" s="30">
        <v>400</v>
      </c>
      <c r="W37" s="13">
        <v>12368</v>
      </c>
      <c r="X37" s="16">
        <v>9911</v>
      </c>
      <c r="Y37" s="16">
        <v>24.790600000000001</v>
      </c>
      <c r="Z37" s="16">
        <f t="shared" si="8"/>
        <v>0</v>
      </c>
      <c r="AA37" s="30">
        <v>7200.3549000000003</v>
      </c>
      <c r="AB37" s="16">
        <v>14896</v>
      </c>
      <c r="AC37" s="16"/>
      <c r="AD37" s="16"/>
      <c r="AE37" s="16">
        <f t="shared" si="9"/>
        <v>20.439844760672703</v>
      </c>
      <c r="AF37" s="16">
        <v>400</v>
      </c>
      <c r="AG37" s="15">
        <v>12368</v>
      </c>
      <c r="AH37" s="16">
        <f t="shared" si="16"/>
        <v>0</v>
      </c>
      <c r="AI37" s="13">
        <v>12368.8</v>
      </c>
      <c r="AJ37" s="16">
        <f t="shared" si="17"/>
        <v>6.4683053040044663E-3</v>
      </c>
      <c r="AK37" s="13">
        <v>289.3</v>
      </c>
      <c r="AL37" s="13">
        <v>14654</v>
      </c>
      <c r="AM37" s="13">
        <v>64983.82</v>
      </c>
      <c r="AN37" s="13">
        <v>381.2</v>
      </c>
      <c r="AO37" s="14">
        <v>57.16</v>
      </c>
      <c r="AP37" s="4">
        <v>12809</v>
      </c>
      <c r="AQ37" s="2">
        <v>202.38</v>
      </c>
      <c r="AR37" s="69">
        <f t="shared" si="10"/>
        <v>3.5656532988357053</v>
      </c>
      <c r="AS37" s="4">
        <v>12903</v>
      </c>
      <c r="AT37" s="2">
        <v>151.43</v>
      </c>
      <c r="AU37" s="69">
        <f t="shared" si="11"/>
        <v>4.3256791720569208</v>
      </c>
      <c r="AV37" s="4">
        <v>12809</v>
      </c>
      <c r="AW37" s="2">
        <v>286.14999999999998</v>
      </c>
      <c r="AX37" s="69">
        <f t="shared" si="12"/>
        <v>3.5656532988357053</v>
      </c>
      <c r="AY37" s="4">
        <v>12861</v>
      </c>
      <c r="AZ37" s="2">
        <v>285.41000000000003</v>
      </c>
      <c r="BA37" s="69">
        <f t="shared" si="13"/>
        <v>3.9860931435963773</v>
      </c>
      <c r="BB37">
        <f t="shared" si="18"/>
        <v>0</v>
      </c>
      <c r="BC37">
        <f t="shared" si="14"/>
        <v>20.439844760672703</v>
      </c>
    </row>
    <row r="38" spans="1:55" x14ac:dyDescent="0.2">
      <c r="A38" s="12">
        <v>36</v>
      </c>
      <c r="B38" s="12">
        <f t="shared" si="15"/>
        <v>13428</v>
      </c>
      <c r="C38" s="13">
        <v>13428</v>
      </c>
      <c r="D38" s="16">
        <v>11912.5232</v>
      </c>
      <c r="E38" s="16">
        <v>12.7217</v>
      </c>
      <c r="F38" s="16">
        <f t="shared" si="4"/>
        <v>0</v>
      </c>
      <c r="G38" s="30">
        <v>7200.7629999999999</v>
      </c>
      <c r="H38" s="13">
        <v>13428</v>
      </c>
      <c r="I38" s="16">
        <v>11830.0254</v>
      </c>
      <c r="J38" s="16">
        <v>13.5078</v>
      </c>
      <c r="K38" s="16">
        <f t="shared" si="5"/>
        <v>0</v>
      </c>
      <c r="L38" s="30">
        <v>7200.2831999999999</v>
      </c>
      <c r="M38" s="13">
        <v>13428</v>
      </c>
      <c r="N38" s="16">
        <v>11912.5229</v>
      </c>
      <c r="O38" s="16">
        <v>12.7217</v>
      </c>
      <c r="P38" s="16">
        <f t="shared" si="6"/>
        <v>0</v>
      </c>
      <c r="Q38" s="30">
        <v>7204.8077999999996</v>
      </c>
      <c r="R38" s="47">
        <v>16268</v>
      </c>
      <c r="S38" s="16"/>
      <c r="T38" s="16"/>
      <c r="U38" s="16">
        <f t="shared" si="7"/>
        <v>21.149836163240991</v>
      </c>
      <c r="V38" s="30">
        <v>400</v>
      </c>
      <c r="W38" s="13">
        <v>13428</v>
      </c>
      <c r="X38" s="16">
        <v>10743</v>
      </c>
      <c r="Y38" s="16">
        <v>24.992999999999999</v>
      </c>
      <c r="Z38" s="16">
        <f t="shared" si="8"/>
        <v>0</v>
      </c>
      <c r="AA38" s="30">
        <v>7200.3262999999997</v>
      </c>
      <c r="AB38" s="16">
        <v>16268</v>
      </c>
      <c r="AC38" s="16"/>
      <c r="AD38" s="16"/>
      <c r="AE38" s="16">
        <f t="shared" si="9"/>
        <v>21.149836163240991</v>
      </c>
      <c r="AF38" s="16">
        <v>400</v>
      </c>
      <c r="AG38" s="15">
        <v>13428</v>
      </c>
      <c r="AH38" s="16">
        <f t="shared" si="16"/>
        <v>0</v>
      </c>
      <c r="AI38" s="13">
        <v>13429.5</v>
      </c>
      <c r="AJ38" s="16">
        <f t="shared" si="17"/>
        <v>1.1170688114387846E-2</v>
      </c>
      <c r="AK38" s="13">
        <v>323.87</v>
      </c>
      <c r="AL38" s="13">
        <v>15965</v>
      </c>
      <c r="AM38" s="13">
        <v>64596.62</v>
      </c>
      <c r="AN38" s="13">
        <v>382.7</v>
      </c>
      <c r="AO38" s="14">
        <v>66.61</v>
      </c>
      <c r="AP38" s="4">
        <v>13934</v>
      </c>
      <c r="AQ38" s="2">
        <v>195.27</v>
      </c>
      <c r="AR38" s="69">
        <f t="shared" si="10"/>
        <v>3.7682454572535002</v>
      </c>
      <c r="AS38" s="4">
        <v>13917</v>
      </c>
      <c r="AT38" s="2">
        <v>190.87</v>
      </c>
      <c r="AU38" s="69">
        <f t="shared" si="11"/>
        <v>3.6416443252904376</v>
      </c>
      <c r="AV38" s="4">
        <v>13953</v>
      </c>
      <c r="AW38" s="2">
        <v>355.73</v>
      </c>
      <c r="AX38" s="69">
        <f t="shared" si="12"/>
        <v>3.9097408400357461</v>
      </c>
      <c r="AY38" s="4">
        <v>14024</v>
      </c>
      <c r="AZ38" s="2">
        <v>397.96</v>
      </c>
      <c r="BA38" s="69">
        <f t="shared" si="13"/>
        <v>4.438486744116771</v>
      </c>
      <c r="BB38">
        <f t="shared" si="18"/>
        <v>0</v>
      </c>
      <c r="BC38">
        <f t="shared" si="14"/>
        <v>21.149836163240991</v>
      </c>
    </row>
    <row r="39" spans="1:55" x14ac:dyDescent="0.2">
      <c r="A39" s="12">
        <v>37</v>
      </c>
      <c r="B39" s="12">
        <f t="shared" si="15"/>
        <v>13263</v>
      </c>
      <c r="C39" s="13">
        <v>13263</v>
      </c>
      <c r="D39" s="16">
        <v>11689.0231</v>
      </c>
      <c r="E39" s="16">
        <v>13.465400000000001</v>
      </c>
      <c r="F39" s="16">
        <f t="shared" si="4"/>
        <v>0</v>
      </c>
      <c r="G39" s="30">
        <v>7200.8438999999998</v>
      </c>
      <c r="H39" s="13">
        <v>13263</v>
      </c>
      <c r="I39" s="16">
        <v>11689.0231</v>
      </c>
      <c r="J39" s="16">
        <v>13.465400000000001</v>
      </c>
      <c r="K39" s="16">
        <f t="shared" si="5"/>
        <v>0</v>
      </c>
      <c r="L39" s="30">
        <v>7200.9005999999999</v>
      </c>
      <c r="M39" s="13">
        <v>13263</v>
      </c>
      <c r="N39" s="16">
        <v>11780.5236</v>
      </c>
      <c r="O39" s="16">
        <v>12.584099999999999</v>
      </c>
      <c r="P39" s="16">
        <f t="shared" si="6"/>
        <v>0</v>
      </c>
      <c r="Q39" s="30">
        <v>7207.9628000000002</v>
      </c>
      <c r="R39" s="47">
        <v>16047</v>
      </c>
      <c r="S39" s="16"/>
      <c r="T39" s="16"/>
      <c r="U39" s="16">
        <f t="shared" si="7"/>
        <v>20.990726080072381</v>
      </c>
      <c r="V39" s="30">
        <v>400</v>
      </c>
      <c r="W39" s="13">
        <v>13263</v>
      </c>
      <c r="X39" s="16">
        <v>10631</v>
      </c>
      <c r="Y39" s="16">
        <v>24.7578</v>
      </c>
      <c r="Z39" s="16">
        <f t="shared" si="8"/>
        <v>0</v>
      </c>
      <c r="AA39" s="30">
        <v>7200.4278000000004</v>
      </c>
      <c r="AB39" s="16">
        <v>16047</v>
      </c>
      <c r="AC39" s="16"/>
      <c r="AD39" s="16"/>
      <c r="AE39" s="16">
        <f t="shared" si="9"/>
        <v>20.990726080072381</v>
      </c>
      <c r="AF39" s="16">
        <v>400</v>
      </c>
      <c r="AG39" s="15">
        <v>13263</v>
      </c>
      <c r="AH39" s="16">
        <f t="shared" si="16"/>
        <v>0</v>
      </c>
      <c r="AI39" s="13">
        <v>13263.4</v>
      </c>
      <c r="AJ39" s="16">
        <f t="shared" si="17"/>
        <v>3.0159089195478869E-3</v>
      </c>
      <c r="AK39" s="13">
        <v>349.32</v>
      </c>
      <c r="AL39" s="13">
        <v>15652</v>
      </c>
      <c r="AM39" s="13">
        <v>65889.03</v>
      </c>
      <c r="AN39" s="13">
        <v>402.6</v>
      </c>
      <c r="AO39" s="14">
        <v>70.22</v>
      </c>
      <c r="AP39" s="4">
        <v>13943</v>
      </c>
      <c r="AQ39" s="2">
        <v>178.4</v>
      </c>
      <c r="AR39" s="69">
        <f t="shared" si="10"/>
        <v>5.1270451632360698</v>
      </c>
      <c r="AS39" s="4">
        <v>13943</v>
      </c>
      <c r="AT39" s="2">
        <v>364.91</v>
      </c>
      <c r="AU39" s="69">
        <f t="shared" si="11"/>
        <v>5.1270451632360698</v>
      </c>
      <c r="AV39" s="4">
        <v>13917</v>
      </c>
      <c r="AW39" s="2">
        <v>294.35000000000002</v>
      </c>
      <c r="AX39" s="69">
        <f t="shared" si="12"/>
        <v>4.9310110834652798</v>
      </c>
      <c r="AY39" s="4">
        <v>13893</v>
      </c>
      <c r="AZ39" s="2">
        <v>260.41000000000003</v>
      </c>
      <c r="BA39" s="69">
        <f t="shared" si="13"/>
        <v>4.7500565482922417</v>
      </c>
      <c r="BB39">
        <f t="shared" si="18"/>
        <v>0</v>
      </c>
      <c r="BC39">
        <f t="shared" si="14"/>
        <v>20.990726080072381</v>
      </c>
    </row>
    <row r="40" spans="1:55" x14ac:dyDescent="0.2">
      <c r="A40" s="12">
        <v>38</v>
      </c>
      <c r="B40" s="12">
        <f t="shared" si="15"/>
        <v>13213</v>
      </c>
      <c r="C40" s="13">
        <v>13213</v>
      </c>
      <c r="D40" s="16">
        <v>11711.0214</v>
      </c>
      <c r="E40" s="16">
        <v>12.8253</v>
      </c>
      <c r="F40" s="16">
        <f t="shared" si="4"/>
        <v>0</v>
      </c>
      <c r="G40" s="30">
        <v>7200.2371000000003</v>
      </c>
      <c r="H40" s="13">
        <v>13213</v>
      </c>
      <c r="I40" s="16">
        <v>11591.023800000001</v>
      </c>
      <c r="J40" s="16">
        <v>13.993399999999999</v>
      </c>
      <c r="K40" s="16">
        <f t="shared" si="5"/>
        <v>0</v>
      </c>
      <c r="L40" s="30">
        <v>7200.9650000000001</v>
      </c>
      <c r="M40" s="13">
        <v>13213</v>
      </c>
      <c r="N40" s="16">
        <v>11592.0236</v>
      </c>
      <c r="O40" s="16">
        <v>13.983499999999999</v>
      </c>
      <c r="P40" s="16">
        <f t="shared" si="6"/>
        <v>0</v>
      </c>
      <c r="Q40" s="30">
        <v>7200.63</v>
      </c>
      <c r="R40" s="47">
        <v>16104</v>
      </c>
      <c r="S40" s="16"/>
      <c r="T40" s="16"/>
      <c r="U40" s="16">
        <f t="shared" si="7"/>
        <v>21.879966699462649</v>
      </c>
      <c r="V40" s="30">
        <v>400</v>
      </c>
      <c r="W40" s="13">
        <v>13213</v>
      </c>
      <c r="X40" s="16">
        <v>10523</v>
      </c>
      <c r="Y40" s="16">
        <v>25.563099999999999</v>
      </c>
      <c r="Z40" s="16">
        <f t="shared" si="8"/>
        <v>0</v>
      </c>
      <c r="AA40" s="30">
        <v>7200.4750999999997</v>
      </c>
      <c r="AB40" s="16">
        <v>16104</v>
      </c>
      <c r="AC40" s="16"/>
      <c r="AD40" s="16"/>
      <c r="AE40" s="16">
        <f t="shared" si="9"/>
        <v>21.879966699462649</v>
      </c>
      <c r="AF40" s="16">
        <v>400</v>
      </c>
      <c r="AG40" s="15">
        <v>13213</v>
      </c>
      <c r="AH40" s="16">
        <f t="shared" si="16"/>
        <v>0</v>
      </c>
      <c r="AI40" s="13">
        <v>13215.3</v>
      </c>
      <c r="AJ40" s="16">
        <f t="shared" si="17"/>
        <v>1.7407099069093109E-2</v>
      </c>
      <c r="AK40" s="13">
        <v>373.78</v>
      </c>
      <c r="AL40" s="13">
        <v>15690</v>
      </c>
      <c r="AM40" s="13">
        <v>70450.039999999994</v>
      </c>
      <c r="AN40" s="13">
        <v>426.5</v>
      </c>
      <c r="AO40" s="14">
        <v>73.260000000000005</v>
      </c>
      <c r="AP40" s="4">
        <v>13846</v>
      </c>
      <c r="AQ40" s="2">
        <v>236.49</v>
      </c>
      <c r="AR40" s="69">
        <f t="shared" si="10"/>
        <v>4.7907363959736626</v>
      </c>
      <c r="AS40" s="4">
        <v>13790</v>
      </c>
      <c r="AT40" s="2">
        <v>81.97</v>
      </c>
      <c r="AU40" s="69">
        <f t="shared" si="11"/>
        <v>4.3669113751608268</v>
      </c>
      <c r="AV40" s="4">
        <v>13846</v>
      </c>
      <c r="AW40" s="2">
        <v>489.94</v>
      </c>
      <c r="AX40" s="69">
        <f t="shared" si="12"/>
        <v>4.7907363959736626</v>
      </c>
      <c r="AY40" s="4">
        <v>13785</v>
      </c>
      <c r="AZ40" s="2">
        <v>559.95000000000005</v>
      </c>
      <c r="BA40" s="69">
        <f t="shared" si="13"/>
        <v>4.3290698554453941</v>
      </c>
      <c r="BB40">
        <f t="shared" si="18"/>
        <v>0</v>
      </c>
      <c r="BC40">
        <f t="shared" si="14"/>
        <v>21.879966699462649</v>
      </c>
    </row>
    <row r="41" spans="1:55" x14ac:dyDescent="0.2">
      <c r="A41" s="12">
        <v>39</v>
      </c>
      <c r="B41" s="12">
        <f t="shared" si="15"/>
        <v>13746</v>
      </c>
      <c r="C41" s="13">
        <v>13746</v>
      </c>
      <c r="D41" s="16">
        <v>11983.0231</v>
      </c>
      <c r="E41" s="16">
        <v>14.712300000000001</v>
      </c>
      <c r="F41" s="16">
        <f t="shared" si="4"/>
        <v>0</v>
      </c>
      <c r="G41" s="30">
        <v>7202.9629999999997</v>
      </c>
      <c r="H41" s="13">
        <v>13746</v>
      </c>
      <c r="I41" s="16">
        <v>5093</v>
      </c>
      <c r="J41" s="16">
        <v>169.8999</v>
      </c>
      <c r="K41" s="16">
        <f t="shared" si="5"/>
        <v>0</v>
      </c>
      <c r="L41" s="30">
        <v>7200.3163999999997</v>
      </c>
      <c r="M41" s="13">
        <v>13746</v>
      </c>
      <c r="N41" s="16">
        <v>12119.5211</v>
      </c>
      <c r="O41" s="16">
        <v>13.420299999999999</v>
      </c>
      <c r="P41" s="16">
        <f t="shared" si="6"/>
        <v>0</v>
      </c>
      <c r="Q41" s="30">
        <v>7200.2826999999997</v>
      </c>
      <c r="R41" s="47">
        <v>16464</v>
      </c>
      <c r="S41" s="16"/>
      <c r="T41" s="16"/>
      <c r="U41" s="16">
        <f t="shared" si="7"/>
        <v>19.773024879965082</v>
      </c>
      <c r="V41" s="30">
        <v>400</v>
      </c>
      <c r="W41" s="13">
        <v>13746</v>
      </c>
      <c r="X41" s="16">
        <v>10967</v>
      </c>
      <c r="Y41" s="16">
        <v>25.339700000000001</v>
      </c>
      <c r="Z41" s="16">
        <f t="shared" si="8"/>
        <v>0</v>
      </c>
      <c r="AA41" s="30">
        <v>7200.4053000000004</v>
      </c>
      <c r="AB41" s="16">
        <v>16464</v>
      </c>
      <c r="AC41" s="16"/>
      <c r="AD41" s="16"/>
      <c r="AE41" s="16">
        <f t="shared" si="9"/>
        <v>19.773024879965082</v>
      </c>
      <c r="AF41" s="16">
        <v>400</v>
      </c>
      <c r="AG41" s="15">
        <v>13746</v>
      </c>
      <c r="AH41" s="16">
        <f t="shared" si="16"/>
        <v>0</v>
      </c>
      <c r="AI41" s="13">
        <v>13746</v>
      </c>
      <c r="AJ41" s="16">
        <f t="shared" si="17"/>
        <v>0</v>
      </c>
      <c r="AK41" s="13">
        <v>363.93</v>
      </c>
      <c r="AL41" s="13">
        <v>16338</v>
      </c>
      <c r="AM41" s="13">
        <v>72043.88</v>
      </c>
      <c r="AN41" s="13">
        <v>451</v>
      </c>
      <c r="AO41" s="14">
        <v>81.88</v>
      </c>
      <c r="AP41" s="4">
        <v>14286</v>
      </c>
      <c r="AQ41" s="2">
        <v>286.74</v>
      </c>
      <c r="AR41" s="69">
        <f t="shared" si="10"/>
        <v>3.9284155390659103</v>
      </c>
      <c r="AS41" s="4">
        <v>14375</v>
      </c>
      <c r="AT41" s="2">
        <v>290.83999999999997</v>
      </c>
      <c r="AU41" s="69">
        <f t="shared" si="11"/>
        <v>4.5758766186526989</v>
      </c>
      <c r="AV41" s="4">
        <v>14323</v>
      </c>
      <c r="AW41" s="2">
        <v>403.06</v>
      </c>
      <c r="AX41" s="69">
        <f t="shared" si="12"/>
        <v>4.1975847519278329</v>
      </c>
      <c r="AY41" s="4">
        <v>14269</v>
      </c>
      <c r="AZ41" s="2">
        <v>300.47000000000003</v>
      </c>
      <c r="BA41" s="69">
        <f t="shared" si="13"/>
        <v>3.8047431980212423</v>
      </c>
      <c r="BB41">
        <f t="shared" si="18"/>
        <v>0</v>
      </c>
      <c r="BC41">
        <f t="shared" si="14"/>
        <v>19.773024879965082</v>
      </c>
    </row>
    <row r="42" spans="1:55" x14ac:dyDescent="0.2">
      <c r="A42" s="12">
        <v>40</v>
      </c>
      <c r="B42" s="12">
        <f t="shared" si="15"/>
        <v>13483</v>
      </c>
      <c r="C42" s="13">
        <v>13483</v>
      </c>
      <c r="D42" s="16">
        <v>12067.0214</v>
      </c>
      <c r="E42" s="16">
        <v>11.734299999999999</v>
      </c>
      <c r="F42" s="16">
        <f t="shared" si="4"/>
        <v>0</v>
      </c>
      <c r="G42" s="30">
        <v>7200.5781999999999</v>
      </c>
      <c r="H42" s="13">
        <v>13483</v>
      </c>
      <c r="I42" s="16">
        <v>12075.3537</v>
      </c>
      <c r="J42" s="16">
        <v>11.6572</v>
      </c>
      <c r="K42" s="16">
        <f t="shared" si="5"/>
        <v>0</v>
      </c>
      <c r="L42" s="30">
        <v>7300.9781000000003</v>
      </c>
      <c r="M42" s="13">
        <v>13483</v>
      </c>
      <c r="N42" s="16">
        <v>12067.0201</v>
      </c>
      <c r="O42" s="16">
        <v>11.734299999999999</v>
      </c>
      <c r="P42" s="16">
        <f t="shared" si="6"/>
        <v>0</v>
      </c>
      <c r="Q42" s="30">
        <v>7200.9517999999998</v>
      </c>
      <c r="R42" s="47">
        <v>16208</v>
      </c>
      <c r="S42" s="16"/>
      <c r="T42" s="16"/>
      <c r="U42" s="16">
        <f t="shared" si="7"/>
        <v>20.210635615219164</v>
      </c>
      <c r="V42" s="30">
        <v>400</v>
      </c>
      <c r="W42" s="13">
        <v>13483</v>
      </c>
      <c r="X42" s="16">
        <v>10849</v>
      </c>
      <c r="Y42" s="16">
        <v>24.278700000000001</v>
      </c>
      <c r="Z42" s="16">
        <f t="shared" si="8"/>
        <v>0</v>
      </c>
      <c r="AA42" s="30">
        <v>7200.4845999999998</v>
      </c>
      <c r="AB42" s="16">
        <v>16208</v>
      </c>
      <c r="AC42" s="16"/>
      <c r="AD42" s="16"/>
      <c r="AE42" s="16">
        <f t="shared" si="9"/>
        <v>20.210635615219164</v>
      </c>
      <c r="AF42" s="16">
        <v>400</v>
      </c>
      <c r="AG42" s="15">
        <v>13483</v>
      </c>
      <c r="AH42" s="16">
        <f t="shared" si="16"/>
        <v>0</v>
      </c>
      <c r="AI42" s="13">
        <v>13483.3</v>
      </c>
      <c r="AJ42" s="16">
        <f t="shared" si="17"/>
        <v>2.2250241044224016E-3</v>
      </c>
      <c r="AK42" s="13">
        <v>355.17</v>
      </c>
      <c r="AL42" s="13">
        <v>16021</v>
      </c>
      <c r="AM42" s="13">
        <v>73584.88</v>
      </c>
      <c r="AN42" s="13">
        <v>435.8</v>
      </c>
      <c r="AO42" s="14">
        <v>79.459999999999994</v>
      </c>
      <c r="AP42" s="4">
        <v>14163</v>
      </c>
      <c r="AQ42" s="2">
        <v>264.52999999999997</v>
      </c>
      <c r="AR42" s="69">
        <f t="shared" si="10"/>
        <v>5.043387970036342</v>
      </c>
      <c r="AS42" s="4">
        <v>14172</v>
      </c>
      <c r="AT42" s="2">
        <v>270.83</v>
      </c>
      <c r="AU42" s="69">
        <f t="shared" si="11"/>
        <v>5.1101386931691755</v>
      </c>
      <c r="AV42" s="4">
        <v>14093</v>
      </c>
      <c r="AW42" s="2">
        <v>505.21</v>
      </c>
      <c r="AX42" s="69">
        <f t="shared" si="12"/>
        <v>4.5242156790031895</v>
      </c>
      <c r="AY42" s="4">
        <v>14055</v>
      </c>
      <c r="AZ42" s="2">
        <v>563.6</v>
      </c>
      <c r="BA42" s="69">
        <f t="shared" si="13"/>
        <v>4.2423792924423349</v>
      </c>
      <c r="BB42">
        <f t="shared" si="18"/>
        <v>0</v>
      </c>
      <c r="BC42">
        <f t="shared" si="14"/>
        <v>20.210635615219164</v>
      </c>
    </row>
    <row r="43" spans="1:55" x14ac:dyDescent="0.2">
      <c r="A43" s="12">
        <v>41</v>
      </c>
      <c r="B43" s="12">
        <f t="shared" si="15"/>
        <v>13081</v>
      </c>
      <c r="C43" s="13">
        <v>13081</v>
      </c>
      <c r="D43" s="16">
        <v>11467.023999999999</v>
      </c>
      <c r="E43" s="16">
        <v>14.0749</v>
      </c>
      <c r="F43" s="16">
        <f t="shared" si="4"/>
        <v>0</v>
      </c>
      <c r="G43" s="30">
        <v>7201.1817000000001</v>
      </c>
      <c r="H43" s="13">
        <v>13081</v>
      </c>
      <c r="I43" s="16">
        <v>4899</v>
      </c>
      <c r="J43" s="16">
        <v>167.0137</v>
      </c>
      <c r="K43" s="16">
        <f t="shared" si="5"/>
        <v>0</v>
      </c>
      <c r="L43" s="30">
        <v>7200.4050999999999</v>
      </c>
      <c r="M43" s="13">
        <v>13081</v>
      </c>
      <c r="N43" s="16">
        <v>10456</v>
      </c>
      <c r="O43" s="16">
        <v>25.1052</v>
      </c>
      <c r="P43" s="16">
        <f t="shared" si="6"/>
        <v>0</v>
      </c>
      <c r="Q43" s="30">
        <v>7200.3023000000003</v>
      </c>
      <c r="R43" s="47">
        <v>15995</v>
      </c>
      <c r="S43" s="16"/>
      <c r="T43" s="16"/>
      <c r="U43" s="16">
        <f t="shared" si="7"/>
        <v>22.276584358993961</v>
      </c>
      <c r="V43" s="30">
        <v>400</v>
      </c>
      <c r="W43" s="13">
        <v>13081</v>
      </c>
      <c r="X43" s="16">
        <v>10456</v>
      </c>
      <c r="Y43" s="16">
        <v>25.1052</v>
      </c>
      <c r="Z43" s="16">
        <f t="shared" si="8"/>
        <v>0</v>
      </c>
      <c r="AA43" s="30">
        <v>7200.3566000000001</v>
      </c>
      <c r="AB43" s="16">
        <v>15995</v>
      </c>
      <c r="AC43" s="16"/>
      <c r="AD43" s="16"/>
      <c r="AE43" s="16">
        <f t="shared" si="9"/>
        <v>22.276584358993961</v>
      </c>
      <c r="AF43" s="16">
        <v>400</v>
      </c>
      <c r="AG43" s="15">
        <v>13081</v>
      </c>
      <c r="AH43" s="16">
        <f t="shared" si="16"/>
        <v>0</v>
      </c>
      <c r="AI43" s="13">
        <v>13081</v>
      </c>
      <c r="AJ43" s="16">
        <f t="shared" si="17"/>
        <v>0</v>
      </c>
      <c r="AK43" s="13">
        <v>340.21</v>
      </c>
      <c r="AL43" s="13">
        <v>15597</v>
      </c>
      <c r="AM43" s="13">
        <v>67726.789999999994</v>
      </c>
      <c r="AN43" s="13">
        <v>421.3</v>
      </c>
      <c r="AO43" s="14">
        <v>68.62</v>
      </c>
      <c r="AP43" s="4">
        <v>13817</v>
      </c>
      <c r="AQ43" s="2">
        <v>240.03</v>
      </c>
      <c r="AR43" s="69">
        <f t="shared" si="10"/>
        <v>5.6264811558749326</v>
      </c>
      <c r="AS43" s="4">
        <v>13817</v>
      </c>
      <c r="AT43" s="2">
        <v>248.9</v>
      </c>
      <c r="AU43" s="69">
        <f t="shared" si="11"/>
        <v>5.6264811558749326</v>
      </c>
      <c r="AV43" s="4">
        <v>13817</v>
      </c>
      <c r="AW43" s="2">
        <v>387.3</v>
      </c>
      <c r="AX43" s="69">
        <f t="shared" si="12"/>
        <v>5.6264811558749326</v>
      </c>
      <c r="AY43" s="4">
        <v>13612</v>
      </c>
      <c r="AZ43" s="2">
        <v>438.73</v>
      </c>
      <c r="BA43" s="69">
        <f t="shared" si="13"/>
        <v>4.0593226817521595</v>
      </c>
      <c r="BB43">
        <f t="shared" si="18"/>
        <v>0</v>
      </c>
      <c r="BC43">
        <f t="shared" si="14"/>
        <v>22.276584358993961</v>
      </c>
    </row>
    <row r="44" spans="1:55" x14ac:dyDescent="0.2">
      <c r="A44" s="12">
        <v>42</v>
      </c>
      <c r="B44" s="12">
        <f t="shared" si="15"/>
        <v>13482</v>
      </c>
      <c r="C44" s="13">
        <v>13482</v>
      </c>
      <c r="D44" s="16">
        <v>11970.022999999999</v>
      </c>
      <c r="E44" s="16">
        <v>12.631399999999999</v>
      </c>
      <c r="F44" s="16">
        <f t="shared" si="4"/>
        <v>0</v>
      </c>
      <c r="G44" s="30">
        <v>7201.0572000000002</v>
      </c>
      <c r="H44" s="13">
        <v>13482</v>
      </c>
      <c r="I44" s="16">
        <v>5030</v>
      </c>
      <c r="J44" s="16">
        <v>168.0318</v>
      </c>
      <c r="K44" s="16">
        <f t="shared" si="5"/>
        <v>0</v>
      </c>
      <c r="L44" s="30">
        <v>7200.2745999999997</v>
      </c>
      <c r="M44" s="13">
        <v>13482</v>
      </c>
      <c r="N44" s="16">
        <v>12096.023300000001</v>
      </c>
      <c r="O44" s="16">
        <v>11.4581</v>
      </c>
      <c r="P44" s="16">
        <f t="shared" si="6"/>
        <v>0</v>
      </c>
      <c r="Q44" s="30">
        <v>7202.39</v>
      </c>
      <c r="R44" s="47">
        <v>16444</v>
      </c>
      <c r="S44" s="16"/>
      <c r="T44" s="16"/>
      <c r="U44" s="16">
        <f t="shared" si="7"/>
        <v>21.970034119566829</v>
      </c>
      <c r="V44" s="30">
        <v>400</v>
      </c>
      <c r="W44" s="13">
        <v>13482</v>
      </c>
      <c r="X44" s="16">
        <v>10915</v>
      </c>
      <c r="Y44" s="16">
        <v>23.5181</v>
      </c>
      <c r="Z44" s="16">
        <f t="shared" si="8"/>
        <v>0</v>
      </c>
      <c r="AA44" s="30">
        <v>7200.3456999999999</v>
      </c>
      <c r="AB44" s="16">
        <v>16444</v>
      </c>
      <c r="AC44" s="16"/>
      <c r="AD44" s="16"/>
      <c r="AE44" s="16">
        <f t="shared" si="9"/>
        <v>21.970034119566829</v>
      </c>
      <c r="AF44" s="16">
        <v>400</v>
      </c>
      <c r="AG44" s="15">
        <v>13482</v>
      </c>
      <c r="AH44" s="16">
        <f t="shared" si="16"/>
        <v>0</v>
      </c>
      <c r="AI44" s="13">
        <v>13482.4</v>
      </c>
      <c r="AJ44" s="16">
        <f t="shared" si="17"/>
        <v>2.9669188547666236E-3</v>
      </c>
      <c r="AK44" s="13">
        <v>354.64</v>
      </c>
      <c r="AL44" s="13">
        <v>16068</v>
      </c>
      <c r="AM44" s="13">
        <v>69658.759999999995</v>
      </c>
      <c r="AN44" s="13">
        <v>416.9</v>
      </c>
      <c r="AO44" s="14">
        <v>74.11</v>
      </c>
      <c r="AP44" s="4">
        <v>13957</v>
      </c>
      <c r="AQ44" s="2">
        <v>243.91</v>
      </c>
      <c r="AR44" s="69">
        <f t="shared" si="10"/>
        <v>3.5232161400385702</v>
      </c>
      <c r="AS44" s="4">
        <v>14123</v>
      </c>
      <c r="AT44" s="2">
        <v>228.86</v>
      </c>
      <c r="AU44" s="69">
        <f t="shared" si="11"/>
        <v>4.7544874647678386</v>
      </c>
      <c r="AV44" s="4">
        <v>13957</v>
      </c>
      <c r="AW44" s="2">
        <v>365.05</v>
      </c>
      <c r="AX44" s="69">
        <f t="shared" si="12"/>
        <v>3.5232161400385702</v>
      </c>
      <c r="AY44" s="4">
        <v>13998</v>
      </c>
      <c r="AZ44" s="2">
        <v>545.91</v>
      </c>
      <c r="BA44" s="69">
        <f t="shared" si="13"/>
        <v>3.8273253226524258</v>
      </c>
      <c r="BB44">
        <f t="shared" si="18"/>
        <v>0</v>
      </c>
      <c r="BC44">
        <f t="shared" si="14"/>
        <v>21.970034119566829</v>
      </c>
    </row>
    <row r="45" spans="1:55" x14ac:dyDescent="0.2">
      <c r="A45" s="12">
        <v>43</v>
      </c>
      <c r="B45" s="12">
        <f t="shared" si="15"/>
        <v>13250</v>
      </c>
      <c r="C45" s="13">
        <v>13250</v>
      </c>
      <c r="D45" s="16">
        <v>12746</v>
      </c>
      <c r="E45" s="16">
        <v>13.9542</v>
      </c>
      <c r="F45" s="16">
        <f t="shared" si="4"/>
        <v>0</v>
      </c>
      <c r="G45" s="30">
        <v>7200.2473</v>
      </c>
      <c r="H45" s="13">
        <v>13250</v>
      </c>
      <c r="I45" s="16">
        <v>11686.0247</v>
      </c>
      <c r="J45" s="16">
        <v>13.3833</v>
      </c>
      <c r="K45" s="16">
        <f t="shared" si="5"/>
        <v>0</v>
      </c>
      <c r="L45" s="30">
        <v>7200.2560999999996</v>
      </c>
      <c r="M45" s="13">
        <v>13250</v>
      </c>
      <c r="N45" s="16">
        <v>11828.0247</v>
      </c>
      <c r="O45" s="16">
        <v>12.0221</v>
      </c>
      <c r="P45" s="16">
        <f t="shared" si="6"/>
        <v>0</v>
      </c>
      <c r="Q45" s="30">
        <v>7204.3904000000002</v>
      </c>
      <c r="R45" s="47">
        <v>16213</v>
      </c>
      <c r="S45" s="16"/>
      <c r="T45" s="16"/>
      <c r="U45" s="16">
        <f t="shared" si="7"/>
        <v>22.362264150943396</v>
      </c>
      <c r="V45" s="30">
        <v>400</v>
      </c>
      <c r="W45" s="13">
        <v>13250</v>
      </c>
      <c r="X45" s="16">
        <v>10627</v>
      </c>
      <c r="Y45" s="16">
        <v>24.682400000000001</v>
      </c>
      <c r="Z45" s="16">
        <f t="shared" si="8"/>
        <v>0</v>
      </c>
      <c r="AA45" s="30">
        <v>7200.3213999999998</v>
      </c>
      <c r="AB45" s="16">
        <v>16213</v>
      </c>
      <c r="AC45" s="16"/>
      <c r="AD45" s="16"/>
      <c r="AE45" s="16">
        <f t="shared" si="9"/>
        <v>22.362264150943396</v>
      </c>
      <c r="AF45" s="16">
        <v>400</v>
      </c>
      <c r="AG45" s="15">
        <v>13250</v>
      </c>
      <c r="AH45" s="16">
        <f t="shared" si="16"/>
        <v>0</v>
      </c>
      <c r="AI45" s="13">
        <v>13250.8</v>
      </c>
      <c r="AJ45" s="16">
        <f t="shared" si="17"/>
        <v>6.0377358490511122E-3</v>
      </c>
      <c r="AK45" s="13">
        <v>305.8</v>
      </c>
      <c r="AL45" s="13">
        <v>15813</v>
      </c>
      <c r="AM45" s="13">
        <v>64141.66</v>
      </c>
      <c r="AN45" s="13">
        <v>394.3</v>
      </c>
      <c r="AO45" s="14">
        <v>60.33</v>
      </c>
      <c r="AP45" s="4">
        <v>13891</v>
      </c>
      <c r="AQ45" s="2">
        <v>234.19</v>
      </c>
      <c r="AR45" s="69">
        <f t="shared" si="10"/>
        <v>4.8377358490566031</v>
      </c>
      <c r="AS45" s="4">
        <v>13967</v>
      </c>
      <c r="AT45" s="2">
        <v>342.1</v>
      </c>
      <c r="AU45" s="69">
        <f t="shared" si="11"/>
        <v>5.4113207547169813</v>
      </c>
      <c r="AV45" s="4">
        <v>13985</v>
      </c>
      <c r="AW45" s="2">
        <v>446.36</v>
      </c>
      <c r="AX45" s="69">
        <f t="shared" si="12"/>
        <v>5.5471698113207548</v>
      </c>
      <c r="AY45" s="4">
        <v>13752</v>
      </c>
      <c r="AZ45" s="2">
        <v>304.68</v>
      </c>
      <c r="BA45" s="69">
        <f t="shared" si="13"/>
        <v>3.7886792452830185</v>
      </c>
      <c r="BB45">
        <f t="shared" si="18"/>
        <v>0</v>
      </c>
      <c r="BC45">
        <f t="shared" si="14"/>
        <v>22.362264150943396</v>
      </c>
    </row>
    <row r="46" spans="1:55" x14ac:dyDescent="0.2">
      <c r="A46" s="12">
        <v>44</v>
      </c>
      <c r="B46" s="12">
        <f t="shared" si="15"/>
        <v>12510</v>
      </c>
      <c r="C46" s="13">
        <v>12510</v>
      </c>
      <c r="D46" s="16">
        <v>11065.034</v>
      </c>
      <c r="E46" s="16">
        <v>13.0588</v>
      </c>
      <c r="F46" s="16">
        <f t="shared" si="4"/>
        <v>0</v>
      </c>
      <c r="G46" s="30">
        <v>7206.1854999999996</v>
      </c>
      <c r="H46" s="13">
        <v>12510</v>
      </c>
      <c r="I46" s="16">
        <v>11110.0231</v>
      </c>
      <c r="J46" s="16">
        <v>12.601000000000001</v>
      </c>
      <c r="K46" s="16">
        <f t="shared" si="5"/>
        <v>0</v>
      </c>
      <c r="L46" s="30">
        <v>7207.7671</v>
      </c>
      <c r="M46" s="13">
        <v>12510</v>
      </c>
      <c r="N46" s="16">
        <v>11065.0234</v>
      </c>
      <c r="O46" s="16">
        <v>13.058999999999999</v>
      </c>
      <c r="P46" s="16">
        <f t="shared" si="6"/>
        <v>0</v>
      </c>
      <c r="Q46" s="30">
        <v>7200.2677000000003</v>
      </c>
      <c r="R46" s="47">
        <v>15318</v>
      </c>
      <c r="S46" s="16"/>
      <c r="T46" s="16"/>
      <c r="U46" s="16">
        <f t="shared" si="7"/>
        <v>22.446043165467625</v>
      </c>
      <c r="V46" s="30">
        <v>400</v>
      </c>
      <c r="W46" s="13">
        <v>12510</v>
      </c>
      <c r="X46" s="16">
        <v>9945</v>
      </c>
      <c r="Y46" s="16">
        <v>25.791899999999998</v>
      </c>
      <c r="Z46" s="16">
        <f t="shared" si="8"/>
        <v>0</v>
      </c>
      <c r="AA46" s="30">
        <v>7200.3118000000004</v>
      </c>
      <c r="AB46" s="16">
        <v>15318</v>
      </c>
      <c r="AC46" s="16"/>
      <c r="AD46" s="16"/>
      <c r="AE46" s="16">
        <f t="shared" si="9"/>
        <v>22.446043165467625</v>
      </c>
      <c r="AF46" s="16">
        <v>400</v>
      </c>
      <c r="AG46" s="15">
        <v>12510</v>
      </c>
      <c r="AH46" s="16">
        <f t="shared" si="16"/>
        <v>0</v>
      </c>
      <c r="AI46" s="13">
        <v>12510</v>
      </c>
      <c r="AJ46" s="16">
        <f t="shared" si="17"/>
        <v>0</v>
      </c>
      <c r="AK46" s="13">
        <v>298.36</v>
      </c>
      <c r="AL46" s="13">
        <v>14926</v>
      </c>
      <c r="AM46" s="13">
        <v>59720.94</v>
      </c>
      <c r="AN46" s="13">
        <v>390.3</v>
      </c>
      <c r="AO46" s="14">
        <v>60.91</v>
      </c>
      <c r="AP46" s="4">
        <v>13056</v>
      </c>
      <c r="AQ46" s="2">
        <v>203.47</v>
      </c>
      <c r="AR46" s="69">
        <f t="shared" si="10"/>
        <v>4.3645083932853721</v>
      </c>
      <c r="AS46" s="4">
        <v>13056</v>
      </c>
      <c r="AT46" s="2">
        <v>307.22000000000003</v>
      </c>
      <c r="AU46" s="69">
        <f t="shared" si="11"/>
        <v>4.3645083932853721</v>
      </c>
      <c r="AV46" s="4">
        <v>13031</v>
      </c>
      <c r="AW46" s="2">
        <v>556.34</v>
      </c>
      <c r="AX46" s="69">
        <f t="shared" si="12"/>
        <v>4.1646682653876903</v>
      </c>
      <c r="AY46" s="4">
        <v>12990</v>
      </c>
      <c r="AZ46" s="2">
        <v>485.97</v>
      </c>
      <c r="BA46" s="69">
        <f t="shared" si="13"/>
        <v>3.8369304556354913</v>
      </c>
      <c r="BB46">
        <f t="shared" si="18"/>
        <v>0</v>
      </c>
      <c r="BC46">
        <f t="shared" si="14"/>
        <v>22.446043165467625</v>
      </c>
    </row>
    <row r="47" spans="1:55" x14ac:dyDescent="0.2">
      <c r="A47" s="12">
        <v>45</v>
      </c>
      <c r="B47" s="12">
        <f t="shared" si="15"/>
        <v>12826</v>
      </c>
      <c r="C47" s="13">
        <v>12826</v>
      </c>
      <c r="D47" s="16">
        <v>11270.523300000001</v>
      </c>
      <c r="E47" s="16">
        <v>13.801299999999999</v>
      </c>
      <c r="F47" s="16">
        <f t="shared" si="4"/>
        <v>0</v>
      </c>
      <c r="G47" s="30">
        <v>7207.2956000000004</v>
      </c>
      <c r="H47" s="13">
        <v>12826</v>
      </c>
      <c r="I47" s="16">
        <v>11146.0275</v>
      </c>
      <c r="J47" s="16">
        <v>15.0724</v>
      </c>
      <c r="K47" s="16">
        <f t="shared" si="5"/>
        <v>0</v>
      </c>
      <c r="L47" s="30">
        <v>7200.6624000000002</v>
      </c>
      <c r="M47" s="13">
        <v>12826</v>
      </c>
      <c r="N47" s="16">
        <v>11271.523300000001</v>
      </c>
      <c r="O47" s="16">
        <v>13.7912</v>
      </c>
      <c r="P47" s="16">
        <f t="shared" si="6"/>
        <v>0</v>
      </c>
      <c r="Q47" s="30">
        <v>7202.6014999999998</v>
      </c>
      <c r="R47" s="47">
        <v>15469</v>
      </c>
      <c r="S47" s="16"/>
      <c r="T47" s="16"/>
      <c r="U47" s="16">
        <f t="shared" si="7"/>
        <v>20.606580383595823</v>
      </c>
      <c r="V47" s="30">
        <v>400</v>
      </c>
      <c r="W47" s="13">
        <v>12826</v>
      </c>
      <c r="X47" s="16">
        <v>10167</v>
      </c>
      <c r="Y47" s="16">
        <v>26.153199999999998</v>
      </c>
      <c r="Z47" s="16">
        <f t="shared" si="8"/>
        <v>0</v>
      </c>
      <c r="AA47" s="30">
        <v>7200.4036999999998</v>
      </c>
      <c r="AB47" s="16">
        <v>15469</v>
      </c>
      <c r="AC47" s="16"/>
      <c r="AD47" s="16"/>
      <c r="AE47" s="16">
        <f t="shared" si="9"/>
        <v>20.606580383595823</v>
      </c>
      <c r="AF47" s="16">
        <v>400</v>
      </c>
      <c r="AG47" s="15">
        <v>12826</v>
      </c>
      <c r="AH47" s="16">
        <f t="shared" si="16"/>
        <v>0</v>
      </c>
      <c r="AI47" s="13">
        <v>12826</v>
      </c>
      <c r="AJ47" s="16">
        <f t="shared" si="17"/>
        <v>0</v>
      </c>
      <c r="AK47" s="13">
        <v>297.95</v>
      </c>
      <c r="AL47" s="13">
        <v>15088</v>
      </c>
      <c r="AM47" s="13">
        <v>60350.19</v>
      </c>
      <c r="AN47" s="13">
        <v>382.2</v>
      </c>
      <c r="AO47" s="14">
        <v>60.7</v>
      </c>
      <c r="AP47" s="4">
        <v>13349</v>
      </c>
      <c r="AQ47" s="2">
        <v>289.33</v>
      </c>
      <c r="AR47" s="69">
        <f t="shared" si="10"/>
        <v>4.0776547637611102</v>
      </c>
      <c r="AS47" s="4">
        <v>13370</v>
      </c>
      <c r="AT47" s="2">
        <v>178.07</v>
      </c>
      <c r="AU47" s="69">
        <f t="shared" si="11"/>
        <v>4.241384687353813</v>
      </c>
      <c r="AV47" s="4">
        <v>13349</v>
      </c>
      <c r="AW47" s="2">
        <v>398.18</v>
      </c>
      <c r="AX47" s="69">
        <f t="shared" si="12"/>
        <v>4.0776547637611102</v>
      </c>
      <c r="AY47" s="4">
        <v>13352</v>
      </c>
      <c r="AZ47" s="2">
        <v>233.21</v>
      </c>
      <c r="BA47" s="69">
        <f t="shared" si="13"/>
        <v>4.1010447528457821</v>
      </c>
      <c r="BB47">
        <f t="shared" si="18"/>
        <v>0</v>
      </c>
      <c r="BC47">
        <f t="shared" si="14"/>
        <v>20.606580383595823</v>
      </c>
    </row>
    <row r="48" spans="1:55" x14ac:dyDescent="0.2">
      <c r="A48" s="12">
        <v>46</v>
      </c>
      <c r="B48" s="12">
        <f t="shared" si="15"/>
        <v>13374</v>
      </c>
      <c r="C48" s="13">
        <v>13374</v>
      </c>
      <c r="D48" s="16">
        <v>11782.0213</v>
      </c>
      <c r="E48" s="16">
        <v>13.511900000000001</v>
      </c>
      <c r="F48" s="16">
        <f t="shared" si="4"/>
        <v>0</v>
      </c>
      <c r="G48" s="30">
        <v>7200.8743000000004</v>
      </c>
      <c r="H48" s="13">
        <v>13374</v>
      </c>
      <c r="I48" s="16">
        <v>11782.0213</v>
      </c>
      <c r="J48" s="16">
        <v>13.511900000000001</v>
      </c>
      <c r="K48" s="16">
        <f t="shared" si="5"/>
        <v>0</v>
      </c>
      <c r="L48" s="30">
        <v>7207.0686999999998</v>
      </c>
      <c r="M48" s="13">
        <v>13374</v>
      </c>
      <c r="N48" s="16">
        <v>10707</v>
      </c>
      <c r="O48" s="16">
        <v>24.908899999999999</v>
      </c>
      <c r="P48" s="16">
        <f t="shared" si="6"/>
        <v>0</v>
      </c>
      <c r="Q48" s="30">
        <v>7200.2455</v>
      </c>
      <c r="R48" s="47">
        <v>16333</v>
      </c>
      <c r="S48" s="16"/>
      <c r="T48" s="16"/>
      <c r="U48" s="16">
        <f t="shared" si="7"/>
        <v>22.125018692986391</v>
      </c>
      <c r="V48" s="30">
        <v>400</v>
      </c>
      <c r="W48" s="13">
        <v>13374</v>
      </c>
      <c r="X48" s="16">
        <v>10707</v>
      </c>
      <c r="Y48" s="16">
        <v>24.908899999999999</v>
      </c>
      <c r="Z48" s="16">
        <f t="shared" si="8"/>
        <v>0</v>
      </c>
      <c r="AA48" s="30">
        <v>7200.3554000000004</v>
      </c>
      <c r="AB48" s="16">
        <v>16333</v>
      </c>
      <c r="AC48" s="16"/>
      <c r="AD48" s="16"/>
      <c r="AE48" s="16">
        <f t="shared" si="9"/>
        <v>22.125018692986391</v>
      </c>
      <c r="AF48" s="16">
        <v>400</v>
      </c>
      <c r="AG48" s="15">
        <v>13374</v>
      </c>
      <c r="AH48" s="16">
        <f t="shared" si="16"/>
        <v>0</v>
      </c>
      <c r="AI48" s="13">
        <v>13378.1</v>
      </c>
      <c r="AJ48" s="16">
        <f t="shared" si="17"/>
        <v>3.0656497682072407E-2</v>
      </c>
      <c r="AK48" s="13">
        <v>347.74</v>
      </c>
      <c r="AL48" s="13">
        <v>15976</v>
      </c>
      <c r="AM48" s="13">
        <v>66580.850000000006</v>
      </c>
      <c r="AN48" s="13">
        <v>448.6</v>
      </c>
      <c r="AO48" s="14">
        <v>75.349999999999994</v>
      </c>
      <c r="AP48" s="4">
        <v>13931</v>
      </c>
      <c r="AQ48" s="2">
        <v>294.08999999999997</v>
      </c>
      <c r="AR48" s="69">
        <f t="shared" si="10"/>
        <v>4.1647973680275161</v>
      </c>
      <c r="AS48" s="4">
        <v>14012</v>
      </c>
      <c r="AT48" s="2">
        <v>400.83</v>
      </c>
      <c r="AU48" s="69">
        <f t="shared" si="11"/>
        <v>4.7704501271123068</v>
      </c>
      <c r="AV48" s="4">
        <v>13931</v>
      </c>
      <c r="AW48" s="2">
        <v>430.64</v>
      </c>
      <c r="AX48" s="69">
        <f t="shared" si="12"/>
        <v>4.1647973680275161</v>
      </c>
      <c r="AY48" s="4">
        <v>14085</v>
      </c>
      <c r="AZ48" s="2">
        <v>611.9</v>
      </c>
      <c r="BA48" s="69">
        <f t="shared" si="13"/>
        <v>5.3162853297442805</v>
      </c>
      <c r="BB48">
        <f t="shared" si="18"/>
        <v>0</v>
      </c>
      <c r="BC48">
        <f t="shared" si="14"/>
        <v>22.125018692986391</v>
      </c>
    </row>
    <row r="49" spans="1:55" x14ac:dyDescent="0.2">
      <c r="A49" s="12">
        <v>47</v>
      </c>
      <c r="B49" s="12">
        <f t="shared" si="15"/>
        <v>14166</v>
      </c>
      <c r="C49" s="13">
        <v>14166</v>
      </c>
      <c r="D49" s="16">
        <v>12671.019200000001</v>
      </c>
      <c r="E49" s="16">
        <v>11.798400000000001</v>
      </c>
      <c r="F49" s="16">
        <f t="shared" si="4"/>
        <v>0</v>
      </c>
      <c r="G49" s="30">
        <v>7200.6731</v>
      </c>
      <c r="H49" s="13">
        <v>14166</v>
      </c>
      <c r="I49" s="16">
        <v>12572.0219</v>
      </c>
      <c r="J49" s="16">
        <v>12.678800000000001</v>
      </c>
      <c r="K49" s="16">
        <f t="shared" si="5"/>
        <v>0</v>
      </c>
      <c r="L49" s="30">
        <v>7200.3109000000004</v>
      </c>
      <c r="M49" s="13">
        <v>14166</v>
      </c>
      <c r="N49" s="16">
        <v>12576.021500000001</v>
      </c>
      <c r="O49" s="16">
        <v>12.642899999999999</v>
      </c>
      <c r="P49" s="16">
        <f t="shared" si="6"/>
        <v>0</v>
      </c>
      <c r="Q49" s="30">
        <v>7207.4339</v>
      </c>
      <c r="R49" s="47">
        <v>17138</v>
      </c>
      <c r="S49" s="16"/>
      <c r="T49" s="16"/>
      <c r="U49" s="16">
        <f t="shared" si="7"/>
        <v>20.979810814626571</v>
      </c>
      <c r="V49" s="30">
        <v>400</v>
      </c>
      <c r="W49" s="13">
        <v>14166</v>
      </c>
      <c r="X49" s="16">
        <v>11429</v>
      </c>
      <c r="Y49" s="16">
        <v>23.947900000000001</v>
      </c>
      <c r="Z49" s="16">
        <f t="shared" si="8"/>
        <v>0</v>
      </c>
      <c r="AA49" s="30">
        <v>7200.3760000000002</v>
      </c>
      <c r="AB49" s="16">
        <v>17138</v>
      </c>
      <c r="AC49" s="16"/>
      <c r="AD49" s="16"/>
      <c r="AE49" s="16">
        <f t="shared" si="9"/>
        <v>20.979810814626571</v>
      </c>
      <c r="AF49" s="16">
        <v>400</v>
      </c>
      <c r="AG49" s="15">
        <v>14166</v>
      </c>
      <c r="AH49" s="16">
        <f t="shared" si="16"/>
        <v>0</v>
      </c>
      <c r="AI49" s="13">
        <v>14167.1</v>
      </c>
      <c r="AJ49" s="16">
        <f t="shared" si="17"/>
        <v>7.7650712974753908E-3</v>
      </c>
      <c r="AK49" s="13">
        <v>360.36</v>
      </c>
      <c r="AL49" s="13">
        <v>16837</v>
      </c>
      <c r="AM49" s="13">
        <v>74355.33</v>
      </c>
      <c r="AN49" s="13">
        <v>457.4</v>
      </c>
      <c r="AO49" s="14">
        <v>76.78</v>
      </c>
      <c r="AP49" s="4">
        <v>14841</v>
      </c>
      <c r="AQ49" s="2">
        <v>298.89999999999998</v>
      </c>
      <c r="AR49" s="69">
        <f t="shared" si="10"/>
        <v>4.7649301143583225</v>
      </c>
      <c r="AS49" s="4">
        <v>14841</v>
      </c>
      <c r="AT49" s="2">
        <v>275.19</v>
      </c>
      <c r="AU49" s="69">
        <f t="shared" si="11"/>
        <v>4.7649301143583225</v>
      </c>
      <c r="AV49" s="4">
        <v>14770</v>
      </c>
      <c r="AW49" s="2">
        <v>769.03</v>
      </c>
      <c r="AX49" s="69">
        <f t="shared" si="12"/>
        <v>4.263730057885077</v>
      </c>
      <c r="AY49" s="4">
        <v>14710</v>
      </c>
      <c r="AZ49" s="2">
        <v>368.81</v>
      </c>
      <c r="BA49" s="69">
        <f t="shared" si="13"/>
        <v>3.8401807143865598</v>
      </c>
      <c r="BB49">
        <f t="shared" si="18"/>
        <v>0</v>
      </c>
      <c r="BC49">
        <f t="shared" si="14"/>
        <v>20.979810814626571</v>
      </c>
    </row>
    <row r="50" spans="1:55" x14ac:dyDescent="0.2">
      <c r="A50" s="12">
        <v>48</v>
      </c>
      <c r="B50" s="12">
        <f t="shared" si="15"/>
        <v>13655</v>
      </c>
      <c r="C50" s="13">
        <v>13655</v>
      </c>
      <c r="D50" s="16">
        <v>12039.022300000001</v>
      </c>
      <c r="E50" s="16">
        <v>13.422800000000001</v>
      </c>
      <c r="F50" s="16">
        <f t="shared" si="4"/>
        <v>0</v>
      </c>
      <c r="G50" s="30">
        <v>7208.4155000000001</v>
      </c>
      <c r="H50" s="13">
        <v>13655</v>
      </c>
      <c r="I50" s="16">
        <v>11940.024799999999</v>
      </c>
      <c r="J50" s="16">
        <v>14.363200000000001</v>
      </c>
      <c r="K50" s="16">
        <f t="shared" si="5"/>
        <v>0</v>
      </c>
      <c r="L50" s="30">
        <v>7205.4242999999997</v>
      </c>
      <c r="M50" s="13">
        <v>13655</v>
      </c>
      <c r="N50" s="16">
        <v>12039.022300000001</v>
      </c>
      <c r="O50" s="16">
        <v>13.422800000000001</v>
      </c>
      <c r="P50" s="16">
        <f t="shared" si="6"/>
        <v>0</v>
      </c>
      <c r="Q50" s="30">
        <v>7201.0219999999999</v>
      </c>
      <c r="R50" s="47">
        <v>16584</v>
      </c>
      <c r="S50" s="16"/>
      <c r="T50" s="16"/>
      <c r="U50" s="16">
        <f t="shared" si="7"/>
        <v>21.450018308311975</v>
      </c>
      <c r="V50" s="30">
        <v>400</v>
      </c>
      <c r="W50" s="13">
        <v>13655</v>
      </c>
      <c r="X50" s="16">
        <v>10904</v>
      </c>
      <c r="Y50" s="16">
        <v>25.229299999999999</v>
      </c>
      <c r="Z50" s="16">
        <f t="shared" si="8"/>
        <v>0</v>
      </c>
      <c r="AA50" s="30">
        <v>7200.5174999999999</v>
      </c>
      <c r="AB50" s="16">
        <v>16584</v>
      </c>
      <c r="AC50" s="16"/>
      <c r="AD50" s="16"/>
      <c r="AE50" s="16">
        <f t="shared" si="9"/>
        <v>21.450018308311975</v>
      </c>
      <c r="AF50" s="16">
        <v>400</v>
      </c>
      <c r="AG50" s="15">
        <v>13655</v>
      </c>
      <c r="AH50" s="16">
        <f t="shared" si="16"/>
        <v>0</v>
      </c>
      <c r="AI50" s="13">
        <v>13657.2</v>
      </c>
      <c r="AJ50" s="16">
        <f t="shared" si="17"/>
        <v>1.6111314536805036E-2</v>
      </c>
      <c r="AK50" s="13">
        <v>364.26</v>
      </c>
      <c r="AL50" s="13">
        <v>16279</v>
      </c>
      <c r="AM50" s="13">
        <v>73690.91</v>
      </c>
      <c r="AN50" s="13">
        <v>452</v>
      </c>
      <c r="AO50" s="14">
        <v>83.49</v>
      </c>
      <c r="AP50" s="4">
        <v>14274</v>
      </c>
      <c r="AQ50" s="2">
        <v>268.79000000000002</v>
      </c>
      <c r="AR50" s="69">
        <f t="shared" si="10"/>
        <v>4.5331380446722811</v>
      </c>
      <c r="AS50" s="4">
        <v>14283</v>
      </c>
      <c r="AT50" s="2">
        <v>266.95999999999998</v>
      </c>
      <c r="AU50" s="69">
        <f t="shared" si="11"/>
        <v>4.5990479677773708</v>
      </c>
      <c r="AV50" s="4">
        <v>14279</v>
      </c>
      <c r="AW50" s="2">
        <v>438.87</v>
      </c>
      <c r="AX50" s="69">
        <f t="shared" si="12"/>
        <v>4.5697546686195532</v>
      </c>
      <c r="AY50" s="4">
        <v>14344</v>
      </c>
      <c r="AZ50" s="2">
        <v>414.27</v>
      </c>
      <c r="BA50" s="69">
        <f t="shared" si="13"/>
        <v>5.0457707799340907</v>
      </c>
      <c r="BB50">
        <f t="shared" si="18"/>
        <v>0</v>
      </c>
      <c r="BC50">
        <f t="shared" si="14"/>
        <v>21.450018308311975</v>
      </c>
    </row>
    <row r="51" spans="1:55" x14ac:dyDescent="0.2">
      <c r="A51" s="12">
        <v>49</v>
      </c>
      <c r="B51" s="12">
        <f t="shared" si="15"/>
        <v>13813</v>
      </c>
      <c r="C51" s="13">
        <v>13813</v>
      </c>
      <c r="D51" s="16">
        <v>12278.022999999999</v>
      </c>
      <c r="E51" s="16">
        <v>12.501799999999999</v>
      </c>
      <c r="F51" s="16">
        <f t="shared" si="4"/>
        <v>0</v>
      </c>
      <c r="G51" s="30">
        <v>7200.2547000000004</v>
      </c>
      <c r="H51" s="13">
        <v>13813</v>
      </c>
      <c r="I51" s="16">
        <v>12278.022999999999</v>
      </c>
      <c r="J51" s="16">
        <v>12.501799999999999</v>
      </c>
      <c r="K51" s="16">
        <f t="shared" si="5"/>
        <v>0</v>
      </c>
      <c r="L51" s="30">
        <v>7202.9219000000003</v>
      </c>
      <c r="M51" s="13">
        <v>13813</v>
      </c>
      <c r="N51" s="16">
        <v>12278.022999999999</v>
      </c>
      <c r="O51" s="16">
        <v>12.501799999999999</v>
      </c>
      <c r="P51" s="16">
        <f t="shared" si="6"/>
        <v>0</v>
      </c>
      <c r="Q51" s="30">
        <v>7205.1785</v>
      </c>
      <c r="R51" s="47">
        <v>16718</v>
      </c>
      <c r="S51" s="16"/>
      <c r="T51" s="16"/>
      <c r="U51" s="16">
        <f t="shared" si="7"/>
        <v>21.030912908130023</v>
      </c>
      <c r="V51" s="30">
        <v>400</v>
      </c>
      <c r="W51" s="13">
        <v>13813</v>
      </c>
      <c r="X51" s="16">
        <v>11176</v>
      </c>
      <c r="Y51" s="16">
        <v>23.595199999999998</v>
      </c>
      <c r="Z51" s="16">
        <f t="shared" si="8"/>
        <v>0</v>
      </c>
      <c r="AA51" s="30">
        <v>7200.4512000000004</v>
      </c>
      <c r="AB51" s="16">
        <v>16718</v>
      </c>
      <c r="AC51" s="16"/>
      <c r="AD51" s="16"/>
      <c r="AE51" s="16">
        <f t="shared" si="9"/>
        <v>21.030912908130023</v>
      </c>
      <c r="AF51" s="16">
        <v>400</v>
      </c>
      <c r="AG51" s="15">
        <v>13813</v>
      </c>
      <c r="AH51" s="16">
        <f t="shared" si="16"/>
        <v>0</v>
      </c>
      <c r="AI51" s="13">
        <v>13813</v>
      </c>
      <c r="AJ51" s="16">
        <f t="shared" si="17"/>
        <v>0</v>
      </c>
      <c r="AK51" s="13">
        <v>369.42</v>
      </c>
      <c r="AL51" s="13">
        <v>16435</v>
      </c>
      <c r="AM51" s="13">
        <v>67052.570000000007</v>
      </c>
      <c r="AN51" s="13">
        <v>436.9</v>
      </c>
      <c r="AO51" s="14">
        <v>78.45</v>
      </c>
      <c r="AP51" s="4">
        <v>14586</v>
      </c>
      <c r="AQ51" s="2">
        <v>300.38</v>
      </c>
      <c r="AR51" s="69">
        <f t="shared" si="10"/>
        <v>5.5961775139361469</v>
      </c>
      <c r="AS51" s="4">
        <v>14533</v>
      </c>
      <c r="AT51" s="2">
        <v>118.04</v>
      </c>
      <c r="AU51" s="69">
        <f t="shared" si="11"/>
        <v>5.212480996163035</v>
      </c>
      <c r="AV51" s="4">
        <v>14586</v>
      </c>
      <c r="AW51" s="2">
        <v>274.86</v>
      </c>
      <c r="AX51" s="69">
        <f t="shared" si="12"/>
        <v>5.5961775139361469</v>
      </c>
      <c r="AY51" s="4">
        <v>14397</v>
      </c>
      <c r="AZ51" s="2">
        <v>609.22</v>
      </c>
      <c r="BA51" s="69">
        <f t="shared" si="13"/>
        <v>4.2279012524433499</v>
      </c>
      <c r="BB51">
        <f t="shared" si="18"/>
        <v>0</v>
      </c>
      <c r="BC51">
        <f t="shared" si="14"/>
        <v>21.030912908130023</v>
      </c>
    </row>
    <row r="52" spans="1:55" x14ac:dyDescent="0.2">
      <c r="A52" s="12">
        <v>50</v>
      </c>
      <c r="B52" s="12">
        <f t="shared" si="15"/>
        <v>13468</v>
      </c>
      <c r="C52" s="13">
        <v>13468</v>
      </c>
      <c r="D52" s="16">
        <v>11899.0219</v>
      </c>
      <c r="E52" s="16">
        <v>13.1858</v>
      </c>
      <c r="F52" s="16">
        <f t="shared" si="4"/>
        <v>0</v>
      </c>
      <c r="G52" s="30">
        <v>7200.2159000000001</v>
      </c>
      <c r="H52" s="13">
        <v>13468</v>
      </c>
      <c r="I52" s="16">
        <v>11899.0219</v>
      </c>
      <c r="J52" s="16">
        <v>13.1858</v>
      </c>
      <c r="K52" s="16">
        <f t="shared" si="5"/>
        <v>0</v>
      </c>
      <c r="L52" s="30">
        <v>7206.2664000000004</v>
      </c>
      <c r="M52" s="13">
        <v>13468</v>
      </c>
      <c r="N52" s="16">
        <v>11899.0219</v>
      </c>
      <c r="O52" s="16">
        <v>13.1858</v>
      </c>
      <c r="P52" s="16">
        <f t="shared" si="6"/>
        <v>0</v>
      </c>
      <c r="Q52" s="30">
        <v>7204.0092999999997</v>
      </c>
      <c r="R52" s="47">
        <v>16401</v>
      </c>
      <c r="S52" s="16"/>
      <c r="T52" s="16"/>
      <c r="U52" s="16">
        <f t="shared" si="7"/>
        <v>21.777546777546778</v>
      </c>
      <c r="V52" s="30">
        <v>400</v>
      </c>
      <c r="W52" s="13">
        <v>13468</v>
      </c>
      <c r="X52" s="16">
        <v>10834</v>
      </c>
      <c r="Y52" s="16">
        <v>24.3124</v>
      </c>
      <c r="Z52" s="16">
        <f t="shared" si="8"/>
        <v>0</v>
      </c>
      <c r="AA52" s="30">
        <v>7200.3482000000004</v>
      </c>
      <c r="AB52" s="16">
        <v>16401</v>
      </c>
      <c r="AC52" s="16"/>
      <c r="AD52" s="16"/>
      <c r="AE52" s="16">
        <f t="shared" si="9"/>
        <v>21.777546777546778</v>
      </c>
      <c r="AF52" s="16">
        <v>400</v>
      </c>
      <c r="AG52" s="15">
        <v>13468</v>
      </c>
      <c r="AH52" s="16">
        <f t="shared" si="16"/>
        <v>0</v>
      </c>
      <c r="AI52" s="13">
        <v>13471.4</v>
      </c>
      <c r="AJ52" s="16">
        <f t="shared" si="17"/>
        <v>2.5245025245022541E-2</v>
      </c>
      <c r="AK52" s="13">
        <v>353.88</v>
      </c>
      <c r="AL52" s="13">
        <v>16027</v>
      </c>
      <c r="AM52" s="13">
        <v>75693.84</v>
      </c>
      <c r="AN52" s="13">
        <v>427.1</v>
      </c>
      <c r="AO52" s="14">
        <v>76.819999999999993</v>
      </c>
      <c r="AP52" s="4">
        <v>14089</v>
      </c>
      <c r="AQ52" s="2">
        <v>294.08</v>
      </c>
      <c r="AR52" s="69">
        <f t="shared" si="10"/>
        <v>4.6109296109296105</v>
      </c>
      <c r="AS52" s="4">
        <v>14141</v>
      </c>
      <c r="AT52" s="2">
        <v>259.82</v>
      </c>
      <c r="AU52" s="69">
        <f t="shared" si="11"/>
        <v>4.9970299970299967</v>
      </c>
      <c r="AV52" s="4">
        <v>14117</v>
      </c>
      <c r="AW52" s="2">
        <v>559.99</v>
      </c>
      <c r="AX52" s="69">
        <f t="shared" si="12"/>
        <v>4.8188298188298191</v>
      </c>
      <c r="AY52" s="4">
        <v>14055</v>
      </c>
      <c r="AZ52" s="2">
        <v>390.05</v>
      </c>
      <c r="BA52" s="69">
        <f t="shared" si="13"/>
        <v>4.3584793584793582</v>
      </c>
      <c r="BB52">
        <f t="shared" si="18"/>
        <v>0</v>
      </c>
      <c r="BC52">
        <f t="shared" si="14"/>
        <v>21.777546777546778</v>
      </c>
    </row>
    <row r="53" spans="1:55" x14ac:dyDescent="0.2">
      <c r="A53" s="12">
        <v>51</v>
      </c>
      <c r="B53" s="12">
        <f t="shared" si="15"/>
        <v>13665</v>
      </c>
      <c r="C53" s="13">
        <v>13665</v>
      </c>
      <c r="D53" s="16">
        <v>12228.518700000001</v>
      </c>
      <c r="E53" s="16">
        <v>11.747</v>
      </c>
      <c r="F53" s="16">
        <f t="shared" si="4"/>
        <v>0</v>
      </c>
      <c r="G53" s="30">
        <v>7209.6028999999999</v>
      </c>
      <c r="H53" s="13">
        <v>13665</v>
      </c>
      <c r="I53" s="16">
        <v>12111.0216</v>
      </c>
      <c r="J53" s="16">
        <v>12.831099999999999</v>
      </c>
      <c r="K53" s="16">
        <f t="shared" si="5"/>
        <v>0</v>
      </c>
      <c r="L53" s="30">
        <v>7200.9642999999996</v>
      </c>
      <c r="M53" s="13">
        <v>13665</v>
      </c>
      <c r="N53" s="16">
        <v>12228.518700000001</v>
      </c>
      <c r="O53" s="16">
        <v>11.747</v>
      </c>
      <c r="P53" s="16">
        <f t="shared" si="6"/>
        <v>0</v>
      </c>
      <c r="Q53" s="30">
        <v>7214.0733</v>
      </c>
      <c r="R53" s="47">
        <v>16315</v>
      </c>
      <c r="S53" s="16"/>
      <c r="T53" s="16"/>
      <c r="U53" s="16">
        <f t="shared" si="7"/>
        <v>19.392608854738384</v>
      </c>
      <c r="V53" s="30">
        <v>400</v>
      </c>
      <c r="W53" s="13">
        <v>13665</v>
      </c>
      <c r="X53" s="16">
        <v>11032</v>
      </c>
      <c r="Y53" s="16">
        <v>23.866900000000001</v>
      </c>
      <c r="Z53" s="16">
        <f t="shared" si="8"/>
        <v>0</v>
      </c>
      <c r="AA53" s="30">
        <v>7200.3923999999997</v>
      </c>
      <c r="AB53" s="16">
        <v>16315</v>
      </c>
      <c r="AC53" s="16"/>
      <c r="AD53" s="16"/>
      <c r="AE53" s="16">
        <f t="shared" si="9"/>
        <v>19.392608854738384</v>
      </c>
      <c r="AF53" s="16">
        <v>400</v>
      </c>
      <c r="AG53" s="15">
        <v>13665</v>
      </c>
      <c r="AH53" s="16">
        <f t="shared" si="16"/>
        <v>0</v>
      </c>
      <c r="AI53" s="13">
        <v>13666.2</v>
      </c>
      <c r="AJ53" s="16">
        <f t="shared" si="17"/>
        <v>8.7815587266793088E-3</v>
      </c>
      <c r="AK53" s="13">
        <v>367.89</v>
      </c>
      <c r="AL53" s="13">
        <v>16190</v>
      </c>
      <c r="AM53" s="13">
        <v>70508.19</v>
      </c>
      <c r="AN53" s="13">
        <v>409.4</v>
      </c>
      <c r="AO53" s="14">
        <v>77.28</v>
      </c>
      <c r="AP53" s="4">
        <v>14361</v>
      </c>
      <c r="AQ53" s="2">
        <v>276.27999999999997</v>
      </c>
      <c r="AR53" s="69">
        <f t="shared" si="10"/>
        <v>5.0933040614709109</v>
      </c>
      <c r="AS53" s="4">
        <v>14322</v>
      </c>
      <c r="AT53" s="2">
        <v>284.64</v>
      </c>
      <c r="AU53" s="69">
        <f t="shared" si="11"/>
        <v>4.8079034028540066</v>
      </c>
      <c r="AV53" s="4">
        <v>14246</v>
      </c>
      <c r="AW53" s="2">
        <v>696.94</v>
      </c>
      <c r="AX53" s="69">
        <f t="shared" si="12"/>
        <v>4.2517380168313208</v>
      </c>
      <c r="AY53" s="4">
        <v>14345</v>
      </c>
      <c r="AZ53" s="2">
        <v>493.57</v>
      </c>
      <c r="BA53" s="69">
        <f t="shared" si="13"/>
        <v>4.9762166117819246</v>
      </c>
      <c r="BB53">
        <f t="shared" si="18"/>
        <v>0</v>
      </c>
      <c r="BC53">
        <f t="shared" si="14"/>
        <v>19.392608854738384</v>
      </c>
    </row>
    <row r="54" spans="1:55" x14ac:dyDescent="0.2">
      <c r="A54" s="12">
        <v>52</v>
      </c>
      <c r="B54" s="12">
        <f t="shared" si="15"/>
        <v>13437</v>
      </c>
      <c r="C54" s="13">
        <v>13437</v>
      </c>
      <c r="D54" s="16">
        <v>11862.0213</v>
      </c>
      <c r="E54" s="16">
        <v>13.2775</v>
      </c>
      <c r="F54" s="16">
        <f t="shared" si="4"/>
        <v>0</v>
      </c>
      <c r="G54" s="30">
        <v>7201.9793</v>
      </c>
      <c r="H54" s="13">
        <v>13437</v>
      </c>
      <c r="I54" s="16">
        <v>11862.0213</v>
      </c>
      <c r="J54" s="16">
        <v>13.2775</v>
      </c>
      <c r="K54" s="16">
        <f t="shared" si="5"/>
        <v>0</v>
      </c>
      <c r="L54" s="30">
        <v>7200.3584000000001</v>
      </c>
      <c r="M54" s="13">
        <v>13437</v>
      </c>
      <c r="N54" s="16">
        <v>11863.0213</v>
      </c>
      <c r="O54" s="16">
        <v>13.267899999999999</v>
      </c>
      <c r="P54" s="16">
        <f t="shared" si="6"/>
        <v>0</v>
      </c>
      <c r="Q54" s="30">
        <v>7211.6072999999997</v>
      </c>
      <c r="R54" s="47">
        <v>16367</v>
      </c>
      <c r="S54" s="16"/>
      <c r="T54" s="16"/>
      <c r="U54" s="16">
        <f t="shared" si="7"/>
        <v>21.805462528838284</v>
      </c>
      <c r="V54" s="30">
        <v>400</v>
      </c>
      <c r="W54" s="13">
        <v>13437</v>
      </c>
      <c r="X54" s="16">
        <v>10767</v>
      </c>
      <c r="Y54" s="16">
        <v>24.797999999999998</v>
      </c>
      <c r="Z54" s="16">
        <f t="shared" si="8"/>
        <v>0</v>
      </c>
      <c r="AA54" s="30">
        <v>7200.6030000000001</v>
      </c>
      <c r="AB54" s="16">
        <v>16367</v>
      </c>
      <c r="AC54" s="16"/>
      <c r="AD54" s="16"/>
      <c r="AE54" s="16">
        <f t="shared" si="9"/>
        <v>21.805462528838284</v>
      </c>
      <c r="AF54" s="16">
        <v>400</v>
      </c>
      <c r="AG54" s="15">
        <v>13437</v>
      </c>
      <c r="AH54" s="16">
        <f t="shared" si="16"/>
        <v>0</v>
      </c>
      <c r="AI54" s="13">
        <v>13437</v>
      </c>
      <c r="AJ54" s="16">
        <f t="shared" si="17"/>
        <v>0</v>
      </c>
      <c r="AK54" s="13">
        <v>363.5</v>
      </c>
      <c r="AL54" s="13">
        <v>15968</v>
      </c>
      <c r="AM54" s="13">
        <v>69018.92</v>
      </c>
      <c r="AN54" s="13">
        <v>420.7</v>
      </c>
      <c r="AO54" s="14">
        <v>75.459999999999994</v>
      </c>
      <c r="AP54" s="4">
        <v>14068</v>
      </c>
      <c r="AQ54" s="2">
        <v>269.52999999999997</v>
      </c>
      <c r="AR54" s="69">
        <f t="shared" si="10"/>
        <v>4.6959886879511794</v>
      </c>
      <c r="AS54" s="4">
        <v>14053</v>
      </c>
      <c r="AT54" s="2">
        <v>121.33</v>
      </c>
      <c r="AU54" s="69">
        <f t="shared" si="11"/>
        <v>4.5843566272233387</v>
      </c>
      <c r="AV54" s="4">
        <v>14068</v>
      </c>
      <c r="AW54" s="2">
        <v>295.99</v>
      </c>
      <c r="AX54" s="69">
        <f t="shared" si="12"/>
        <v>4.6959886879511794</v>
      </c>
      <c r="AY54" s="4">
        <v>14086</v>
      </c>
      <c r="AZ54" s="2">
        <v>569.33000000000004</v>
      </c>
      <c r="BA54" s="69">
        <f t="shared" si="13"/>
        <v>4.829947160824589</v>
      </c>
      <c r="BB54">
        <f t="shared" si="18"/>
        <v>0</v>
      </c>
      <c r="BC54">
        <f t="shared" si="14"/>
        <v>21.805462528838284</v>
      </c>
    </row>
    <row r="55" spans="1:55" x14ac:dyDescent="0.2">
      <c r="A55" s="12">
        <v>53</v>
      </c>
      <c r="B55" s="12">
        <f t="shared" si="15"/>
        <v>13500</v>
      </c>
      <c r="C55" s="13">
        <v>13500</v>
      </c>
      <c r="D55" s="16">
        <v>12021.0445</v>
      </c>
      <c r="E55" s="16">
        <v>12.303100000000001</v>
      </c>
      <c r="F55" s="16">
        <f t="shared" si="4"/>
        <v>0</v>
      </c>
      <c r="G55" s="30">
        <v>7211.6760999999997</v>
      </c>
      <c r="H55" s="13">
        <v>13500</v>
      </c>
      <c r="I55" s="16">
        <v>11908.0221</v>
      </c>
      <c r="J55" s="16">
        <v>13.369</v>
      </c>
      <c r="K55" s="16">
        <f t="shared" si="5"/>
        <v>0</v>
      </c>
      <c r="L55" s="30">
        <v>7200.3539000000001</v>
      </c>
      <c r="M55" s="13">
        <v>13500</v>
      </c>
      <c r="N55" s="16">
        <v>10812</v>
      </c>
      <c r="O55" s="16">
        <v>24.8613</v>
      </c>
      <c r="P55" s="16">
        <f t="shared" si="6"/>
        <v>0</v>
      </c>
      <c r="Q55" s="30">
        <v>7200.3320999999996</v>
      </c>
      <c r="R55" s="47">
        <v>16439</v>
      </c>
      <c r="S55" s="16"/>
      <c r="T55" s="16"/>
      <c r="U55" s="16">
        <f t="shared" si="7"/>
        <v>21.770370370370369</v>
      </c>
      <c r="V55" s="30">
        <v>400</v>
      </c>
      <c r="W55" s="13">
        <v>13500</v>
      </c>
      <c r="X55" s="16">
        <v>10812</v>
      </c>
      <c r="Y55" s="16">
        <v>24.8613</v>
      </c>
      <c r="Z55" s="16">
        <f t="shared" si="8"/>
        <v>0</v>
      </c>
      <c r="AA55" s="30">
        <v>7200.3573999999999</v>
      </c>
      <c r="AB55" s="16">
        <v>16439</v>
      </c>
      <c r="AC55" s="16"/>
      <c r="AD55" s="16"/>
      <c r="AE55" s="16">
        <f t="shared" si="9"/>
        <v>21.770370370370369</v>
      </c>
      <c r="AF55" s="16">
        <v>400</v>
      </c>
      <c r="AG55" s="15">
        <v>13500</v>
      </c>
      <c r="AH55" s="16">
        <f t="shared" si="16"/>
        <v>0</v>
      </c>
      <c r="AI55" s="13">
        <v>13502.1</v>
      </c>
      <c r="AJ55" s="16">
        <f t="shared" si="17"/>
        <v>1.5555555555558251E-2</v>
      </c>
      <c r="AK55" s="13">
        <v>362.61</v>
      </c>
      <c r="AL55" s="13">
        <v>16030</v>
      </c>
      <c r="AM55" s="13">
        <v>69150.009999999995</v>
      </c>
      <c r="AN55" s="13">
        <v>425.1</v>
      </c>
      <c r="AO55" s="14">
        <v>74.88</v>
      </c>
      <c r="AP55" s="4">
        <v>14024</v>
      </c>
      <c r="AQ55" s="2">
        <v>273.12</v>
      </c>
      <c r="AR55" s="69">
        <f t="shared" si="10"/>
        <v>3.8814814814814818</v>
      </c>
      <c r="AS55" s="4">
        <v>14024</v>
      </c>
      <c r="AT55" s="2">
        <v>252.4</v>
      </c>
      <c r="AU55" s="69">
        <f t="shared" si="11"/>
        <v>3.8814814814814818</v>
      </c>
      <c r="AV55" s="4">
        <v>14101</v>
      </c>
      <c r="AW55" s="2">
        <v>742.62</v>
      </c>
      <c r="AX55" s="69">
        <f t="shared" si="12"/>
        <v>4.4518518518518517</v>
      </c>
      <c r="AY55" s="4">
        <v>13997</v>
      </c>
      <c r="AZ55" s="2">
        <v>436.97</v>
      </c>
      <c r="BA55" s="69">
        <f t="shared" si="13"/>
        <v>3.6814814814814816</v>
      </c>
      <c r="BB55">
        <f t="shared" si="18"/>
        <v>0</v>
      </c>
      <c r="BC55">
        <f t="shared" si="14"/>
        <v>21.770370370370369</v>
      </c>
    </row>
    <row r="56" spans="1:55" x14ac:dyDescent="0.2">
      <c r="A56" s="12">
        <v>54</v>
      </c>
      <c r="B56" s="12">
        <f t="shared" si="15"/>
        <v>13350</v>
      </c>
      <c r="C56" s="13">
        <v>13350</v>
      </c>
      <c r="D56" s="16">
        <v>11843.5237</v>
      </c>
      <c r="E56" s="16">
        <v>12.719799999999999</v>
      </c>
      <c r="F56" s="16">
        <f t="shared" si="4"/>
        <v>0</v>
      </c>
      <c r="G56" s="30">
        <v>7200.5438999999997</v>
      </c>
      <c r="H56" s="13">
        <v>13350</v>
      </c>
      <c r="I56" s="16">
        <v>11718.0221</v>
      </c>
      <c r="J56" s="16">
        <v>13.927099999999999</v>
      </c>
      <c r="K56" s="16">
        <f t="shared" si="5"/>
        <v>0</v>
      </c>
      <c r="L56" s="30">
        <v>7202.174</v>
      </c>
      <c r="M56" s="13">
        <v>13350</v>
      </c>
      <c r="N56" s="16">
        <v>11718.0221</v>
      </c>
      <c r="O56" s="16">
        <v>13.927099999999999</v>
      </c>
      <c r="P56" s="16">
        <f t="shared" si="6"/>
        <v>0</v>
      </c>
      <c r="Q56" s="30">
        <v>7208.3630000000003</v>
      </c>
      <c r="R56" s="47">
        <v>16066</v>
      </c>
      <c r="S56" s="16"/>
      <c r="T56" s="16"/>
      <c r="U56" s="16">
        <f t="shared" si="7"/>
        <v>20.344569288389515</v>
      </c>
      <c r="V56" s="30">
        <v>400</v>
      </c>
      <c r="W56" s="13">
        <v>13350</v>
      </c>
      <c r="X56" s="16">
        <v>10670</v>
      </c>
      <c r="Y56" s="16">
        <v>25.1172</v>
      </c>
      <c r="Z56" s="16">
        <f t="shared" si="8"/>
        <v>0</v>
      </c>
      <c r="AA56" s="30">
        <v>7200.3516</v>
      </c>
      <c r="AB56" s="16">
        <v>16066</v>
      </c>
      <c r="AC56" s="16"/>
      <c r="AD56" s="16"/>
      <c r="AE56" s="16">
        <f t="shared" si="9"/>
        <v>20.344569288389515</v>
      </c>
      <c r="AF56" s="16">
        <v>400</v>
      </c>
      <c r="AG56" s="15">
        <v>13350</v>
      </c>
      <c r="AH56" s="16">
        <f t="shared" si="16"/>
        <v>0</v>
      </c>
      <c r="AI56" s="13">
        <v>13350</v>
      </c>
      <c r="AJ56" s="16">
        <f t="shared" si="17"/>
        <v>0</v>
      </c>
      <c r="AK56" s="13">
        <v>342.48</v>
      </c>
      <c r="AL56" s="13">
        <v>15936</v>
      </c>
      <c r="AM56" s="13">
        <v>63686.54</v>
      </c>
      <c r="AN56" s="13">
        <v>416.6</v>
      </c>
      <c r="AO56" s="14">
        <v>69.5</v>
      </c>
      <c r="AP56" s="4">
        <v>13983</v>
      </c>
      <c r="AQ56" s="2">
        <v>275.73</v>
      </c>
      <c r="AR56" s="69">
        <f t="shared" si="10"/>
        <v>4.7415730337078656</v>
      </c>
      <c r="AS56" s="4">
        <v>13867</v>
      </c>
      <c r="AT56" s="2">
        <v>236.34</v>
      </c>
      <c r="AU56" s="69">
        <f t="shared" si="11"/>
        <v>3.8726591760299627</v>
      </c>
      <c r="AV56" s="4">
        <v>13981</v>
      </c>
      <c r="AW56" s="2">
        <v>394.05</v>
      </c>
      <c r="AX56" s="69">
        <f t="shared" si="12"/>
        <v>4.726591760299625</v>
      </c>
      <c r="AY56" s="4">
        <v>13846</v>
      </c>
      <c r="AZ56" s="2">
        <v>413.49</v>
      </c>
      <c r="BA56" s="69">
        <f t="shared" si="13"/>
        <v>3.7153558052434454</v>
      </c>
      <c r="BB56">
        <f t="shared" si="18"/>
        <v>0</v>
      </c>
      <c r="BC56">
        <f t="shared" si="14"/>
        <v>20.344569288389515</v>
      </c>
    </row>
    <row r="57" spans="1:55" x14ac:dyDescent="0.2">
      <c r="A57" s="12">
        <v>55</v>
      </c>
      <c r="B57" s="12">
        <f t="shared" si="15"/>
        <v>13306</v>
      </c>
      <c r="C57" s="13">
        <v>13306</v>
      </c>
      <c r="D57" s="16">
        <v>11813.0198</v>
      </c>
      <c r="E57" s="16">
        <v>12.638400000000001</v>
      </c>
      <c r="F57" s="16">
        <f t="shared" si="4"/>
        <v>0</v>
      </c>
      <c r="G57" s="30">
        <v>7200.3261000000002</v>
      </c>
      <c r="H57" s="13">
        <v>13306</v>
      </c>
      <c r="I57" s="16">
        <v>4993</v>
      </c>
      <c r="J57" s="16">
        <v>166.4931</v>
      </c>
      <c r="K57" s="16">
        <f t="shared" si="5"/>
        <v>0</v>
      </c>
      <c r="L57" s="30">
        <v>7200.3064000000004</v>
      </c>
      <c r="M57" s="13">
        <v>13306</v>
      </c>
      <c r="N57" s="16">
        <v>11813.0198</v>
      </c>
      <c r="O57" s="16">
        <v>12.638400000000001</v>
      </c>
      <c r="P57" s="16">
        <f t="shared" si="6"/>
        <v>0</v>
      </c>
      <c r="Q57" s="30">
        <v>7206.1530000000002</v>
      </c>
      <c r="R57" s="47">
        <v>16113</v>
      </c>
      <c r="S57" s="16"/>
      <c r="T57" s="16"/>
      <c r="U57" s="16">
        <f t="shared" si="7"/>
        <v>21.095746279873744</v>
      </c>
      <c r="V57" s="30">
        <v>400</v>
      </c>
      <c r="W57" s="13">
        <v>13306</v>
      </c>
      <c r="X57" s="16">
        <v>10701</v>
      </c>
      <c r="Y57" s="16">
        <v>24.343499999999999</v>
      </c>
      <c r="Z57" s="16">
        <f t="shared" si="8"/>
        <v>0</v>
      </c>
      <c r="AA57" s="30">
        <v>7200.3563000000004</v>
      </c>
      <c r="AB57" s="16">
        <v>16113</v>
      </c>
      <c r="AC57" s="16"/>
      <c r="AD57" s="16"/>
      <c r="AE57" s="16">
        <f t="shared" si="9"/>
        <v>21.095746279873744</v>
      </c>
      <c r="AF57" s="16">
        <v>400</v>
      </c>
      <c r="AG57" s="15">
        <v>13306</v>
      </c>
      <c r="AH57" s="16">
        <f t="shared" si="16"/>
        <v>0</v>
      </c>
      <c r="AI57" s="13">
        <v>13306.9</v>
      </c>
      <c r="AJ57" s="16">
        <f t="shared" si="17"/>
        <v>6.7638659251438166E-3</v>
      </c>
      <c r="AK57" s="13">
        <v>338.86</v>
      </c>
      <c r="AL57" s="13">
        <v>15726</v>
      </c>
      <c r="AM57" s="13">
        <v>63858.82</v>
      </c>
      <c r="AN57" s="13">
        <v>413</v>
      </c>
      <c r="AO57" s="14">
        <v>67.930000000000007</v>
      </c>
      <c r="AP57" s="4">
        <v>13861</v>
      </c>
      <c r="AQ57" s="2">
        <v>259.14</v>
      </c>
      <c r="AR57" s="69">
        <f t="shared" si="10"/>
        <v>4.1710506538403722</v>
      </c>
      <c r="AS57" s="4">
        <v>13929</v>
      </c>
      <c r="AT57" s="2">
        <v>114.16</v>
      </c>
      <c r="AU57" s="69">
        <f t="shared" si="11"/>
        <v>4.6820983015181126</v>
      </c>
      <c r="AV57" s="4">
        <v>13926</v>
      </c>
      <c r="AW57" s="2">
        <v>285.13</v>
      </c>
      <c r="AX57" s="69">
        <f t="shared" si="12"/>
        <v>4.6595520817676235</v>
      </c>
      <c r="AY57" s="4">
        <v>13854</v>
      </c>
      <c r="AZ57" s="2">
        <v>452.19</v>
      </c>
      <c r="BA57" s="69">
        <f t="shared" si="13"/>
        <v>4.1184428077558994</v>
      </c>
      <c r="BB57">
        <f t="shared" si="18"/>
        <v>0</v>
      </c>
      <c r="BC57">
        <f t="shared" si="14"/>
        <v>21.095746279873744</v>
      </c>
    </row>
    <row r="58" spans="1:55" x14ac:dyDescent="0.2">
      <c r="A58" s="12">
        <v>56</v>
      </c>
      <c r="B58" s="12">
        <f t="shared" si="15"/>
        <v>13339</v>
      </c>
      <c r="C58" s="13">
        <v>13339</v>
      </c>
      <c r="D58" s="16">
        <v>11890.021199999999</v>
      </c>
      <c r="E58" s="16">
        <v>12.186500000000001</v>
      </c>
      <c r="F58" s="16">
        <f t="shared" si="4"/>
        <v>0</v>
      </c>
      <c r="G58" s="30">
        <v>7200.2053999999998</v>
      </c>
      <c r="H58" s="13">
        <v>13339</v>
      </c>
      <c r="I58" s="16">
        <v>5049</v>
      </c>
      <c r="J58" s="16">
        <v>164.1909</v>
      </c>
      <c r="K58" s="16">
        <f t="shared" si="5"/>
        <v>0</v>
      </c>
      <c r="L58" s="30">
        <v>7200.3922000000002</v>
      </c>
      <c r="M58" s="13">
        <v>13339</v>
      </c>
      <c r="N58" s="16">
        <v>11803.023300000001</v>
      </c>
      <c r="O58" s="16">
        <v>13.013400000000001</v>
      </c>
      <c r="P58" s="16">
        <f t="shared" si="6"/>
        <v>0</v>
      </c>
      <c r="Q58" s="30">
        <v>7200.8143</v>
      </c>
      <c r="R58" s="47">
        <v>16108</v>
      </c>
      <c r="S58" s="16"/>
      <c r="T58" s="16"/>
      <c r="U58" s="16">
        <f t="shared" si="7"/>
        <v>20.758677562036134</v>
      </c>
      <c r="V58" s="30">
        <v>400</v>
      </c>
      <c r="W58" s="13">
        <v>13339</v>
      </c>
      <c r="X58" s="16">
        <v>10757</v>
      </c>
      <c r="Y58" s="16">
        <v>24.003</v>
      </c>
      <c r="Z58" s="16">
        <f t="shared" si="8"/>
        <v>0</v>
      </c>
      <c r="AA58" s="30">
        <v>7200.3298999999997</v>
      </c>
      <c r="AB58" s="16">
        <v>16108</v>
      </c>
      <c r="AC58" s="16"/>
      <c r="AD58" s="16"/>
      <c r="AE58" s="16">
        <f t="shared" si="9"/>
        <v>20.758677562036134</v>
      </c>
      <c r="AF58" s="16">
        <v>400</v>
      </c>
      <c r="AG58" s="15">
        <v>13339</v>
      </c>
      <c r="AH58" s="16">
        <f t="shared" si="16"/>
        <v>0</v>
      </c>
      <c r="AI58" s="13">
        <v>13339.4</v>
      </c>
      <c r="AJ58" s="16">
        <f t="shared" si="17"/>
        <v>2.9987255416420735E-3</v>
      </c>
      <c r="AK58" s="13">
        <v>322.35000000000002</v>
      </c>
      <c r="AL58" s="13">
        <v>15920</v>
      </c>
      <c r="AM58" s="13">
        <v>68327.38</v>
      </c>
      <c r="AN58" s="13">
        <v>416.9</v>
      </c>
      <c r="AO58" s="14">
        <v>65.08</v>
      </c>
      <c r="AP58" s="4">
        <v>13941</v>
      </c>
      <c r="AQ58" s="2">
        <v>242.46</v>
      </c>
      <c r="AR58" s="69">
        <f t="shared" si="10"/>
        <v>4.5130819401754261</v>
      </c>
      <c r="AS58" s="4">
        <v>14021</v>
      </c>
      <c r="AT58" s="2">
        <v>234.24</v>
      </c>
      <c r="AU58" s="69">
        <f t="shared" si="11"/>
        <v>5.1128270485043856</v>
      </c>
      <c r="AV58" s="4">
        <v>13925</v>
      </c>
      <c r="AW58" s="2">
        <v>365.5</v>
      </c>
      <c r="AX58" s="69">
        <f t="shared" si="12"/>
        <v>4.3931329185096333</v>
      </c>
      <c r="AY58" s="4">
        <v>13852</v>
      </c>
      <c r="AZ58" s="2">
        <v>281.73</v>
      </c>
      <c r="BA58" s="69">
        <f t="shared" si="13"/>
        <v>3.8458655071594574</v>
      </c>
      <c r="BB58">
        <f t="shared" si="18"/>
        <v>0</v>
      </c>
      <c r="BC58">
        <f t="shared" si="14"/>
        <v>20.758677562036134</v>
      </c>
    </row>
    <row r="59" spans="1:55" x14ac:dyDescent="0.2">
      <c r="A59" s="12">
        <v>57</v>
      </c>
      <c r="B59" s="12">
        <f t="shared" si="15"/>
        <v>13389</v>
      </c>
      <c r="C59" s="13">
        <v>13389</v>
      </c>
      <c r="D59" s="16">
        <v>12003.023499999999</v>
      </c>
      <c r="E59" s="16">
        <v>11.546900000000001</v>
      </c>
      <c r="F59" s="16">
        <f t="shared" si="4"/>
        <v>0</v>
      </c>
      <c r="G59" s="30">
        <v>7202.9862999999996</v>
      </c>
      <c r="H59" s="13">
        <v>13389</v>
      </c>
      <c r="I59" s="16">
        <v>5093</v>
      </c>
      <c r="J59" s="16">
        <v>162.89019999999999</v>
      </c>
      <c r="K59" s="16">
        <f t="shared" si="5"/>
        <v>0</v>
      </c>
      <c r="L59" s="30">
        <v>7200.4134000000004</v>
      </c>
      <c r="M59" s="13">
        <v>13389</v>
      </c>
      <c r="N59" s="16">
        <v>11858.026099999999</v>
      </c>
      <c r="O59" s="16">
        <v>12.9109</v>
      </c>
      <c r="P59" s="16">
        <f t="shared" si="6"/>
        <v>0</v>
      </c>
      <c r="Q59" s="30">
        <v>7200.2385999999997</v>
      </c>
      <c r="R59" s="47">
        <v>16177</v>
      </c>
      <c r="S59" s="16"/>
      <c r="T59" s="16"/>
      <c r="U59" s="16">
        <f t="shared" si="7"/>
        <v>20.823063709014864</v>
      </c>
      <c r="V59" s="30">
        <v>400</v>
      </c>
      <c r="W59" s="13">
        <v>13389</v>
      </c>
      <c r="X59" s="16">
        <v>10818</v>
      </c>
      <c r="Y59" s="16">
        <v>23.765899999999998</v>
      </c>
      <c r="Z59" s="16">
        <f t="shared" si="8"/>
        <v>0</v>
      </c>
      <c r="AA59" s="30">
        <v>7200.3370000000004</v>
      </c>
      <c r="AB59" s="16">
        <v>16177</v>
      </c>
      <c r="AC59" s="16"/>
      <c r="AD59" s="16"/>
      <c r="AE59" s="16">
        <f t="shared" si="9"/>
        <v>20.823063709014864</v>
      </c>
      <c r="AF59" s="16">
        <v>400</v>
      </c>
      <c r="AG59" s="15">
        <v>13389</v>
      </c>
      <c r="AH59" s="16">
        <f t="shared" si="16"/>
        <v>0</v>
      </c>
      <c r="AI59" s="13">
        <v>13389</v>
      </c>
      <c r="AJ59" s="16">
        <f t="shared" si="17"/>
        <v>0</v>
      </c>
      <c r="AK59" s="13">
        <v>333.9</v>
      </c>
      <c r="AL59" s="13">
        <v>15893</v>
      </c>
      <c r="AM59" s="13">
        <v>63249.67</v>
      </c>
      <c r="AN59" s="13">
        <v>362.3</v>
      </c>
      <c r="AO59" s="14">
        <v>63.97</v>
      </c>
      <c r="AP59" s="4">
        <v>14013</v>
      </c>
      <c r="AQ59" s="2">
        <v>262.87</v>
      </c>
      <c r="AR59" s="69">
        <f t="shared" si="10"/>
        <v>4.660542236164015</v>
      </c>
      <c r="AS59" s="4">
        <v>14079</v>
      </c>
      <c r="AT59" s="2">
        <v>378.42</v>
      </c>
      <c r="AU59" s="69">
        <f t="shared" si="11"/>
        <v>5.1534842034505939</v>
      </c>
      <c r="AV59" s="4">
        <v>14061</v>
      </c>
      <c r="AW59" s="2">
        <v>899.27</v>
      </c>
      <c r="AX59" s="69">
        <f t="shared" si="12"/>
        <v>5.019045485099709</v>
      </c>
      <c r="AY59" s="4">
        <v>14212</v>
      </c>
      <c r="AZ59" s="2">
        <v>561.04999999999995</v>
      </c>
      <c r="BA59" s="69">
        <f t="shared" si="13"/>
        <v>6.1468369557099116</v>
      </c>
      <c r="BB59">
        <f t="shared" si="18"/>
        <v>0</v>
      </c>
      <c r="BC59">
        <f t="shared" si="14"/>
        <v>20.823063709014864</v>
      </c>
    </row>
    <row r="60" spans="1:55" x14ac:dyDescent="0.2">
      <c r="A60" s="12">
        <v>58</v>
      </c>
      <c r="B60" s="12">
        <f t="shared" si="15"/>
        <v>13885</v>
      </c>
      <c r="C60" s="13">
        <v>13885</v>
      </c>
      <c r="D60" s="16">
        <v>5252</v>
      </c>
      <c r="E60" s="16">
        <v>164.37549999999999</v>
      </c>
      <c r="F60" s="16">
        <f t="shared" si="4"/>
        <v>0</v>
      </c>
      <c r="G60" s="30">
        <v>7200.2204000000002</v>
      </c>
      <c r="H60" s="13">
        <v>13885</v>
      </c>
      <c r="I60" s="16">
        <v>12359.023300000001</v>
      </c>
      <c r="J60" s="16">
        <v>12.347099999999999</v>
      </c>
      <c r="K60" s="16">
        <f t="shared" si="5"/>
        <v>0</v>
      </c>
      <c r="L60" s="30">
        <v>7200.3353999999999</v>
      </c>
      <c r="M60" s="13">
        <v>13885</v>
      </c>
      <c r="N60" s="16">
        <v>12450.054700000001</v>
      </c>
      <c r="O60" s="16">
        <v>11.525600000000001</v>
      </c>
      <c r="P60" s="16">
        <f t="shared" si="6"/>
        <v>0</v>
      </c>
      <c r="Q60" s="30">
        <v>7200.7205999999996</v>
      </c>
      <c r="R60" s="47">
        <v>16808</v>
      </c>
      <c r="S60" s="16"/>
      <c r="T60" s="16"/>
      <c r="U60" s="16">
        <f t="shared" si="7"/>
        <v>21.051494418437162</v>
      </c>
      <c r="V60" s="30">
        <v>400</v>
      </c>
      <c r="W60" s="13">
        <v>13885</v>
      </c>
      <c r="X60" s="16">
        <v>11270</v>
      </c>
      <c r="Y60" s="16">
        <v>23.203199999999999</v>
      </c>
      <c r="Z60" s="16">
        <f t="shared" si="8"/>
        <v>0</v>
      </c>
      <c r="AA60" s="30">
        <v>7200.3744999999999</v>
      </c>
      <c r="AB60" s="16">
        <v>16808</v>
      </c>
      <c r="AC60" s="16"/>
      <c r="AD60" s="16"/>
      <c r="AE60" s="16">
        <f t="shared" si="9"/>
        <v>21.051494418437162</v>
      </c>
      <c r="AF60" s="16">
        <v>400</v>
      </c>
      <c r="AG60" s="15">
        <v>13885</v>
      </c>
      <c r="AH60" s="16">
        <f t="shared" si="16"/>
        <v>0</v>
      </c>
      <c r="AI60" s="13">
        <v>13885.5</v>
      </c>
      <c r="AJ60" s="16">
        <f t="shared" si="17"/>
        <v>3.6010082823190494E-3</v>
      </c>
      <c r="AK60" s="13">
        <v>359.64</v>
      </c>
      <c r="AL60" s="13">
        <v>16544</v>
      </c>
      <c r="AM60" s="13">
        <v>73448.960000000006</v>
      </c>
      <c r="AN60" s="13">
        <v>417.6</v>
      </c>
      <c r="AO60" s="14">
        <v>74.44</v>
      </c>
      <c r="AP60" s="4">
        <v>14561</v>
      </c>
      <c r="AQ60" s="2">
        <v>290.45</v>
      </c>
      <c r="AR60" s="69">
        <f t="shared" si="10"/>
        <v>4.8685631976953543</v>
      </c>
      <c r="AS60" s="4">
        <v>14613</v>
      </c>
      <c r="AT60" s="2">
        <v>432.72</v>
      </c>
      <c r="AU60" s="69">
        <f t="shared" si="11"/>
        <v>5.2430680590565357</v>
      </c>
      <c r="AV60" s="4">
        <v>14577</v>
      </c>
      <c r="AW60" s="2">
        <v>444.05</v>
      </c>
      <c r="AX60" s="69">
        <f t="shared" si="12"/>
        <v>4.9837954627295646</v>
      </c>
      <c r="AY60" s="4">
        <v>14492</v>
      </c>
      <c r="AZ60" s="2">
        <v>448.11</v>
      </c>
      <c r="BA60" s="69">
        <f t="shared" si="13"/>
        <v>4.3716240547353253</v>
      </c>
      <c r="BB60">
        <f t="shared" si="18"/>
        <v>0</v>
      </c>
      <c r="BC60">
        <f t="shared" si="14"/>
        <v>21.051494418437162</v>
      </c>
    </row>
    <row r="61" spans="1:55" x14ac:dyDescent="0.2">
      <c r="A61" s="12">
        <v>59</v>
      </c>
      <c r="B61" s="12">
        <f t="shared" si="15"/>
        <v>13181</v>
      </c>
      <c r="C61" s="13">
        <v>13181</v>
      </c>
      <c r="D61" s="16">
        <v>12605.2598</v>
      </c>
      <c r="E61" s="16">
        <v>4.5674999999999999</v>
      </c>
      <c r="F61" s="16">
        <f t="shared" si="4"/>
        <v>0</v>
      </c>
      <c r="G61" s="30">
        <v>7203.7174000000005</v>
      </c>
      <c r="H61" s="13">
        <v>13181</v>
      </c>
      <c r="I61" s="16">
        <v>11566.0263</v>
      </c>
      <c r="J61" s="16">
        <v>13.963100000000001</v>
      </c>
      <c r="K61" s="16">
        <f t="shared" si="5"/>
        <v>0</v>
      </c>
      <c r="L61" s="30">
        <v>7204.5906000000004</v>
      </c>
      <c r="M61" s="13">
        <v>13181</v>
      </c>
      <c r="N61" s="16">
        <v>11659.9838</v>
      </c>
      <c r="O61" s="16">
        <v>13.0448</v>
      </c>
      <c r="P61" s="16">
        <f t="shared" si="6"/>
        <v>0</v>
      </c>
      <c r="Q61" s="30">
        <v>7200.2353999999996</v>
      </c>
      <c r="R61" s="47">
        <v>15983</v>
      </c>
      <c r="S61" s="16"/>
      <c r="T61" s="16"/>
      <c r="U61" s="16">
        <f t="shared" si="7"/>
        <v>21.257871178211062</v>
      </c>
      <c r="V61" s="30">
        <v>400</v>
      </c>
      <c r="W61" s="13">
        <v>13181</v>
      </c>
      <c r="X61" s="16">
        <v>10553</v>
      </c>
      <c r="Y61" s="16">
        <v>24.902899999999999</v>
      </c>
      <c r="Z61" s="16">
        <f t="shared" si="8"/>
        <v>0</v>
      </c>
      <c r="AA61" s="30">
        <v>7200.3055999999997</v>
      </c>
      <c r="AB61" s="16">
        <v>15983</v>
      </c>
      <c r="AC61" s="16"/>
      <c r="AD61" s="16"/>
      <c r="AE61" s="16">
        <f t="shared" si="9"/>
        <v>21.257871178211062</v>
      </c>
      <c r="AF61" s="16">
        <v>400</v>
      </c>
      <c r="AG61" s="15">
        <v>13181</v>
      </c>
      <c r="AH61" s="16">
        <f t="shared" si="16"/>
        <v>0</v>
      </c>
      <c r="AI61" s="13">
        <v>13181.9</v>
      </c>
      <c r="AJ61" s="16">
        <f t="shared" si="17"/>
        <v>6.8280100144119281E-3</v>
      </c>
      <c r="AK61" s="13">
        <v>313.35000000000002</v>
      </c>
      <c r="AL61" s="13">
        <v>15668</v>
      </c>
      <c r="AM61" s="13">
        <v>64758.1</v>
      </c>
      <c r="AN61" s="13">
        <v>395.1</v>
      </c>
      <c r="AO61" s="14">
        <v>61.14</v>
      </c>
      <c r="AP61" s="4">
        <v>13775</v>
      </c>
      <c r="AQ61" s="2">
        <v>214.95</v>
      </c>
      <c r="AR61" s="69">
        <f t="shared" si="10"/>
        <v>4.5064866095136944</v>
      </c>
      <c r="AS61" s="4">
        <v>13795</v>
      </c>
      <c r="AT61" s="2">
        <v>213.6</v>
      </c>
      <c r="AU61" s="69">
        <f t="shared" si="11"/>
        <v>4.6582201653895758</v>
      </c>
      <c r="AV61" s="4">
        <v>13845</v>
      </c>
      <c r="AW61" s="2">
        <v>475.23</v>
      </c>
      <c r="AX61" s="69">
        <f t="shared" si="12"/>
        <v>5.0375540550792808</v>
      </c>
      <c r="AY61" s="4">
        <v>13824</v>
      </c>
      <c r="AZ61" s="2">
        <v>533.66</v>
      </c>
      <c r="BA61" s="69">
        <f t="shared" si="13"/>
        <v>4.878233821409605</v>
      </c>
      <c r="BB61">
        <f t="shared" si="18"/>
        <v>0</v>
      </c>
      <c r="BC61">
        <f t="shared" si="14"/>
        <v>21.257871178211062</v>
      </c>
    </row>
    <row r="62" spans="1:55" x14ac:dyDescent="0.2">
      <c r="A62" s="12">
        <v>60</v>
      </c>
      <c r="B62" s="12">
        <f t="shared" si="15"/>
        <v>13273</v>
      </c>
      <c r="C62" s="13">
        <v>13273</v>
      </c>
      <c r="D62" s="16">
        <v>11802.0239</v>
      </c>
      <c r="E62" s="16">
        <v>12.463800000000001</v>
      </c>
      <c r="F62" s="16">
        <f t="shared" si="4"/>
        <v>0</v>
      </c>
      <c r="G62" s="30">
        <v>7201.2210999999998</v>
      </c>
      <c r="H62" s="13">
        <v>13273</v>
      </c>
      <c r="I62" s="16">
        <v>11851.022499999999</v>
      </c>
      <c r="J62" s="16">
        <v>11.998799999999999</v>
      </c>
      <c r="K62" s="16">
        <f t="shared" si="5"/>
        <v>0</v>
      </c>
      <c r="L62" s="30">
        <v>7200.3163000000004</v>
      </c>
      <c r="M62" s="13">
        <v>13273</v>
      </c>
      <c r="N62" s="16">
        <v>11687.026099999999</v>
      </c>
      <c r="O62" s="16">
        <v>13.570399999999999</v>
      </c>
      <c r="P62" s="16">
        <f t="shared" si="6"/>
        <v>0</v>
      </c>
      <c r="Q62" s="30">
        <v>7200.2455</v>
      </c>
      <c r="R62" s="47">
        <v>16154</v>
      </c>
      <c r="S62" s="16"/>
      <c r="T62" s="16"/>
      <c r="U62" s="16">
        <f t="shared" si="7"/>
        <v>21.705718375649816</v>
      </c>
      <c r="V62" s="30">
        <v>400</v>
      </c>
      <c r="W62" s="13">
        <v>13273</v>
      </c>
      <c r="X62" s="16">
        <v>10682</v>
      </c>
      <c r="Y62" s="16">
        <v>24.255800000000001</v>
      </c>
      <c r="Z62" s="16">
        <f t="shared" si="8"/>
        <v>0</v>
      </c>
      <c r="AA62" s="30">
        <v>7200.3507</v>
      </c>
      <c r="AB62" s="16">
        <v>16154</v>
      </c>
      <c r="AC62" s="16"/>
      <c r="AD62" s="16"/>
      <c r="AE62" s="16">
        <f t="shared" si="9"/>
        <v>21.705718375649816</v>
      </c>
      <c r="AF62" s="16">
        <v>400</v>
      </c>
      <c r="AG62" s="15">
        <v>13273</v>
      </c>
      <c r="AH62" s="16">
        <f t="shared" si="16"/>
        <v>0</v>
      </c>
      <c r="AI62" s="13">
        <v>13274.9</v>
      </c>
      <c r="AJ62" s="16">
        <f t="shared" si="17"/>
        <v>1.431477435394889E-2</v>
      </c>
      <c r="AK62" s="13">
        <v>324.33999999999997</v>
      </c>
      <c r="AL62" s="13">
        <v>15763</v>
      </c>
      <c r="AM62" s="13">
        <v>67626.48</v>
      </c>
      <c r="AN62" s="13">
        <v>421.8</v>
      </c>
      <c r="AO62" s="14">
        <v>67.7</v>
      </c>
      <c r="AP62" s="4">
        <v>13864</v>
      </c>
      <c r="AQ62" s="2">
        <v>252.37</v>
      </c>
      <c r="AR62" s="69">
        <f t="shared" si="10"/>
        <v>4.4526482332554806</v>
      </c>
      <c r="AS62" s="4">
        <v>13945</v>
      </c>
      <c r="AT62" s="2">
        <v>255.94</v>
      </c>
      <c r="AU62" s="69">
        <f t="shared" si="11"/>
        <v>5.0629096662397348</v>
      </c>
      <c r="AV62" s="4">
        <v>13792</v>
      </c>
      <c r="AW62" s="2">
        <v>601.65</v>
      </c>
      <c r="AX62" s="69">
        <f t="shared" si="12"/>
        <v>3.910193626158367</v>
      </c>
      <c r="AY62" s="4">
        <v>13927</v>
      </c>
      <c r="AZ62" s="2">
        <v>253.89</v>
      </c>
      <c r="BA62" s="69">
        <f t="shared" si="13"/>
        <v>4.9272960144654565</v>
      </c>
      <c r="BB62">
        <f t="shared" si="18"/>
        <v>0</v>
      </c>
      <c r="BC62">
        <f t="shared" si="14"/>
        <v>21.705718375649816</v>
      </c>
    </row>
    <row r="63" spans="1:55" x14ac:dyDescent="0.2">
      <c r="A63" s="12">
        <v>61</v>
      </c>
      <c r="B63" s="12">
        <f t="shared" si="15"/>
        <v>13134</v>
      </c>
      <c r="C63" s="13">
        <v>13134</v>
      </c>
      <c r="D63" s="16">
        <v>11634.118399999999</v>
      </c>
      <c r="E63" s="16">
        <v>12.892099999999999</v>
      </c>
      <c r="F63" s="16">
        <f t="shared" si="4"/>
        <v>0</v>
      </c>
      <c r="G63" s="30">
        <v>7200.5749999999998</v>
      </c>
      <c r="H63" s="13">
        <v>13134</v>
      </c>
      <c r="I63" s="16">
        <v>11655.0213</v>
      </c>
      <c r="J63" s="16">
        <v>12.6896</v>
      </c>
      <c r="K63" s="16">
        <f t="shared" si="5"/>
        <v>0</v>
      </c>
      <c r="L63" s="30">
        <v>7200.2941000000001</v>
      </c>
      <c r="M63" s="13">
        <v>13134</v>
      </c>
      <c r="N63" s="16">
        <v>11634.0293</v>
      </c>
      <c r="O63" s="16">
        <v>12.893000000000001</v>
      </c>
      <c r="P63" s="16">
        <f t="shared" si="6"/>
        <v>0</v>
      </c>
      <c r="Q63" s="30">
        <v>7211.8589000000002</v>
      </c>
      <c r="R63" s="47">
        <v>15827</v>
      </c>
      <c r="S63" s="16"/>
      <c r="T63" s="16"/>
      <c r="U63" s="16">
        <f t="shared" si="7"/>
        <v>20.504035328155933</v>
      </c>
      <c r="V63" s="30">
        <v>400</v>
      </c>
      <c r="W63" s="13">
        <v>13134</v>
      </c>
      <c r="X63" s="16">
        <v>10505</v>
      </c>
      <c r="Y63" s="16">
        <v>25.026199999999999</v>
      </c>
      <c r="Z63" s="16">
        <f t="shared" si="8"/>
        <v>0</v>
      </c>
      <c r="AA63" s="30">
        <v>7200.3733000000002</v>
      </c>
      <c r="AB63" s="16">
        <v>15827</v>
      </c>
      <c r="AC63" s="16"/>
      <c r="AD63" s="16"/>
      <c r="AE63" s="16">
        <f t="shared" si="9"/>
        <v>20.504035328155933</v>
      </c>
      <c r="AF63" s="16">
        <v>400</v>
      </c>
      <c r="AG63" s="15">
        <v>13134</v>
      </c>
      <c r="AH63" s="16">
        <f t="shared" si="16"/>
        <v>0</v>
      </c>
      <c r="AI63" s="13">
        <v>13134.6</v>
      </c>
      <c r="AJ63" s="16">
        <f t="shared" si="17"/>
        <v>4.5682960255852278E-3</v>
      </c>
      <c r="AK63" s="13">
        <v>308.73</v>
      </c>
      <c r="AL63" s="13">
        <v>15565</v>
      </c>
      <c r="AM63" s="13">
        <v>64395.81</v>
      </c>
      <c r="AN63" s="13">
        <v>387.5</v>
      </c>
      <c r="AO63" s="14">
        <v>59.03</v>
      </c>
      <c r="AP63" s="4">
        <v>13765</v>
      </c>
      <c r="AQ63" s="2">
        <v>220.07</v>
      </c>
      <c r="AR63" s="69">
        <f t="shared" si="10"/>
        <v>4.8043246535708848</v>
      </c>
      <c r="AS63" s="4">
        <v>13765</v>
      </c>
      <c r="AT63" s="2">
        <v>439.96</v>
      </c>
      <c r="AU63" s="69">
        <f t="shared" si="11"/>
        <v>4.8043246535708848</v>
      </c>
      <c r="AV63" s="4">
        <v>13679</v>
      </c>
      <c r="AW63" s="2">
        <v>562.85</v>
      </c>
      <c r="AX63" s="69">
        <f t="shared" si="12"/>
        <v>4.1495355565707328</v>
      </c>
      <c r="AY63" s="4">
        <v>13594</v>
      </c>
      <c r="AZ63" s="2">
        <v>304.31</v>
      </c>
      <c r="BA63" s="69">
        <f t="shared" si="13"/>
        <v>3.5023602862798842</v>
      </c>
      <c r="BB63">
        <f t="shared" si="18"/>
        <v>0</v>
      </c>
      <c r="BC63">
        <f t="shared" si="14"/>
        <v>20.504035328155933</v>
      </c>
    </row>
    <row r="64" spans="1:55" x14ac:dyDescent="0.2">
      <c r="A64" s="12">
        <v>62</v>
      </c>
      <c r="B64" s="12">
        <f t="shared" si="15"/>
        <v>13159</v>
      </c>
      <c r="C64" s="13">
        <v>13159</v>
      </c>
      <c r="D64" s="16">
        <v>11803.524100000001</v>
      </c>
      <c r="E64" s="16">
        <v>11.483700000000001</v>
      </c>
      <c r="F64" s="16">
        <f t="shared" si="4"/>
        <v>0</v>
      </c>
      <c r="G64" s="30">
        <v>7210.3711999999996</v>
      </c>
      <c r="H64" s="13">
        <v>13159</v>
      </c>
      <c r="I64" s="16">
        <v>11697.023999999999</v>
      </c>
      <c r="J64" s="16">
        <v>12.498699999999999</v>
      </c>
      <c r="K64" s="16">
        <f t="shared" si="5"/>
        <v>0</v>
      </c>
      <c r="L64" s="30">
        <v>7200.3015999999998</v>
      </c>
      <c r="M64" s="13">
        <v>13159</v>
      </c>
      <c r="N64" s="16">
        <v>10648</v>
      </c>
      <c r="O64" s="16">
        <v>23.581900000000001</v>
      </c>
      <c r="P64" s="16">
        <f t="shared" si="6"/>
        <v>0</v>
      </c>
      <c r="Q64" s="30">
        <v>7200.2506000000003</v>
      </c>
      <c r="R64" s="47">
        <v>15904</v>
      </c>
      <c r="S64" s="16"/>
      <c r="T64" s="16"/>
      <c r="U64" s="16">
        <f t="shared" si="7"/>
        <v>20.860247739189909</v>
      </c>
      <c r="V64" s="30">
        <v>400</v>
      </c>
      <c r="W64" s="13">
        <v>13159</v>
      </c>
      <c r="X64" s="16">
        <v>10648</v>
      </c>
      <c r="Y64" s="16">
        <v>23.581900000000001</v>
      </c>
      <c r="Z64" s="16">
        <f t="shared" si="8"/>
        <v>0</v>
      </c>
      <c r="AA64" s="30">
        <v>7200.7111999999997</v>
      </c>
      <c r="AB64" s="16">
        <v>15904</v>
      </c>
      <c r="AC64" s="16"/>
      <c r="AD64" s="16"/>
      <c r="AE64" s="16">
        <f t="shared" si="9"/>
        <v>20.860247739189909</v>
      </c>
      <c r="AF64" s="16">
        <v>400</v>
      </c>
      <c r="AG64" s="15">
        <v>13159</v>
      </c>
      <c r="AH64" s="16">
        <f t="shared" si="16"/>
        <v>0</v>
      </c>
      <c r="AI64" s="13">
        <v>13160.7</v>
      </c>
      <c r="AJ64" s="16">
        <f t="shared" si="17"/>
        <v>1.2918914811161392E-2</v>
      </c>
      <c r="AK64" s="13">
        <v>305.32</v>
      </c>
      <c r="AL64" s="13">
        <v>15681</v>
      </c>
      <c r="AM64" s="13">
        <v>61898.52</v>
      </c>
      <c r="AN64" s="13">
        <v>421.3</v>
      </c>
      <c r="AO64" s="14">
        <v>57.05</v>
      </c>
      <c r="AP64" s="4">
        <v>13820</v>
      </c>
      <c r="AQ64" s="2">
        <v>201.64</v>
      </c>
      <c r="AR64" s="69">
        <f t="shared" si="10"/>
        <v>5.0231780530435444</v>
      </c>
      <c r="AS64" s="4">
        <v>13764</v>
      </c>
      <c r="AT64" s="2">
        <v>557.58000000000004</v>
      </c>
      <c r="AU64" s="69">
        <f t="shared" si="11"/>
        <v>4.5976138004407625</v>
      </c>
      <c r="AV64" s="4">
        <v>13721</v>
      </c>
      <c r="AW64" s="2">
        <v>681.45</v>
      </c>
      <c r="AX64" s="69">
        <f t="shared" si="12"/>
        <v>4.2708412493350556</v>
      </c>
      <c r="AY64" s="4">
        <v>13643</v>
      </c>
      <c r="AZ64" s="2">
        <v>512.35</v>
      </c>
      <c r="BA64" s="69">
        <f t="shared" si="13"/>
        <v>3.6780910403526104</v>
      </c>
      <c r="BB64">
        <f t="shared" si="18"/>
        <v>0</v>
      </c>
      <c r="BC64">
        <f t="shared" si="14"/>
        <v>20.860247739189909</v>
      </c>
    </row>
    <row r="65" spans="1:55" x14ac:dyDescent="0.2">
      <c r="A65" s="12">
        <v>63</v>
      </c>
      <c r="B65" s="12">
        <f t="shared" si="15"/>
        <v>13458</v>
      </c>
      <c r="C65" s="13">
        <v>13458</v>
      </c>
      <c r="D65" s="16">
        <v>11932.520399999999</v>
      </c>
      <c r="E65" s="16">
        <v>12.7842</v>
      </c>
      <c r="F65" s="16">
        <f t="shared" si="4"/>
        <v>0</v>
      </c>
      <c r="G65" s="30">
        <v>7200.4434000000001</v>
      </c>
      <c r="H65" s="13">
        <v>13458</v>
      </c>
      <c r="I65" s="16">
        <v>5054</v>
      </c>
      <c r="J65" s="16">
        <v>166.2841</v>
      </c>
      <c r="K65" s="16">
        <f t="shared" si="5"/>
        <v>0</v>
      </c>
      <c r="L65" s="30">
        <v>7200.3783999999996</v>
      </c>
      <c r="M65" s="13">
        <v>13458</v>
      </c>
      <c r="N65" s="16">
        <v>11933.5203</v>
      </c>
      <c r="O65" s="16">
        <v>12.774800000000001</v>
      </c>
      <c r="P65" s="16">
        <f t="shared" si="6"/>
        <v>0</v>
      </c>
      <c r="Q65" s="30">
        <v>7213.4265999999998</v>
      </c>
      <c r="R65" s="47">
        <v>16328</v>
      </c>
      <c r="S65" s="16"/>
      <c r="T65" s="16"/>
      <c r="U65" s="16">
        <f t="shared" si="7"/>
        <v>21.325605587754495</v>
      </c>
      <c r="V65" s="30">
        <v>400</v>
      </c>
      <c r="W65" s="13">
        <v>13458</v>
      </c>
      <c r="X65" s="16">
        <v>10714</v>
      </c>
      <c r="Y65" s="16">
        <v>25.6113</v>
      </c>
      <c r="Z65" s="16">
        <f t="shared" si="8"/>
        <v>0</v>
      </c>
      <c r="AA65" s="30">
        <v>7200.3734000000004</v>
      </c>
      <c r="AB65" s="16">
        <v>16328</v>
      </c>
      <c r="AC65" s="16"/>
      <c r="AD65" s="16"/>
      <c r="AE65" s="16">
        <f t="shared" si="9"/>
        <v>21.325605587754495</v>
      </c>
      <c r="AF65" s="16">
        <v>400</v>
      </c>
      <c r="AG65" s="15">
        <v>13458</v>
      </c>
      <c r="AH65" s="16">
        <f t="shared" si="16"/>
        <v>0</v>
      </c>
      <c r="AI65" s="13">
        <v>13458.7</v>
      </c>
      <c r="AJ65" s="16">
        <f t="shared" si="17"/>
        <v>5.2013672165308932E-3</v>
      </c>
      <c r="AK65" s="13">
        <v>363.58</v>
      </c>
      <c r="AL65" s="13">
        <v>15881</v>
      </c>
      <c r="AM65" s="13">
        <v>69824.210000000006</v>
      </c>
      <c r="AN65" s="13">
        <v>409.9</v>
      </c>
      <c r="AO65" s="14">
        <v>73.760000000000005</v>
      </c>
      <c r="AP65" s="4">
        <v>14058</v>
      </c>
      <c r="AQ65" s="2">
        <v>279.61</v>
      </c>
      <c r="AR65" s="69">
        <f t="shared" si="10"/>
        <v>4.4583147570218458</v>
      </c>
      <c r="AS65" s="4">
        <v>14058</v>
      </c>
      <c r="AT65" s="2">
        <v>423.2</v>
      </c>
      <c r="AU65" s="69">
        <f t="shared" si="11"/>
        <v>4.4583147570218458</v>
      </c>
      <c r="AV65" s="4">
        <v>13978</v>
      </c>
      <c r="AW65" s="2">
        <v>649.39</v>
      </c>
      <c r="AX65" s="69">
        <f t="shared" si="12"/>
        <v>3.8638727894189331</v>
      </c>
      <c r="AY65" s="4">
        <v>14071</v>
      </c>
      <c r="AZ65" s="2">
        <v>457.46</v>
      </c>
      <c r="BA65" s="69">
        <f t="shared" si="13"/>
        <v>4.5549115767573189</v>
      </c>
      <c r="BB65">
        <f t="shared" si="18"/>
        <v>0</v>
      </c>
      <c r="BC65">
        <f t="shared" si="14"/>
        <v>21.325605587754495</v>
      </c>
    </row>
    <row r="66" spans="1:55" x14ac:dyDescent="0.2">
      <c r="A66" s="12">
        <v>64</v>
      </c>
      <c r="B66" s="12">
        <f t="shared" si="15"/>
        <v>12763</v>
      </c>
      <c r="C66" s="13">
        <v>12763</v>
      </c>
      <c r="D66" s="16">
        <v>11181.0262</v>
      </c>
      <c r="E66" s="16">
        <v>14.1487</v>
      </c>
      <c r="F66" s="16">
        <f t="shared" si="4"/>
        <v>0</v>
      </c>
      <c r="G66" s="30">
        <v>7200.57</v>
      </c>
      <c r="H66" s="13">
        <v>12763</v>
      </c>
      <c r="I66" s="16">
        <v>11181.0262</v>
      </c>
      <c r="J66" s="16">
        <v>14.1487</v>
      </c>
      <c r="K66" s="16">
        <f t="shared" si="5"/>
        <v>0</v>
      </c>
      <c r="L66" s="30">
        <v>7206.4004999999997</v>
      </c>
      <c r="M66" s="13">
        <v>12763</v>
      </c>
      <c r="N66" s="16">
        <v>12159.001700000001</v>
      </c>
      <c r="O66" s="16">
        <v>4.9675000000000002</v>
      </c>
      <c r="P66" s="16">
        <f t="shared" si="6"/>
        <v>0</v>
      </c>
      <c r="Q66" s="30">
        <v>7200.9174999999996</v>
      </c>
      <c r="R66" s="47">
        <v>15452</v>
      </c>
      <c r="S66" s="16"/>
      <c r="T66" s="16"/>
      <c r="U66" s="16">
        <f t="shared" si="7"/>
        <v>21.068714252135081</v>
      </c>
      <c r="V66" s="30">
        <v>400</v>
      </c>
      <c r="W66" s="13">
        <v>12763</v>
      </c>
      <c r="X66" s="16">
        <v>10186</v>
      </c>
      <c r="Y66" s="16">
        <v>25.299399999999999</v>
      </c>
      <c r="Z66" s="16">
        <f t="shared" si="8"/>
        <v>0</v>
      </c>
      <c r="AA66" s="30">
        <v>7200.3504999999996</v>
      </c>
      <c r="AB66" s="16">
        <v>15452</v>
      </c>
      <c r="AC66" s="16"/>
      <c r="AD66" s="16"/>
      <c r="AE66" s="16">
        <f t="shared" si="9"/>
        <v>21.068714252135081</v>
      </c>
      <c r="AF66" s="16">
        <v>400</v>
      </c>
      <c r="AG66" s="15">
        <v>12763</v>
      </c>
      <c r="AH66" s="16">
        <f t="shared" si="16"/>
        <v>0</v>
      </c>
      <c r="AI66" s="13">
        <v>12763</v>
      </c>
      <c r="AJ66" s="16">
        <f t="shared" si="17"/>
        <v>0</v>
      </c>
      <c r="AK66" s="13">
        <v>298.14999999999998</v>
      </c>
      <c r="AL66" s="13">
        <v>15132</v>
      </c>
      <c r="AM66" s="13">
        <v>59135.1</v>
      </c>
      <c r="AN66" s="13">
        <v>351.7</v>
      </c>
      <c r="AO66" s="14">
        <v>62.63</v>
      </c>
      <c r="AP66" s="4">
        <v>13360</v>
      </c>
      <c r="AQ66" s="2">
        <v>201.9</v>
      </c>
      <c r="AR66" s="69">
        <f t="shared" si="10"/>
        <v>4.6775836402099822</v>
      </c>
      <c r="AS66" s="4">
        <v>13360</v>
      </c>
      <c r="AT66" s="2">
        <v>411.49</v>
      </c>
      <c r="AU66" s="69">
        <f t="shared" si="11"/>
        <v>4.6775836402099822</v>
      </c>
      <c r="AV66" s="4">
        <v>13262</v>
      </c>
      <c r="AW66" s="2">
        <v>672.82</v>
      </c>
      <c r="AX66" s="69">
        <f t="shared" si="12"/>
        <v>3.9097390895557469</v>
      </c>
      <c r="AY66" s="4">
        <v>13461</v>
      </c>
      <c r="AZ66" s="2">
        <v>211.88</v>
      </c>
      <c r="BA66" s="69">
        <f t="shared" si="13"/>
        <v>5.4689336362924079</v>
      </c>
      <c r="BB66">
        <f t="shared" si="18"/>
        <v>0</v>
      </c>
      <c r="BC66">
        <f t="shared" si="14"/>
        <v>21.068714252135081</v>
      </c>
    </row>
    <row r="67" spans="1:55" x14ac:dyDescent="0.2">
      <c r="A67" s="12">
        <v>65</v>
      </c>
      <c r="B67" s="12">
        <f t="shared" ref="B67:B98" si="19">MIN(C67,W67,H67,M67,AG67,AP67,AS67,AV67,AY67)</f>
        <v>13255</v>
      </c>
      <c r="C67" s="13">
        <v>13255</v>
      </c>
      <c r="D67" s="16">
        <v>11778.525900000001</v>
      </c>
      <c r="E67" s="16">
        <v>12.535299999999999</v>
      </c>
      <c r="F67" s="16">
        <f t="shared" si="4"/>
        <v>0</v>
      </c>
      <c r="G67" s="30">
        <v>7208.5020000000004</v>
      </c>
      <c r="H67" s="13">
        <v>13255</v>
      </c>
      <c r="I67" s="16">
        <v>11661.024100000001</v>
      </c>
      <c r="J67" s="16">
        <v>13.6693</v>
      </c>
      <c r="K67" s="16">
        <f t="shared" si="5"/>
        <v>0</v>
      </c>
      <c r="L67" s="30">
        <v>7200.3406000000004</v>
      </c>
      <c r="M67" s="13">
        <v>13255</v>
      </c>
      <c r="N67" s="16">
        <v>11778.5288</v>
      </c>
      <c r="O67" s="16">
        <v>12.535299999999999</v>
      </c>
      <c r="P67" s="16">
        <f t="shared" si="6"/>
        <v>0</v>
      </c>
      <c r="Q67" s="30">
        <v>7205.5276999999996</v>
      </c>
      <c r="R67" s="47">
        <v>16169</v>
      </c>
      <c r="S67" s="16"/>
      <c r="T67" s="16"/>
      <c r="U67" s="16">
        <f t="shared" si="7"/>
        <v>21.984156921916259</v>
      </c>
      <c r="V67" s="30">
        <v>400</v>
      </c>
      <c r="W67" s="13">
        <v>13255</v>
      </c>
      <c r="X67" s="16">
        <v>10607</v>
      </c>
      <c r="Y67" s="16">
        <v>24.964600000000001</v>
      </c>
      <c r="Z67" s="16">
        <f t="shared" si="8"/>
        <v>0</v>
      </c>
      <c r="AA67" s="30">
        <v>7200.3670000000002</v>
      </c>
      <c r="AB67" s="16">
        <v>16169</v>
      </c>
      <c r="AC67" s="16"/>
      <c r="AD67" s="16"/>
      <c r="AE67" s="16">
        <f t="shared" si="9"/>
        <v>21.984156921916259</v>
      </c>
      <c r="AF67" s="16">
        <v>400</v>
      </c>
      <c r="AG67" s="15">
        <v>13255</v>
      </c>
      <c r="AH67" s="16">
        <f t="shared" ref="AH67:AH98" si="20">(AG67-B67)/B67*100</f>
        <v>0</v>
      </c>
      <c r="AI67" s="13">
        <v>13258</v>
      </c>
      <c r="AJ67" s="16">
        <f t="shared" ref="AJ67:AJ98" si="21">(AI67-B67)/B67*100</f>
        <v>2.2632968691059976E-2</v>
      </c>
      <c r="AK67" s="13">
        <v>331.68</v>
      </c>
      <c r="AL67" s="13">
        <v>15762</v>
      </c>
      <c r="AM67" s="13">
        <v>61253.86</v>
      </c>
      <c r="AN67" s="13">
        <v>407.6</v>
      </c>
      <c r="AO67" s="14">
        <v>71.709999999999994</v>
      </c>
      <c r="AP67" s="4">
        <v>13729</v>
      </c>
      <c r="AQ67" s="2">
        <v>281.29000000000002</v>
      </c>
      <c r="AR67" s="69">
        <f t="shared" si="10"/>
        <v>3.5760090531874762</v>
      </c>
      <c r="AS67" s="4">
        <v>13815</v>
      </c>
      <c r="AT67" s="2">
        <v>292.77</v>
      </c>
      <c r="AU67" s="69">
        <f t="shared" si="11"/>
        <v>4.2248208223311954</v>
      </c>
      <c r="AV67" s="4">
        <v>13729</v>
      </c>
      <c r="AW67" s="2">
        <v>408.93</v>
      </c>
      <c r="AX67" s="69">
        <f t="shared" si="12"/>
        <v>3.5760090531874762</v>
      </c>
      <c r="AY67" s="4">
        <v>13787</v>
      </c>
      <c r="AZ67" s="2">
        <v>527.51</v>
      </c>
      <c r="BA67" s="69">
        <f t="shared" si="13"/>
        <v>4.0135797812146361</v>
      </c>
      <c r="BB67">
        <f t="shared" ref="BB67:BB102" si="22">(W67-B67)/B67*100</f>
        <v>0</v>
      </c>
      <c r="BC67">
        <f t="shared" si="14"/>
        <v>21.984156921916259</v>
      </c>
    </row>
    <row r="68" spans="1:55" x14ac:dyDescent="0.2">
      <c r="A68" s="12">
        <v>66</v>
      </c>
      <c r="B68" s="12">
        <f t="shared" si="19"/>
        <v>13936</v>
      </c>
      <c r="C68" s="13">
        <v>13936</v>
      </c>
      <c r="D68" s="16">
        <v>12424.519700000001</v>
      </c>
      <c r="E68" s="16">
        <v>12.1653</v>
      </c>
      <c r="F68" s="16">
        <f t="shared" ref="F68:F102" si="23">(C68-$B68)/$B68*100</f>
        <v>0</v>
      </c>
      <c r="G68" s="30">
        <v>7200.5968999999996</v>
      </c>
      <c r="H68" s="13">
        <v>13936</v>
      </c>
      <c r="I68" s="16">
        <v>5290</v>
      </c>
      <c r="J68" s="16">
        <v>163.44049999999999</v>
      </c>
      <c r="K68" s="16">
        <f t="shared" ref="K68:K102" si="24">(H68-$B68)/$B68*100</f>
        <v>0</v>
      </c>
      <c r="L68" s="30">
        <v>7200.4728999999998</v>
      </c>
      <c r="M68" s="13">
        <v>13936</v>
      </c>
      <c r="N68" s="16">
        <v>12287.022800000001</v>
      </c>
      <c r="O68" s="16">
        <v>13.420500000000001</v>
      </c>
      <c r="P68" s="16">
        <f t="shared" ref="P68:P102" si="25">(M68-$B68)/$B68*100</f>
        <v>0</v>
      </c>
      <c r="Q68" s="30">
        <v>7210.1913000000004</v>
      </c>
      <c r="R68" s="47">
        <v>16902</v>
      </c>
      <c r="S68" s="16"/>
      <c r="T68" s="16"/>
      <c r="U68" s="16">
        <f t="shared" ref="U68:U102" si="26">(R68-$B68)/$B68*100</f>
        <v>21.283008036739378</v>
      </c>
      <c r="V68" s="30">
        <v>400</v>
      </c>
      <c r="W68" s="13">
        <v>13936</v>
      </c>
      <c r="X68" s="16">
        <v>11205</v>
      </c>
      <c r="Y68" s="16">
        <v>24.373000000000001</v>
      </c>
      <c r="Z68" s="16">
        <f t="shared" ref="Z68:Z102" si="27">(W68-$B68)/$B68*100</f>
        <v>0</v>
      </c>
      <c r="AA68" s="30">
        <v>7200.4276</v>
      </c>
      <c r="AB68" s="16">
        <v>16902</v>
      </c>
      <c r="AC68" s="16"/>
      <c r="AD68" s="16"/>
      <c r="AE68" s="16">
        <f t="shared" ref="AE68:AE102" si="28">(AB68-$B68)/$B68*100</f>
        <v>21.283008036739378</v>
      </c>
      <c r="AF68" s="16">
        <v>400</v>
      </c>
      <c r="AG68" s="15">
        <v>13936</v>
      </c>
      <c r="AH68" s="16">
        <f t="shared" si="20"/>
        <v>0</v>
      </c>
      <c r="AI68" s="13">
        <v>13936.5</v>
      </c>
      <c r="AJ68" s="16">
        <f t="shared" si="21"/>
        <v>3.5878300803673939E-3</v>
      </c>
      <c r="AK68" s="13">
        <v>356.72</v>
      </c>
      <c r="AL68" s="13">
        <v>16601</v>
      </c>
      <c r="AM68" s="13">
        <v>76510.149999999994</v>
      </c>
      <c r="AN68" s="13">
        <v>459.2</v>
      </c>
      <c r="AO68" s="14">
        <v>75.72</v>
      </c>
      <c r="AP68" s="4">
        <v>14724</v>
      </c>
      <c r="AQ68" s="2">
        <v>312.12</v>
      </c>
      <c r="AR68" s="69">
        <f t="shared" ref="AR68:AR102" si="29">(AP68-$B68)/$B68*100</f>
        <v>5.6544202066590126</v>
      </c>
      <c r="AS68" s="4">
        <v>14746</v>
      </c>
      <c r="AT68" s="2">
        <v>292.77</v>
      </c>
      <c r="AU68" s="69">
        <f t="shared" ref="AU68:AU102" si="30">(AS68-$B68)/$B68*100</f>
        <v>5.8122847301951781</v>
      </c>
      <c r="AV68" s="4">
        <v>14616</v>
      </c>
      <c r="AW68" s="2">
        <v>574.73</v>
      </c>
      <c r="AX68" s="69">
        <f t="shared" ref="AX68:AX102" si="31">(AV68-$B68)/$B68*100</f>
        <v>4.879448909299656</v>
      </c>
      <c r="AY68" s="4">
        <v>14606</v>
      </c>
      <c r="AZ68" s="2">
        <v>654.27</v>
      </c>
      <c r="BA68" s="69">
        <f t="shared" ref="BA68:BA102" si="32">(AY68-$B68)/$B68*100</f>
        <v>4.8076923076923084</v>
      </c>
      <c r="BB68">
        <f t="shared" si="22"/>
        <v>0</v>
      </c>
      <c r="BC68">
        <f t="shared" ref="BC68:BC102" si="33">(AB68-B68)/B68*100</f>
        <v>21.283008036739378</v>
      </c>
    </row>
    <row r="69" spans="1:55" x14ac:dyDescent="0.2">
      <c r="A69" s="12">
        <v>67</v>
      </c>
      <c r="B69" s="12">
        <f t="shared" si="19"/>
        <v>13218</v>
      </c>
      <c r="C69" s="13">
        <v>13218</v>
      </c>
      <c r="D69" s="16">
        <v>11777.5211</v>
      </c>
      <c r="E69" s="16">
        <v>12.230700000000001</v>
      </c>
      <c r="F69" s="16">
        <f t="shared" si="23"/>
        <v>0</v>
      </c>
      <c r="G69" s="30">
        <v>7220.5667000000003</v>
      </c>
      <c r="H69" s="13">
        <v>13218</v>
      </c>
      <c r="I69" s="16">
        <v>11654.0229</v>
      </c>
      <c r="J69" s="16">
        <v>13.4201</v>
      </c>
      <c r="K69" s="16">
        <f t="shared" si="24"/>
        <v>0</v>
      </c>
      <c r="L69" s="30">
        <v>7200.9552000000003</v>
      </c>
      <c r="M69" s="13">
        <v>13218</v>
      </c>
      <c r="N69" s="16">
        <v>11654.0229</v>
      </c>
      <c r="O69" s="16">
        <v>13.4201</v>
      </c>
      <c r="P69" s="16">
        <f t="shared" si="25"/>
        <v>0</v>
      </c>
      <c r="Q69" s="30">
        <v>7205.4739</v>
      </c>
      <c r="R69" s="47">
        <v>15980</v>
      </c>
      <c r="S69" s="16"/>
      <c r="T69" s="16"/>
      <c r="U69" s="16">
        <f t="shared" si="26"/>
        <v>20.895748222121348</v>
      </c>
      <c r="V69" s="30">
        <v>400</v>
      </c>
      <c r="W69" s="13">
        <v>13218</v>
      </c>
      <c r="X69" s="16">
        <v>10573</v>
      </c>
      <c r="Y69" s="16">
        <v>25.0166</v>
      </c>
      <c r="Z69" s="16">
        <f t="shared" si="27"/>
        <v>0</v>
      </c>
      <c r="AA69" s="30">
        <v>7200.3496999999998</v>
      </c>
      <c r="AB69" s="16">
        <v>15980</v>
      </c>
      <c r="AC69" s="16"/>
      <c r="AD69" s="16"/>
      <c r="AE69" s="16">
        <f t="shared" si="28"/>
        <v>20.895748222121348</v>
      </c>
      <c r="AF69" s="16">
        <v>400</v>
      </c>
      <c r="AG69" s="15">
        <v>13218</v>
      </c>
      <c r="AH69" s="16">
        <f t="shared" si="20"/>
        <v>0</v>
      </c>
      <c r="AI69" s="13">
        <v>13218</v>
      </c>
      <c r="AJ69" s="16">
        <f t="shared" si="21"/>
        <v>0</v>
      </c>
      <c r="AK69" s="13">
        <v>330.6</v>
      </c>
      <c r="AL69" s="13">
        <v>15662</v>
      </c>
      <c r="AM69" s="13">
        <v>69209.960000000006</v>
      </c>
      <c r="AN69" s="13">
        <v>401.3</v>
      </c>
      <c r="AO69" s="14">
        <v>68.94</v>
      </c>
      <c r="AP69" s="4">
        <v>13825</v>
      </c>
      <c r="AQ69" s="2">
        <v>231.45</v>
      </c>
      <c r="AR69" s="69">
        <f t="shared" si="29"/>
        <v>4.5922227265849607</v>
      </c>
      <c r="AS69" s="4">
        <v>13731</v>
      </c>
      <c r="AT69" s="2">
        <v>225.82</v>
      </c>
      <c r="AU69" s="69">
        <f t="shared" si="30"/>
        <v>3.8810712664548346</v>
      </c>
      <c r="AV69" s="4">
        <v>13823</v>
      </c>
      <c r="AW69" s="2">
        <v>378.7</v>
      </c>
      <c r="AX69" s="69">
        <f t="shared" si="31"/>
        <v>4.5770918444545314</v>
      </c>
      <c r="AY69" s="4">
        <v>13710</v>
      </c>
      <c r="AZ69" s="2">
        <v>437.52</v>
      </c>
      <c r="BA69" s="69">
        <f t="shared" si="32"/>
        <v>3.7221970040853383</v>
      </c>
      <c r="BB69">
        <f t="shared" si="22"/>
        <v>0</v>
      </c>
      <c r="BC69">
        <f t="shared" si="33"/>
        <v>20.895748222121348</v>
      </c>
    </row>
    <row r="70" spans="1:55" x14ac:dyDescent="0.2">
      <c r="A70" s="12">
        <v>68</v>
      </c>
      <c r="B70" s="12">
        <f t="shared" si="19"/>
        <v>12963</v>
      </c>
      <c r="C70" s="13">
        <v>12963</v>
      </c>
      <c r="D70" s="16">
        <v>12388.5036</v>
      </c>
      <c r="E70" s="16">
        <v>4.6372999999999998</v>
      </c>
      <c r="F70" s="16">
        <f t="shared" si="23"/>
        <v>0</v>
      </c>
      <c r="G70" s="30">
        <v>7204.4513999999999</v>
      </c>
      <c r="H70" s="13">
        <v>12963</v>
      </c>
      <c r="I70" s="16">
        <v>11423.0291</v>
      </c>
      <c r="J70" s="16">
        <v>13.481299999999999</v>
      </c>
      <c r="K70" s="16">
        <f t="shared" si="24"/>
        <v>0</v>
      </c>
      <c r="L70" s="30">
        <v>7205.1040999999996</v>
      </c>
      <c r="M70" s="13">
        <v>12963</v>
      </c>
      <c r="N70" s="16">
        <v>11423.0291</v>
      </c>
      <c r="O70" s="16">
        <v>13.481299999999999</v>
      </c>
      <c r="P70" s="16">
        <f t="shared" si="25"/>
        <v>0</v>
      </c>
      <c r="Q70" s="30">
        <v>7207.2428</v>
      </c>
      <c r="R70" s="47">
        <v>15715</v>
      </c>
      <c r="S70" s="16"/>
      <c r="T70" s="16"/>
      <c r="U70" s="16">
        <f t="shared" si="26"/>
        <v>21.229653629561057</v>
      </c>
      <c r="V70" s="30">
        <v>400</v>
      </c>
      <c r="W70" s="13">
        <v>12963</v>
      </c>
      <c r="X70" s="16">
        <v>10426</v>
      </c>
      <c r="Y70" s="16">
        <v>24.333400000000001</v>
      </c>
      <c r="Z70" s="16">
        <f t="shared" si="27"/>
        <v>0</v>
      </c>
      <c r="AA70" s="30">
        <v>7200.3555999999999</v>
      </c>
      <c r="AB70" s="16">
        <v>15715</v>
      </c>
      <c r="AC70" s="16"/>
      <c r="AD70" s="16"/>
      <c r="AE70" s="16">
        <f t="shared" si="28"/>
        <v>21.229653629561057</v>
      </c>
      <c r="AF70" s="16">
        <v>400</v>
      </c>
      <c r="AG70" s="15">
        <v>12963</v>
      </c>
      <c r="AH70" s="16">
        <f t="shared" si="20"/>
        <v>0</v>
      </c>
      <c r="AI70" s="13">
        <v>12965</v>
      </c>
      <c r="AJ70" s="16">
        <f t="shared" si="21"/>
        <v>1.5428527347064722E-2</v>
      </c>
      <c r="AK70" s="13">
        <v>306.77999999999997</v>
      </c>
      <c r="AL70" s="13">
        <v>15292</v>
      </c>
      <c r="AM70" s="13">
        <v>67423.23</v>
      </c>
      <c r="AN70" s="13">
        <v>366.1</v>
      </c>
      <c r="AO70" s="14">
        <v>63.63</v>
      </c>
      <c r="AP70" s="4">
        <v>13447</v>
      </c>
      <c r="AQ70" s="2">
        <v>199.36</v>
      </c>
      <c r="AR70" s="69">
        <f t="shared" si="29"/>
        <v>3.7337036179896628</v>
      </c>
      <c r="AS70" s="4">
        <v>13507</v>
      </c>
      <c r="AT70" s="2">
        <v>202.06</v>
      </c>
      <c r="AU70" s="69">
        <f t="shared" si="30"/>
        <v>4.1965594384016045</v>
      </c>
      <c r="AV70" s="4">
        <v>13521</v>
      </c>
      <c r="AW70" s="2">
        <v>468.88</v>
      </c>
      <c r="AX70" s="69">
        <f t="shared" si="31"/>
        <v>4.3045591298310582</v>
      </c>
      <c r="AY70" s="4">
        <v>13558</v>
      </c>
      <c r="AZ70" s="2">
        <v>462.66</v>
      </c>
      <c r="BA70" s="69">
        <f t="shared" si="32"/>
        <v>4.5899868857517552</v>
      </c>
      <c r="BB70">
        <f t="shared" si="22"/>
        <v>0</v>
      </c>
      <c r="BC70">
        <f t="shared" si="33"/>
        <v>21.229653629561057</v>
      </c>
    </row>
    <row r="71" spans="1:55" x14ac:dyDescent="0.2">
      <c r="A71" s="12">
        <v>69</v>
      </c>
      <c r="B71" s="12">
        <f t="shared" si="19"/>
        <v>13256</v>
      </c>
      <c r="C71" s="13">
        <v>13256</v>
      </c>
      <c r="D71" s="16">
        <v>11733.022199999999</v>
      </c>
      <c r="E71" s="16">
        <v>12.9803</v>
      </c>
      <c r="F71" s="16">
        <f t="shared" si="23"/>
        <v>0</v>
      </c>
      <c r="G71" s="30">
        <v>7200.7013999999999</v>
      </c>
      <c r="H71" s="13">
        <v>13256</v>
      </c>
      <c r="I71" s="16">
        <v>11733.022199999999</v>
      </c>
      <c r="J71" s="16">
        <v>12.9803</v>
      </c>
      <c r="K71" s="16">
        <f t="shared" si="24"/>
        <v>0</v>
      </c>
      <c r="L71" s="30">
        <v>7200.3107</v>
      </c>
      <c r="M71" s="13">
        <v>13256</v>
      </c>
      <c r="N71" s="16">
        <v>11733.022199999999</v>
      </c>
      <c r="O71" s="16">
        <v>12.9803</v>
      </c>
      <c r="P71" s="16">
        <f t="shared" si="25"/>
        <v>0</v>
      </c>
      <c r="Q71" s="30">
        <v>7200.8522000000003</v>
      </c>
      <c r="R71" s="47">
        <v>16110</v>
      </c>
      <c r="S71" s="16"/>
      <c r="T71" s="16"/>
      <c r="U71" s="16">
        <f t="shared" si="26"/>
        <v>21.529873264936633</v>
      </c>
      <c r="V71" s="30">
        <v>400</v>
      </c>
      <c r="W71" s="13">
        <v>13256</v>
      </c>
      <c r="X71" s="16">
        <v>10645</v>
      </c>
      <c r="Y71" s="16">
        <v>24.527899999999999</v>
      </c>
      <c r="Z71" s="16">
        <f t="shared" si="27"/>
        <v>0</v>
      </c>
      <c r="AA71" s="30">
        <v>7200.3478999999998</v>
      </c>
      <c r="AB71" s="16">
        <v>16110</v>
      </c>
      <c r="AC71" s="16"/>
      <c r="AD71" s="16"/>
      <c r="AE71" s="16">
        <f t="shared" si="28"/>
        <v>21.529873264936633</v>
      </c>
      <c r="AF71" s="16">
        <v>400</v>
      </c>
      <c r="AG71" s="15">
        <v>13256</v>
      </c>
      <c r="AH71" s="16">
        <f t="shared" si="20"/>
        <v>0</v>
      </c>
      <c r="AI71" s="13">
        <v>13257.3</v>
      </c>
      <c r="AJ71" s="16">
        <f t="shared" si="21"/>
        <v>9.8068799034344619E-3</v>
      </c>
      <c r="AK71" s="13">
        <v>336.97</v>
      </c>
      <c r="AL71" s="13">
        <v>15776</v>
      </c>
      <c r="AM71" s="13">
        <v>68086.64</v>
      </c>
      <c r="AN71" s="13">
        <v>452.9</v>
      </c>
      <c r="AO71" s="14">
        <v>70.540000000000006</v>
      </c>
      <c r="AP71" s="4">
        <v>13848</v>
      </c>
      <c r="AQ71" s="2">
        <v>250.67</v>
      </c>
      <c r="AR71" s="69">
        <f t="shared" si="29"/>
        <v>4.4659022329511169</v>
      </c>
      <c r="AS71" s="4">
        <v>13918</v>
      </c>
      <c r="AT71" s="2">
        <v>108.04</v>
      </c>
      <c r="AU71" s="69">
        <f t="shared" si="30"/>
        <v>4.9939649969824984</v>
      </c>
      <c r="AV71" s="4">
        <v>13848</v>
      </c>
      <c r="AW71" s="2">
        <v>253.1</v>
      </c>
      <c r="AX71" s="69">
        <f t="shared" si="31"/>
        <v>4.4659022329511169</v>
      </c>
      <c r="AY71" s="4">
        <v>13814</v>
      </c>
      <c r="AZ71" s="2">
        <v>306.55</v>
      </c>
      <c r="BA71" s="69">
        <f t="shared" si="32"/>
        <v>4.2094146047073027</v>
      </c>
      <c r="BB71">
        <f t="shared" si="22"/>
        <v>0</v>
      </c>
      <c r="BC71">
        <f t="shared" si="33"/>
        <v>21.529873264936633</v>
      </c>
    </row>
    <row r="72" spans="1:55" x14ac:dyDescent="0.2">
      <c r="A72" s="12">
        <v>70</v>
      </c>
      <c r="B72" s="12">
        <f t="shared" si="19"/>
        <v>13269</v>
      </c>
      <c r="C72" s="13">
        <v>13269</v>
      </c>
      <c r="D72" s="16">
        <v>11871.5816</v>
      </c>
      <c r="E72" s="16">
        <v>11.771100000000001</v>
      </c>
      <c r="F72" s="16">
        <f t="shared" si="23"/>
        <v>0</v>
      </c>
      <c r="G72" s="30">
        <v>7200.2257</v>
      </c>
      <c r="H72" s="13">
        <v>13269</v>
      </c>
      <c r="I72" s="16">
        <v>11773.022300000001</v>
      </c>
      <c r="J72" s="16">
        <v>12.706799999999999</v>
      </c>
      <c r="K72" s="16">
        <f t="shared" si="24"/>
        <v>0</v>
      </c>
      <c r="L72" s="30">
        <v>7202.66</v>
      </c>
      <c r="M72" s="13">
        <v>13269</v>
      </c>
      <c r="N72" s="16">
        <v>11871.5206</v>
      </c>
      <c r="O72" s="16">
        <v>11.771699999999999</v>
      </c>
      <c r="P72" s="16">
        <f t="shared" si="25"/>
        <v>0</v>
      </c>
      <c r="Q72" s="30">
        <v>7205.9094999999998</v>
      </c>
      <c r="R72" s="47">
        <v>16211</v>
      </c>
      <c r="S72" s="16"/>
      <c r="T72" s="16"/>
      <c r="U72" s="16">
        <f t="shared" si="26"/>
        <v>22.171979802547291</v>
      </c>
      <c r="V72" s="30">
        <v>400</v>
      </c>
      <c r="W72" s="13">
        <v>13269</v>
      </c>
      <c r="X72" s="16">
        <v>10729</v>
      </c>
      <c r="Y72" s="16">
        <v>23.674199999999999</v>
      </c>
      <c r="Z72" s="16">
        <f t="shared" si="27"/>
        <v>0</v>
      </c>
      <c r="AA72" s="30">
        <v>7200.7752</v>
      </c>
      <c r="AB72" s="16">
        <v>16211</v>
      </c>
      <c r="AC72" s="16"/>
      <c r="AD72" s="16"/>
      <c r="AE72" s="16">
        <f t="shared" si="28"/>
        <v>22.171979802547291</v>
      </c>
      <c r="AF72" s="16">
        <v>400</v>
      </c>
      <c r="AG72" s="15">
        <v>13269</v>
      </c>
      <c r="AH72" s="16">
        <f t="shared" si="20"/>
        <v>0</v>
      </c>
      <c r="AI72" s="13">
        <v>13269</v>
      </c>
      <c r="AJ72" s="16">
        <f t="shared" si="21"/>
        <v>0</v>
      </c>
      <c r="AK72" s="13">
        <v>346.04</v>
      </c>
      <c r="AL72" s="13">
        <v>15773</v>
      </c>
      <c r="AM72" s="13">
        <v>69183.09</v>
      </c>
      <c r="AN72" s="13">
        <v>413.5</v>
      </c>
      <c r="AO72" s="14">
        <v>78.2</v>
      </c>
      <c r="AP72" s="4">
        <v>13874</v>
      </c>
      <c r="AQ72" s="2">
        <v>260.81</v>
      </c>
      <c r="AR72" s="69">
        <f t="shared" si="29"/>
        <v>4.5594995855000375</v>
      </c>
      <c r="AS72" s="4">
        <v>13909</v>
      </c>
      <c r="AT72" s="2">
        <v>670.73</v>
      </c>
      <c r="AU72" s="69">
        <f t="shared" si="30"/>
        <v>4.8232722887934276</v>
      </c>
      <c r="AV72" s="4">
        <v>13879</v>
      </c>
      <c r="AW72" s="2">
        <v>533.87</v>
      </c>
      <c r="AX72" s="69">
        <f t="shared" si="31"/>
        <v>4.597181400256237</v>
      </c>
      <c r="AY72" s="4">
        <v>13925</v>
      </c>
      <c r="AZ72" s="2">
        <v>504.27</v>
      </c>
      <c r="BA72" s="69">
        <f t="shared" si="32"/>
        <v>4.943854096013264</v>
      </c>
      <c r="BB72">
        <f t="shared" si="22"/>
        <v>0</v>
      </c>
      <c r="BC72">
        <f t="shared" si="33"/>
        <v>22.171979802547291</v>
      </c>
    </row>
    <row r="73" spans="1:55" x14ac:dyDescent="0.2">
      <c r="A73" s="12">
        <v>71</v>
      </c>
      <c r="B73" s="12">
        <f t="shared" si="19"/>
        <v>13072</v>
      </c>
      <c r="C73" s="13">
        <v>13072</v>
      </c>
      <c r="D73" s="16">
        <v>11705.520500000001</v>
      </c>
      <c r="E73" s="16">
        <v>11.6738</v>
      </c>
      <c r="F73" s="16">
        <f t="shared" si="23"/>
        <v>0</v>
      </c>
      <c r="G73" s="30">
        <v>7206.7723999999998</v>
      </c>
      <c r="H73" s="13">
        <v>13072</v>
      </c>
      <c r="I73" s="16">
        <v>11722.5196</v>
      </c>
      <c r="J73" s="16">
        <v>11.511900000000001</v>
      </c>
      <c r="K73" s="16">
        <f t="shared" si="24"/>
        <v>0</v>
      </c>
      <c r="L73" s="30">
        <v>7231.0361000000003</v>
      </c>
      <c r="M73" s="13">
        <v>13072</v>
      </c>
      <c r="N73" s="16">
        <v>11705.520500000001</v>
      </c>
      <c r="O73" s="16">
        <v>11.6738</v>
      </c>
      <c r="P73" s="16">
        <f t="shared" si="25"/>
        <v>0</v>
      </c>
      <c r="Q73" s="30">
        <v>7209.1343999999999</v>
      </c>
      <c r="R73" s="47">
        <v>15809</v>
      </c>
      <c r="S73" s="16"/>
      <c r="T73" s="16"/>
      <c r="U73" s="16">
        <f t="shared" si="26"/>
        <v>20.937882496940023</v>
      </c>
      <c r="V73" s="30">
        <v>400</v>
      </c>
      <c r="W73" s="13">
        <v>13072</v>
      </c>
      <c r="X73" s="16">
        <v>10507</v>
      </c>
      <c r="Y73" s="16">
        <v>24.412299999999998</v>
      </c>
      <c r="Z73" s="16">
        <f t="shared" si="27"/>
        <v>0</v>
      </c>
      <c r="AA73" s="30">
        <v>7200.3627999999999</v>
      </c>
      <c r="AB73" s="16">
        <v>15809</v>
      </c>
      <c r="AC73" s="16"/>
      <c r="AD73" s="16"/>
      <c r="AE73" s="16">
        <f t="shared" si="28"/>
        <v>20.937882496940023</v>
      </c>
      <c r="AF73" s="16">
        <v>400</v>
      </c>
      <c r="AG73" s="15">
        <v>13072</v>
      </c>
      <c r="AH73" s="16">
        <f t="shared" si="20"/>
        <v>0</v>
      </c>
      <c r="AI73" s="13">
        <v>13075.8</v>
      </c>
      <c r="AJ73" s="16">
        <f t="shared" si="21"/>
        <v>2.9069767441854896E-2</v>
      </c>
      <c r="AK73" s="13">
        <v>317.76</v>
      </c>
      <c r="AL73" s="13">
        <v>15487</v>
      </c>
      <c r="AM73" s="13">
        <v>66456.5</v>
      </c>
      <c r="AN73" s="13">
        <v>374.2</v>
      </c>
      <c r="AO73" s="14">
        <v>61.89</v>
      </c>
      <c r="AP73" s="4">
        <v>13640</v>
      </c>
      <c r="AQ73" s="2">
        <v>344.79</v>
      </c>
      <c r="AR73" s="69">
        <f t="shared" si="29"/>
        <v>4.3451652386780903</v>
      </c>
      <c r="AS73" s="4">
        <v>13617</v>
      </c>
      <c r="AT73" s="2">
        <v>216.42</v>
      </c>
      <c r="AU73" s="69">
        <f t="shared" si="30"/>
        <v>4.1692166462668299</v>
      </c>
      <c r="AV73" s="4">
        <v>13640</v>
      </c>
      <c r="AW73" s="2">
        <v>472.75</v>
      </c>
      <c r="AX73" s="69">
        <f t="shared" si="31"/>
        <v>4.3451652386780903</v>
      </c>
      <c r="AY73" s="4">
        <v>13640</v>
      </c>
      <c r="AZ73" s="2">
        <v>383.95</v>
      </c>
      <c r="BA73" s="69">
        <f t="shared" si="32"/>
        <v>4.3451652386780903</v>
      </c>
      <c r="BB73">
        <f t="shared" si="22"/>
        <v>0</v>
      </c>
      <c r="BC73">
        <f t="shared" si="33"/>
        <v>20.937882496940023</v>
      </c>
    </row>
    <row r="74" spans="1:55" x14ac:dyDescent="0.2">
      <c r="A74" s="12">
        <v>72</v>
      </c>
      <c r="B74" s="12">
        <f t="shared" si="19"/>
        <v>13383</v>
      </c>
      <c r="C74" s="13">
        <v>13383</v>
      </c>
      <c r="D74" s="16">
        <v>11910.0182</v>
      </c>
      <c r="E74" s="16">
        <v>12.367599999999999</v>
      </c>
      <c r="F74" s="16">
        <f t="shared" si="23"/>
        <v>0</v>
      </c>
      <c r="G74" s="30">
        <v>7203.1493</v>
      </c>
      <c r="H74" s="13">
        <v>13383</v>
      </c>
      <c r="I74" s="16">
        <v>11790.021199999999</v>
      </c>
      <c r="J74" s="16">
        <v>13.511200000000001</v>
      </c>
      <c r="K74" s="16">
        <f t="shared" si="24"/>
        <v>0</v>
      </c>
      <c r="L74" s="30">
        <v>7200.4083000000001</v>
      </c>
      <c r="M74" s="13">
        <v>13383</v>
      </c>
      <c r="N74" s="16">
        <v>10755</v>
      </c>
      <c r="O74" s="16">
        <v>24.435099999999998</v>
      </c>
      <c r="P74" s="16">
        <f t="shared" si="25"/>
        <v>0</v>
      </c>
      <c r="Q74" s="30">
        <v>7200.2898999999998</v>
      </c>
      <c r="R74" s="47">
        <v>16173</v>
      </c>
      <c r="S74" s="16"/>
      <c r="T74" s="16"/>
      <c r="U74" s="16">
        <f t="shared" si="26"/>
        <v>20.847343644922663</v>
      </c>
      <c r="V74" s="30">
        <v>400</v>
      </c>
      <c r="W74" s="13">
        <v>13383</v>
      </c>
      <c r="X74" s="16">
        <v>10755</v>
      </c>
      <c r="Y74" s="16">
        <v>24.435099999999998</v>
      </c>
      <c r="Z74" s="16">
        <f t="shared" si="27"/>
        <v>0</v>
      </c>
      <c r="AA74" s="30">
        <v>7200.4124000000002</v>
      </c>
      <c r="AB74" s="16">
        <v>16173</v>
      </c>
      <c r="AC74" s="16"/>
      <c r="AD74" s="16"/>
      <c r="AE74" s="16">
        <f t="shared" si="28"/>
        <v>20.847343644922663</v>
      </c>
      <c r="AF74" s="16">
        <v>400</v>
      </c>
      <c r="AG74" s="15">
        <v>13383</v>
      </c>
      <c r="AH74" s="16">
        <f t="shared" si="20"/>
        <v>0</v>
      </c>
      <c r="AI74" s="13">
        <v>13383</v>
      </c>
      <c r="AJ74" s="16">
        <f t="shared" si="21"/>
        <v>0</v>
      </c>
      <c r="AK74" s="13">
        <v>352.24</v>
      </c>
      <c r="AL74" s="13">
        <v>15916</v>
      </c>
      <c r="AM74" s="13">
        <v>68318.759999999995</v>
      </c>
      <c r="AN74" s="13">
        <v>438.6</v>
      </c>
      <c r="AO74" s="14">
        <v>73.59</v>
      </c>
      <c r="AP74" s="4">
        <v>13941</v>
      </c>
      <c r="AQ74" s="2">
        <v>288.56</v>
      </c>
      <c r="AR74" s="69">
        <f t="shared" si="29"/>
        <v>4.1694687289845334</v>
      </c>
      <c r="AS74" s="4">
        <v>13941</v>
      </c>
      <c r="AT74" s="2">
        <v>382.2</v>
      </c>
      <c r="AU74" s="69">
        <f t="shared" si="30"/>
        <v>4.1694687289845334</v>
      </c>
      <c r="AV74" s="4">
        <v>13944</v>
      </c>
      <c r="AW74" s="2">
        <v>788.46</v>
      </c>
      <c r="AX74" s="69">
        <f t="shared" si="31"/>
        <v>4.1918852275274601</v>
      </c>
      <c r="AY74" s="4">
        <v>13920</v>
      </c>
      <c r="AZ74" s="2">
        <v>358.34</v>
      </c>
      <c r="BA74" s="69">
        <f t="shared" si="32"/>
        <v>4.0125532391840393</v>
      </c>
      <c r="BB74">
        <f t="shared" si="22"/>
        <v>0</v>
      </c>
      <c r="BC74">
        <f t="shared" si="33"/>
        <v>20.847343644922663</v>
      </c>
    </row>
    <row r="75" spans="1:55" x14ac:dyDescent="0.2">
      <c r="A75" s="12">
        <v>73</v>
      </c>
      <c r="B75" s="12">
        <f t="shared" si="19"/>
        <v>13679</v>
      </c>
      <c r="C75" s="13">
        <v>13679</v>
      </c>
      <c r="D75" s="16">
        <v>12146.5357</v>
      </c>
      <c r="E75" s="16">
        <v>12.6165</v>
      </c>
      <c r="F75" s="16">
        <f t="shared" si="23"/>
        <v>0</v>
      </c>
      <c r="G75" s="30">
        <v>7209.4997000000003</v>
      </c>
      <c r="H75" s="13">
        <v>13679</v>
      </c>
      <c r="I75" s="16">
        <v>12034.0231</v>
      </c>
      <c r="J75" s="16">
        <v>13.6694</v>
      </c>
      <c r="K75" s="16">
        <f t="shared" si="24"/>
        <v>0</v>
      </c>
      <c r="L75" s="30">
        <v>7207.1535000000003</v>
      </c>
      <c r="M75" s="13">
        <v>13679</v>
      </c>
      <c r="N75" s="16">
        <v>12034.0231</v>
      </c>
      <c r="O75" s="16">
        <v>13.6694</v>
      </c>
      <c r="P75" s="16">
        <f t="shared" si="25"/>
        <v>0</v>
      </c>
      <c r="Q75" s="30">
        <v>7200.2924000000003</v>
      </c>
      <c r="R75" s="47">
        <v>16616</v>
      </c>
      <c r="S75" s="16"/>
      <c r="T75" s="16"/>
      <c r="U75" s="16">
        <f t="shared" si="26"/>
        <v>21.470867753490751</v>
      </c>
      <c r="V75" s="30">
        <v>400</v>
      </c>
      <c r="W75" s="13">
        <v>13679</v>
      </c>
      <c r="X75" s="16">
        <v>10955</v>
      </c>
      <c r="Y75" s="16">
        <v>24.865400000000001</v>
      </c>
      <c r="Z75" s="16">
        <f t="shared" si="27"/>
        <v>0</v>
      </c>
      <c r="AA75" s="30">
        <v>7200.3303999999998</v>
      </c>
      <c r="AB75" s="16">
        <v>16616</v>
      </c>
      <c r="AC75" s="16"/>
      <c r="AD75" s="16"/>
      <c r="AE75" s="16">
        <f t="shared" si="28"/>
        <v>21.470867753490751</v>
      </c>
      <c r="AF75" s="16">
        <v>400</v>
      </c>
      <c r="AG75" s="15">
        <v>13679</v>
      </c>
      <c r="AH75" s="16">
        <f t="shared" si="20"/>
        <v>0</v>
      </c>
      <c r="AI75" s="13">
        <v>13679</v>
      </c>
      <c r="AJ75" s="16">
        <f t="shared" si="21"/>
        <v>0</v>
      </c>
      <c r="AK75" s="13">
        <v>322.49</v>
      </c>
      <c r="AL75" s="13">
        <v>16348</v>
      </c>
      <c r="AM75" s="13">
        <v>67900.73</v>
      </c>
      <c r="AN75" s="13">
        <v>452.7</v>
      </c>
      <c r="AO75" s="14">
        <v>65.319999999999993</v>
      </c>
      <c r="AP75" s="4">
        <v>14419</v>
      </c>
      <c r="AQ75" s="2">
        <v>253.33</v>
      </c>
      <c r="AR75" s="69">
        <f t="shared" si="29"/>
        <v>5.4097521748665844</v>
      </c>
      <c r="AS75" s="4">
        <v>14328</v>
      </c>
      <c r="AT75" s="2">
        <v>239.91</v>
      </c>
      <c r="AU75" s="69">
        <f t="shared" si="30"/>
        <v>4.744498866876234</v>
      </c>
      <c r="AV75" s="4">
        <v>14411</v>
      </c>
      <c r="AW75" s="2">
        <v>518.58000000000004</v>
      </c>
      <c r="AX75" s="69">
        <f t="shared" si="31"/>
        <v>5.3512683675707287</v>
      </c>
      <c r="AY75" s="4">
        <v>14349</v>
      </c>
      <c r="AZ75" s="2">
        <v>446.14</v>
      </c>
      <c r="BA75" s="69">
        <f t="shared" si="32"/>
        <v>4.898018861027853</v>
      </c>
      <c r="BB75">
        <f t="shared" si="22"/>
        <v>0</v>
      </c>
      <c r="BC75">
        <f t="shared" si="33"/>
        <v>21.470867753490751</v>
      </c>
    </row>
    <row r="76" spans="1:55" x14ac:dyDescent="0.2">
      <c r="A76" s="12">
        <v>74</v>
      </c>
      <c r="B76" s="12">
        <f t="shared" si="19"/>
        <v>13732</v>
      </c>
      <c r="C76" s="13">
        <v>13732</v>
      </c>
      <c r="D76" s="16">
        <v>12223.0219</v>
      </c>
      <c r="E76" s="16">
        <v>12.3454</v>
      </c>
      <c r="F76" s="16">
        <f t="shared" si="23"/>
        <v>0</v>
      </c>
      <c r="G76" s="30">
        <v>7200.2250999999997</v>
      </c>
      <c r="H76" s="13">
        <v>13732</v>
      </c>
      <c r="I76" s="16">
        <v>12223.0219</v>
      </c>
      <c r="J76" s="16">
        <v>12.3454</v>
      </c>
      <c r="K76" s="16">
        <f t="shared" si="24"/>
        <v>0</v>
      </c>
      <c r="L76" s="30">
        <v>7200.3901999999998</v>
      </c>
      <c r="M76" s="13">
        <v>13732</v>
      </c>
      <c r="N76" s="16">
        <v>12334.5219</v>
      </c>
      <c r="O76" s="16">
        <v>11.329800000000001</v>
      </c>
      <c r="P76" s="16">
        <f t="shared" si="25"/>
        <v>0</v>
      </c>
      <c r="Q76" s="30">
        <v>7200.7509</v>
      </c>
      <c r="R76" s="47">
        <v>16477</v>
      </c>
      <c r="S76" s="16"/>
      <c r="T76" s="16"/>
      <c r="U76" s="16">
        <f t="shared" si="26"/>
        <v>19.989804835420916</v>
      </c>
      <c r="V76" s="30">
        <v>400</v>
      </c>
      <c r="W76" s="13">
        <v>13732</v>
      </c>
      <c r="X76" s="16">
        <v>11078</v>
      </c>
      <c r="Y76" s="16">
        <v>23.9574</v>
      </c>
      <c r="Z76" s="16">
        <f t="shared" si="27"/>
        <v>0</v>
      </c>
      <c r="AA76" s="30">
        <v>7200.3499000000002</v>
      </c>
      <c r="AB76" s="16">
        <v>16477</v>
      </c>
      <c r="AC76" s="16"/>
      <c r="AD76" s="16"/>
      <c r="AE76" s="16">
        <f t="shared" si="28"/>
        <v>19.989804835420916</v>
      </c>
      <c r="AF76" s="16">
        <v>400</v>
      </c>
      <c r="AG76" s="15">
        <v>13732</v>
      </c>
      <c r="AH76" s="16">
        <f t="shared" si="20"/>
        <v>0</v>
      </c>
      <c r="AI76" s="13">
        <v>13732.9</v>
      </c>
      <c r="AJ76" s="16">
        <f t="shared" si="21"/>
        <v>6.5540343722665035E-3</v>
      </c>
      <c r="AK76" s="13">
        <v>353.45</v>
      </c>
      <c r="AL76" s="13">
        <v>16338</v>
      </c>
      <c r="AM76" s="13">
        <v>73163.240000000005</v>
      </c>
      <c r="AN76" s="13">
        <v>460.3</v>
      </c>
      <c r="AO76" s="14">
        <v>72.69</v>
      </c>
      <c r="AP76" s="4">
        <v>14360</v>
      </c>
      <c r="AQ76" s="2">
        <v>264.61</v>
      </c>
      <c r="AR76" s="69">
        <f t="shared" si="29"/>
        <v>4.5732595397611417</v>
      </c>
      <c r="AS76" s="4">
        <v>14360</v>
      </c>
      <c r="AT76" s="2">
        <v>113.15</v>
      </c>
      <c r="AU76" s="69">
        <f t="shared" si="30"/>
        <v>4.5732595397611417</v>
      </c>
      <c r="AV76" s="4">
        <v>14308</v>
      </c>
      <c r="AW76" s="2">
        <v>609.82000000000005</v>
      </c>
      <c r="AX76" s="69">
        <f t="shared" si="31"/>
        <v>4.1945819982522572</v>
      </c>
      <c r="AY76" s="4">
        <v>14235</v>
      </c>
      <c r="AZ76" s="2">
        <v>382.23</v>
      </c>
      <c r="BA76" s="69">
        <f t="shared" si="32"/>
        <v>3.6629769880570926</v>
      </c>
      <c r="BB76">
        <f t="shared" si="22"/>
        <v>0</v>
      </c>
      <c r="BC76">
        <f t="shared" si="33"/>
        <v>19.989804835420916</v>
      </c>
    </row>
    <row r="77" spans="1:55" x14ac:dyDescent="0.2">
      <c r="A77" s="12">
        <v>75</v>
      </c>
      <c r="B77" s="12">
        <f t="shared" si="19"/>
        <v>13204</v>
      </c>
      <c r="C77" s="13">
        <v>13204</v>
      </c>
      <c r="D77" s="16">
        <v>11774.522000000001</v>
      </c>
      <c r="E77" s="16">
        <v>12.1404</v>
      </c>
      <c r="F77" s="16">
        <f t="shared" si="23"/>
        <v>0</v>
      </c>
      <c r="G77" s="30">
        <v>7200.2909</v>
      </c>
      <c r="H77" s="13">
        <v>13204</v>
      </c>
      <c r="I77" s="16">
        <v>4990</v>
      </c>
      <c r="J77" s="16">
        <v>164.60919999999999</v>
      </c>
      <c r="K77" s="16">
        <f t="shared" si="24"/>
        <v>0</v>
      </c>
      <c r="L77" s="30">
        <v>7200.3575000000001</v>
      </c>
      <c r="M77" s="13">
        <v>13204</v>
      </c>
      <c r="N77" s="16">
        <v>11661.023499999999</v>
      </c>
      <c r="O77" s="16">
        <v>13.2319</v>
      </c>
      <c r="P77" s="16">
        <f t="shared" si="25"/>
        <v>0</v>
      </c>
      <c r="Q77" s="30">
        <v>7200.2692999999999</v>
      </c>
      <c r="R77" s="47">
        <v>15999</v>
      </c>
      <c r="S77" s="16"/>
      <c r="T77" s="16"/>
      <c r="U77" s="16">
        <f t="shared" si="26"/>
        <v>21.167827930930024</v>
      </c>
      <c r="V77" s="30">
        <v>400</v>
      </c>
      <c r="W77" s="13">
        <v>13204</v>
      </c>
      <c r="X77" s="16">
        <v>10647</v>
      </c>
      <c r="Y77" s="16">
        <v>24.016200000000001</v>
      </c>
      <c r="Z77" s="16">
        <f t="shared" si="27"/>
        <v>0</v>
      </c>
      <c r="AA77" s="30">
        <v>7200.6849000000002</v>
      </c>
      <c r="AB77" s="16">
        <v>15999</v>
      </c>
      <c r="AC77" s="16"/>
      <c r="AD77" s="16"/>
      <c r="AE77" s="16">
        <f t="shared" si="28"/>
        <v>21.167827930930024</v>
      </c>
      <c r="AF77" s="16">
        <v>400</v>
      </c>
      <c r="AG77" s="15">
        <v>13204</v>
      </c>
      <c r="AH77" s="16">
        <f t="shared" si="20"/>
        <v>0</v>
      </c>
      <c r="AI77" s="13">
        <v>13204</v>
      </c>
      <c r="AJ77" s="16">
        <f t="shared" si="21"/>
        <v>0</v>
      </c>
      <c r="AK77" s="13">
        <v>336.08</v>
      </c>
      <c r="AL77" s="13">
        <v>15611</v>
      </c>
      <c r="AM77" s="13">
        <v>62242.07</v>
      </c>
      <c r="AN77" s="13">
        <v>375.1</v>
      </c>
      <c r="AO77" s="14">
        <v>67.89</v>
      </c>
      <c r="AP77" s="4">
        <v>13985</v>
      </c>
      <c r="AQ77" s="2">
        <v>226.61</v>
      </c>
      <c r="AR77" s="69">
        <f t="shared" si="29"/>
        <v>5.9148742805210546</v>
      </c>
      <c r="AS77" s="4">
        <v>13979</v>
      </c>
      <c r="AT77" s="2">
        <v>208.57</v>
      </c>
      <c r="AU77" s="69">
        <f t="shared" si="30"/>
        <v>5.8694335049984847</v>
      </c>
      <c r="AV77" s="4">
        <v>13863</v>
      </c>
      <c r="AW77" s="2">
        <v>471.96</v>
      </c>
      <c r="AX77" s="69">
        <f t="shared" si="31"/>
        <v>4.9909118448954866</v>
      </c>
      <c r="AY77" s="4">
        <v>13835</v>
      </c>
      <c r="AZ77" s="2">
        <v>344.8</v>
      </c>
      <c r="BA77" s="69">
        <f t="shared" si="32"/>
        <v>4.778854892456831</v>
      </c>
      <c r="BB77">
        <f t="shared" si="22"/>
        <v>0</v>
      </c>
      <c r="BC77">
        <f t="shared" si="33"/>
        <v>21.167827930930024</v>
      </c>
    </row>
    <row r="78" spans="1:55" x14ac:dyDescent="0.2">
      <c r="A78" s="12">
        <v>76</v>
      </c>
      <c r="B78" s="12">
        <f t="shared" si="19"/>
        <v>13524</v>
      </c>
      <c r="C78" s="13">
        <v>13524</v>
      </c>
      <c r="D78" s="16">
        <v>12071.021500000001</v>
      </c>
      <c r="E78" s="16">
        <v>12.036899999999999</v>
      </c>
      <c r="F78" s="16">
        <f t="shared" si="23"/>
        <v>0</v>
      </c>
      <c r="G78" s="30">
        <v>7200.2380999999996</v>
      </c>
      <c r="H78" s="13">
        <v>13524</v>
      </c>
      <c r="I78" s="16">
        <v>5156</v>
      </c>
      <c r="J78" s="16">
        <v>162.29640000000001</v>
      </c>
      <c r="K78" s="16">
        <f t="shared" si="24"/>
        <v>0</v>
      </c>
      <c r="L78" s="30">
        <v>7200.3966</v>
      </c>
      <c r="M78" s="13">
        <v>13524</v>
      </c>
      <c r="N78" s="16">
        <v>10927</v>
      </c>
      <c r="O78" s="16">
        <v>23.7668</v>
      </c>
      <c r="P78" s="16">
        <f t="shared" si="25"/>
        <v>0</v>
      </c>
      <c r="Q78" s="30">
        <v>7200.2861000000003</v>
      </c>
      <c r="R78" s="47">
        <v>16485</v>
      </c>
      <c r="S78" s="16"/>
      <c r="T78" s="16"/>
      <c r="U78" s="16">
        <f t="shared" si="26"/>
        <v>21.894409937888199</v>
      </c>
      <c r="V78" s="30">
        <v>400</v>
      </c>
      <c r="W78" s="13">
        <v>13524</v>
      </c>
      <c r="X78" s="16">
        <v>10927</v>
      </c>
      <c r="Y78" s="16">
        <v>23.7668</v>
      </c>
      <c r="Z78" s="16">
        <f t="shared" si="27"/>
        <v>0</v>
      </c>
      <c r="AA78" s="30">
        <v>7200.4075999999995</v>
      </c>
      <c r="AB78" s="16">
        <v>16485</v>
      </c>
      <c r="AC78" s="16"/>
      <c r="AD78" s="16"/>
      <c r="AE78" s="16">
        <f t="shared" si="28"/>
        <v>21.894409937888199</v>
      </c>
      <c r="AF78" s="16">
        <v>400</v>
      </c>
      <c r="AG78" s="15">
        <v>13524</v>
      </c>
      <c r="AH78" s="16">
        <f t="shared" si="20"/>
        <v>0</v>
      </c>
      <c r="AI78" s="13">
        <v>13524</v>
      </c>
      <c r="AJ78" s="16">
        <f t="shared" si="21"/>
        <v>0</v>
      </c>
      <c r="AK78" s="13">
        <v>355.95</v>
      </c>
      <c r="AL78" s="13">
        <v>16125</v>
      </c>
      <c r="AM78" s="13">
        <v>70941.27</v>
      </c>
      <c r="AN78" s="13">
        <v>420.8</v>
      </c>
      <c r="AO78" s="14">
        <v>78.94</v>
      </c>
      <c r="AP78" s="4">
        <v>14118</v>
      </c>
      <c r="AQ78" s="2">
        <v>255.11</v>
      </c>
      <c r="AR78" s="69">
        <f t="shared" si="29"/>
        <v>4.3921916592724051</v>
      </c>
      <c r="AS78" s="4">
        <v>14240</v>
      </c>
      <c r="AT78" s="2">
        <v>353.97</v>
      </c>
      <c r="AU78" s="69">
        <f t="shared" si="30"/>
        <v>5.2942916296953566</v>
      </c>
      <c r="AV78" s="4">
        <v>14051</v>
      </c>
      <c r="AW78" s="2">
        <v>618.76</v>
      </c>
      <c r="AX78" s="69">
        <f t="shared" si="31"/>
        <v>3.8967761017450462</v>
      </c>
      <c r="AY78" s="4">
        <v>14053</v>
      </c>
      <c r="AZ78" s="2">
        <v>408.66</v>
      </c>
      <c r="BA78" s="69">
        <f t="shared" si="32"/>
        <v>3.9115646258503403</v>
      </c>
      <c r="BB78">
        <f t="shared" si="22"/>
        <v>0</v>
      </c>
      <c r="BC78">
        <f t="shared" si="33"/>
        <v>21.894409937888199</v>
      </c>
    </row>
    <row r="79" spans="1:55" x14ac:dyDescent="0.2">
      <c r="A79" s="12">
        <v>77</v>
      </c>
      <c r="B79" s="12">
        <f t="shared" si="19"/>
        <v>12868</v>
      </c>
      <c r="C79" s="13">
        <v>12868</v>
      </c>
      <c r="D79" s="16">
        <v>11424.6759</v>
      </c>
      <c r="E79" s="16">
        <v>12.6334</v>
      </c>
      <c r="F79" s="16">
        <f t="shared" si="23"/>
        <v>0</v>
      </c>
      <c r="G79" s="30">
        <v>7207.6851999999999</v>
      </c>
      <c r="H79" s="13">
        <v>12868</v>
      </c>
      <c r="I79" s="16">
        <v>11299.026599999999</v>
      </c>
      <c r="J79" s="16">
        <v>13.885899999999999</v>
      </c>
      <c r="K79" s="16">
        <f t="shared" si="24"/>
        <v>0</v>
      </c>
      <c r="L79" s="30">
        <v>7203.8450999999995</v>
      </c>
      <c r="M79" s="13">
        <v>12868</v>
      </c>
      <c r="N79" s="16">
        <v>11425.693600000001</v>
      </c>
      <c r="O79" s="16">
        <v>12.6234</v>
      </c>
      <c r="P79" s="16">
        <f t="shared" si="25"/>
        <v>0</v>
      </c>
      <c r="Q79" s="30">
        <v>7208.2151000000003</v>
      </c>
      <c r="R79" s="47">
        <v>15711</v>
      </c>
      <c r="S79" s="16"/>
      <c r="T79" s="16"/>
      <c r="U79" s="16">
        <f t="shared" si="26"/>
        <v>22.09356543363382</v>
      </c>
      <c r="V79" s="30">
        <v>400</v>
      </c>
      <c r="W79" s="13">
        <v>12868</v>
      </c>
      <c r="X79" s="16">
        <v>10284</v>
      </c>
      <c r="Y79" s="16">
        <v>25.1264</v>
      </c>
      <c r="Z79" s="16">
        <f t="shared" si="27"/>
        <v>0</v>
      </c>
      <c r="AA79" s="30">
        <v>7280.8905000000004</v>
      </c>
      <c r="AB79" s="16">
        <v>15711</v>
      </c>
      <c r="AC79" s="16"/>
      <c r="AD79" s="16"/>
      <c r="AE79" s="16">
        <f t="shared" si="28"/>
        <v>22.09356543363382</v>
      </c>
      <c r="AF79" s="16">
        <v>400</v>
      </c>
      <c r="AG79" s="15">
        <v>12868</v>
      </c>
      <c r="AH79" s="16">
        <f t="shared" si="20"/>
        <v>0</v>
      </c>
      <c r="AI79" s="13">
        <v>12870.3</v>
      </c>
      <c r="AJ79" s="16">
        <f t="shared" si="21"/>
        <v>1.7873795461604541E-2</v>
      </c>
      <c r="AK79" s="13">
        <v>301.06</v>
      </c>
      <c r="AL79" s="13">
        <v>15254</v>
      </c>
      <c r="AM79" s="13">
        <v>60462.93</v>
      </c>
      <c r="AN79" s="13">
        <v>384.9</v>
      </c>
      <c r="AO79" s="14">
        <v>59.66</v>
      </c>
      <c r="AP79" s="4">
        <v>13416</v>
      </c>
      <c r="AQ79" s="2">
        <v>177.27</v>
      </c>
      <c r="AR79" s="69">
        <f t="shared" si="29"/>
        <v>4.2586260491140813</v>
      </c>
      <c r="AS79" s="4">
        <v>13438</v>
      </c>
      <c r="AT79" s="2">
        <v>78.72</v>
      </c>
      <c r="AU79" s="69">
        <f t="shared" si="30"/>
        <v>4.4295927883120925</v>
      </c>
      <c r="AV79" s="4">
        <v>13438</v>
      </c>
      <c r="AW79" s="2">
        <v>373.35</v>
      </c>
      <c r="AX79" s="69">
        <f t="shared" si="31"/>
        <v>4.4295927883120925</v>
      </c>
      <c r="AY79" s="4">
        <v>13442</v>
      </c>
      <c r="AZ79" s="2">
        <v>199.63</v>
      </c>
      <c r="BA79" s="69">
        <f t="shared" si="32"/>
        <v>4.4606776499844578</v>
      </c>
      <c r="BB79">
        <f t="shared" si="22"/>
        <v>0</v>
      </c>
      <c r="BC79">
        <f t="shared" si="33"/>
        <v>22.09356543363382</v>
      </c>
    </row>
    <row r="80" spans="1:55" x14ac:dyDescent="0.2">
      <c r="A80" s="12">
        <v>78</v>
      </c>
      <c r="B80" s="12">
        <f t="shared" si="19"/>
        <v>13706</v>
      </c>
      <c r="C80" s="13">
        <v>13706</v>
      </c>
      <c r="D80" s="16">
        <v>12082.0224</v>
      </c>
      <c r="E80" s="16">
        <v>13.4413</v>
      </c>
      <c r="F80" s="16">
        <f t="shared" si="23"/>
        <v>0</v>
      </c>
      <c r="G80" s="30">
        <v>7203.6257999999998</v>
      </c>
      <c r="H80" s="13">
        <v>13706</v>
      </c>
      <c r="I80" s="16">
        <v>12082.0224</v>
      </c>
      <c r="J80" s="16">
        <v>13.4413</v>
      </c>
      <c r="K80" s="16">
        <f t="shared" si="24"/>
        <v>0</v>
      </c>
      <c r="L80" s="30">
        <v>7200.3373000000001</v>
      </c>
      <c r="M80" s="13">
        <v>13706</v>
      </c>
      <c r="N80" s="16">
        <v>12082.0224</v>
      </c>
      <c r="O80" s="16">
        <v>13.4413</v>
      </c>
      <c r="P80" s="16">
        <f t="shared" si="25"/>
        <v>0</v>
      </c>
      <c r="Q80" s="30">
        <v>7200.2564000000002</v>
      </c>
      <c r="R80" s="47">
        <v>16517</v>
      </c>
      <c r="S80" s="16"/>
      <c r="T80" s="16"/>
      <c r="U80" s="16">
        <f t="shared" si="26"/>
        <v>20.509266014883991</v>
      </c>
      <c r="V80" s="30">
        <v>400</v>
      </c>
      <c r="W80" s="13">
        <v>13706</v>
      </c>
      <c r="X80" s="16">
        <v>10917</v>
      </c>
      <c r="Y80" s="16">
        <v>25.5473</v>
      </c>
      <c r="Z80" s="16">
        <f t="shared" si="27"/>
        <v>0</v>
      </c>
      <c r="AA80" s="30">
        <v>7200.3661000000002</v>
      </c>
      <c r="AB80" s="16">
        <v>16517</v>
      </c>
      <c r="AC80" s="16"/>
      <c r="AD80" s="16"/>
      <c r="AE80" s="16">
        <f t="shared" si="28"/>
        <v>20.509266014883991</v>
      </c>
      <c r="AF80" s="16">
        <v>400</v>
      </c>
      <c r="AG80" s="15">
        <v>13706</v>
      </c>
      <c r="AH80" s="16">
        <f t="shared" si="20"/>
        <v>0</v>
      </c>
      <c r="AI80" s="13">
        <v>13714</v>
      </c>
      <c r="AJ80" s="16">
        <f t="shared" si="21"/>
        <v>5.8368597694440388E-2</v>
      </c>
      <c r="AK80" s="13">
        <v>360.94</v>
      </c>
      <c r="AL80" s="13">
        <v>16283</v>
      </c>
      <c r="AM80" s="13">
        <v>70366.679999999993</v>
      </c>
      <c r="AN80" s="13">
        <v>444</v>
      </c>
      <c r="AO80" s="14">
        <v>81.44</v>
      </c>
      <c r="AP80" s="4">
        <v>14395</v>
      </c>
      <c r="AQ80" s="2">
        <v>255.19</v>
      </c>
      <c r="AR80" s="69">
        <f t="shared" si="29"/>
        <v>5.0269954764336786</v>
      </c>
      <c r="AS80" s="4">
        <v>14393</v>
      </c>
      <c r="AT80" s="2">
        <v>384.45</v>
      </c>
      <c r="AU80" s="69">
        <f t="shared" si="30"/>
        <v>5.0124033270100687</v>
      </c>
      <c r="AV80" s="4">
        <v>14292</v>
      </c>
      <c r="AW80" s="2">
        <v>443.81</v>
      </c>
      <c r="AX80" s="69">
        <f t="shared" si="31"/>
        <v>4.2754997811177589</v>
      </c>
      <c r="AY80" s="4">
        <v>14311</v>
      </c>
      <c r="AZ80" s="2">
        <v>448.13</v>
      </c>
      <c r="BA80" s="69">
        <f t="shared" si="32"/>
        <v>4.4141252006420544</v>
      </c>
      <c r="BB80">
        <f t="shared" si="22"/>
        <v>0</v>
      </c>
      <c r="BC80">
        <f t="shared" si="33"/>
        <v>20.509266014883991</v>
      </c>
    </row>
    <row r="81" spans="1:55" x14ac:dyDescent="0.2">
      <c r="A81" s="12">
        <v>79</v>
      </c>
      <c r="B81" s="12">
        <f t="shared" si="19"/>
        <v>13210</v>
      </c>
      <c r="C81" s="13">
        <v>13210</v>
      </c>
      <c r="D81" s="16">
        <v>12697.875899999999</v>
      </c>
      <c r="E81" s="16">
        <v>4.0331000000000001</v>
      </c>
      <c r="F81" s="16">
        <f t="shared" si="23"/>
        <v>0</v>
      </c>
      <c r="G81" s="30">
        <v>7205.4463999999998</v>
      </c>
      <c r="H81" s="13">
        <v>13210</v>
      </c>
      <c r="I81" s="16">
        <v>4993</v>
      </c>
      <c r="J81" s="16">
        <v>164.57040000000001</v>
      </c>
      <c r="K81" s="16">
        <f t="shared" si="24"/>
        <v>0</v>
      </c>
      <c r="L81" s="30">
        <v>7200.4088000000002</v>
      </c>
      <c r="M81" s="13">
        <v>13210</v>
      </c>
      <c r="N81" s="16">
        <v>11847.272499999999</v>
      </c>
      <c r="O81" s="16">
        <v>11.5025</v>
      </c>
      <c r="P81" s="16">
        <f t="shared" si="25"/>
        <v>0</v>
      </c>
      <c r="Q81" s="30">
        <v>7200.2443999999996</v>
      </c>
      <c r="R81" s="47">
        <v>15932</v>
      </c>
      <c r="S81" s="16"/>
      <c r="T81" s="16"/>
      <c r="U81" s="16">
        <f t="shared" si="26"/>
        <v>20.60560181680545</v>
      </c>
      <c r="V81" s="30">
        <v>400</v>
      </c>
      <c r="W81" s="13">
        <v>13210</v>
      </c>
      <c r="X81" s="16">
        <v>10647</v>
      </c>
      <c r="Y81" s="16">
        <v>24.072500000000002</v>
      </c>
      <c r="Z81" s="16">
        <f t="shared" si="27"/>
        <v>0</v>
      </c>
      <c r="AA81" s="30">
        <v>7200.3810999999996</v>
      </c>
      <c r="AB81" s="16">
        <v>15932</v>
      </c>
      <c r="AC81" s="16"/>
      <c r="AD81" s="16"/>
      <c r="AE81" s="16">
        <f t="shared" si="28"/>
        <v>20.60560181680545</v>
      </c>
      <c r="AF81" s="16">
        <v>400</v>
      </c>
      <c r="AG81" s="15">
        <v>13210</v>
      </c>
      <c r="AH81" s="16">
        <f t="shared" si="20"/>
        <v>0</v>
      </c>
      <c r="AI81" s="13">
        <v>13210</v>
      </c>
      <c r="AJ81" s="16">
        <f t="shared" si="21"/>
        <v>0</v>
      </c>
      <c r="AK81" s="13">
        <v>327.11</v>
      </c>
      <c r="AL81" s="13">
        <v>15674</v>
      </c>
      <c r="AM81" s="13">
        <v>66366.559999999998</v>
      </c>
      <c r="AN81" s="13">
        <v>384.8</v>
      </c>
      <c r="AO81" s="14">
        <v>69.61</v>
      </c>
      <c r="AP81" s="4">
        <v>13763</v>
      </c>
      <c r="AQ81" s="2">
        <v>220.86</v>
      </c>
      <c r="AR81" s="69">
        <f t="shared" si="29"/>
        <v>4.1862225586676756</v>
      </c>
      <c r="AS81" s="4">
        <v>13761</v>
      </c>
      <c r="AT81" s="2">
        <v>197.7</v>
      </c>
      <c r="AU81" s="69">
        <f t="shared" si="30"/>
        <v>4.1710825132475398</v>
      </c>
      <c r="AV81" s="4">
        <v>13845</v>
      </c>
      <c r="AW81" s="2">
        <v>476.67</v>
      </c>
      <c r="AX81" s="69">
        <f t="shared" si="31"/>
        <v>4.8069644208932631</v>
      </c>
      <c r="AY81" s="4">
        <v>13746</v>
      </c>
      <c r="AZ81" s="2">
        <v>397.29</v>
      </c>
      <c r="BA81" s="69">
        <f t="shared" si="32"/>
        <v>4.0575321725965185</v>
      </c>
      <c r="BB81">
        <f t="shared" si="22"/>
        <v>0</v>
      </c>
      <c r="BC81">
        <f t="shared" si="33"/>
        <v>20.60560181680545</v>
      </c>
    </row>
    <row r="82" spans="1:55" x14ac:dyDescent="0.2">
      <c r="A82" s="12">
        <v>80</v>
      </c>
      <c r="B82" s="12">
        <f t="shared" si="19"/>
        <v>13183</v>
      </c>
      <c r="C82" s="13">
        <v>13183</v>
      </c>
      <c r="D82" s="16">
        <v>11681.0226</v>
      </c>
      <c r="E82" s="16">
        <v>12.8583</v>
      </c>
      <c r="F82" s="16">
        <f t="shared" si="23"/>
        <v>0</v>
      </c>
      <c r="G82" s="30">
        <v>7201.9130999999998</v>
      </c>
      <c r="H82" s="13">
        <v>13183</v>
      </c>
      <c r="I82" s="16">
        <v>11583.025600000001</v>
      </c>
      <c r="J82" s="16">
        <v>13.8131</v>
      </c>
      <c r="K82" s="16">
        <f t="shared" si="24"/>
        <v>0</v>
      </c>
      <c r="L82" s="30">
        <v>7200.3059999999996</v>
      </c>
      <c r="M82" s="13">
        <v>13183</v>
      </c>
      <c r="N82" s="16">
        <v>11583.025600000001</v>
      </c>
      <c r="O82" s="16">
        <v>13.8131</v>
      </c>
      <c r="P82" s="16">
        <f t="shared" si="25"/>
        <v>0</v>
      </c>
      <c r="Q82" s="30">
        <v>7200.1989999999996</v>
      </c>
      <c r="R82" s="47">
        <v>16033</v>
      </c>
      <c r="S82" s="16"/>
      <c r="T82" s="16"/>
      <c r="U82" s="16">
        <f t="shared" si="26"/>
        <v>21.618751422286277</v>
      </c>
      <c r="V82" s="30">
        <v>400</v>
      </c>
      <c r="W82" s="13">
        <v>13183</v>
      </c>
      <c r="X82" s="16">
        <v>10556</v>
      </c>
      <c r="Y82" s="16">
        <v>24.886299999999999</v>
      </c>
      <c r="Z82" s="16">
        <f t="shared" si="27"/>
        <v>0</v>
      </c>
      <c r="AA82" s="30">
        <v>7200.3055999999997</v>
      </c>
      <c r="AB82" s="16">
        <v>16033</v>
      </c>
      <c r="AC82" s="16"/>
      <c r="AD82" s="16"/>
      <c r="AE82" s="16">
        <f t="shared" si="28"/>
        <v>21.618751422286277</v>
      </c>
      <c r="AF82" s="16">
        <v>400</v>
      </c>
      <c r="AG82" s="15">
        <v>13183</v>
      </c>
      <c r="AH82" s="16">
        <f t="shared" si="20"/>
        <v>0</v>
      </c>
      <c r="AI82" s="13">
        <v>13191.9</v>
      </c>
      <c r="AJ82" s="16">
        <f t="shared" si="21"/>
        <v>6.7511188652049123E-2</v>
      </c>
      <c r="AK82" s="13">
        <v>331.96</v>
      </c>
      <c r="AL82" s="13">
        <v>15510</v>
      </c>
      <c r="AM82" s="13">
        <v>65196.62</v>
      </c>
      <c r="AN82" s="13">
        <v>370.4</v>
      </c>
      <c r="AO82" s="14">
        <v>63.99</v>
      </c>
      <c r="AP82" s="4">
        <v>13795</v>
      </c>
      <c r="AQ82" s="2">
        <v>211.65</v>
      </c>
      <c r="AR82" s="69">
        <f t="shared" si="29"/>
        <v>4.6423424106804214</v>
      </c>
      <c r="AS82" s="4">
        <v>13795</v>
      </c>
      <c r="AT82" s="2">
        <v>320.16000000000003</v>
      </c>
      <c r="AU82" s="69">
        <f t="shared" si="30"/>
        <v>4.6423424106804214</v>
      </c>
      <c r="AV82" s="4">
        <v>13803</v>
      </c>
      <c r="AW82" s="2">
        <v>366.04</v>
      </c>
      <c r="AX82" s="69">
        <f t="shared" si="31"/>
        <v>4.7030266251991204</v>
      </c>
      <c r="AY82" s="4">
        <v>13816</v>
      </c>
      <c r="AZ82" s="2">
        <v>387.13</v>
      </c>
      <c r="BA82" s="69">
        <f t="shared" si="32"/>
        <v>4.8016384737920044</v>
      </c>
      <c r="BB82">
        <f t="shared" si="22"/>
        <v>0</v>
      </c>
      <c r="BC82">
        <f t="shared" si="33"/>
        <v>21.618751422286277</v>
      </c>
    </row>
    <row r="83" spans="1:55" x14ac:dyDescent="0.2">
      <c r="A83" s="12">
        <v>81</v>
      </c>
      <c r="B83" s="12">
        <f t="shared" si="19"/>
        <v>12661</v>
      </c>
      <c r="C83" s="13">
        <v>12686</v>
      </c>
      <c r="D83" s="16">
        <v>12105.0002</v>
      </c>
      <c r="E83" s="16">
        <v>4.7996999999999996</v>
      </c>
      <c r="F83" s="16">
        <f t="shared" si="23"/>
        <v>0.1974567569702235</v>
      </c>
      <c r="G83" s="30">
        <v>7205.6522999999997</v>
      </c>
      <c r="H83" s="13">
        <v>12686</v>
      </c>
      <c r="I83" s="16">
        <v>4787</v>
      </c>
      <c r="J83" s="16">
        <v>165.0094</v>
      </c>
      <c r="K83" s="16">
        <f t="shared" si="24"/>
        <v>0.1974567569702235</v>
      </c>
      <c r="L83" s="30">
        <v>7200.3721999999998</v>
      </c>
      <c r="M83" s="13">
        <v>12661</v>
      </c>
      <c r="N83" s="16">
        <v>12056.500899999999</v>
      </c>
      <c r="O83" s="16">
        <v>5.0138999999999996</v>
      </c>
      <c r="P83" s="16">
        <f t="shared" si="25"/>
        <v>0</v>
      </c>
      <c r="Q83" s="30">
        <v>7200.7188999999998</v>
      </c>
      <c r="R83" s="47">
        <v>15430</v>
      </c>
      <c r="S83" s="16"/>
      <c r="T83" s="16"/>
      <c r="U83" s="16">
        <f t="shared" si="26"/>
        <v>21.870310402021957</v>
      </c>
      <c r="V83" s="30">
        <v>400</v>
      </c>
      <c r="W83" s="13">
        <v>12686</v>
      </c>
      <c r="X83" s="16">
        <v>10122</v>
      </c>
      <c r="Y83" s="16">
        <v>25.331</v>
      </c>
      <c r="Z83" s="16">
        <f t="shared" si="27"/>
        <v>0.1974567569702235</v>
      </c>
      <c r="AA83" s="30">
        <v>7200.2777999999998</v>
      </c>
      <c r="AB83" s="16">
        <v>15430</v>
      </c>
      <c r="AC83" s="16"/>
      <c r="AD83" s="16"/>
      <c r="AE83" s="16">
        <f t="shared" si="28"/>
        <v>21.870310402021957</v>
      </c>
      <c r="AF83" s="16">
        <v>400</v>
      </c>
      <c r="AG83" s="15">
        <v>12686</v>
      </c>
      <c r="AH83" s="16">
        <f t="shared" si="20"/>
        <v>0.1974567569702235</v>
      </c>
      <c r="AI83" s="13">
        <v>12689</v>
      </c>
      <c r="AJ83" s="16">
        <f t="shared" si="21"/>
        <v>0.22115156780665035</v>
      </c>
      <c r="AK83" s="13">
        <v>291.56</v>
      </c>
      <c r="AL83" s="13">
        <v>15153</v>
      </c>
      <c r="AM83" s="13">
        <v>60743.62</v>
      </c>
      <c r="AN83" s="13">
        <v>396.6</v>
      </c>
      <c r="AO83" s="14">
        <v>63.79</v>
      </c>
      <c r="AP83" s="4">
        <v>13250</v>
      </c>
      <c r="AQ83" s="2">
        <v>218.52</v>
      </c>
      <c r="AR83" s="69">
        <f t="shared" si="29"/>
        <v>4.6520811942184661</v>
      </c>
      <c r="AS83" s="4">
        <v>13277</v>
      </c>
      <c r="AT83" s="2">
        <v>280.02</v>
      </c>
      <c r="AU83" s="69">
        <f t="shared" si="30"/>
        <v>4.8653344917463075</v>
      </c>
      <c r="AV83" s="4">
        <v>13250</v>
      </c>
      <c r="AW83" s="2">
        <v>315.43</v>
      </c>
      <c r="AX83" s="69">
        <f t="shared" si="31"/>
        <v>4.6520811942184661</v>
      </c>
      <c r="AY83" s="4">
        <v>13186</v>
      </c>
      <c r="AZ83" s="2">
        <v>415.43</v>
      </c>
      <c r="BA83" s="69">
        <f t="shared" si="32"/>
        <v>4.1465918963746944</v>
      </c>
      <c r="BB83">
        <f t="shared" si="22"/>
        <v>0.1974567569702235</v>
      </c>
      <c r="BC83">
        <f t="shared" si="33"/>
        <v>21.870310402021957</v>
      </c>
    </row>
    <row r="84" spans="1:55" x14ac:dyDescent="0.2">
      <c r="A84" s="12">
        <v>82</v>
      </c>
      <c r="B84" s="12">
        <f t="shared" si="19"/>
        <v>13495</v>
      </c>
      <c r="C84" s="13">
        <v>13495</v>
      </c>
      <c r="D84" s="16">
        <v>11936.0221</v>
      </c>
      <c r="E84" s="16">
        <v>13.0611</v>
      </c>
      <c r="F84" s="16">
        <f t="shared" si="23"/>
        <v>0</v>
      </c>
      <c r="G84" s="30">
        <v>7203.9061000000002</v>
      </c>
      <c r="H84" s="13">
        <v>13495</v>
      </c>
      <c r="I84" s="16">
        <v>4994</v>
      </c>
      <c r="J84" s="16">
        <v>170.2243</v>
      </c>
      <c r="K84" s="16">
        <f t="shared" si="24"/>
        <v>0</v>
      </c>
      <c r="L84" s="30">
        <v>7200.4925000000003</v>
      </c>
      <c r="M84" s="13">
        <v>13495</v>
      </c>
      <c r="N84" s="16">
        <v>11936.0221</v>
      </c>
      <c r="O84" s="16">
        <v>13.0611</v>
      </c>
      <c r="P84" s="16">
        <f t="shared" si="25"/>
        <v>0</v>
      </c>
      <c r="Q84" s="30">
        <v>7202.9705999999996</v>
      </c>
      <c r="R84" s="47">
        <v>16254</v>
      </c>
      <c r="S84" s="16"/>
      <c r="T84" s="16"/>
      <c r="U84" s="16">
        <f t="shared" si="26"/>
        <v>20.444609114486848</v>
      </c>
      <c r="V84" s="30">
        <v>400</v>
      </c>
      <c r="W84" s="13">
        <v>13495</v>
      </c>
      <c r="X84" s="16">
        <v>10855</v>
      </c>
      <c r="Y84" s="16">
        <v>24.320599999999999</v>
      </c>
      <c r="Z84" s="16">
        <f t="shared" si="27"/>
        <v>0</v>
      </c>
      <c r="AA84" s="30">
        <v>7200.3662000000004</v>
      </c>
      <c r="AB84" s="16">
        <v>16254</v>
      </c>
      <c r="AC84" s="16"/>
      <c r="AD84" s="16"/>
      <c r="AE84" s="16">
        <f t="shared" si="28"/>
        <v>20.444609114486848</v>
      </c>
      <c r="AF84" s="16">
        <v>400</v>
      </c>
      <c r="AG84" s="15">
        <v>13495</v>
      </c>
      <c r="AH84" s="16">
        <f t="shared" si="20"/>
        <v>0</v>
      </c>
      <c r="AI84" s="13">
        <v>13495.1</v>
      </c>
      <c r="AJ84" s="16">
        <f t="shared" si="21"/>
        <v>7.4101519081410749E-4</v>
      </c>
      <c r="AK84" s="13">
        <v>362.47</v>
      </c>
      <c r="AL84" s="13">
        <v>16039</v>
      </c>
      <c r="AM84" s="13">
        <v>71486.850000000006</v>
      </c>
      <c r="AN84" s="13">
        <v>407.4</v>
      </c>
      <c r="AO84" s="14">
        <v>77.14</v>
      </c>
      <c r="AP84" s="4">
        <v>14080</v>
      </c>
      <c r="AQ84" s="2">
        <v>251.65</v>
      </c>
      <c r="AR84" s="69">
        <f t="shared" si="29"/>
        <v>4.3349388662467581</v>
      </c>
      <c r="AS84" s="4">
        <v>14105</v>
      </c>
      <c r="AT84" s="2">
        <v>226.95</v>
      </c>
      <c r="AU84" s="69">
        <f t="shared" si="30"/>
        <v>4.5201926639496115</v>
      </c>
      <c r="AV84" s="4">
        <v>14075</v>
      </c>
      <c r="AW84" s="2">
        <v>388.72</v>
      </c>
      <c r="AX84" s="69">
        <f t="shared" si="31"/>
        <v>4.2978881067061874</v>
      </c>
      <c r="AY84" s="4">
        <v>14171</v>
      </c>
      <c r="AZ84" s="2">
        <v>501.4</v>
      </c>
      <c r="BA84" s="69">
        <f t="shared" si="32"/>
        <v>5.0092626898851424</v>
      </c>
      <c r="BB84">
        <f t="shared" si="22"/>
        <v>0</v>
      </c>
      <c r="BC84">
        <f t="shared" si="33"/>
        <v>20.444609114486848</v>
      </c>
    </row>
    <row r="85" spans="1:55" x14ac:dyDescent="0.2">
      <c r="A85" s="12">
        <v>83</v>
      </c>
      <c r="B85" s="12">
        <f t="shared" si="19"/>
        <v>12755</v>
      </c>
      <c r="C85" s="13">
        <v>12755</v>
      </c>
      <c r="D85" s="16">
        <v>12195.501700000001</v>
      </c>
      <c r="E85" s="16">
        <v>4.5876999999999999</v>
      </c>
      <c r="F85" s="16">
        <f t="shared" si="23"/>
        <v>0</v>
      </c>
      <c r="G85" s="30">
        <v>7200.1858000000002</v>
      </c>
      <c r="H85" s="13">
        <v>12755</v>
      </c>
      <c r="I85" s="16">
        <v>11286.027</v>
      </c>
      <c r="J85" s="16">
        <v>13.0159</v>
      </c>
      <c r="K85" s="16">
        <f t="shared" si="24"/>
        <v>0</v>
      </c>
      <c r="L85" s="30">
        <v>7200.3011999999999</v>
      </c>
      <c r="M85" s="13">
        <v>12755</v>
      </c>
      <c r="N85" s="16">
        <v>10277</v>
      </c>
      <c r="O85" s="16">
        <v>24.112100000000002</v>
      </c>
      <c r="P85" s="16">
        <f t="shared" si="25"/>
        <v>0</v>
      </c>
      <c r="Q85" s="30">
        <v>7200.2564000000002</v>
      </c>
      <c r="R85" s="47">
        <v>15580</v>
      </c>
      <c r="S85" s="16"/>
      <c r="T85" s="16"/>
      <c r="U85" s="16">
        <f t="shared" si="26"/>
        <v>22.148177185417484</v>
      </c>
      <c r="V85" s="30">
        <v>400</v>
      </c>
      <c r="W85" s="13">
        <v>12755</v>
      </c>
      <c r="X85" s="16">
        <v>10277</v>
      </c>
      <c r="Y85" s="16">
        <v>24.112100000000002</v>
      </c>
      <c r="Z85" s="16">
        <f t="shared" si="27"/>
        <v>0</v>
      </c>
      <c r="AA85" s="30">
        <v>7200.4044000000004</v>
      </c>
      <c r="AB85" s="16">
        <v>15580</v>
      </c>
      <c r="AC85" s="16"/>
      <c r="AD85" s="16"/>
      <c r="AE85" s="16">
        <f t="shared" si="28"/>
        <v>22.148177185417484</v>
      </c>
      <c r="AF85" s="16">
        <v>400</v>
      </c>
      <c r="AG85" s="15">
        <v>12755</v>
      </c>
      <c r="AH85" s="16">
        <f t="shared" si="20"/>
        <v>0</v>
      </c>
      <c r="AI85" s="13">
        <v>12757.1</v>
      </c>
      <c r="AJ85" s="16">
        <f t="shared" si="21"/>
        <v>1.6464131713056555E-2</v>
      </c>
      <c r="AK85" s="13">
        <v>297.94</v>
      </c>
      <c r="AL85" s="13">
        <v>15128</v>
      </c>
      <c r="AM85" s="13">
        <v>62087.86</v>
      </c>
      <c r="AN85" s="13">
        <v>396.9</v>
      </c>
      <c r="AO85" s="14">
        <v>57.36</v>
      </c>
      <c r="AP85" s="4">
        <v>13429</v>
      </c>
      <c r="AQ85" s="2">
        <v>181.42</v>
      </c>
      <c r="AR85" s="69">
        <f t="shared" si="29"/>
        <v>5.2842022736181891</v>
      </c>
      <c r="AS85" s="4">
        <v>13474</v>
      </c>
      <c r="AT85" s="2">
        <v>186.07</v>
      </c>
      <c r="AU85" s="69">
        <f t="shared" si="30"/>
        <v>5.6370050960407685</v>
      </c>
      <c r="AV85" s="4">
        <v>13309</v>
      </c>
      <c r="AW85" s="2">
        <v>459.67</v>
      </c>
      <c r="AX85" s="69">
        <f t="shared" si="31"/>
        <v>4.3433947471579772</v>
      </c>
      <c r="AY85" s="4">
        <v>13318</v>
      </c>
      <c r="AZ85" s="2">
        <v>326.19</v>
      </c>
      <c r="BA85" s="69">
        <f t="shared" si="32"/>
        <v>4.4139553116424928</v>
      </c>
      <c r="BB85">
        <f t="shared" si="22"/>
        <v>0</v>
      </c>
      <c r="BC85">
        <f t="shared" si="33"/>
        <v>22.148177185417484</v>
      </c>
    </row>
    <row r="86" spans="1:55" x14ac:dyDescent="0.2">
      <c r="A86" s="12">
        <v>84</v>
      </c>
      <c r="B86" s="12">
        <f t="shared" si="19"/>
        <v>13278</v>
      </c>
      <c r="C86" s="13">
        <v>13278</v>
      </c>
      <c r="D86" s="16">
        <v>11625.0229</v>
      </c>
      <c r="E86" s="16">
        <v>14.219099999999999</v>
      </c>
      <c r="F86" s="16">
        <f t="shared" si="23"/>
        <v>0</v>
      </c>
      <c r="G86" s="30">
        <v>7205.9609</v>
      </c>
      <c r="H86" s="13">
        <v>13278</v>
      </c>
      <c r="I86" s="16">
        <v>5034</v>
      </c>
      <c r="J86" s="16">
        <v>163.7664</v>
      </c>
      <c r="K86" s="16">
        <f t="shared" si="24"/>
        <v>0</v>
      </c>
      <c r="L86" s="30">
        <v>7200.3101999999999</v>
      </c>
      <c r="M86" s="13">
        <v>13278</v>
      </c>
      <c r="N86" s="16">
        <v>11627.0227</v>
      </c>
      <c r="O86" s="16">
        <v>14.1995</v>
      </c>
      <c r="P86" s="16">
        <f t="shared" si="25"/>
        <v>0</v>
      </c>
      <c r="Q86" s="30">
        <v>7200.2465000000002</v>
      </c>
      <c r="R86" s="47">
        <v>16043</v>
      </c>
      <c r="S86" s="16"/>
      <c r="T86" s="16"/>
      <c r="U86" s="16">
        <f t="shared" si="26"/>
        <v>20.823919264949541</v>
      </c>
      <c r="V86" s="30">
        <v>400</v>
      </c>
      <c r="W86" s="13">
        <v>13278</v>
      </c>
      <c r="X86" s="16">
        <v>10597</v>
      </c>
      <c r="Y86" s="16">
        <v>25.299600000000002</v>
      </c>
      <c r="Z86" s="16">
        <f t="shared" si="27"/>
        <v>0</v>
      </c>
      <c r="AA86" s="30">
        <v>7200.3477000000003</v>
      </c>
      <c r="AB86" s="16">
        <v>16043</v>
      </c>
      <c r="AC86" s="16"/>
      <c r="AD86" s="16"/>
      <c r="AE86" s="16">
        <f t="shared" si="28"/>
        <v>20.823919264949541</v>
      </c>
      <c r="AF86" s="16">
        <v>400</v>
      </c>
      <c r="AG86" s="15">
        <v>13278</v>
      </c>
      <c r="AH86" s="16">
        <f t="shared" si="20"/>
        <v>0</v>
      </c>
      <c r="AI86" s="13">
        <v>13278.7</v>
      </c>
      <c r="AJ86" s="16">
        <f t="shared" si="21"/>
        <v>5.271878294929414E-3</v>
      </c>
      <c r="AK86" s="13">
        <v>338.47</v>
      </c>
      <c r="AL86" s="13">
        <v>15715</v>
      </c>
      <c r="AM86" s="13">
        <v>67237.33</v>
      </c>
      <c r="AN86" s="13">
        <v>403.4</v>
      </c>
      <c r="AO86" s="14">
        <v>68.27</v>
      </c>
      <c r="AP86" s="4">
        <v>13764</v>
      </c>
      <c r="AQ86" s="2">
        <v>234.51</v>
      </c>
      <c r="AR86" s="69">
        <f t="shared" si="29"/>
        <v>3.6601897876186174</v>
      </c>
      <c r="AS86" s="4">
        <v>13861</v>
      </c>
      <c r="AT86" s="2">
        <v>220.63</v>
      </c>
      <c r="AU86" s="69">
        <f t="shared" si="30"/>
        <v>4.3907214942009336</v>
      </c>
      <c r="AV86" s="4">
        <v>13848</v>
      </c>
      <c r="AW86" s="2">
        <v>611.29</v>
      </c>
      <c r="AX86" s="69">
        <f t="shared" si="31"/>
        <v>4.2928151830094894</v>
      </c>
      <c r="AY86" s="4">
        <v>13749</v>
      </c>
      <c r="AZ86" s="2">
        <v>368.45</v>
      </c>
      <c r="BA86" s="69">
        <f t="shared" si="32"/>
        <v>3.5472209670131045</v>
      </c>
      <c r="BB86">
        <f t="shared" si="22"/>
        <v>0</v>
      </c>
      <c r="BC86">
        <f t="shared" si="33"/>
        <v>20.823919264949541</v>
      </c>
    </row>
    <row r="87" spans="1:55" x14ac:dyDescent="0.2">
      <c r="A87" s="12">
        <v>85</v>
      </c>
      <c r="B87" s="12">
        <f t="shared" si="19"/>
        <v>12740</v>
      </c>
      <c r="C87" s="13">
        <v>12740</v>
      </c>
      <c r="D87" s="16">
        <v>11486.524600000001</v>
      </c>
      <c r="E87" s="16">
        <v>10.912599999999999</v>
      </c>
      <c r="F87" s="16">
        <f t="shared" si="23"/>
        <v>0</v>
      </c>
      <c r="G87" s="30">
        <v>7202.8145999999997</v>
      </c>
      <c r="H87" s="13">
        <v>12740</v>
      </c>
      <c r="I87" s="16">
        <v>4822</v>
      </c>
      <c r="J87" s="16">
        <v>164.20570000000001</v>
      </c>
      <c r="K87" s="16">
        <f t="shared" si="24"/>
        <v>0</v>
      </c>
      <c r="L87" s="30">
        <v>7200.2601000000004</v>
      </c>
      <c r="M87" s="13">
        <v>12740</v>
      </c>
      <c r="N87" s="16">
        <v>11486.5257</v>
      </c>
      <c r="O87" s="16">
        <v>10.912599999999999</v>
      </c>
      <c r="P87" s="16">
        <f t="shared" si="25"/>
        <v>0</v>
      </c>
      <c r="Q87" s="30">
        <v>7200.4804999999997</v>
      </c>
      <c r="R87" s="47">
        <v>15482</v>
      </c>
      <c r="S87" s="16"/>
      <c r="T87" s="16"/>
      <c r="U87" s="16">
        <f t="shared" si="26"/>
        <v>21.522762951334379</v>
      </c>
      <c r="V87" s="30">
        <v>400</v>
      </c>
      <c r="W87" s="13">
        <v>12740</v>
      </c>
      <c r="X87" s="16">
        <v>10325</v>
      </c>
      <c r="Y87" s="16">
        <v>23.389800000000001</v>
      </c>
      <c r="Z87" s="16">
        <f t="shared" si="27"/>
        <v>0</v>
      </c>
      <c r="AA87" s="30">
        <v>7200.3751000000002</v>
      </c>
      <c r="AB87" s="16">
        <v>15482</v>
      </c>
      <c r="AC87" s="16"/>
      <c r="AD87" s="16"/>
      <c r="AE87" s="16">
        <f t="shared" si="28"/>
        <v>21.522762951334379</v>
      </c>
      <c r="AF87" s="16">
        <v>400</v>
      </c>
      <c r="AG87" s="15">
        <v>12740</v>
      </c>
      <c r="AH87" s="16">
        <f t="shared" si="20"/>
        <v>0</v>
      </c>
      <c r="AI87" s="13">
        <v>12743.7</v>
      </c>
      <c r="AJ87" s="16">
        <f t="shared" si="21"/>
        <v>2.9042386185249042E-2</v>
      </c>
      <c r="AK87" s="13">
        <v>296.75</v>
      </c>
      <c r="AL87" s="13">
        <v>15035</v>
      </c>
      <c r="AM87" s="13">
        <v>63666.7</v>
      </c>
      <c r="AN87" s="13">
        <v>407.3</v>
      </c>
      <c r="AO87" s="14">
        <v>63.68</v>
      </c>
      <c r="AP87" s="4">
        <v>13477</v>
      </c>
      <c r="AQ87" s="2">
        <v>178.21</v>
      </c>
      <c r="AR87" s="69">
        <f t="shared" si="29"/>
        <v>5.784929356357928</v>
      </c>
      <c r="AS87" s="4">
        <v>13477</v>
      </c>
      <c r="AT87" s="2">
        <v>185.92</v>
      </c>
      <c r="AU87" s="69">
        <f t="shared" si="30"/>
        <v>5.784929356357928</v>
      </c>
      <c r="AV87" s="4">
        <v>13409</v>
      </c>
      <c r="AW87" s="2">
        <v>228.38</v>
      </c>
      <c r="AX87" s="69">
        <f t="shared" si="31"/>
        <v>5.2511773940345368</v>
      </c>
      <c r="AY87" s="4">
        <v>13322</v>
      </c>
      <c r="AZ87" s="2">
        <v>417.34</v>
      </c>
      <c r="BA87" s="69">
        <f t="shared" si="32"/>
        <v>4.5682888540031401</v>
      </c>
      <c r="BB87">
        <f t="shared" si="22"/>
        <v>0</v>
      </c>
      <c r="BC87">
        <f t="shared" si="33"/>
        <v>21.522762951334379</v>
      </c>
    </row>
    <row r="88" spans="1:55" x14ac:dyDescent="0.2">
      <c r="A88" s="12">
        <v>86</v>
      </c>
      <c r="B88" s="12">
        <f t="shared" si="19"/>
        <v>13941</v>
      </c>
      <c r="C88" s="13">
        <v>13941</v>
      </c>
      <c r="D88" s="16">
        <v>12188.0247</v>
      </c>
      <c r="E88" s="16">
        <v>14.3828</v>
      </c>
      <c r="F88" s="16">
        <f t="shared" si="23"/>
        <v>0</v>
      </c>
      <c r="G88" s="30">
        <v>7205.8424999999997</v>
      </c>
      <c r="H88" s="13">
        <v>13941</v>
      </c>
      <c r="I88" s="16">
        <v>5254</v>
      </c>
      <c r="J88" s="16">
        <v>165.3407</v>
      </c>
      <c r="K88" s="16">
        <f t="shared" si="24"/>
        <v>0</v>
      </c>
      <c r="L88" s="30">
        <v>7200.3248999999996</v>
      </c>
      <c r="M88" s="13">
        <v>13941</v>
      </c>
      <c r="N88" s="16">
        <v>12188.0247</v>
      </c>
      <c r="O88" s="16">
        <v>14.3828</v>
      </c>
      <c r="P88" s="16">
        <f t="shared" si="25"/>
        <v>0</v>
      </c>
      <c r="Q88" s="30">
        <v>7202.3732</v>
      </c>
      <c r="R88" s="47">
        <v>16851</v>
      </c>
      <c r="S88" s="16"/>
      <c r="T88" s="16"/>
      <c r="U88" s="16">
        <f t="shared" si="26"/>
        <v>20.87368194534108</v>
      </c>
      <c r="V88" s="30">
        <v>400</v>
      </c>
      <c r="W88" s="13">
        <v>13941</v>
      </c>
      <c r="X88" s="16">
        <v>11130</v>
      </c>
      <c r="Y88" s="16">
        <v>25.2561</v>
      </c>
      <c r="Z88" s="16">
        <f t="shared" si="27"/>
        <v>0</v>
      </c>
      <c r="AA88" s="30">
        <v>7200.8474999999999</v>
      </c>
      <c r="AB88" s="16">
        <v>16851</v>
      </c>
      <c r="AC88" s="16"/>
      <c r="AD88" s="16"/>
      <c r="AE88" s="16">
        <f t="shared" si="28"/>
        <v>20.87368194534108</v>
      </c>
      <c r="AF88" s="16">
        <v>400</v>
      </c>
      <c r="AG88" s="15">
        <v>13941</v>
      </c>
      <c r="AH88" s="16">
        <f t="shared" si="20"/>
        <v>0</v>
      </c>
      <c r="AI88" s="13">
        <v>13941</v>
      </c>
      <c r="AJ88" s="16">
        <f t="shared" si="21"/>
        <v>0</v>
      </c>
      <c r="AK88" s="13">
        <v>374.99</v>
      </c>
      <c r="AL88" s="13">
        <v>16381</v>
      </c>
      <c r="AM88" s="13">
        <v>65964.73</v>
      </c>
      <c r="AN88" s="13">
        <v>429.7</v>
      </c>
      <c r="AO88" s="14">
        <v>81.52</v>
      </c>
      <c r="AP88" s="4">
        <v>14664</v>
      </c>
      <c r="AQ88" s="2">
        <v>251.38</v>
      </c>
      <c r="AR88" s="69">
        <f t="shared" si="29"/>
        <v>5.1861415967290725</v>
      </c>
      <c r="AS88" s="4">
        <v>14664</v>
      </c>
      <c r="AT88" s="2">
        <v>382.84</v>
      </c>
      <c r="AU88" s="69">
        <f t="shared" si="30"/>
        <v>5.1861415967290725</v>
      </c>
      <c r="AV88" s="4">
        <v>14682</v>
      </c>
      <c r="AW88" s="2">
        <v>488</v>
      </c>
      <c r="AX88" s="69">
        <f t="shared" si="31"/>
        <v>5.315257155153863</v>
      </c>
      <c r="AY88" s="4">
        <v>14587</v>
      </c>
      <c r="AZ88" s="2">
        <v>286.77</v>
      </c>
      <c r="BA88" s="69">
        <f t="shared" si="32"/>
        <v>4.6338139301341368</v>
      </c>
      <c r="BB88">
        <f t="shared" si="22"/>
        <v>0</v>
      </c>
      <c r="BC88">
        <f t="shared" si="33"/>
        <v>20.87368194534108</v>
      </c>
    </row>
    <row r="89" spans="1:55" x14ac:dyDescent="0.2">
      <c r="A89" s="12">
        <v>87</v>
      </c>
      <c r="B89" s="12">
        <f t="shared" si="19"/>
        <v>12671</v>
      </c>
      <c r="C89" s="13">
        <v>12671</v>
      </c>
      <c r="D89" s="16">
        <v>12068.751</v>
      </c>
      <c r="E89" s="16">
        <v>4.9901999999999997</v>
      </c>
      <c r="F89" s="16">
        <f t="shared" si="23"/>
        <v>0</v>
      </c>
      <c r="G89" s="30">
        <v>7200.5240000000003</v>
      </c>
      <c r="H89" s="13">
        <v>12671</v>
      </c>
      <c r="I89" s="16">
        <v>11086.025</v>
      </c>
      <c r="J89" s="16">
        <v>14.2971</v>
      </c>
      <c r="K89" s="16">
        <f t="shared" si="24"/>
        <v>0</v>
      </c>
      <c r="L89" s="30">
        <v>7200.7830000000004</v>
      </c>
      <c r="M89" s="13">
        <v>12671</v>
      </c>
      <c r="N89" s="16">
        <v>11086.025</v>
      </c>
      <c r="O89" s="16">
        <v>14.2971</v>
      </c>
      <c r="P89" s="16">
        <f t="shared" si="25"/>
        <v>0</v>
      </c>
      <c r="Q89" s="30">
        <v>7203.6315999999997</v>
      </c>
      <c r="R89" s="47">
        <v>15360</v>
      </c>
      <c r="S89" s="16"/>
      <c r="T89" s="16"/>
      <c r="U89" s="16">
        <f t="shared" si="26"/>
        <v>21.221687317496645</v>
      </c>
      <c r="V89" s="30">
        <v>400</v>
      </c>
      <c r="W89" s="13">
        <v>12671</v>
      </c>
      <c r="X89" s="16">
        <v>10102</v>
      </c>
      <c r="Y89" s="16">
        <v>25.430599999999998</v>
      </c>
      <c r="Z89" s="16">
        <f t="shared" si="27"/>
        <v>0</v>
      </c>
      <c r="AA89" s="30">
        <v>7200.4296000000004</v>
      </c>
      <c r="AB89" s="16">
        <v>15360</v>
      </c>
      <c r="AC89" s="16"/>
      <c r="AD89" s="16"/>
      <c r="AE89" s="16">
        <f t="shared" si="28"/>
        <v>21.221687317496645</v>
      </c>
      <c r="AF89" s="16">
        <v>400</v>
      </c>
      <c r="AG89" s="15">
        <v>12671</v>
      </c>
      <c r="AH89" s="16">
        <f t="shared" si="20"/>
        <v>0</v>
      </c>
      <c r="AI89" s="13">
        <v>12671.4</v>
      </c>
      <c r="AJ89" s="16">
        <f t="shared" si="21"/>
        <v>3.1568147738902709E-3</v>
      </c>
      <c r="AK89" s="13">
        <v>307.68</v>
      </c>
      <c r="AL89" s="13">
        <v>15029</v>
      </c>
      <c r="AM89" s="13">
        <v>66426.7</v>
      </c>
      <c r="AN89" s="13">
        <v>380.8</v>
      </c>
      <c r="AO89" s="14">
        <v>59.34</v>
      </c>
      <c r="AP89" s="4">
        <v>13304</v>
      </c>
      <c r="AQ89" s="2">
        <v>199.24</v>
      </c>
      <c r="AR89" s="69">
        <f t="shared" si="29"/>
        <v>4.9956593796858968</v>
      </c>
      <c r="AS89" s="4">
        <v>13304</v>
      </c>
      <c r="AT89" s="2">
        <v>208.29</v>
      </c>
      <c r="AU89" s="69">
        <f t="shared" si="30"/>
        <v>4.9956593796858968</v>
      </c>
      <c r="AV89" s="4">
        <v>13227</v>
      </c>
      <c r="AW89" s="2">
        <v>307.56</v>
      </c>
      <c r="AX89" s="69">
        <f t="shared" si="31"/>
        <v>4.3879725357114676</v>
      </c>
      <c r="AY89" s="4">
        <v>13209</v>
      </c>
      <c r="AZ89" s="2">
        <v>355.87</v>
      </c>
      <c r="BA89" s="69">
        <f t="shared" si="32"/>
        <v>4.2459158708862761</v>
      </c>
      <c r="BB89">
        <f t="shared" si="22"/>
        <v>0</v>
      </c>
      <c r="BC89">
        <f t="shared" si="33"/>
        <v>21.221687317496645</v>
      </c>
    </row>
    <row r="90" spans="1:55" x14ac:dyDescent="0.2">
      <c r="A90" s="12">
        <v>88</v>
      </c>
      <c r="B90" s="12">
        <f t="shared" si="19"/>
        <v>13066</v>
      </c>
      <c r="C90" s="13">
        <v>13066</v>
      </c>
      <c r="D90" s="16">
        <v>12536.0002</v>
      </c>
      <c r="E90" s="16">
        <v>4.2278000000000002</v>
      </c>
      <c r="F90" s="16">
        <f t="shared" si="23"/>
        <v>0</v>
      </c>
      <c r="G90" s="30">
        <v>7200.2217000000001</v>
      </c>
      <c r="H90" s="13">
        <v>13066</v>
      </c>
      <c r="I90" s="16">
        <v>11688.707899999999</v>
      </c>
      <c r="J90" s="16">
        <v>11.783099999999999</v>
      </c>
      <c r="K90" s="16">
        <f t="shared" si="24"/>
        <v>0</v>
      </c>
      <c r="L90" s="30">
        <v>7200.2884000000004</v>
      </c>
      <c r="M90" s="13">
        <v>13066</v>
      </c>
      <c r="N90" s="16">
        <v>11675.6116</v>
      </c>
      <c r="O90" s="16">
        <v>11.9085</v>
      </c>
      <c r="P90" s="16">
        <f t="shared" si="25"/>
        <v>0</v>
      </c>
      <c r="Q90" s="30">
        <v>7200.2169999999996</v>
      </c>
      <c r="R90" s="47">
        <v>15902</v>
      </c>
      <c r="S90" s="16"/>
      <c r="T90" s="16"/>
      <c r="U90" s="16">
        <f t="shared" si="26"/>
        <v>21.705189040257157</v>
      </c>
      <c r="V90" s="30">
        <v>400</v>
      </c>
      <c r="W90" s="13">
        <v>13066</v>
      </c>
      <c r="X90" s="16">
        <v>10442</v>
      </c>
      <c r="Y90" s="16">
        <v>25.129300000000001</v>
      </c>
      <c r="Z90" s="16">
        <f t="shared" si="27"/>
        <v>0</v>
      </c>
      <c r="AA90" s="30">
        <v>7200.2849999999999</v>
      </c>
      <c r="AB90" s="16">
        <v>15902</v>
      </c>
      <c r="AC90" s="16"/>
      <c r="AD90" s="16"/>
      <c r="AE90" s="16">
        <f t="shared" si="28"/>
        <v>21.705189040257157</v>
      </c>
      <c r="AF90" s="16">
        <v>400</v>
      </c>
      <c r="AG90" s="15">
        <v>13066</v>
      </c>
      <c r="AH90" s="16">
        <f t="shared" si="20"/>
        <v>0</v>
      </c>
      <c r="AI90" s="13">
        <v>13066</v>
      </c>
      <c r="AJ90" s="16">
        <f t="shared" si="21"/>
        <v>0</v>
      </c>
      <c r="AK90" s="13">
        <v>310.22000000000003</v>
      </c>
      <c r="AL90" s="13">
        <v>15557</v>
      </c>
      <c r="AM90" s="13">
        <v>63159.29</v>
      </c>
      <c r="AN90" s="13">
        <v>383.8</v>
      </c>
      <c r="AO90" s="14">
        <v>57.47</v>
      </c>
      <c r="AP90" s="4">
        <v>13591</v>
      </c>
      <c r="AQ90" s="2">
        <v>198.86</v>
      </c>
      <c r="AR90" s="69">
        <f t="shared" si="29"/>
        <v>4.0180621460278587</v>
      </c>
      <c r="AS90" s="4">
        <v>13630</v>
      </c>
      <c r="AT90" s="2">
        <v>181.77</v>
      </c>
      <c r="AU90" s="69">
        <f t="shared" si="30"/>
        <v>4.3165467625899279</v>
      </c>
      <c r="AV90" s="4">
        <v>13502</v>
      </c>
      <c r="AW90" s="2">
        <v>578.54999999999995</v>
      </c>
      <c r="AX90" s="69">
        <f t="shared" si="31"/>
        <v>3.3369049441298024</v>
      </c>
      <c r="AY90" s="4">
        <v>13694</v>
      </c>
      <c r="AZ90" s="2">
        <v>404.76</v>
      </c>
      <c r="BA90" s="69">
        <f t="shared" si="32"/>
        <v>4.8063676718199906</v>
      </c>
      <c r="BB90">
        <f t="shared" si="22"/>
        <v>0</v>
      </c>
      <c r="BC90">
        <f t="shared" si="33"/>
        <v>21.705189040257157</v>
      </c>
    </row>
    <row r="91" spans="1:55" x14ac:dyDescent="0.2">
      <c r="A91" s="12">
        <v>89</v>
      </c>
      <c r="B91" s="12">
        <f t="shared" si="19"/>
        <v>12988</v>
      </c>
      <c r="C91" s="13">
        <v>12988</v>
      </c>
      <c r="D91" s="16">
        <v>11544.0257</v>
      </c>
      <c r="E91" s="16">
        <v>12.5084</v>
      </c>
      <c r="F91" s="16">
        <f t="shared" si="23"/>
        <v>0</v>
      </c>
      <c r="G91" s="30">
        <v>7200.6441000000004</v>
      </c>
      <c r="H91" s="13">
        <v>12988</v>
      </c>
      <c r="I91" s="16">
        <v>11544.0257</v>
      </c>
      <c r="J91" s="16">
        <v>12.5084</v>
      </c>
      <c r="K91" s="16">
        <f t="shared" si="24"/>
        <v>0</v>
      </c>
      <c r="L91" s="30">
        <v>7200.2782999999999</v>
      </c>
      <c r="M91" s="13">
        <v>12988</v>
      </c>
      <c r="N91" s="16">
        <v>10489</v>
      </c>
      <c r="O91" s="16">
        <v>23.824999999999999</v>
      </c>
      <c r="P91" s="16">
        <f t="shared" si="25"/>
        <v>0</v>
      </c>
      <c r="Q91" s="30">
        <v>7200.2286000000004</v>
      </c>
      <c r="R91" s="47">
        <v>15691</v>
      </c>
      <c r="S91" s="16"/>
      <c r="T91" s="16"/>
      <c r="U91" s="16">
        <f t="shared" si="26"/>
        <v>20.811518324607331</v>
      </c>
      <c r="V91" s="30">
        <v>400</v>
      </c>
      <c r="W91" s="13">
        <v>12988</v>
      </c>
      <c r="X91" s="16">
        <v>10489</v>
      </c>
      <c r="Y91" s="16">
        <v>23.824999999999999</v>
      </c>
      <c r="Z91" s="16">
        <f t="shared" si="27"/>
        <v>0</v>
      </c>
      <c r="AA91" s="30">
        <v>7200.3239000000003</v>
      </c>
      <c r="AB91" s="16">
        <v>15691</v>
      </c>
      <c r="AC91" s="16"/>
      <c r="AD91" s="16"/>
      <c r="AE91" s="16">
        <f t="shared" si="28"/>
        <v>20.811518324607331</v>
      </c>
      <c r="AF91" s="16">
        <v>400</v>
      </c>
      <c r="AG91" s="15">
        <v>12988</v>
      </c>
      <c r="AH91" s="16">
        <f t="shared" si="20"/>
        <v>0</v>
      </c>
      <c r="AI91" s="13">
        <v>12991.2</v>
      </c>
      <c r="AJ91" s="16">
        <f t="shared" si="21"/>
        <v>2.4638127502315425E-2</v>
      </c>
      <c r="AK91" s="13">
        <v>314.22000000000003</v>
      </c>
      <c r="AL91" s="13">
        <v>15339</v>
      </c>
      <c r="AM91" s="13">
        <v>63226.65</v>
      </c>
      <c r="AN91" s="13">
        <v>431.7</v>
      </c>
      <c r="AO91" s="14">
        <v>61.7</v>
      </c>
      <c r="AP91" s="4">
        <v>13561</v>
      </c>
      <c r="AQ91" s="2">
        <v>211.5</v>
      </c>
      <c r="AR91" s="69">
        <f t="shared" si="29"/>
        <v>4.4117647058823533</v>
      </c>
      <c r="AS91" s="4">
        <v>13678</v>
      </c>
      <c r="AT91" s="2">
        <v>198.36</v>
      </c>
      <c r="AU91" s="69">
        <f t="shared" si="30"/>
        <v>5.3125962426855553</v>
      </c>
      <c r="AV91" s="4">
        <v>13561</v>
      </c>
      <c r="AW91" s="2">
        <v>323.38</v>
      </c>
      <c r="AX91" s="69">
        <f t="shared" si="31"/>
        <v>4.4117647058823533</v>
      </c>
      <c r="AY91" s="4">
        <v>13552</v>
      </c>
      <c r="AZ91" s="2">
        <v>192.57</v>
      </c>
      <c r="BA91" s="69">
        <f t="shared" si="32"/>
        <v>4.3424699722821067</v>
      </c>
      <c r="BB91">
        <f t="shared" si="22"/>
        <v>0</v>
      </c>
      <c r="BC91">
        <f t="shared" si="33"/>
        <v>20.811518324607331</v>
      </c>
    </row>
    <row r="92" spans="1:55" x14ac:dyDescent="0.2">
      <c r="A92" s="12">
        <v>90</v>
      </c>
      <c r="B92" s="12">
        <f t="shared" si="19"/>
        <v>13594</v>
      </c>
      <c r="C92" s="13">
        <v>13594</v>
      </c>
      <c r="D92" s="16">
        <v>12231.5283</v>
      </c>
      <c r="E92" s="16">
        <v>11.138999999999999</v>
      </c>
      <c r="F92" s="16">
        <f t="shared" si="23"/>
        <v>0</v>
      </c>
      <c r="G92" s="30">
        <v>7203.4865</v>
      </c>
      <c r="H92" s="13">
        <v>13594</v>
      </c>
      <c r="I92" s="16">
        <v>12096.022199999999</v>
      </c>
      <c r="J92" s="16">
        <v>12.3841</v>
      </c>
      <c r="K92" s="16">
        <f t="shared" si="24"/>
        <v>0</v>
      </c>
      <c r="L92" s="30">
        <v>7200.3284999999996</v>
      </c>
      <c r="M92" s="13">
        <v>13594</v>
      </c>
      <c r="N92" s="16">
        <v>12098.0221</v>
      </c>
      <c r="O92" s="16">
        <v>12.365500000000001</v>
      </c>
      <c r="P92" s="16">
        <f t="shared" si="25"/>
        <v>0</v>
      </c>
      <c r="Q92" s="30">
        <v>7200.6304</v>
      </c>
      <c r="R92" s="47">
        <v>16437</v>
      </c>
      <c r="S92" s="16"/>
      <c r="T92" s="16"/>
      <c r="U92" s="16">
        <f t="shared" si="26"/>
        <v>20.913638369869059</v>
      </c>
      <c r="V92" s="30">
        <v>400</v>
      </c>
      <c r="W92" s="13">
        <v>13594</v>
      </c>
      <c r="X92" s="16">
        <v>10994</v>
      </c>
      <c r="Y92" s="16">
        <v>23.6493</v>
      </c>
      <c r="Z92" s="16">
        <f t="shared" si="27"/>
        <v>0</v>
      </c>
      <c r="AA92" s="30">
        <v>7200.6665000000003</v>
      </c>
      <c r="AB92" s="16">
        <v>16437</v>
      </c>
      <c r="AC92" s="16"/>
      <c r="AD92" s="16"/>
      <c r="AE92" s="16">
        <f t="shared" si="28"/>
        <v>20.913638369869059</v>
      </c>
      <c r="AF92" s="16">
        <v>400</v>
      </c>
      <c r="AG92" s="15">
        <v>13594</v>
      </c>
      <c r="AH92" s="16">
        <f t="shared" si="20"/>
        <v>0</v>
      </c>
      <c r="AI92" s="13">
        <v>13595.3</v>
      </c>
      <c r="AJ92" s="16">
        <f t="shared" si="21"/>
        <v>9.5630425187529233E-3</v>
      </c>
      <c r="AK92" s="13">
        <v>328.62</v>
      </c>
      <c r="AL92" s="13">
        <v>16204</v>
      </c>
      <c r="AM92" s="13">
        <v>65203.41</v>
      </c>
      <c r="AN92" s="13">
        <v>402.4</v>
      </c>
      <c r="AO92" s="14">
        <v>68.27</v>
      </c>
      <c r="AP92" s="4">
        <v>14137</v>
      </c>
      <c r="AQ92" s="2">
        <v>275.89</v>
      </c>
      <c r="AR92" s="69">
        <f t="shared" si="29"/>
        <v>3.9944092982198032</v>
      </c>
      <c r="AS92" s="4">
        <v>14327</v>
      </c>
      <c r="AT92" s="2">
        <v>215.38</v>
      </c>
      <c r="AU92" s="69">
        <f t="shared" si="30"/>
        <v>5.3920847432690895</v>
      </c>
      <c r="AV92" s="4">
        <v>14137</v>
      </c>
      <c r="AW92" s="2">
        <v>414.6</v>
      </c>
      <c r="AX92" s="69">
        <f t="shared" si="31"/>
        <v>3.9944092982198032</v>
      </c>
      <c r="AY92" s="4">
        <v>14192</v>
      </c>
      <c r="AZ92" s="2">
        <v>561.88</v>
      </c>
      <c r="BA92" s="69">
        <f t="shared" si="32"/>
        <v>4.3989995586288071</v>
      </c>
      <c r="BB92">
        <f t="shared" si="22"/>
        <v>0</v>
      </c>
      <c r="BC92">
        <f t="shared" si="33"/>
        <v>20.913638369869059</v>
      </c>
    </row>
    <row r="93" spans="1:55" x14ac:dyDescent="0.2">
      <c r="A93" s="12">
        <v>91</v>
      </c>
      <c r="B93" s="12">
        <f t="shared" si="19"/>
        <v>13628</v>
      </c>
      <c r="C93" s="13">
        <v>13628</v>
      </c>
      <c r="D93" s="16">
        <v>12211.5193</v>
      </c>
      <c r="E93" s="16">
        <v>11.599500000000001</v>
      </c>
      <c r="F93" s="16">
        <f t="shared" si="23"/>
        <v>0</v>
      </c>
      <c r="G93" s="30">
        <v>7213.1602000000003</v>
      </c>
      <c r="H93" s="13">
        <v>13628</v>
      </c>
      <c r="I93" s="16">
        <v>5040</v>
      </c>
      <c r="J93" s="16">
        <v>170.39680000000001</v>
      </c>
      <c r="K93" s="16">
        <f t="shared" si="24"/>
        <v>0</v>
      </c>
      <c r="L93" s="30">
        <v>7200.4834000000001</v>
      </c>
      <c r="M93" s="13">
        <v>13628</v>
      </c>
      <c r="N93" s="16">
        <v>10976</v>
      </c>
      <c r="O93" s="16">
        <v>24.161799999999999</v>
      </c>
      <c r="P93" s="16">
        <f t="shared" si="25"/>
        <v>0</v>
      </c>
      <c r="Q93" s="30">
        <v>7200.3543</v>
      </c>
      <c r="R93" s="47">
        <v>16526</v>
      </c>
      <c r="S93" s="16"/>
      <c r="T93" s="16"/>
      <c r="U93" s="16">
        <f t="shared" si="26"/>
        <v>21.265042559436452</v>
      </c>
      <c r="V93" s="30">
        <v>400</v>
      </c>
      <c r="W93" s="13">
        <v>13628</v>
      </c>
      <c r="X93" s="16">
        <v>10976</v>
      </c>
      <c r="Y93" s="16">
        <v>24.161799999999999</v>
      </c>
      <c r="Z93" s="16">
        <f t="shared" si="27"/>
        <v>0</v>
      </c>
      <c r="AA93" s="30">
        <v>7200.4207999999999</v>
      </c>
      <c r="AB93" s="16">
        <v>16526</v>
      </c>
      <c r="AC93" s="16"/>
      <c r="AD93" s="16"/>
      <c r="AE93" s="16">
        <f t="shared" si="28"/>
        <v>21.265042559436452</v>
      </c>
      <c r="AF93" s="16">
        <v>400</v>
      </c>
      <c r="AG93" s="15">
        <v>13628</v>
      </c>
      <c r="AH93" s="16">
        <f t="shared" si="20"/>
        <v>0</v>
      </c>
      <c r="AI93" s="13">
        <v>13628</v>
      </c>
      <c r="AJ93" s="16">
        <f t="shared" si="21"/>
        <v>0</v>
      </c>
      <c r="AK93" s="13">
        <v>362.13</v>
      </c>
      <c r="AL93" s="13">
        <v>16189</v>
      </c>
      <c r="AM93" s="13">
        <v>69196.23</v>
      </c>
      <c r="AN93" s="13">
        <v>399.8</v>
      </c>
      <c r="AO93" s="14">
        <v>76.900000000000006</v>
      </c>
      <c r="AP93" s="4">
        <v>14181</v>
      </c>
      <c r="AQ93" s="2">
        <v>270.26</v>
      </c>
      <c r="AR93" s="69">
        <f t="shared" si="29"/>
        <v>4.0578221309069562</v>
      </c>
      <c r="AS93" s="4">
        <v>14181</v>
      </c>
      <c r="AT93" s="2">
        <v>235.69</v>
      </c>
      <c r="AU93" s="69">
        <f t="shared" si="30"/>
        <v>4.0578221309069562</v>
      </c>
      <c r="AV93" s="4">
        <v>14242</v>
      </c>
      <c r="AW93" s="2">
        <v>950</v>
      </c>
      <c r="AX93" s="69">
        <f t="shared" si="31"/>
        <v>4.5054299970648666</v>
      </c>
      <c r="AY93" s="4">
        <v>14208</v>
      </c>
      <c r="AZ93" s="2">
        <v>685.82</v>
      </c>
      <c r="BA93" s="69">
        <f t="shared" si="32"/>
        <v>4.2559436454358677</v>
      </c>
      <c r="BB93">
        <f t="shared" si="22"/>
        <v>0</v>
      </c>
      <c r="BC93">
        <f t="shared" si="33"/>
        <v>21.265042559436452</v>
      </c>
    </row>
    <row r="94" spans="1:55" x14ac:dyDescent="0.2">
      <c r="A94" s="12">
        <v>92</v>
      </c>
      <c r="B94" s="12">
        <f t="shared" si="19"/>
        <v>13172</v>
      </c>
      <c r="C94" s="13">
        <v>13172</v>
      </c>
      <c r="D94" s="16">
        <v>12572.25</v>
      </c>
      <c r="E94" s="16">
        <v>14.7704</v>
      </c>
      <c r="F94" s="16">
        <f t="shared" si="23"/>
        <v>0</v>
      </c>
      <c r="G94" s="30">
        <v>7200.2296999999999</v>
      </c>
      <c r="H94" s="13">
        <v>13172</v>
      </c>
      <c r="I94" s="16">
        <v>11500.0262</v>
      </c>
      <c r="J94" s="16">
        <v>14.5389</v>
      </c>
      <c r="K94" s="16">
        <f t="shared" si="24"/>
        <v>0</v>
      </c>
      <c r="L94" s="30">
        <v>7209.9503999999997</v>
      </c>
      <c r="M94" s="13">
        <v>13172</v>
      </c>
      <c r="N94" s="16">
        <v>11500.0262</v>
      </c>
      <c r="O94" s="16">
        <v>14.5389</v>
      </c>
      <c r="P94" s="16">
        <f t="shared" si="25"/>
        <v>0</v>
      </c>
      <c r="Q94" s="30">
        <v>7207.2951000000003</v>
      </c>
      <c r="R94" s="47">
        <v>16032</v>
      </c>
      <c r="S94" s="16"/>
      <c r="T94" s="16"/>
      <c r="U94" s="16">
        <f t="shared" si="26"/>
        <v>21.712723959914971</v>
      </c>
      <c r="V94" s="30">
        <v>400</v>
      </c>
      <c r="W94" s="13">
        <v>13172</v>
      </c>
      <c r="X94" s="16">
        <v>10491</v>
      </c>
      <c r="Y94" s="16">
        <v>25.555199999999999</v>
      </c>
      <c r="Z94" s="16">
        <f t="shared" si="27"/>
        <v>0</v>
      </c>
      <c r="AA94" s="30">
        <v>7200.34</v>
      </c>
      <c r="AB94" s="16">
        <v>16032</v>
      </c>
      <c r="AC94" s="16"/>
      <c r="AD94" s="16"/>
      <c r="AE94" s="16">
        <f t="shared" si="28"/>
        <v>21.712723959914971</v>
      </c>
      <c r="AF94" s="16">
        <v>400</v>
      </c>
      <c r="AG94" s="15">
        <v>13172</v>
      </c>
      <c r="AH94" s="16">
        <f t="shared" si="20"/>
        <v>0</v>
      </c>
      <c r="AI94" s="13">
        <v>13172</v>
      </c>
      <c r="AJ94" s="16">
        <f t="shared" si="21"/>
        <v>0</v>
      </c>
      <c r="AK94" s="13">
        <v>326.3</v>
      </c>
      <c r="AL94" s="13">
        <v>15643</v>
      </c>
      <c r="AM94" s="13">
        <v>58749.68</v>
      </c>
      <c r="AN94" s="13">
        <v>397.6</v>
      </c>
      <c r="AO94" s="14">
        <v>68.25</v>
      </c>
      <c r="AP94" s="4">
        <v>13664</v>
      </c>
      <c r="AQ94" s="2">
        <v>323.7</v>
      </c>
      <c r="AR94" s="69">
        <f t="shared" si="29"/>
        <v>3.7351958700273311</v>
      </c>
      <c r="AS94" s="4">
        <v>13785</v>
      </c>
      <c r="AT94" s="2">
        <v>448.91</v>
      </c>
      <c r="AU94" s="69">
        <f t="shared" si="30"/>
        <v>4.6538111144852721</v>
      </c>
      <c r="AV94" s="4">
        <v>13761</v>
      </c>
      <c r="AW94" s="2">
        <v>354.63</v>
      </c>
      <c r="AX94" s="69">
        <f t="shared" si="31"/>
        <v>4.471606437898572</v>
      </c>
      <c r="AY94" s="4">
        <v>13759</v>
      </c>
      <c r="AZ94" s="2">
        <v>273.39</v>
      </c>
      <c r="BA94" s="69">
        <f t="shared" si="32"/>
        <v>4.4564227148496807</v>
      </c>
      <c r="BB94">
        <f t="shared" si="22"/>
        <v>0</v>
      </c>
      <c r="BC94">
        <f t="shared" si="33"/>
        <v>21.712723959914971</v>
      </c>
    </row>
    <row r="95" spans="1:55" x14ac:dyDescent="0.2">
      <c r="A95" s="12">
        <v>93</v>
      </c>
      <c r="B95" s="12">
        <f t="shared" si="19"/>
        <v>13288</v>
      </c>
      <c r="C95" s="13">
        <v>13288</v>
      </c>
      <c r="D95" s="16">
        <v>11730.027099999999</v>
      </c>
      <c r="E95" s="16">
        <v>13.2819</v>
      </c>
      <c r="F95" s="16">
        <f t="shared" si="23"/>
        <v>0</v>
      </c>
      <c r="G95" s="30">
        <v>7202.7268000000004</v>
      </c>
      <c r="H95" s="13">
        <v>13288</v>
      </c>
      <c r="I95" s="16">
        <v>5066</v>
      </c>
      <c r="J95" s="16">
        <v>162.29769999999999</v>
      </c>
      <c r="K95" s="16">
        <f t="shared" si="24"/>
        <v>0</v>
      </c>
      <c r="L95" s="30">
        <v>7200.2972</v>
      </c>
      <c r="M95" s="13">
        <v>13288</v>
      </c>
      <c r="N95" s="16">
        <v>11614.025</v>
      </c>
      <c r="O95" s="16">
        <v>14.413399999999999</v>
      </c>
      <c r="P95" s="16">
        <f t="shared" si="25"/>
        <v>0</v>
      </c>
      <c r="Q95" s="30">
        <v>7203.1359000000002</v>
      </c>
      <c r="R95" s="47">
        <v>16263</v>
      </c>
      <c r="S95" s="16"/>
      <c r="T95" s="16"/>
      <c r="U95" s="16">
        <f t="shared" si="26"/>
        <v>22.388621312462373</v>
      </c>
      <c r="V95" s="30">
        <v>400</v>
      </c>
      <c r="W95" s="13">
        <v>13288</v>
      </c>
      <c r="X95" s="16">
        <v>10540</v>
      </c>
      <c r="Y95" s="16">
        <v>26.072099999999999</v>
      </c>
      <c r="Z95" s="16">
        <f t="shared" si="27"/>
        <v>0</v>
      </c>
      <c r="AA95" s="30">
        <v>7200.3338999999996</v>
      </c>
      <c r="AB95" s="16">
        <v>16263</v>
      </c>
      <c r="AC95" s="16"/>
      <c r="AD95" s="16"/>
      <c r="AE95" s="16">
        <f t="shared" si="28"/>
        <v>22.388621312462373</v>
      </c>
      <c r="AF95" s="16">
        <v>400</v>
      </c>
      <c r="AG95" s="15">
        <v>13288</v>
      </c>
      <c r="AH95" s="16">
        <f t="shared" si="20"/>
        <v>0</v>
      </c>
      <c r="AI95" s="13">
        <v>13288</v>
      </c>
      <c r="AJ95" s="16">
        <f t="shared" si="21"/>
        <v>0</v>
      </c>
      <c r="AK95" s="13">
        <v>317.3</v>
      </c>
      <c r="AL95" s="13">
        <v>15713</v>
      </c>
      <c r="AM95" s="13">
        <v>63218.13</v>
      </c>
      <c r="AN95" s="13">
        <v>401.7</v>
      </c>
      <c r="AO95" s="14">
        <v>63.47</v>
      </c>
      <c r="AP95" s="4">
        <v>14041</v>
      </c>
      <c r="AQ95" s="2">
        <v>214.24</v>
      </c>
      <c r="AR95" s="69">
        <f t="shared" si="29"/>
        <v>5.6667670078266106</v>
      </c>
      <c r="AS95" s="4">
        <v>14041</v>
      </c>
      <c r="AT95" s="2">
        <v>203.12</v>
      </c>
      <c r="AU95" s="69">
        <f t="shared" si="30"/>
        <v>5.6667670078266106</v>
      </c>
      <c r="AV95" s="4">
        <v>13953</v>
      </c>
      <c r="AW95" s="2">
        <v>340.41</v>
      </c>
      <c r="AX95" s="69">
        <f t="shared" si="31"/>
        <v>5.0045153521974717</v>
      </c>
      <c r="AY95" s="4">
        <v>13916</v>
      </c>
      <c r="AZ95" s="2">
        <v>336.44</v>
      </c>
      <c r="BA95" s="69">
        <f t="shared" si="32"/>
        <v>4.7260686333534014</v>
      </c>
      <c r="BB95">
        <f t="shared" si="22"/>
        <v>0</v>
      </c>
      <c r="BC95">
        <f t="shared" si="33"/>
        <v>22.388621312462373</v>
      </c>
    </row>
    <row r="96" spans="1:55" x14ac:dyDescent="0.2">
      <c r="A96" s="12">
        <v>94</v>
      </c>
      <c r="B96" s="12">
        <f t="shared" si="19"/>
        <v>13321</v>
      </c>
      <c r="C96" s="13">
        <v>13321</v>
      </c>
      <c r="D96" s="16">
        <v>11832.0227</v>
      </c>
      <c r="E96" s="16">
        <v>12.584300000000001</v>
      </c>
      <c r="F96" s="16">
        <f t="shared" si="23"/>
        <v>0</v>
      </c>
      <c r="G96" s="30">
        <v>7200.5096000000003</v>
      </c>
      <c r="H96" s="13">
        <v>13321</v>
      </c>
      <c r="I96" s="16">
        <v>5099</v>
      </c>
      <c r="J96" s="16">
        <v>161.2473</v>
      </c>
      <c r="K96" s="16">
        <f t="shared" si="24"/>
        <v>0</v>
      </c>
      <c r="L96" s="30">
        <v>7200.4439000000002</v>
      </c>
      <c r="M96" s="13">
        <v>13321</v>
      </c>
      <c r="N96" s="16">
        <v>11832.022800000001</v>
      </c>
      <c r="O96" s="16">
        <v>12.584300000000001</v>
      </c>
      <c r="P96" s="16">
        <f t="shared" si="25"/>
        <v>0</v>
      </c>
      <c r="Q96" s="30">
        <v>7203.3334999999997</v>
      </c>
      <c r="R96" s="47">
        <v>16260</v>
      </c>
      <c r="S96" s="16"/>
      <c r="T96" s="16"/>
      <c r="U96" s="16">
        <f t="shared" si="26"/>
        <v>22.06290819007582</v>
      </c>
      <c r="V96" s="30">
        <v>400</v>
      </c>
      <c r="W96" s="13">
        <v>13321</v>
      </c>
      <c r="X96" s="16">
        <v>10686</v>
      </c>
      <c r="Y96" s="16">
        <v>24.6584</v>
      </c>
      <c r="Z96" s="16">
        <f t="shared" si="27"/>
        <v>0</v>
      </c>
      <c r="AA96" s="30">
        <v>7200.6156000000001</v>
      </c>
      <c r="AB96" s="16">
        <v>16260</v>
      </c>
      <c r="AC96" s="16"/>
      <c r="AD96" s="16"/>
      <c r="AE96" s="16">
        <f t="shared" si="28"/>
        <v>22.06290819007582</v>
      </c>
      <c r="AF96" s="16">
        <v>400</v>
      </c>
      <c r="AG96" s="15">
        <v>13321</v>
      </c>
      <c r="AH96" s="16">
        <f t="shared" si="20"/>
        <v>0</v>
      </c>
      <c r="AI96" s="13">
        <v>13321</v>
      </c>
      <c r="AJ96" s="16">
        <f t="shared" si="21"/>
        <v>0</v>
      </c>
      <c r="AK96" s="13">
        <v>349.22</v>
      </c>
      <c r="AL96" s="13">
        <v>15871</v>
      </c>
      <c r="AM96" s="13">
        <v>70092.23</v>
      </c>
      <c r="AN96" s="13">
        <v>431.3</v>
      </c>
      <c r="AO96" s="14">
        <v>70.400000000000006</v>
      </c>
      <c r="AP96" s="4">
        <v>13914</v>
      </c>
      <c r="AQ96" s="2">
        <v>288.12</v>
      </c>
      <c r="AR96" s="69">
        <f t="shared" si="29"/>
        <v>4.4516177464154341</v>
      </c>
      <c r="AS96" s="4">
        <v>14102</v>
      </c>
      <c r="AT96" s="2">
        <v>215.69</v>
      </c>
      <c r="AU96" s="69">
        <f t="shared" si="30"/>
        <v>5.8629232039636667</v>
      </c>
      <c r="AV96" s="4">
        <v>13914</v>
      </c>
      <c r="AW96" s="2">
        <v>403.45</v>
      </c>
      <c r="AX96" s="69">
        <f t="shared" si="31"/>
        <v>4.4516177464154341</v>
      </c>
      <c r="AY96" s="4">
        <v>14001</v>
      </c>
      <c r="AZ96" s="2">
        <v>378.55</v>
      </c>
      <c r="BA96" s="69">
        <f t="shared" si="32"/>
        <v>5.1047218677276485</v>
      </c>
      <c r="BB96">
        <f t="shared" si="22"/>
        <v>0</v>
      </c>
      <c r="BC96">
        <f t="shared" si="33"/>
        <v>22.06290819007582</v>
      </c>
    </row>
    <row r="97" spans="1:55" x14ac:dyDescent="0.2">
      <c r="A97" s="12">
        <v>95</v>
      </c>
      <c r="B97" s="12">
        <f t="shared" si="19"/>
        <v>13447</v>
      </c>
      <c r="C97" s="13">
        <v>13447</v>
      </c>
      <c r="D97" s="16">
        <v>5111</v>
      </c>
      <c r="E97" s="16">
        <v>163.0992</v>
      </c>
      <c r="F97" s="16">
        <f t="shared" si="23"/>
        <v>0</v>
      </c>
      <c r="G97" s="30">
        <v>7200.1971999999996</v>
      </c>
      <c r="H97" s="13">
        <v>13447</v>
      </c>
      <c r="I97" s="16">
        <v>5111</v>
      </c>
      <c r="J97" s="16">
        <v>163.0992</v>
      </c>
      <c r="K97" s="16">
        <f t="shared" si="24"/>
        <v>0</v>
      </c>
      <c r="L97" s="30">
        <v>7200.3652000000002</v>
      </c>
      <c r="M97" s="13">
        <v>13447</v>
      </c>
      <c r="N97" s="16">
        <v>11873.0236</v>
      </c>
      <c r="O97" s="16">
        <v>13.2567</v>
      </c>
      <c r="P97" s="16">
        <f t="shared" si="25"/>
        <v>0</v>
      </c>
      <c r="Q97" s="30">
        <v>7200.7214999999997</v>
      </c>
      <c r="R97" s="47">
        <v>16354</v>
      </c>
      <c r="S97" s="16"/>
      <c r="T97" s="16"/>
      <c r="U97" s="16">
        <f t="shared" si="26"/>
        <v>21.618204804045511</v>
      </c>
      <c r="V97" s="30">
        <v>400</v>
      </c>
      <c r="W97" s="13">
        <v>13447</v>
      </c>
      <c r="X97" s="16">
        <v>10866</v>
      </c>
      <c r="Y97" s="16">
        <v>23.753</v>
      </c>
      <c r="Z97" s="16">
        <f t="shared" si="27"/>
        <v>0</v>
      </c>
      <c r="AA97" s="30">
        <v>7200.4170999999997</v>
      </c>
      <c r="AB97" s="16">
        <v>16354</v>
      </c>
      <c r="AC97" s="16"/>
      <c r="AD97" s="16"/>
      <c r="AE97" s="16">
        <f t="shared" si="28"/>
        <v>21.618204804045511</v>
      </c>
      <c r="AF97" s="16">
        <v>400</v>
      </c>
      <c r="AG97" s="15">
        <v>13447</v>
      </c>
      <c r="AH97" s="16">
        <f t="shared" si="20"/>
        <v>0</v>
      </c>
      <c r="AI97" s="13">
        <v>13447.3</v>
      </c>
      <c r="AJ97" s="16">
        <f t="shared" si="21"/>
        <v>2.2309808879249823E-3</v>
      </c>
      <c r="AK97" s="13">
        <v>319.26</v>
      </c>
      <c r="AL97" s="13">
        <v>16041</v>
      </c>
      <c r="AM97" s="13">
        <v>68007.509999999995</v>
      </c>
      <c r="AN97" s="13">
        <v>413.8</v>
      </c>
      <c r="AO97" s="14">
        <v>65.010000000000005</v>
      </c>
      <c r="AP97" s="4">
        <v>14124</v>
      </c>
      <c r="AQ97" s="2">
        <v>202.49</v>
      </c>
      <c r="AR97" s="69">
        <f t="shared" si="29"/>
        <v>5.0345802037629213</v>
      </c>
      <c r="AS97" s="4">
        <v>14104</v>
      </c>
      <c r="AT97" s="2">
        <v>206.63</v>
      </c>
      <c r="AU97" s="69">
        <f t="shared" si="30"/>
        <v>4.8858481445675617</v>
      </c>
      <c r="AV97" s="4">
        <v>14151</v>
      </c>
      <c r="AW97" s="2">
        <v>747.52</v>
      </c>
      <c r="AX97" s="69">
        <f t="shared" si="31"/>
        <v>5.2353684836766563</v>
      </c>
      <c r="AY97" s="4">
        <v>14113</v>
      </c>
      <c r="AZ97" s="2">
        <v>459.03</v>
      </c>
      <c r="BA97" s="69">
        <f t="shared" si="32"/>
        <v>4.9527775712054734</v>
      </c>
      <c r="BB97">
        <f t="shared" si="22"/>
        <v>0</v>
      </c>
      <c r="BC97">
        <f t="shared" si="33"/>
        <v>21.618204804045511</v>
      </c>
    </row>
    <row r="98" spans="1:55" x14ac:dyDescent="0.2">
      <c r="A98" s="12">
        <v>96</v>
      </c>
      <c r="B98" s="12">
        <f t="shared" si="19"/>
        <v>13069</v>
      </c>
      <c r="C98" s="13">
        <v>13069</v>
      </c>
      <c r="D98" s="16">
        <v>11554.141799999999</v>
      </c>
      <c r="E98" s="16">
        <v>13.111000000000001</v>
      </c>
      <c r="F98" s="16">
        <f t="shared" si="23"/>
        <v>0</v>
      </c>
      <c r="G98" s="30">
        <v>7201.0492000000004</v>
      </c>
      <c r="H98" s="13">
        <v>13069</v>
      </c>
      <c r="I98" s="16">
        <v>11467.028</v>
      </c>
      <c r="J98" s="16">
        <v>13.9702</v>
      </c>
      <c r="K98" s="16">
        <f t="shared" si="24"/>
        <v>0</v>
      </c>
      <c r="L98" s="30">
        <v>7201.7981</v>
      </c>
      <c r="M98" s="13">
        <v>13069</v>
      </c>
      <c r="N98" s="16">
        <v>12491.5013</v>
      </c>
      <c r="O98" s="16">
        <v>4.6231</v>
      </c>
      <c r="P98" s="16">
        <f t="shared" si="25"/>
        <v>0</v>
      </c>
      <c r="Q98" s="30">
        <v>7206.3513999999996</v>
      </c>
      <c r="R98" s="47">
        <v>15925</v>
      </c>
      <c r="S98" s="16"/>
      <c r="T98" s="16"/>
      <c r="U98" s="16">
        <f t="shared" si="26"/>
        <v>21.853240492769149</v>
      </c>
      <c r="V98" s="30">
        <v>400</v>
      </c>
      <c r="W98" s="13">
        <v>13069</v>
      </c>
      <c r="X98" s="16">
        <v>10424</v>
      </c>
      <c r="Y98" s="16">
        <v>25.374099999999999</v>
      </c>
      <c r="Z98" s="16">
        <f t="shared" si="27"/>
        <v>0</v>
      </c>
      <c r="AA98" s="30">
        <v>7200.2632000000003</v>
      </c>
      <c r="AB98" s="16">
        <v>15925</v>
      </c>
      <c r="AC98" s="16"/>
      <c r="AD98" s="16"/>
      <c r="AE98" s="16">
        <f t="shared" si="28"/>
        <v>21.853240492769149</v>
      </c>
      <c r="AF98" s="16">
        <v>400</v>
      </c>
      <c r="AG98" s="15">
        <v>13069</v>
      </c>
      <c r="AH98" s="16">
        <f t="shared" si="20"/>
        <v>0</v>
      </c>
      <c r="AI98" s="13">
        <v>13069.4</v>
      </c>
      <c r="AJ98" s="16">
        <f t="shared" si="21"/>
        <v>3.0606779401609629E-3</v>
      </c>
      <c r="AK98" s="13">
        <v>292.67</v>
      </c>
      <c r="AL98" s="13">
        <v>15516</v>
      </c>
      <c r="AM98" s="13">
        <v>59107.59</v>
      </c>
      <c r="AN98" s="13">
        <v>356.1</v>
      </c>
      <c r="AO98" s="14">
        <v>58.89</v>
      </c>
      <c r="AP98" s="4">
        <v>13697</v>
      </c>
      <c r="AQ98" s="2">
        <v>179.15</v>
      </c>
      <c r="AR98" s="69">
        <f t="shared" si="29"/>
        <v>4.8052643660570817</v>
      </c>
      <c r="AS98" s="4">
        <v>13712</v>
      </c>
      <c r="AT98" s="2">
        <v>159.37</v>
      </c>
      <c r="AU98" s="69">
        <f t="shared" si="30"/>
        <v>4.9200397888132219</v>
      </c>
      <c r="AV98" s="4">
        <v>13622</v>
      </c>
      <c r="AW98" s="2">
        <v>620.98</v>
      </c>
      <c r="AX98" s="69">
        <f t="shared" si="31"/>
        <v>4.2313872522763791</v>
      </c>
      <c r="AY98" s="4">
        <v>13749</v>
      </c>
      <c r="AZ98" s="2">
        <v>335.79</v>
      </c>
      <c r="BA98" s="69">
        <f t="shared" si="32"/>
        <v>5.2031524982783681</v>
      </c>
      <c r="BB98">
        <f t="shared" si="22"/>
        <v>0</v>
      </c>
      <c r="BC98">
        <f t="shared" si="33"/>
        <v>21.853240492769149</v>
      </c>
    </row>
    <row r="99" spans="1:55" x14ac:dyDescent="0.2">
      <c r="A99" s="12">
        <v>97</v>
      </c>
      <c r="B99" s="12">
        <f t="shared" ref="B99:B102" si="34">MIN(C99,W99,H99,M99,AG99,AP99,AS99,AV99,AY99)</f>
        <v>12786</v>
      </c>
      <c r="C99" s="13">
        <v>12795</v>
      </c>
      <c r="D99" s="16">
        <v>11275.652400000001</v>
      </c>
      <c r="E99" s="16">
        <v>13.474600000000001</v>
      </c>
      <c r="F99" s="16">
        <f t="shared" si="23"/>
        <v>7.0389488503050213E-2</v>
      </c>
      <c r="G99" s="30">
        <v>7200.1931000000004</v>
      </c>
      <c r="H99" s="13">
        <v>12795</v>
      </c>
      <c r="I99" s="16">
        <v>11153.0247</v>
      </c>
      <c r="J99" s="16">
        <v>14.722200000000001</v>
      </c>
      <c r="K99" s="16">
        <f t="shared" si="24"/>
        <v>7.0389488503050213E-2</v>
      </c>
      <c r="L99" s="30">
        <v>7205.6193000000003</v>
      </c>
      <c r="M99" s="13">
        <v>12786</v>
      </c>
      <c r="N99" s="16">
        <v>11275.5216</v>
      </c>
      <c r="O99" s="16">
        <v>13.396100000000001</v>
      </c>
      <c r="P99" s="16">
        <f t="shared" si="25"/>
        <v>0</v>
      </c>
      <c r="Q99" s="30">
        <v>7201.6184999999996</v>
      </c>
      <c r="R99" s="47">
        <v>15604</v>
      </c>
      <c r="S99" s="16"/>
      <c r="T99" s="16"/>
      <c r="U99" s="16">
        <f t="shared" si="26"/>
        <v>22.039730955732832</v>
      </c>
      <c r="V99" s="30">
        <v>400</v>
      </c>
      <c r="W99" s="13">
        <v>12795</v>
      </c>
      <c r="X99" s="16">
        <v>10115</v>
      </c>
      <c r="Y99" s="16">
        <v>26.4953</v>
      </c>
      <c r="Z99" s="16">
        <f t="shared" si="27"/>
        <v>7.0389488503050213E-2</v>
      </c>
      <c r="AA99" s="30">
        <v>7200.3442999999997</v>
      </c>
      <c r="AB99" s="16">
        <v>15604</v>
      </c>
      <c r="AC99" s="16"/>
      <c r="AD99" s="16"/>
      <c r="AE99" s="16">
        <f t="shared" si="28"/>
        <v>22.039730955732832</v>
      </c>
      <c r="AF99" s="16">
        <v>400</v>
      </c>
      <c r="AG99" s="15">
        <v>12795</v>
      </c>
      <c r="AH99" s="16">
        <f t="shared" ref="AH99:AH102" si="35">(AG99-B99)/B99*100</f>
        <v>7.0389488503050213E-2</v>
      </c>
      <c r="AI99" s="13">
        <v>12795</v>
      </c>
      <c r="AJ99" s="16">
        <f t="shared" ref="AJ99:AJ102" si="36">(AI99-B99)/B99*100</f>
        <v>7.0389488503050213E-2</v>
      </c>
      <c r="AK99" s="13">
        <v>311.58999999999997</v>
      </c>
      <c r="AL99" s="13">
        <v>15212</v>
      </c>
      <c r="AM99" s="13">
        <v>66358.31</v>
      </c>
      <c r="AN99" s="13">
        <v>392.2</v>
      </c>
      <c r="AO99" s="14">
        <v>61.02</v>
      </c>
      <c r="AP99" s="4">
        <v>13404</v>
      </c>
      <c r="AQ99" s="2">
        <v>199.71</v>
      </c>
      <c r="AR99" s="69">
        <f t="shared" si="29"/>
        <v>4.8334115438761138</v>
      </c>
      <c r="AS99" s="4">
        <v>13418</v>
      </c>
      <c r="AT99" s="2">
        <v>191.46</v>
      </c>
      <c r="AU99" s="69">
        <f t="shared" si="30"/>
        <v>4.9429063037697478</v>
      </c>
      <c r="AV99" s="4">
        <v>13370</v>
      </c>
      <c r="AW99" s="2">
        <v>531.03</v>
      </c>
      <c r="AX99" s="69">
        <f t="shared" si="31"/>
        <v>4.5674956984201476</v>
      </c>
      <c r="AY99" s="4">
        <v>13287</v>
      </c>
      <c r="AZ99" s="2">
        <v>321.25</v>
      </c>
      <c r="BA99" s="69">
        <f t="shared" si="32"/>
        <v>3.9183481933364619</v>
      </c>
      <c r="BB99">
        <f t="shared" si="22"/>
        <v>7.0389488503050213E-2</v>
      </c>
      <c r="BC99">
        <f t="shared" si="33"/>
        <v>22.039730955732832</v>
      </c>
    </row>
    <row r="100" spans="1:55" x14ac:dyDescent="0.2">
      <c r="A100" s="12">
        <v>98</v>
      </c>
      <c r="B100" s="12">
        <f t="shared" si="34"/>
        <v>13145</v>
      </c>
      <c r="C100" s="13">
        <v>13145</v>
      </c>
      <c r="D100" s="16">
        <v>12584.501</v>
      </c>
      <c r="E100" s="16">
        <v>44.453899999999997</v>
      </c>
      <c r="F100" s="16">
        <f t="shared" si="23"/>
        <v>0</v>
      </c>
      <c r="G100" s="30">
        <v>7206.4059999999999</v>
      </c>
      <c r="H100" s="13">
        <v>13145</v>
      </c>
      <c r="I100" s="16">
        <v>4994</v>
      </c>
      <c r="J100" s="16">
        <v>163.2159</v>
      </c>
      <c r="K100" s="16">
        <f t="shared" si="24"/>
        <v>0</v>
      </c>
      <c r="L100" s="30">
        <v>7200.7307000000001</v>
      </c>
      <c r="M100" s="13">
        <v>13145</v>
      </c>
      <c r="N100" s="16">
        <v>11557.0263</v>
      </c>
      <c r="O100" s="16">
        <v>13.7403</v>
      </c>
      <c r="P100" s="16">
        <f t="shared" si="25"/>
        <v>0</v>
      </c>
      <c r="Q100" s="30">
        <v>7206.2368999999999</v>
      </c>
      <c r="R100" s="47">
        <v>15968</v>
      </c>
      <c r="S100" s="16"/>
      <c r="T100" s="16"/>
      <c r="U100" s="16">
        <f t="shared" si="26"/>
        <v>21.475846329402813</v>
      </c>
      <c r="V100" s="30">
        <v>400</v>
      </c>
      <c r="W100" s="13">
        <v>13145</v>
      </c>
      <c r="X100" s="16">
        <v>10564</v>
      </c>
      <c r="Y100" s="16">
        <v>24.431999999999999</v>
      </c>
      <c r="Z100" s="16">
        <f t="shared" si="27"/>
        <v>0</v>
      </c>
      <c r="AA100" s="30">
        <v>7200.2955000000002</v>
      </c>
      <c r="AB100" s="16">
        <v>15968</v>
      </c>
      <c r="AC100" s="16"/>
      <c r="AD100" s="16"/>
      <c r="AE100" s="16">
        <f t="shared" si="28"/>
        <v>21.475846329402813</v>
      </c>
      <c r="AF100" s="16">
        <v>400</v>
      </c>
      <c r="AG100" s="15">
        <v>13145</v>
      </c>
      <c r="AH100" s="16">
        <f t="shared" si="35"/>
        <v>0</v>
      </c>
      <c r="AI100" s="13">
        <v>13145.5</v>
      </c>
      <c r="AJ100" s="16">
        <f t="shared" si="36"/>
        <v>3.8037276531000378E-3</v>
      </c>
      <c r="AK100" s="13">
        <v>300.66000000000003</v>
      </c>
      <c r="AL100" s="13">
        <v>15585</v>
      </c>
      <c r="AM100" s="13">
        <v>58651.32</v>
      </c>
      <c r="AN100" s="13">
        <v>397.6</v>
      </c>
      <c r="AO100" s="14">
        <v>61.14</v>
      </c>
      <c r="AP100" s="4">
        <v>13725</v>
      </c>
      <c r="AQ100" s="2">
        <v>210.69</v>
      </c>
      <c r="AR100" s="69">
        <f t="shared" si="29"/>
        <v>4.4123240775960442</v>
      </c>
      <c r="AS100" s="4">
        <v>13864</v>
      </c>
      <c r="AT100" s="2">
        <v>197.1</v>
      </c>
      <c r="AU100" s="69">
        <f t="shared" si="30"/>
        <v>5.4697603651578541</v>
      </c>
      <c r="AV100" s="4">
        <v>13698</v>
      </c>
      <c r="AW100" s="2">
        <v>486.04</v>
      </c>
      <c r="AX100" s="69">
        <f t="shared" si="31"/>
        <v>4.2069227843286416</v>
      </c>
      <c r="AY100" s="4">
        <v>13823</v>
      </c>
      <c r="AZ100" s="2">
        <v>632.36</v>
      </c>
      <c r="BA100" s="69">
        <f t="shared" si="32"/>
        <v>5.1578546976036517</v>
      </c>
      <c r="BB100">
        <f t="shared" si="22"/>
        <v>0</v>
      </c>
      <c r="BC100">
        <f t="shared" si="33"/>
        <v>21.475846329402813</v>
      </c>
    </row>
    <row r="101" spans="1:55" x14ac:dyDescent="0.2">
      <c r="A101" s="12">
        <v>99</v>
      </c>
      <c r="B101" s="12">
        <f t="shared" si="34"/>
        <v>14453</v>
      </c>
      <c r="C101" s="13">
        <v>14453</v>
      </c>
      <c r="D101" s="16">
        <v>12655.022499999999</v>
      </c>
      <c r="E101" s="16">
        <v>14.207599999999999</v>
      </c>
      <c r="F101" s="16">
        <f t="shared" si="23"/>
        <v>0</v>
      </c>
      <c r="G101" s="30">
        <v>7200.7664000000004</v>
      </c>
      <c r="H101" s="13">
        <v>14453</v>
      </c>
      <c r="I101" s="16">
        <v>5414</v>
      </c>
      <c r="J101" s="16">
        <v>166.95599999999999</v>
      </c>
      <c r="K101" s="16">
        <f t="shared" si="24"/>
        <v>0</v>
      </c>
      <c r="L101" s="30">
        <v>7200.4340000000002</v>
      </c>
      <c r="M101" s="13">
        <v>14453</v>
      </c>
      <c r="N101" s="16">
        <v>12655.022499999999</v>
      </c>
      <c r="O101" s="16">
        <v>14.207599999999999</v>
      </c>
      <c r="P101" s="16">
        <f t="shared" si="25"/>
        <v>0</v>
      </c>
      <c r="Q101" s="30">
        <v>7204.8630000000003</v>
      </c>
      <c r="R101" s="47">
        <v>17643</v>
      </c>
      <c r="S101" s="16"/>
      <c r="T101" s="16"/>
      <c r="U101" s="16">
        <f t="shared" si="26"/>
        <v>22.071542240365321</v>
      </c>
      <c r="V101" s="30">
        <v>400</v>
      </c>
      <c r="W101" s="13">
        <v>14453</v>
      </c>
      <c r="X101" s="16">
        <v>11533</v>
      </c>
      <c r="Y101" s="16">
        <v>25.3187</v>
      </c>
      <c r="Z101" s="16">
        <f t="shared" si="27"/>
        <v>0</v>
      </c>
      <c r="AA101" s="30">
        <v>7200.3834999999999</v>
      </c>
      <c r="AB101" s="16">
        <v>17643</v>
      </c>
      <c r="AC101" s="16"/>
      <c r="AD101" s="16"/>
      <c r="AE101" s="16">
        <f t="shared" si="28"/>
        <v>22.071542240365321</v>
      </c>
      <c r="AF101" s="16">
        <v>400</v>
      </c>
      <c r="AG101" s="15">
        <v>14453</v>
      </c>
      <c r="AH101" s="16">
        <f t="shared" si="35"/>
        <v>0</v>
      </c>
      <c r="AI101" s="13">
        <v>14453.4</v>
      </c>
      <c r="AJ101" s="16">
        <f t="shared" si="36"/>
        <v>2.7675915034915673E-3</v>
      </c>
      <c r="AK101" s="13">
        <v>307.61</v>
      </c>
      <c r="AL101" s="13">
        <v>17218</v>
      </c>
      <c r="AM101" s="13">
        <v>78024.38</v>
      </c>
      <c r="AN101" s="13">
        <v>443.2</v>
      </c>
      <c r="AO101" s="14">
        <v>70.650000000000006</v>
      </c>
      <c r="AP101" s="4">
        <v>15088</v>
      </c>
      <c r="AQ101" s="2">
        <v>284.85000000000002</v>
      </c>
      <c r="AR101" s="69">
        <f t="shared" si="29"/>
        <v>4.3935515117968587</v>
      </c>
      <c r="AS101" s="4">
        <v>15088</v>
      </c>
      <c r="AT101" s="2">
        <v>469.67</v>
      </c>
      <c r="AU101" s="69">
        <f t="shared" si="30"/>
        <v>4.3935515117968587</v>
      </c>
      <c r="AV101" s="4">
        <v>15019</v>
      </c>
      <c r="AW101" s="2">
        <v>670.42</v>
      </c>
      <c r="AX101" s="69">
        <f t="shared" si="31"/>
        <v>3.9161419774441293</v>
      </c>
      <c r="AY101" s="4">
        <v>15117</v>
      </c>
      <c r="AZ101" s="2">
        <v>458.25</v>
      </c>
      <c r="BA101" s="69">
        <f t="shared" si="32"/>
        <v>4.5942018958001798</v>
      </c>
      <c r="BB101">
        <f t="shared" si="22"/>
        <v>0</v>
      </c>
      <c r="BC101">
        <f t="shared" si="33"/>
        <v>22.071542240365321</v>
      </c>
    </row>
    <row r="102" spans="1:55" ht="17" thickBot="1" x14ac:dyDescent="0.25">
      <c r="A102" s="17">
        <v>100</v>
      </c>
      <c r="B102" s="12">
        <f t="shared" si="34"/>
        <v>12800</v>
      </c>
      <c r="C102" s="18">
        <v>12800</v>
      </c>
      <c r="D102" s="35">
        <v>12235.5015</v>
      </c>
      <c r="E102" s="35">
        <v>4.6135999999999999</v>
      </c>
      <c r="F102" s="16">
        <f t="shared" si="23"/>
        <v>0</v>
      </c>
      <c r="G102" s="36">
        <v>7204.6322</v>
      </c>
      <c r="H102" s="18">
        <v>12800</v>
      </c>
      <c r="I102" s="35">
        <v>11317.026099999999</v>
      </c>
      <c r="J102" s="35">
        <v>13.103899999999999</v>
      </c>
      <c r="K102" s="16">
        <f t="shared" si="24"/>
        <v>0</v>
      </c>
      <c r="L102" s="36">
        <v>7200.6841000000004</v>
      </c>
      <c r="M102" s="18">
        <v>12800</v>
      </c>
      <c r="N102" s="35">
        <v>11502.5229</v>
      </c>
      <c r="O102" s="35">
        <v>11.2799</v>
      </c>
      <c r="P102" s="16">
        <f t="shared" si="25"/>
        <v>0</v>
      </c>
      <c r="Q102" s="36">
        <v>7200.8567000000003</v>
      </c>
      <c r="R102" s="50">
        <v>15592</v>
      </c>
      <c r="S102" s="35"/>
      <c r="T102" s="35"/>
      <c r="U102" s="16">
        <f t="shared" si="26"/>
        <v>21.8125</v>
      </c>
      <c r="V102" s="36">
        <v>400</v>
      </c>
      <c r="W102" s="18">
        <v>12800</v>
      </c>
      <c r="X102" s="35">
        <v>10317</v>
      </c>
      <c r="Y102" s="35">
        <v>24.0671</v>
      </c>
      <c r="Z102" s="16">
        <f t="shared" si="27"/>
        <v>0</v>
      </c>
      <c r="AA102" s="36">
        <v>7200.2645000000002</v>
      </c>
      <c r="AB102" s="35">
        <v>15592</v>
      </c>
      <c r="AC102" s="35"/>
      <c r="AD102" s="35"/>
      <c r="AE102" s="16">
        <f t="shared" si="28"/>
        <v>21.8125</v>
      </c>
      <c r="AF102" s="35">
        <v>400</v>
      </c>
      <c r="AG102" s="20">
        <v>12800</v>
      </c>
      <c r="AH102" s="16">
        <f t="shared" si="35"/>
        <v>0</v>
      </c>
      <c r="AI102" s="18">
        <v>12800.9</v>
      </c>
      <c r="AJ102" s="16">
        <f t="shared" si="36"/>
        <v>7.0312499999971578E-3</v>
      </c>
      <c r="AK102" s="18">
        <v>248.87</v>
      </c>
      <c r="AL102" s="18">
        <v>15216</v>
      </c>
      <c r="AM102" s="18">
        <v>69191.12</v>
      </c>
      <c r="AN102" s="18">
        <v>404.2</v>
      </c>
      <c r="AO102" s="19">
        <v>51.73</v>
      </c>
      <c r="AP102" s="4">
        <v>13368</v>
      </c>
      <c r="AQ102" s="2">
        <v>176.51</v>
      </c>
      <c r="AR102" s="69">
        <f t="shared" si="29"/>
        <v>4.4375</v>
      </c>
      <c r="AS102" s="4">
        <v>13369</v>
      </c>
      <c r="AT102" s="2">
        <v>160.53</v>
      </c>
      <c r="AU102" s="69">
        <f t="shared" si="30"/>
        <v>4.4453125</v>
      </c>
      <c r="AV102" s="2">
        <v>13380</v>
      </c>
      <c r="AW102" s="2">
        <v>458.54</v>
      </c>
      <c r="AX102" s="69">
        <f t="shared" si="31"/>
        <v>4.53125</v>
      </c>
      <c r="AY102" s="4">
        <v>13396</v>
      </c>
      <c r="AZ102" s="2">
        <v>321.14</v>
      </c>
      <c r="BA102" s="69">
        <f t="shared" si="32"/>
        <v>4.65625</v>
      </c>
      <c r="BB102">
        <f t="shared" si="22"/>
        <v>0</v>
      </c>
      <c r="BC102">
        <f t="shared" si="33"/>
        <v>21.8125</v>
      </c>
    </row>
    <row r="103" spans="1:55" ht="17" thickBot="1" x14ac:dyDescent="0.25">
      <c r="A103" s="21" t="s">
        <v>171</v>
      </c>
      <c r="B103" s="21">
        <f t="shared" ref="B103:AG103" si="37">AVERAGE(B3:B102)</f>
        <v>13297.97</v>
      </c>
      <c r="C103" s="22">
        <f t="shared" ref="C103:V103" si="38">AVERAGE(C3:C102)</f>
        <v>13298.32</v>
      </c>
      <c r="D103" s="24">
        <f t="shared" si="38"/>
        <v>11620.807556100004</v>
      </c>
      <c r="E103" s="24">
        <f t="shared" si="38"/>
        <v>19.302022000000004</v>
      </c>
      <c r="F103" s="24">
        <f>AVERAGE(F3:F102)</f>
        <v>2.7499523031742582E-3</v>
      </c>
      <c r="G103" s="25">
        <f t="shared" si="38"/>
        <v>7202.9433850000005</v>
      </c>
      <c r="H103" s="51">
        <f t="shared" si="38"/>
        <v>13298.32</v>
      </c>
      <c r="I103" s="24">
        <f t="shared" si="38"/>
        <v>9172.3450420000008</v>
      </c>
      <c r="J103" s="24">
        <f t="shared" si="38"/>
        <v>71.021742000000003</v>
      </c>
      <c r="K103" s="24">
        <f>AVERAGE(K3:K102)</f>
        <v>2.7499523031742582E-3</v>
      </c>
      <c r="L103" s="25">
        <f t="shared" si="38"/>
        <v>7204.925643999999</v>
      </c>
      <c r="M103" s="51">
        <f t="shared" si="38"/>
        <v>13297.98</v>
      </c>
      <c r="N103" s="24">
        <f t="shared" si="38"/>
        <v>11686.477428999999</v>
      </c>
      <c r="O103" s="24">
        <f t="shared" si="38"/>
        <v>14.155143000000002</v>
      </c>
      <c r="P103" s="24">
        <f>AVERAGE(P3:P102)</f>
        <v>7.148984844152131E-5</v>
      </c>
      <c r="Q103" s="25">
        <f t="shared" si="38"/>
        <v>7203.0402069999973</v>
      </c>
      <c r="R103" s="23">
        <f t="shared" si="38"/>
        <v>16125.71</v>
      </c>
      <c r="S103" s="24"/>
      <c r="T103" s="24"/>
      <c r="U103" s="24">
        <f>AVERAGE(U3:U102)</f>
        <v>21.268365491098734</v>
      </c>
      <c r="V103" s="25">
        <f t="shared" si="38"/>
        <v>400</v>
      </c>
      <c r="W103" s="22">
        <f>AVERAGE(W3:W102)</f>
        <v>13298.32</v>
      </c>
      <c r="X103" s="24">
        <f>AVERAGE(X3:X102)</f>
        <v>10665.44</v>
      </c>
      <c r="Y103" s="24">
        <f>AVERAGE(Y3:Y102)</f>
        <v>24.694050999999988</v>
      </c>
      <c r="Z103" s="24">
        <f>AVERAGE(Z3:Z102)</f>
        <v>2.7499523031742582E-3</v>
      </c>
      <c r="AA103" s="25">
        <f>AVERAGE(AA3:AA102)</f>
        <v>7201.2042690000017</v>
      </c>
      <c r="AB103" s="24">
        <f t="shared" ref="AB103:AF103" si="39">AVERAGE(AB3:AB102)</f>
        <v>16125.71</v>
      </c>
      <c r="AC103" s="24"/>
      <c r="AD103" s="24"/>
      <c r="AE103" s="24">
        <f>AVERAGE(AE3:AE102)</f>
        <v>21.268365491098734</v>
      </c>
      <c r="AF103" s="24">
        <f t="shared" si="39"/>
        <v>400</v>
      </c>
      <c r="AG103" s="23">
        <f t="shared" si="37"/>
        <v>13298.31</v>
      </c>
      <c r="AH103" s="24">
        <f>AVERAGE(AH3:AH102)</f>
        <v>2.6784624547327375E-3</v>
      </c>
      <c r="AI103" s="24">
        <f t="shared" ref="AI103:AZ103" si="40">AVERAGE(AI3:AI102)</f>
        <v>13299.373999999996</v>
      </c>
      <c r="AJ103" s="24">
        <f>AVERAGE(AJ3:AJ102)</f>
        <v>1.0707973572193221E-2</v>
      </c>
      <c r="AK103" s="24">
        <f t="shared" si="40"/>
        <v>332.22600000000011</v>
      </c>
      <c r="AL103" s="24">
        <f t="shared" si="40"/>
        <v>15785.85</v>
      </c>
      <c r="AM103" s="24">
        <f t="shared" si="40"/>
        <v>66477.835599999991</v>
      </c>
      <c r="AN103" s="24">
        <f t="shared" si="40"/>
        <v>410.54699999999997</v>
      </c>
      <c r="AO103" s="25">
        <f t="shared" si="40"/>
        <v>68.436800000000005</v>
      </c>
      <c r="AP103" s="70">
        <f t="shared" si="40"/>
        <v>13908.57</v>
      </c>
      <c r="AQ103" s="71">
        <f t="shared" si="40"/>
        <v>214.48010000000005</v>
      </c>
      <c r="AR103" s="72">
        <f t="shared" si="40"/>
        <v>4.5907218957400913</v>
      </c>
      <c r="AS103" s="70">
        <f t="shared" si="40"/>
        <v>13928.34</v>
      </c>
      <c r="AT103" s="71">
        <f t="shared" si="40"/>
        <v>228.19889999999998</v>
      </c>
      <c r="AU103" s="72">
        <f t="shared" si="40"/>
        <v>4.7397133907789932</v>
      </c>
      <c r="AV103" s="70">
        <f t="shared" si="40"/>
        <v>13892.4</v>
      </c>
      <c r="AW103" s="71">
        <f t="shared" si="40"/>
        <v>424.6665999999999</v>
      </c>
      <c r="AX103" s="71">
        <f t="shared" si="40"/>
        <v>4.4681555668298412</v>
      </c>
      <c r="AY103" s="70">
        <f t="shared" si="40"/>
        <v>13882.74</v>
      </c>
      <c r="AZ103" s="71">
        <f t="shared" si="40"/>
        <v>375.47180000000003</v>
      </c>
      <c r="BA103" s="72">
        <f>AVERAGE(BA3:BA102)</f>
        <v>4.3962960582288524</v>
      </c>
      <c r="BB103" s="2">
        <f>AVERAGE(BB3:BB102)</f>
        <v>2.7499523031742582E-3</v>
      </c>
      <c r="BC103" s="2">
        <f>AVERAGE(BC3:BC102)</f>
        <v>21.268365491098734</v>
      </c>
    </row>
    <row r="105" spans="1:55" x14ac:dyDescent="0.2">
      <c r="L105" s="26"/>
      <c r="N105" s="37"/>
      <c r="Q105" s="54"/>
      <c r="R105" s="54"/>
      <c r="S105" s="54"/>
      <c r="T105" s="54"/>
      <c r="V105" s="54"/>
      <c r="AB105" s="54"/>
      <c r="AC105" s="54"/>
      <c r="AD105" s="54"/>
      <c r="AE105" s="54"/>
      <c r="AF105" s="54"/>
      <c r="AG105" s="54"/>
    </row>
    <row r="106" spans="1:55" x14ac:dyDescent="0.2">
      <c r="L106" s="26"/>
    </row>
    <row r="107" spans="1:55" x14ac:dyDescent="0.2">
      <c r="L107" s="26"/>
    </row>
    <row r="108" spans="1:55" x14ac:dyDescent="0.2">
      <c r="L108" s="26"/>
    </row>
    <row r="109" spans="1:55" x14ac:dyDescent="0.2">
      <c r="L109" s="26"/>
    </row>
    <row r="110" spans="1:55" x14ac:dyDescent="0.2">
      <c r="L110" s="26"/>
    </row>
  </sheetData>
  <mergeCells count="13">
    <mergeCell ref="W1:AA1"/>
    <mergeCell ref="R1:V1"/>
    <mergeCell ref="AV1:AX1"/>
    <mergeCell ref="AB1:AF1"/>
    <mergeCell ref="AY1:BA1"/>
    <mergeCell ref="AG1:AO1"/>
    <mergeCell ref="AP1:AR1"/>
    <mergeCell ref="AS1:AU1"/>
    <mergeCell ref="A1:A2"/>
    <mergeCell ref="B1:B2"/>
    <mergeCell ref="C1:G1"/>
    <mergeCell ref="H1:L1"/>
    <mergeCell ref="M1:Q1"/>
  </mergeCells>
  <conditionalFormatting sqref="AH3:AH102 N105">
    <cfRule type="cellIs" dxfId="0" priority="1" operator="greaterThan">
      <formula>2.35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5D0A2-64BF-6B4B-86C8-827AB0665F77}">
  <sheetPr>
    <tabColor theme="8"/>
  </sheetPr>
  <dimension ref="A1:T312"/>
  <sheetViews>
    <sheetView topLeftCell="K1" zoomScale="107" workbookViewId="0">
      <selection activeCell="C102" sqref="C102"/>
    </sheetView>
  </sheetViews>
  <sheetFormatPr baseColWidth="10" defaultRowHeight="16" x14ac:dyDescent="0.2"/>
  <cols>
    <col min="9" max="9" width="13.6640625" customWidth="1"/>
    <col min="10" max="10" width="16.6640625" customWidth="1"/>
    <col min="13" max="13" width="13.1640625" customWidth="1"/>
    <col min="14" max="14" width="10.83203125" customWidth="1"/>
    <col min="16" max="16" width="17" bestFit="1" customWidth="1"/>
    <col min="17" max="17" width="16.33203125" bestFit="1" customWidth="1"/>
    <col min="18" max="18" width="20.33203125" bestFit="1" customWidth="1"/>
    <col min="19" max="19" width="19.33203125" bestFit="1" customWidth="1"/>
    <col min="20" max="20" width="16.83203125" bestFit="1" customWidth="1"/>
    <col min="21" max="21" width="19.6640625" bestFit="1" customWidth="1"/>
    <col min="22" max="116" width="5" bestFit="1" customWidth="1"/>
    <col min="117" max="117" width="12" bestFit="1" customWidth="1"/>
  </cols>
  <sheetData>
    <row r="1" spans="1:20" x14ac:dyDescent="0.2">
      <c r="A1" t="s">
        <v>65</v>
      </c>
      <c r="B1" t="s">
        <v>23</v>
      </c>
      <c r="C1" t="s">
        <v>24</v>
      </c>
      <c r="D1" t="s">
        <v>25</v>
      </c>
      <c r="E1" t="s">
        <v>34</v>
      </c>
      <c r="F1" t="s">
        <v>27</v>
      </c>
      <c r="G1" t="s">
        <v>33</v>
      </c>
      <c r="H1" t="s">
        <v>28</v>
      </c>
      <c r="I1" t="s">
        <v>84</v>
      </c>
      <c r="J1" t="s">
        <v>89</v>
      </c>
      <c r="K1" t="s">
        <v>90</v>
      </c>
      <c r="L1" t="s">
        <v>87</v>
      </c>
      <c r="M1" t="s">
        <v>97</v>
      </c>
    </row>
    <row r="2" spans="1:20" hidden="1" x14ac:dyDescent="0.2">
      <c r="A2" t="s">
        <v>66</v>
      </c>
      <c r="B2">
        <v>1</v>
      </c>
      <c r="C2">
        <v>13457</v>
      </c>
      <c r="D2">
        <v>13457</v>
      </c>
      <c r="E2" s="1">
        <f>(Tabla68[[#This Row],[Best]]-Tabla68[[#This Row],[BKS]])/Tabla68[[#This Row],[BKS]]*100</f>
        <v>0</v>
      </c>
      <c r="F2">
        <v>13457</v>
      </c>
      <c r="G2" s="1">
        <f>(Tabla68[[#This Row],[Avg]]-Tabla68[[#This Row],[BKS]])/Tabla68[[#This Row],[BKS]]*100</f>
        <v>0</v>
      </c>
      <c r="H2">
        <v>352.84</v>
      </c>
      <c r="I2">
        <v>15963</v>
      </c>
      <c r="J2">
        <v>71426.460000000006</v>
      </c>
      <c r="K2">
        <v>442.4</v>
      </c>
      <c r="L2">
        <v>70.88</v>
      </c>
      <c r="M2">
        <v>500</v>
      </c>
      <c r="O2" s="73" t="s">
        <v>72</v>
      </c>
      <c r="P2" t="s">
        <v>73</v>
      </c>
      <c r="Q2" t="s">
        <v>75</v>
      </c>
      <c r="R2" t="s">
        <v>85</v>
      </c>
      <c r="S2" t="s">
        <v>74</v>
      </c>
      <c r="T2" t="s">
        <v>93</v>
      </c>
    </row>
    <row r="3" spans="1:20" hidden="1" x14ac:dyDescent="0.2">
      <c r="A3" s="1" t="s">
        <v>66</v>
      </c>
      <c r="B3">
        <v>2</v>
      </c>
      <c r="C3">
        <v>13988</v>
      </c>
      <c r="D3">
        <v>13988</v>
      </c>
      <c r="E3" s="1">
        <f>(Tabla68[[#This Row],[Best]]-Tabla68[[#This Row],[BKS]])/Tabla68[[#This Row],[BKS]]*100</f>
        <v>0</v>
      </c>
      <c r="F3" s="1">
        <v>13989.5</v>
      </c>
      <c r="G3" s="1">
        <f>(Tabla68[[#This Row],[Avg]]-Tabla68[[#This Row],[BKS]])/Tabla68[[#This Row],[BKS]]*100</f>
        <v>1.0723477266228196E-2</v>
      </c>
      <c r="H3" s="1">
        <v>353.95</v>
      </c>
      <c r="I3" s="1">
        <v>16565</v>
      </c>
      <c r="J3" s="1">
        <v>72333.38</v>
      </c>
      <c r="K3" s="1">
        <v>435.4</v>
      </c>
      <c r="L3" s="1">
        <v>77.430000000000007</v>
      </c>
      <c r="M3">
        <v>500</v>
      </c>
      <c r="O3" s="26" t="s">
        <v>66</v>
      </c>
      <c r="P3" s="1">
        <v>13298.31</v>
      </c>
      <c r="Q3" s="1">
        <v>0</v>
      </c>
      <c r="R3" s="1">
        <v>8.0290441694304444E-3</v>
      </c>
      <c r="S3" s="1">
        <v>332.22600000000011</v>
      </c>
      <c r="T3" s="1">
        <v>410.53299999999996</v>
      </c>
    </row>
    <row r="4" spans="1:20" hidden="1" x14ac:dyDescent="0.2">
      <c r="A4" t="s">
        <v>66</v>
      </c>
      <c r="B4">
        <v>3</v>
      </c>
      <c r="C4">
        <v>12874</v>
      </c>
      <c r="D4">
        <v>12874</v>
      </c>
      <c r="E4" s="1">
        <f>(Tabla68[[#This Row],[Best]]-Tabla68[[#This Row],[BKS]])/Tabla68[[#This Row],[BKS]]*100</f>
        <v>0</v>
      </c>
      <c r="F4">
        <v>12875</v>
      </c>
      <c r="G4" s="1">
        <f>(Tabla68[[#This Row],[Avg]]-Tabla68[[#This Row],[BKS]])/Tabla68[[#This Row],[BKS]]*100</f>
        <v>7.7675935995028733E-3</v>
      </c>
      <c r="H4">
        <v>328.52</v>
      </c>
      <c r="I4">
        <v>15098</v>
      </c>
      <c r="J4">
        <v>62636.83</v>
      </c>
      <c r="K4">
        <v>368.9</v>
      </c>
      <c r="L4">
        <v>61.71</v>
      </c>
      <c r="M4">
        <v>500</v>
      </c>
      <c r="O4" s="26" t="s">
        <v>67</v>
      </c>
      <c r="P4" s="1">
        <v>3394.91</v>
      </c>
      <c r="Q4" s="1">
        <v>0</v>
      </c>
      <c r="R4" s="1">
        <v>9.0512326488931625E-3</v>
      </c>
      <c r="S4" s="1">
        <v>95.413200000000003</v>
      </c>
      <c r="T4" s="1">
        <v>168.24899999999997</v>
      </c>
    </row>
    <row r="5" spans="1:20" hidden="1" x14ac:dyDescent="0.2">
      <c r="A5" t="s">
        <v>66</v>
      </c>
      <c r="B5">
        <v>4</v>
      </c>
      <c r="C5">
        <v>13194</v>
      </c>
      <c r="D5">
        <v>13194</v>
      </c>
      <c r="E5" s="1">
        <f>(Tabla68[[#This Row],[Best]]-Tabla68[[#This Row],[BKS]])/Tabla68[[#This Row],[BKS]]*100</f>
        <v>0</v>
      </c>
      <c r="F5">
        <v>13196</v>
      </c>
      <c r="G5" s="1">
        <f>(Tabla68[[#This Row],[Avg]]-Tabla68[[#This Row],[BKS]])/Tabla68[[#This Row],[BKS]]*100</f>
        <v>1.5158405335758679E-2</v>
      </c>
      <c r="H5">
        <v>324.91000000000003</v>
      </c>
      <c r="I5">
        <v>15602</v>
      </c>
      <c r="J5">
        <v>63276.78</v>
      </c>
      <c r="K5">
        <v>404.1</v>
      </c>
      <c r="L5">
        <v>66.349999999999994</v>
      </c>
      <c r="M5">
        <v>500</v>
      </c>
      <c r="O5" s="26" t="s">
        <v>68</v>
      </c>
      <c r="P5" s="1">
        <v>285.39</v>
      </c>
      <c r="Q5" s="1">
        <v>2.2092418425015508</v>
      </c>
      <c r="R5" s="1">
        <v>2.2739334047846689</v>
      </c>
      <c r="S5" s="1">
        <v>10.003200000000001</v>
      </c>
      <c r="T5" s="1">
        <v>11.815</v>
      </c>
    </row>
    <row r="6" spans="1:20" hidden="1" x14ac:dyDescent="0.2">
      <c r="A6" t="s">
        <v>66</v>
      </c>
      <c r="B6">
        <v>5</v>
      </c>
      <c r="C6">
        <v>13419</v>
      </c>
      <c r="D6">
        <v>13419</v>
      </c>
      <c r="E6" s="1">
        <f>(Tabla68[[#This Row],[Best]]-Tabla68[[#This Row],[BKS]])/Tabla68[[#This Row],[BKS]]*100</f>
        <v>0</v>
      </c>
      <c r="F6">
        <v>13420.3</v>
      </c>
      <c r="G6" s="1">
        <f>(Tabla68[[#This Row],[Avg]]-Tabla68[[#This Row],[BKS]])/Tabla68[[#This Row],[BKS]]*100</f>
        <v>9.6877561666239842E-3</v>
      </c>
      <c r="H6">
        <v>346.48</v>
      </c>
      <c r="I6">
        <v>15967</v>
      </c>
      <c r="J6">
        <v>70113.710000000006</v>
      </c>
      <c r="K6">
        <v>413.9</v>
      </c>
      <c r="L6">
        <v>72.88</v>
      </c>
      <c r="M6">
        <v>500</v>
      </c>
      <c r="O6" s="26" t="s">
        <v>69</v>
      </c>
      <c r="P6" s="1">
        <v>3790.1580000000004</v>
      </c>
      <c r="Q6" s="1">
        <v>1.6293784186050171</v>
      </c>
      <c r="R6" s="1">
        <v>4.7726248182998399</v>
      </c>
      <c r="S6" s="1">
        <v>8.875</v>
      </c>
      <c r="T6" s="1">
        <v>42.129999999999995</v>
      </c>
    </row>
    <row r="7" spans="1:20" hidden="1" x14ac:dyDescent="0.2">
      <c r="A7" t="s">
        <v>66</v>
      </c>
      <c r="B7">
        <v>6</v>
      </c>
      <c r="C7">
        <v>13753</v>
      </c>
      <c r="D7">
        <v>13753</v>
      </c>
      <c r="E7" s="1">
        <f>(Tabla68[[#This Row],[Best]]-Tabla68[[#This Row],[BKS]])/Tabla68[[#This Row],[BKS]]*100</f>
        <v>0</v>
      </c>
      <c r="F7">
        <v>13753.2</v>
      </c>
      <c r="G7" s="1">
        <f>(Tabla68[[#This Row],[Avg]]-Tabla68[[#This Row],[BKS]])/Tabla68[[#This Row],[BKS]]*100</f>
        <v>1.4542281684049123E-3</v>
      </c>
      <c r="H7">
        <v>355.6</v>
      </c>
      <c r="I7">
        <v>16296</v>
      </c>
      <c r="J7">
        <v>69342.66</v>
      </c>
      <c r="K7">
        <v>443.4</v>
      </c>
      <c r="L7">
        <v>74.430000000000007</v>
      </c>
      <c r="M7">
        <v>500</v>
      </c>
      <c r="O7" s="26" t="s">
        <v>71</v>
      </c>
      <c r="P7" s="1">
        <v>5599.2341290322584</v>
      </c>
      <c r="Q7" s="1">
        <v>0.76521925302001692</v>
      </c>
      <c r="R7" s="1">
        <v>0.89299231078483099</v>
      </c>
      <c r="S7" s="1">
        <v>141.46125806451624</v>
      </c>
      <c r="T7" s="1">
        <v>191.87419354838713</v>
      </c>
    </row>
    <row r="8" spans="1:20" hidden="1" x14ac:dyDescent="0.2">
      <c r="A8" t="s">
        <v>66</v>
      </c>
      <c r="B8">
        <v>7</v>
      </c>
      <c r="C8">
        <v>13255</v>
      </c>
      <c r="D8">
        <v>13255</v>
      </c>
      <c r="E8" s="1">
        <f>(Tabla68[[#This Row],[Best]]-Tabla68[[#This Row],[BKS]])/Tabla68[[#This Row],[BKS]]*100</f>
        <v>0</v>
      </c>
      <c r="F8">
        <v>13255.3</v>
      </c>
      <c r="G8" s="1">
        <f>(Tabla68[[#This Row],[Avg]]-Tabla68[[#This Row],[BKS]])/Tabla68[[#This Row],[BKS]]*100</f>
        <v>2.2632968691005083E-3</v>
      </c>
      <c r="H8">
        <v>349.75</v>
      </c>
      <c r="I8">
        <v>15615</v>
      </c>
      <c r="J8">
        <v>67778.61</v>
      </c>
      <c r="K8">
        <v>417.9</v>
      </c>
      <c r="L8">
        <v>72.91</v>
      </c>
      <c r="M8">
        <v>500</v>
      </c>
      <c r="R8" s="1"/>
    </row>
    <row r="9" spans="1:20" hidden="1" x14ac:dyDescent="0.2">
      <c r="A9" t="s">
        <v>66</v>
      </c>
      <c r="B9">
        <v>8</v>
      </c>
      <c r="C9">
        <v>13320</v>
      </c>
      <c r="D9">
        <v>13320</v>
      </c>
      <c r="E9" s="1">
        <f>(Tabla68[[#This Row],[Best]]-Tabla68[[#This Row],[BKS]])/Tabla68[[#This Row],[BKS]]*100</f>
        <v>0</v>
      </c>
      <c r="F9">
        <v>13320</v>
      </c>
      <c r="G9" s="1">
        <f>(Tabla68[[#This Row],[Avg]]-Tabla68[[#This Row],[BKS]])/Tabla68[[#This Row],[BKS]]*100</f>
        <v>0</v>
      </c>
      <c r="H9">
        <v>322.95</v>
      </c>
      <c r="I9">
        <v>15850</v>
      </c>
      <c r="J9">
        <v>65418.46</v>
      </c>
      <c r="K9">
        <v>426</v>
      </c>
      <c r="L9">
        <v>62.11</v>
      </c>
      <c r="M9">
        <v>500</v>
      </c>
      <c r="R9" s="1"/>
    </row>
    <row r="10" spans="1:20" hidden="1" x14ac:dyDescent="0.2">
      <c r="A10" t="s">
        <v>66</v>
      </c>
      <c r="B10">
        <v>9</v>
      </c>
      <c r="C10">
        <v>13571</v>
      </c>
      <c r="D10">
        <v>13571</v>
      </c>
      <c r="E10" s="1">
        <f>(Tabla68[[#This Row],[Best]]-Tabla68[[#This Row],[BKS]])/Tabla68[[#This Row],[BKS]]*100</f>
        <v>0</v>
      </c>
      <c r="F10">
        <v>13571.4</v>
      </c>
      <c r="G10" s="1">
        <f>(Tabla68[[#This Row],[Avg]]-Tabla68[[#This Row],[BKS]])/Tabla68[[#This Row],[BKS]]*100</f>
        <v>2.9474614987814915E-3</v>
      </c>
      <c r="H10">
        <v>350.11</v>
      </c>
      <c r="I10">
        <v>16010</v>
      </c>
      <c r="J10">
        <v>70902.83</v>
      </c>
      <c r="K10">
        <v>445.4</v>
      </c>
      <c r="L10">
        <v>73.41</v>
      </c>
      <c r="M10">
        <v>500</v>
      </c>
      <c r="Q10" s="1"/>
      <c r="R10" s="1"/>
    </row>
    <row r="11" spans="1:20" hidden="1" x14ac:dyDescent="0.2">
      <c r="A11" t="s">
        <v>66</v>
      </c>
      <c r="B11">
        <v>10</v>
      </c>
      <c r="C11">
        <v>13241</v>
      </c>
      <c r="D11">
        <v>13241</v>
      </c>
      <c r="E11" s="1">
        <f>(Tabla68[[#This Row],[Best]]-Tabla68[[#This Row],[BKS]])/Tabla68[[#This Row],[BKS]]*100</f>
        <v>0</v>
      </c>
      <c r="F11">
        <v>13241.8</v>
      </c>
      <c r="G11" s="1">
        <f>(Tabla68[[#This Row],[Avg]]-Tabla68[[#This Row],[BKS]])/Tabla68[[#This Row],[BKS]]*100</f>
        <v>6.0418397401953957E-3</v>
      </c>
      <c r="H11">
        <v>317.45999999999998</v>
      </c>
      <c r="I11">
        <v>15678</v>
      </c>
      <c r="J11">
        <v>66461.55</v>
      </c>
      <c r="K11">
        <v>375.1</v>
      </c>
      <c r="L11">
        <v>65.510000000000005</v>
      </c>
      <c r="M11">
        <v>500</v>
      </c>
      <c r="Q11" s="1"/>
      <c r="R11" s="1"/>
    </row>
    <row r="12" spans="1:20" hidden="1" x14ac:dyDescent="0.2">
      <c r="A12" t="s">
        <v>66</v>
      </c>
      <c r="B12">
        <v>11</v>
      </c>
      <c r="C12">
        <v>12739</v>
      </c>
      <c r="D12">
        <v>12739</v>
      </c>
      <c r="E12" s="1">
        <f>(Tabla68[[#This Row],[Best]]-Tabla68[[#This Row],[BKS]])/Tabla68[[#This Row],[BKS]]*100</f>
        <v>0</v>
      </c>
      <c r="F12">
        <v>12739</v>
      </c>
      <c r="G12" s="1">
        <f>(Tabla68[[#This Row],[Avg]]-Tabla68[[#This Row],[BKS]])/Tabla68[[#This Row],[BKS]]*100</f>
        <v>0</v>
      </c>
      <c r="H12">
        <v>295.39999999999998</v>
      </c>
      <c r="I12">
        <v>15132</v>
      </c>
      <c r="J12">
        <v>60470</v>
      </c>
      <c r="K12">
        <v>373.1</v>
      </c>
      <c r="L12">
        <v>60.36</v>
      </c>
      <c r="M12">
        <v>500</v>
      </c>
    </row>
    <row r="13" spans="1:20" hidden="1" x14ac:dyDescent="0.2">
      <c r="A13" t="s">
        <v>66</v>
      </c>
      <c r="B13">
        <v>12</v>
      </c>
      <c r="C13">
        <v>13125</v>
      </c>
      <c r="D13">
        <v>13125</v>
      </c>
      <c r="E13" s="1">
        <f>(Tabla68[[#This Row],[Best]]-Tabla68[[#This Row],[BKS]])/Tabla68[[#This Row],[BKS]]*100</f>
        <v>0</v>
      </c>
      <c r="F13">
        <v>13126.5</v>
      </c>
      <c r="G13" s="1">
        <f>(Tabla68[[#This Row],[Avg]]-Tabla68[[#This Row],[BKS]])/Tabla68[[#This Row],[BKS]]*100</f>
        <v>1.1428571428571429E-2</v>
      </c>
      <c r="H13">
        <v>348.29</v>
      </c>
      <c r="I13">
        <v>15559</v>
      </c>
      <c r="J13">
        <v>68761.570000000007</v>
      </c>
      <c r="K13">
        <v>412.3</v>
      </c>
      <c r="L13">
        <v>73.77</v>
      </c>
      <c r="M13">
        <v>500</v>
      </c>
    </row>
    <row r="14" spans="1:20" hidden="1" x14ac:dyDescent="0.2">
      <c r="A14" t="s">
        <v>66</v>
      </c>
      <c r="B14">
        <v>13</v>
      </c>
      <c r="C14">
        <v>12747</v>
      </c>
      <c r="D14">
        <v>12747</v>
      </c>
      <c r="E14" s="1">
        <f>(Tabla68[[#This Row],[Best]]-Tabla68[[#This Row],[BKS]])/Tabla68[[#This Row],[BKS]]*100</f>
        <v>0</v>
      </c>
      <c r="F14">
        <v>12749.3</v>
      </c>
      <c r="G14" s="1">
        <f>(Tabla68[[#This Row],[Avg]]-Tabla68[[#This Row],[BKS]])/Tabla68[[#This Row],[BKS]]*100</f>
        <v>1.8043461206552699E-2</v>
      </c>
      <c r="H14">
        <v>301.45</v>
      </c>
      <c r="I14">
        <v>14997</v>
      </c>
      <c r="J14">
        <v>58572.39</v>
      </c>
      <c r="K14">
        <v>372.8</v>
      </c>
      <c r="L14">
        <v>58.64</v>
      </c>
      <c r="M14">
        <v>500</v>
      </c>
    </row>
    <row r="15" spans="1:20" hidden="1" x14ac:dyDescent="0.2">
      <c r="A15" t="s">
        <v>66</v>
      </c>
      <c r="B15">
        <v>14</v>
      </c>
      <c r="C15">
        <v>13504</v>
      </c>
      <c r="D15">
        <v>13504</v>
      </c>
      <c r="E15" s="1">
        <f>(Tabla68[[#This Row],[Best]]-Tabla68[[#This Row],[BKS]])/Tabla68[[#This Row],[BKS]]*100</f>
        <v>0</v>
      </c>
      <c r="F15">
        <v>13506.5</v>
      </c>
      <c r="G15" s="1">
        <f>(Tabla68[[#This Row],[Avg]]-Tabla68[[#This Row],[BKS]])/Tabla68[[#This Row],[BKS]]*100</f>
        <v>1.8513033175355451E-2</v>
      </c>
      <c r="H15">
        <v>367.07</v>
      </c>
      <c r="I15">
        <v>16144</v>
      </c>
      <c r="J15">
        <v>64448.57</v>
      </c>
      <c r="K15">
        <v>479.3</v>
      </c>
      <c r="L15">
        <v>79.98</v>
      </c>
      <c r="M15">
        <v>500</v>
      </c>
    </row>
    <row r="16" spans="1:20" hidden="1" x14ac:dyDescent="0.2">
      <c r="A16" t="s">
        <v>66</v>
      </c>
      <c r="B16">
        <v>15</v>
      </c>
      <c r="C16">
        <v>13177</v>
      </c>
      <c r="D16">
        <v>13177</v>
      </c>
      <c r="E16" s="1">
        <f>(Tabla68[[#This Row],[Best]]-Tabla68[[#This Row],[BKS]])/Tabla68[[#This Row],[BKS]]*100</f>
        <v>0</v>
      </c>
      <c r="F16">
        <v>13177.7</v>
      </c>
      <c r="G16" s="1">
        <f>(Tabla68[[#This Row],[Avg]]-Tabla68[[#This Row],[BKS]])/Tabla68[[#This Row],[BKS]]*100</f>
        <v>5.3122865599205251E-3</v>
      </c>
      <c r="H16">
        <v>309.91000000000003</v>
      </c>
      <c r="I16">
        <v>15709</v>
      </c>
      <c r="J16">
        <v>62989.83</v>
      </c>
      <c r="K16">
        <v>420.4</v>
      </c>
      <c r="L16">
        <v>60.73</v>
      </c>
      <c r="M16">
        <v>500</v>
      </c>
    </row>
    <row r="17" spans="1:13" hidden="1" x14ac:dyDescent="0.2">
      <c r="A17" t="s">
        <v>66</v>
      </c>
      <c r="B17">
        <v>16</v>
      </c>
      <c r="C17">
        <v>12903</v>
      </c>
      <c r="D17">
        <v>12903</v>
      </c>
      <c r="E17" s="1">
        <f>(Tabla68[[#This Row],[Best]]-Tabla68[[#This Row],[BKS]])/Tabla68[[#This Row],[BKS]]*100</f>
        <v>0</v>
      </c>
      <c r="F17">
        <v>12903.5</v>
      </c>
      <c r="G17" s="1">
        <f>(Tabla68[[#This Row],[Avg]]-Tabla68[[#This Row],[BKS]])/Tabla68[[#This Row],[BKS]]*100</f>
        <v>3.8750678136867393E-3</v>
      </c>
      <c r="H17">
        <v>297.86</v>
      </c>
      <c r="I17">
        <v>15256</v>
      </c>
      <c r="J17">
        <v>58930.1</v>
      </c>
      <c r="K17">
        <v>344.9</v>
      </c>
      <c r="L17">
        <v>59.43</v>
      </c>
      <c r="M17">
        <v>500</v>
      </c>
    </row>
    <row r="18" spans="1:13" hidden="1" x14ac:dyDescent="0.2">
      <c r="A18" t="s">
        <v>66</v>
      </c>
      <c r="B18">
        <v>17</v>
      </c>
      <c r="C18">
        <v>12862</v>
      </c>
      <c r="D18">
        <v>12862</v>
      </c>
      <c r="E18" s="1">
        <f>(Tabla68[[#This Row],[Best]]-Tabla68[[#This Row],[BKS]])/Tabla68[[#This Row],[BKS]]*100</f>
        <v>0</v>
      </c>
      <c r="F18">
        <v>12862</v>
      </c>
      <c r="G18" s="1">
        <f>(Tabla68[[#This Row],[Avg]]-Tabla68[[#This Row],[BKS]])/Tabla68[[#This Row],[BKS]]*100</f>
        <v>0</v>
      </c>
      <c r="H18">
        <v>300.75</v>
      </c>
      <c r="I18">
        <v>15279</v>
      </c>
      <c r="J18">
        <v>64236.94</v>
      </c>
      <c r="K18">
        <v>383</v>
      </c>
      <c r="L18">
        <v>61.49</v>
      </c>
      <c r="M18">
        <v>500</v>
      </c>
    </row>
    <row r="19" spans="1:13" hidden="1" x14ac:dyDescent="0.2">
      <c r="A19" t="s">
        <v>66</v>
      </c>
      <c r="B19">
        <v>18</v>
      </c>
      <c r="C19">
        <v>13288</v>
      </c>
      <c r="D19">
        <v>13288</v>
      </c>
      <c r="E19" s="1">
        <f>(Tabla68[[#This Row],[Best]]-Tabla68[[#This Row],[BKS]])/Tabla68[[#This Row],[BKS]]*100</f>
        <v>0</v>
      </c>
      <c r="F19">
        <v>13288</v>
      </c>
      <c r="G19" s="1">
        <f>(Tabla68[[#This Row],[Avg]]-Tabla68[[#This Row],[BKS]])/Tabla68[[#This Row],[BKS]]*100</f>
        <v>0</v>
      </c>
      <c r="H19">
        <v>329.11</v>
      </c>
      <c r="I19">
        <v>15809</v>
      </c>
      <c r="J19">
        <v>63247.99</v>
      </c>
      <c r="K19">
        <v>432.1</v>
      </c>
      <c r="L19">
        <v>66.55</v>
      </c>
      <c r="M19">
        <v>500</v>
      </c>
    </row>
    <row r="20" spans="1:13" hidden="1" x14ac:dyDescent="0.2">
      <c r="A20" t="s">
        <v>66</v>
      </c>
      <c r="B20">
        <v>19</v>
      </c>
      <c r="C20">
        <v>13566</v>
      </c>
      <c r="D20">
        <v>13566</v>
      </c>
      <c r="E20" s="1">
        <f>(Tabla68[[#This Row],[Best]]-Tabla68[[#This Row],[BKS]])/Tabla68[[#This Row],[BKS]]*100</f>
        <v>0</v>
      </c>
      <c r="F20">
        <v>13568</v>
      </c>
      <c r="G20" s="1">
        <f>(Tabla68[[#This Row],[Avg]]-Tabla68[[#This Row],[BKS]])/Tabla68[[#This Row],[BKS]]*100</f>
        <v>1.4742739200943536E-2</v>
      </c>
      <c r="H20">
        <v>367.6</v>
      </c>
      <c r="I20">
        <v>16164</v>
      </c>
      <c r="J20">
        <v>69513.87</v>
      </c>
      <c r="K20">
        <v>481.1</v>
      </c>
      <c r="L20">
        <v>76.66</v>
      </c>
      <c r="M20">
        <v>500</v>
      </c>
    </row>
    <row r="21" spans="1:13" hidden="1" x14ac:dyDescent="0.2">
      <c r="A21" t="s">
        <v>66</v>
      </c>
      <c r="B21">
        <v>20</v>
      </c>
      <c r="C21">
        <v>13627</v>
      </c>
      <c r="D21">
        <v>13627</v>
      </c>
      <c r="E21" s="1">
        <f>(Tabla68[[#This Row],[Best]]-Tabla68[[#This Row],[BKS]])/Tabla68[[#This Row],[BKS]]*100</f>
        <v>0</v>
      </c>
      <c r="F21">
        <v>13627</v>
      </c>
      <c r="G21" s="1">
        <f>(Tabla68[[#This Row],[Avg]]-Tabla68[[#This Row],[BKS]])/Tabla68[[#This Row],[BKS]]*100</f>
        <v>0</v>
      </c>
      <c r="H21">
        <v>362.84</v>
      </c>
      <c r="I21">
        <v>16220</v>
      </c>
      <c r="J21">
        <v>68472.55</v>
      </c>
      <c r="K21">
        <v>440</v>
      </c>
      <c r="L21">
        <v>76.11</v>
      </c>
      <c r="M21">
        <v>500</v>
      </c>
    </row>
    <row r="22" spans="1:13" hidden="1" x14ac:dyDescent="0.2">
      <c r="A22" t="s">
        <v>66</v>
      </c>
      <c r="B22">
        <v>21</v>
      </c>
      <c r="C22">
        <v>13041</v>
      </c>
      <c r="D22">
        <v>13041</v>
      </c>
      <c r="E22" s="1">
        <f>(Tabla68[[#This Row],[Best]]-Tabla68[[#This Row],[BKS]])/Tabla68[[#This Row],[BKS]]*100</f>
        <v>0</v>
      </c>
      <c r="F22">
        <v>13042.4</v>
      </c>
      <c r="G22" s="1">
        <f>(Tabla68[[#This Row],[Avg]]-Tabla68[[#This Row],[BKS]])/Tabla68[[#This Row],[BKS]]*100</f>
        <v>1.0735373054210844E-2</v>
      </c>
      <c r="H22">
        <v>347.2</v>
      </c>
      <c r="I22">
        <v>15440</v>
      </c>
      <c r="J22">
        <v>65174.01</v>
      </c>
      <c r="K22">
        <v>378.1</v>
      </c>
      <c r="L22">
        <v>70.39</v>
      </c>
      <c r="M22">
        <v>500</v>
      </c>
    </row>
    <row r="23" spans="1:13" hidden="1" x14ac:dyDescent="0.2">
      <c r="A23" t="s">
        <v>66</v>
      </c>
      <c r="B23">
        <v>22</v>
      </c>
      <c r="C23">
        <v>13494</v>
      </c>
      <c r="D23">
        <v>13494</v>
      </c>
      <c r="E23" s="1">
        <f>(Tabla68[[#This Row],[Best]]-Tabla68[[#This Row],[BKS]])/Tabla68[[#This Row],[BKS]]*100</f>
        <v>0</v>
      </c>
      <c r="F23">
        <v>13496.7</v>
      </c>
      <c r="G23" s="1">
        <f>(Tabla68[[#This Row],[Avg]]-Tabla68[[#This Row],[BKS]])/Tabla68[[#This Row],[BKS]]*100</f>
        <v>2.0008892841268177E-2</v>
      </c>
      <c r="H23">
        <v>327.37</v>
      </c>
      <c r="I23">
        <v>16086</v>
      </c>
      <c r="J23">
        <v>65860.259999999995</v>
      </c>
      <c r="K23">
        <v>430.4</v>
      </c>
      <c r="L23">
        <v>67.66</v>
      </c>
      <c r="M23">
        <v>500</v>
      </c>
    </row>
    <row r="24" spans="1:13" hidden="1" x14ac:dyDescent="0.2">
      <c r="A24" t="s">
        <v>66</v>
      </c>
      <c r="B24">
        <v>23</v>
      </c>
      <c r="C24">
        <v>12922</v>
      </c>
      <c r="D24">
        <v>12922</v>
      </c>
      <c r="E24" s="1">
        <f>(Tabla68[[#This Row],[Best]]-Tabla68[[#This Row],[BKS]])/Tabla68[[#This Row],[BKS]]*100</f>
        <v>0</v>
      </c>
      <c r="F24">
        <v>12922</v>
      </c>
      <c r="G24" s="1">
        <f>(Tabla68[[#This Row],[Avg]]-Tabla68[[#This Row],[BKS]])/Tabla68[[#This Row],[BKS]]*100</f>
        <v>0</v>
      </c>
      <c r="H24">
        <v>313.49</v>
      </c>
      <c r="I24">
        <v>15396</v>
      </c>
      <c r="J24">
        <v>63870.14</v>
      </c>
      <c r="K24">
        <v>374.8</v>
      </c>
      <c r="L24">
        <v>60.3</v>
      </c>
      <c r="M24">
        <v>500</v>
      </c>
    </row>
    <row r="25" spans="1:13" hidden="1" x14ac:dyDescent="0.2">
      <c r="A25" t="s">
        <v>66</v>
      </c>
      <c r="B25">
        <v>24</v>
      </c>
      <c r="C25">
        <v>13588</v>
      </c>
      <c r="D25">
        <v>13588</v>
      </c>
      <c r="E25" s="1">
        <f>(Tabla68[[#This Row],[Best]]-Tabla68[[#This Row],[BKS]])/Tabla68[[#This Row],[BKS]]*100</f>
        <v>0</v>
      </c>
      <c r="F25">
        <v>13588.3</v>
      </c>
      <c r="G25" s="1">
        <f>(Tabla68[[#This Row],[Avg]]-Tabla68[[#This Row],[BKS]])/Tabla68[[#This Row],[BKS]]*100</f>
        <v>2.2078304386169592E-3</v>
      </c>
      <c r="H25">
        <v>336.69</v>
      </c>
      <c r="I25">
        <v>16185</v>
      </c>
      <c r="J25">
        <v>62228.46</v>
      </c>
      <c r="K25">
        <v>447.8</v>
      </c>
      <c r="L25">
        <v>70.73</v>
      </c>
      <c r="M25">
        <v>500</v>
      </c>
    </row>
    <row r="26" spans="1:13" hidden="1" x14ac:dyDescent="0.2">
      <c r="A26" t="s">
        <v>66</v>
      </c>
      <c r="B26">
        <v>25</v>
      </c>
      <c r="C26">
        <v>13794</v>
      </c>
      <c r="D26">
        <v>13794</v>
      </c>
      <c r="E26" s="1">
        <f>(Tabla68[[#This Row],[Best]]-Tabla68[[#This Row],[BKS]])/Tabla68[[#This Row],[BKS]]*100</f>
        <v>0</v>
      </c>
      <c r="F26">
        <v>13794.4</v>
      </c>
      <c r="G26" s="1">
        <f>(Tabla68[[#This Row],[Avg]]-Tabla68[[#This Row],[BKS]])/Tabla68[[#This Row],[BKS]]*100</f>
        <v>2.899811512249066E-3</v>
      </c>
      <c r="H26">
        <v>365.2</v>
      </c>
      <c r="I26">
        <v>16380</v>
      </c>
      <c r="J26">
        <v>68551.23</v>
      </c>
      <c r="K26">
        <v>462.9</v>
      </c>
      <c r="L26">
        <v>77.48</v>
      </c>
      <c r="M26">
        <v>500</v>
      </c>
    </row>
    <row r="27" spans="1:13" hidden="1" x14ac:dyDescent="0.2">
      <c r="A27" t="s">
        <v>66</v>
      </c>
      <c r="B27">
        <v>26</v>
      </c>
      <c r="C27">
        <v>13671</v>
      </c>
      <c r="D27">
        <v>13671</v>
      </c>
      <c r="E27" s="1">
        <f>(Tabla68[[#This Row],[Best]]-Tabla68[[#This Row],[BKS]])/Tabla68[[#This Row],[BKS]]*100</f>
        <v>0</v>
      </c>
      <c r="F27">
        <v>13671.8</v>
      </c>
      <c r="G27" s="1">
        <f>(Tabla68[[#This Row],[Avg]]-Tabla68[[#This Row],[BKS]])/Tabla68[[#This Row],[BKS]]*100</f>
        <v>5.8518030868208058E-3</v>
      </c>
      <c r="H27">
        <v>355.48</v>
      </c>
      <c r="I27">
        <v>16157</v>
      </c>
      <c r="J27">
        <v>72021.649999999994</v>
      </c>
      <c r="K27">
        <v>426.8</v>
      </c>
      <c r="L27">
        <v>74.44</v>
      </c>
      <c r="M27">
        <v>500</v>
      </c>
    </row>
    <row r="28" spans="1:13" hidden="1" x14ac:dyDescent="0.2">
      <c r="A28" t="s">
        <v>66</v>
      </c>
      <c r="B28">
        <v>27</v>
      </c>
      <c r="C28">
        <v>12846</v>
      </c>
      <c r="D28">
        <v>12846</v>
      </c>
      <c r="E28" s="1">
        <f>(Tabla68[[#This Row],[Best]]-Tabla68[[#This Row],[BKS]])/Tabla68[[#This Row],[BKS]]*100</f>
        <v>0</v>
      </c>
      <c r="F28">
        <v>12848.4</v>
      </c>
      <c r="G28" s="1">
        <f>(Tabla68[[#This Row],[Avg]]-Tabla68[[#This Row],[BKS]])/Tabla68[[#This Row],[BKS]]*100</f>
        <v>1.8682858477344202E-2</v>
      </c>
      <c r="H28">
        <v>292.8</v>
      </c>
      <c r="I28">
        <v>15260</v>
      </c>
      <c r="J28">
        <v>58924.72</v>
      </c>
      <c r="K28">
        <v>388</v>
      </c>
      <c r="L28">
        <v>56.96</v>
      </c>
      <c r="M28">
        <v>500</v>
      </c>
    </row>
    <row r="29" spans="1:13" hidden="1" x14ac:dyDescent="0.2">
      <c r="A29" t="s">
        <v>66</v>
      </c>
      <c r="B29">
        <v>28</v>
      </c>
      <c r="C29">
        <v>13210</v>
      </c>
      <c r="D29">
        <v>13210</v>
      </c>
      <c r="E29" s="1">
        <f>(Tabla68[[#This Row],[Best]]-Tabla68[[#This Row],[BKS]])/Tabla68[[#This Row],[BKS]]*100</f>
        <v>0</v>
      </c>
      <c r="F29">
        <v>13210.1</v>
      </c>
      <c r="G29" s="1">
        <f>(Tabla68[[#This Row],[Avg]]-Tabla68[[#This Row],[BKS]])/Tabla68[[#This Row],[BKS]]*100</f>
        <v>7.57002271009567E-4</v>
      </c>
      <c r="H29">
        <v>311.27999999999997</v>
      </c>
      <c r="I29">
        <v>15643</v>
      </c>
      <c r="J29">
        <v>64958.87</v>
      </c>
      <c r="K29">
        <v>401.1</v>
      </c>
      <c r="L29">
        <v>61.1</v>
      </c>
      <c r="M29">
        <v>500</v>
      </c>
    </row>
    <row r="30" spans="1:13" hidden="1" x14ac:dyDescent="0.2">
      <c r="A30" t="s">
        <v>66</v>
      </c>
      <c r="B30">
        <v>29</v>
      </c>
      <c r="C30">
        <v>13013</v>
      </c>
      <c r="D30">
        <v>13013</v>
      </c>
      <c r="E30" s="1">
        <f>(Tabla68[[#This Row],[Best]]-Tabla68[[#This Row],[BKS]])/Tabla68[[#This Row],[BKS]]*100</f>
        <v>0</v>
      </c>
      <c r="F30">
        <v>13015.1</v>
      </c>
      <c r="G30" s="1">
        <f>(Tabla68[[#This Row],[Avg]]-Tabla68[[#This Row],[BKS]])/Tabla68[[#This Row],[BKS]]*100</f>
        <v>1.6137708445403548E-2</v>
      </c>
      <c r="H30">
        <v>319.52</v>
      </c>
      <c r="I30">
        <v>15437</v>
      </c>
      <c r="J30">
        <v>64689.09</v>
      </c>
      <c r="K30">
        <v>387.5</v>
      </c>
      <c r="L30">
        <v>64.22</v>
      </c>
      <c r="M30">
        <v>500</v>
      </c>
    </row>
    <row r="31" spans="1:13" hidden="1" x14ac:dyDescent="0.2">
      <c r="A31" t="s">
        <v>66</v>
      </c>
      <c r="B31">
        <v>30</v>
      </c>
      <c r="C31">
        <v>13166</v>
      </c>
      <c r="D31">
        <v>13166</v>
      </c>
      <c r="E31" s="1">
        <f>(Tabla68[[#This Row],[Best]]-Tabla68[[#This Row],[BKS]])/Tabla68[[#This Row],[BKS]]*100</f>
        <v>0</v>
      </c>
      <c r="F31">
        <v>13166.4</v>
      </c>
      <c r="G31" s="1">
        <f>(Tabla68[[#This Row],[Avg]]-Tabla68[[#This Row],[BKS]])/Tabla68[[#This Row],[BKS]]*100</f>
        <v>3.0381285128333298E-3</v>
      </c>
      <c r="H31">
        <v>308.18</v>
      </c>
      <c r="I31">
        <v>15672</v>
      </c>
      <c r="J31">
        <v>65602.34</v>
      </c>
      <c r="K31">
        <v>408.7</v>
      </c>
      <c r="L31">
        <v>63.61</v>
      </c>
      <c r="M31">
        <v>500</v>
      </c>
    </row>
    <row r="32" spans="1:13" hidden="1" x14ac:dyDescent="0.2">
      <c r="A32" t="s">
        <v>66</v>
      </c>
      <c r="B32">
        <v>31</v>
      </c>
      <c r="C32">
        <v>13261</v>
      </c>
      <c r="D32">
        <v>13261</v>
      </c>
      <c r="E32" s="1">
        <f>(Tabla68[[#This Row],[Best]]-Tabla68[[#This Row],[BKS]])/Tabla68[[#This Row],[BKS]]*100</f>
        <v>0</v>
      </c>
      <c r="F32">
        <v>13262</v>
      </c>
      <c r="G32" s="1">
        <f>(Tabla68[[#This Row],[Avg]]-Tabla68[[#This Row],[BKS]])/Tabla68[[#This Row],[BKS]]*100</f>
        <v>7.5409094336777015E-3</v>
      </c>
      <c r="H32">
        <v>315.58</v>
      </c>
      <c r="I32">
        <v>15658</v>
      </c>
      <c r="J32">
        <v>64961.08</v>
      </c>
      <c r="K32">
        <v>356.9</v>
      </c>
      <c r="L32">
        <v>63.68</v>
      </c>
      <c r="M32">
        <v>500</v>
      </c>
    </row>
    <row r="33" spans="1:13" hidden="1" x14ac:dyDescent="0.2">
      <c r="A33" t="s">
        <v>66</v>
      </c>
      <c r="B33">
        <v>32</v>
      </c>
      <c r="C33">
        <v>13287</v>
      </c>
      <c r="D33">
        <v>13287</v>
      </c>
      <c r="E33" s="1">
        <f>(Tabla68[[#This Row],[Best]]-Tabla68[[#This Row],[BKS]])/Tabla68[[#This Row],[BKS]]*100</f>
        <v>0</v>
      </c>
      <c r="F33">
        <v>13288.3</v>
      </c>
      <c r="G33" s="1">
        <f>(Tabla68[[#This Row],[Avg]]-Tabla68[[#This Row],[BKS]])/Tabla68[[#This Row],[BKS]]*100</f>
        <v>9.7839993979022544E-3</v>
      </c>
      <c r="H33">
        <v>343.63</v>
      </c>
      <c r="I33">
        <v>15734</v>
      </c>
      <c r="J33">
        <v>64343.08</v>
      </c>
      <c r="K33">
        <v>386.5</v>
      </c>
      <c r="L33">
        <v>70.209999999999994</v>
      </c>
      <c r="M33">
        <v>500</v>
      </c>
    </row>
    <row r="34" spans="1:13" hidden="1" x14ac:dyDescent="0.2">
      <c r="A34" t="s">
        <v>66</v>
      </c>
      <c r="B34">
        <v>33</v>
      </c>
      <c r="C34">
        <v>13327</v>
      </c>
      <c r="D34">
        <v>13327</v>
      </c>
      <c r="E34" s="1">
        <f>(Tabla68[[#This Row],[Best]]-Tabla68[[#This Row],[BKS]])/Tabla68[[#This Row],[BKS]]*100</f>
        <v>0</v>
      </c>
      <c r="F34">
        <v>13327.4</v>
      </c>
      <c r="G34" s="1">
        <f>(Tabla68[[#This Row],[Avg]]-Tabla68[[#This Row],[BKS]])/Tabla68[[#This Row],[BKS]]*100</f>
        <v>3.0014256771939384E-3</v>
      </c>
      <c r="H34">
        <v>351.67</v>
      </c>
      <c r="I34">
        <v>15767</v>
      </c>
      <c r="J34">
        <v>67577.86</v>
      </c>
      <c r="K34">
        <v>389.5</v>
      </c>
      <c r="L34">
        <v>71.72</v>
      </c>
      <c r="M34">
        <v>500</v>
      </c>
    </row>
    <row r="35" spans="1:13" hidden="1" x14ac:dyDescent="0.2">
      <c r="A35" t="s">
        <v>66</v>
      </c>
      <c r="B35">
        <v>34</v>
      </c>
      <c r="C35">
        <v>13846</v>
      </c>
      <c r="D35">
        <v>13846</v>
      </c>
      <c r="E35" s="1">
        <f>(Tabla68[[#This Row],[Best]]-Tabla68[[#This Row],[BKS]])/Tabla68[[#This Row],[BKS]]*100</f>
        <v>0</v>
      </c>
      <c r="F35">
        <v>13846.2</v>
      </c>
      <c r="G35" s="1">
        <f>(Tabla68[[#This Row],[Avg]]-Tabla68[[#This Row],[BKS]])/Tabla68[[#This Row],[BKS]]*100</f>
        <v>1.4444604940107438E-3</v>
      </c>
      <c r="H35">
        <v>372.61</v>
      </c>
      <c r="I35">
        <v>16398</v>
      </c>
      <c r="J35">
        <v>67396.95</v>
      </c>
      <c r="K35">
        <v>443.2</v>
      </c>
      <c r="L35">
        <v>79.47</v>
      </c>
      <c r="M35">
        <v>500</v>
      </c>
    </row>
    <row r="36" spans="1:13" hidden="1" x14ac:dyDescent="0.2">
      <c r="A36" t="s">
        <v>66</v>
      </c>
      <c r="B36">
        <v>35</v>
      </c>
      <c r="C36">
        <v>12368</v>
      </c>
      <c r="D36">
        <v>12368</v>
      </c>
      <c r="E36" s="1">
        <f>(Tabla68[[#This Row],[Best]]-Tabla68[[#This Row],[BKS]])/Tabla68[[#This Row],[BKS]]*100</f>
        <v>0</v>
      </c>
      <c r="F36">
        <v>12368.8</v>
      </c>
      <c r="G36" s="1">
        <f>(Tabla68[[#This Row],[Avg]]-Tabla68[[#This Row],[BKS]])/Tabla68[[#This Row],[BKS]]*100</f>
        <v>6.4683053040044663E-3</v>
      </c>
      <c r="H36">
        <v>289.3</v>
      </c>
      <c r="I36">
        <v>14654</v>
      </c>
      <c r="J36">
        <v>64983.82</v>
      </c>
      <c r="K36">
        <v>381.2</v>
      </c>
      <c r="L36">
        <v>56.49</v>
      </c>
      <c r="M36">
        <v>500</v>
      </c>
    </row>
    <row r="37" spans="1:13" hidden="1" x14ac:dyDescent="0.2">
      <c r="A37" t="s">
        <v>66</v>
      </c>
      <c r="B37">
        <v>36</v>
      </c>
      <c r="C37">
        <v>13428</v>
      </c>
      <c r="D37">
        <v>13428</v>
      </c>
      <c r="E37" s="1">
        <f>(Tabla68[[#This Row],[Best]]-Tabla68[[#This Row],[BKS]])/Tabla68[[#This Row],[BKS]]*100</f>
        <v>0</v>
      </c>
      <c r="F37">
        <v>13429.5</v>
      </c>
      <c r="G37" s="1">
        <f>(Tabla68[[#This Row],[Avg]]-Tabla68[[#This Row],[BKS]])/Tabla68[[#This Row],[BKS]]*100</f>
        <v>1.1170688114387846E-2</v>
      </c>
      <c r="H37">
        <v>323.87</v>
      </c>
      <c r="I37">
        <v>15965</v>
      </c>
      <c r="J37">
        <v>64596.62</v>
      </c>
      <c r="K37">
        <v>382.7</v>
      </c>
      <c r="L37">
        <v>66.39</v>
      </c>
      <c r="M37">
        <v>500</v>
      </c>
    </row>
    <row r="38" spans="1:13" hidden="1" x14ac:dyDescent="0.2">
      <c r="A38" t="s">
        <v>66</v>
      </c>
      <c r="B38">
        <v>37</v>
      </c>
      <c r="C38">
        <v>13263</v>
      </c>
      <c r="D38">
        <v>13263</v>
      </c>
      <c r="E38" s="1">
        <f>(Tabla68[[#This Row],[Best]]-Tabla68[[#This Row],[BKS]])/Tabla68[[#This Row],[BKS]]*100</f>
        <v>0</v>
      </c>
      <c r="F38">
        <v>13263.4</v>
      </c>
      <c r="G38" s="1">
        <f>(Tabla68[[#This Row],[Avg]]-Tabla68[[#This Row],[BKS]])/Tabla68[[#This Row],[BKS]]*100</f>
        <v>3.0159089195478869E-3</v>
      </c>
      <c r="H38">
        <v>349.32</v>
      </c>
      <c r="I38">
        <v>15652</v>
      </c>
      <c r="J38">
        <v>65889.03</v>
      </c>
      <c r="K38">
        <v>402.6</v>
      </c>
      <c r="L38">
        <v>71.56</v>
      </c>
      <c r="M38">
        <v>500</v>
      </c>
    </row>
    <row r="39" spans="1:13" hidden="1" x14ac:dyDescent="0.2">
      <c r="A39" t="s">
        <v>66</v>
      </c>
      <c r="B39">
        <v>38</v>
      </c>
      <c r="C39">
        <v>13213</v>
      </c>
      <c r="D39">
        <v>13213</v>
      </c>
      <c r="E39" s="1">
        <f>(Tabla68[[#This Row],[Best]]-Tabla68[[#This Row],[BKS]])/Tabla68[[#This Row],[BKS]]*100</f>
        <v>0</v>
      </c>
      <c r="F39">
        <v>13215.3</v>
      </c>
      <c r="G39" s="1">
        <f>(Tabla68[[#This Row],[Avg]]-Tabla68[[#This Row],[BKS]])/Tabla68[[#This Row],[BKS]]*100</f>
        <v>1.7407099069093109E-2</v>
      </c>
      <c r="H39">
        <v>373.78</v>
      </c>
      <c r="I39">
        <v>15690</v>
      </c>
      <c r="J39">
        <v>70450.039999999994</v>
      </c>
      <c r="K39">
        <v>426.5</v>
      </c>
      <c r="L39">
        <v>78.75</v>
      </c>
      <c r="M39">
        <v>500</v>
      </c>
    </row>
    <row r="40" spans="1:13" hidden="1" x14ac:dyDescent="0.2">
      <c r="A40" t="s">
        <v>66</v>
      </c>
      <c r="B40">
        <v>39</v>
      </c>
      <c r="C40">
        <v>13746</v>
      </c>
      <c r="D40">
        <v>13746</v>
      </c>
      <c r="E40" s="1">
        <f>(Tabla68[[#This Row],[Best]]-Tabla68[[#This Row],[BKS]])/Tabla68[[#This Row],[BKS]]*100</f>
        <v>0</v>
      </c>
      <c r="F40">
        <v>13746</v>
      </c>
      <c r="G40" s="1">
        <f>(Tabla68[[#This Row],[Avg]]-Tabla68[[#This Row],[BKS]])/Tabla68[[#This Row],[BKS]]*100</f>
        <v>0</v>
      </c>
      <c r="H40">
        <v>363.93</v>
      </c>
      <c r="I40">
        <v>16338</v>
      </c>
      <c r="J40">
        <v>72043.88</v>
      </c>
      <c r="K40">
        <v>451</v>
      </c>
      <c r="L40">
        <v>80.349999999999994</v>
      </c>
      <c r="M40">
        <v>500</v>
      </c>
    </row>
    <row r="41" spans="1:13" hidden="1" x14ac:dyDescent="0.2">
      <c r="A41" t="s">
        <v>66</v>
      </c>
      <c r="B41">
        <v>40</v>
      </c>
      <c r="C41">
        <v>13483</v>
      </c>
      <c r="D41">
        <v>13483</v>
      </c>
      <c r="E41" s="1">
        <f>(Tabla68[[#This Row],[Best]]-Tabla68[[#This Row],[BKS]])/Tabla68[[#This Row],[BKS]]*100</f>
        <v>0</v>
      </c>
      <c r="F41">
        <v>13483.3</v>
      </c>
      <c r="G41" s="1">
        <f>(Tabla68[[#This Row],[Avg]]-Tabla68[[#This Row],[BKS]])/Tabla68[[#This Row],[BKS]]*100</f>
        <v>2.2250241044224016E-3</v>
      </c>
      <c r="H41">
        <v>355.17</v>
      </c>
      <c r="I41">
        <v>16021</v>
      </c>
      <c r="J41">
        <v>73584.88</v>
      </c>
      <c r="K41">
        <v>435.8</v>
      </c>
      <c r="L41">
        <v>75.66</v>
      </c>
      <c r="M41">
        <v>500</v>
      </c>
    </row>
    <row r="42" spans="1:13" hidden="1" x14ac:dyDescent="0.2">
      <c r="A42" t="s">
        <v>66</v>
      </c>
      <c r="B42">
        <v>41</v>
      </c>
      <c r="C42">
        <v>13081</v>
      </c>
      <c r="D42">
        <v>13081</v>
      </c>
      <c r="E42" s="1">
        <f>(Tabla68[[#This Row],[Best]]-Tabla68[[#This Row],[BKS]])/Tabla68[[#This Row],[BKS]]*100</f>
        <v>0</v>
      </c>
      <c r="F42">
        <v>13081</v>
      </c>
      <c r="G42" s="1">
        <f>(Tabla68[[#This Row],[Avg]]-Tabla68[[#This Row],[BKS]])/Tabla68[[#This Row],[BKS]]*100</f>
        <v>0</v>
      </c>
      <c r="H42">
        <v>340.21</v>
      </c>
      <c r="I42">
        <v>15597</v>
      </c>
      <c r="J42">
        <v>67726.789999999994</v>
      </c>
      <c r="K42">
        <v>421.3</v>
      </c>
      <c r="L42">
        <v>69.040000000000006</v>
      </c>
      <c r="M42">
        <v>500</v>
      </c>
    </row>
    <row r="43" spans="1:13" hidden="1" x14ac:dyDescent="0.2">
      <c r="A43" t="s">
        <v>66</v>
      </c>
      <c r="B43">
        <v>42</v>
      </c>
      <c r="C43">
        <v>13482</v>
      </c>
      <c r="D43">
        <v>13482</v>
      </c>
      <c r="E43" s="1">
        <f>(Tabla68[[#This Row],[Best]]-Tabla68[[#This Row],[BKS]])/Tabla68[[#This Row],[BKS]]*100</f>
        <v>0</v>
      </c>
      <c r="F43">
        <v>13482.4</v>
      </c>
      <c r="G43" s="1">
        <f>(Tabla68[[#This Row],[Avg]]-Tabla68[[#This Row],[BKS]])/Tabla68[[#This Row],[BKS]]*100</f>
        <v>2.9669188547666236E-3</v>
      </c>
      <c r="H43">
        <v>354.64</v>
      </c>
      <c r="I43">
        <v>16068</v>
      </c>
      <c r="J43">
        <v>69658.759999999995</v>
      </c>
      <c r="K43">
        <v>416.9</v>
      </c>
      <c r="L43">
        <v>73.8</v>
      </c>
      <c r="M43">
        <v>500</v>
      </c>
    </row>
    <row r="44" spans="1:13" hidden="1" x14ac:dyDescent="0.2">
      <c r="A44" t="s">
        <v>66</v>
      </c>
      <c r="B44">
        <v>43</v>
      </c>
      <c r="C44">
        <v>13250</v>
      </c>
      <c r="D44">
        <v>13250</v>
      </c>
      <c r="E44" s="1">
        <f>(Tabla68[[#This Row],[Best]]-Tabla68[[#This Row],[BKS]])/Tabla68[[#This Row],[BKS]]*100</f>
        <v>0</v>
      </c>
      <c r="F44">
        <v>13250.8</v>
      </c>
      <c r="G44" s="1">
        <f>(Tabla68[[#This Row],[Avg]]-Tabla68[[#This Row],[BKS]])/Tabla68[[#This Row],[BKS]]*100</f>
        <v>6.0377358490511122E-3</v>
      </c>
      <c r="H44">
        <v>305.8</v>
      </c>
      <c r="I44">
        <v>15813</v>
      </c>
      <c r="J44">
        <v>64141.66</v>
      </c>
      <c r="K44">
        <v>394.3</v>
      </c>
      <c r="L44">
        <v>59.33</v>
      </c>
      <c r="M44">
        <v>500</v>
      </c>
    </row>
    <row r="45" spans="1:13" hidden="1" x14ac:dyDescent="0.2">
      <c r="A45" t="s">
        <v>66</v>
      </c>
      <c r="B45">
        <v>44</v>
      </c>
      <c r="C45">
        <v>12510</v>
      </c>
      <c r="D45">
        <v>12510</v>
      </c>
      <c r="E45" s="1">
        <f>(Tabla68[[#This Row],[Best]]-Tabla68[[#This Row],[BKS]])/Tabla68[[#This Row],[BKS]]*100</f>
        <v>0</v>
      </c>
      <c r="F45">
        <v>12510</v>
      </c>
      <c r="G45" s="1">
        <f>(Tabla68[[#This Row],[Avg]]-Tabla68[[#This Row],[BKS]])/Tabla68[[#This Row],[BKS]]*100</f>
        <v>0</v>
      </c>
      <c r="H45">
        <v>298.36</v>
      </c>
      <c r="I45">
        <v>14926</v>
      </c>
      <c r="J45">
        <v>59720.94</v>
      </c>
      <c r="K45">
        <v>390.3</v>
      </c>
      <c r="L45">
        <v>58.96</v>
      </c>
      <c r="M45">
        <v>500</v>
      </c>
    </row>
    <row r="46" spans="1:13" hidden="1" x14ac:dyDescent="0.2">
      <c r="A46" t="s">
        <v>66</v>
      </c>
      <c r="B46">
        <v>45</v>
      </c>
      <c r="C46">
        <v>12826</v>
      </c>
      <c r="D46">
        <v>12826</v>
      </c>
      <c r="E46" s="1">
        <f>(Tabla68[[#This Row],[Best]]-Tabla68[[#This Row],[BKS]])/Tabla68[[#This Row],[BKS]]*100</f>
        <v>0</v>
      </c>
      <c r="F46">
        <v>12826</v>
      </c>
      <c r="G46" s="1">
        <f>(Tabla68[[#This Row],[Avg]]-Tabla68[[#This Row],[BKS]])/Tabla68[[#This Row],[BKS]]*100</f>
        <v>0</v>
      </c>
      <c r="H46">
        <v>297.95</v>
      </c>
      <c r="I46">
        <v>15088</v>
      </c>
      <c r="J46">
        <v>60350.19</v>
      </c>
      <c r="K46">
        <v>382.2</v>
      </c>
      <c r="L46">
        <v>59.98</v>
      </c>
      <c r="M46">
        <v>500</v>
      </c>
    </row>
    <row r="47" spans="1:13" hidden="1" x14ac:dyDescent="0.2">
      <c r="A47" t="s">
        <v>66</v>
      </c>
      <c r="B47">
        <v>46</v>
      </c>
      <c r="C47">
        <v>13374</v>
      </c>
      <c r="D47">
        <v>13374</v>
      </c>
      <c r="E47" s="1">
        <f>(Tabla68[[#This Row],[Best]]-Tabla68[[#This Row],[BKS]])/Tabla68[[#This Row],[BKS]]*100</f>
        <v>0</v>
      </c>
      <c r="F47">
        <v>13378.1</v>
      </c>
      <c r="G47" s="1">
        <f>(Tabla68[[#This Row],[Avg]]-Tabla68[[#This Row],[BKS]])/Tabla68[[#This Row],[BKS]]*100</f>
        <v>3.0656497682072407E-2</v>
      </c>
      <c r="H47">
        <v>347.74</v>
      </c>
      <c r="I47">
        <v>15976</v>
      </c>
      <c r="J47">
        <v>66580.850000000006</v>
      </c>
      <c r="K47">
        <v>448.6</v>
      </c>
      <c r="L47">
        <v>73.25</v>
      </c>
      <c r="M47">
        <v>500</v>
      </c>
    </row>
    <row r="48" spans="1:13" hidden="1" x14ac:dyDescent="0.2">
      <c r="A48" t="s">
        <v>66</v>
      </c>
      <c r="B48">
        <v>47</v>
      </c>
      <c r="C48">
        <v>14166</v>
      </c>
      <c r="D48">
        <v>14166</v>
      </c>
      <c r="E48" s="1">
        <f>(Tabla68[[#This Row],[Best]]-Tabla68[[#This Row],[BKS]])/Tabla68[[#This Row],[BKS]]*100</f>
        <v>0</v>
      </c>
      <c r="F48">
        <v>14167.1</v>
      </c>
      <c r="G48" s="1">
        <f>(Tabla68[[#This Row],[Avg]]-Tabla68[[#This Row],[BKS]])/Tabla68[[#This Row],[BKS]]*100</f>
        <v>7.7650712974753908E-3</v>
      </c>
      <c r="H48">
        <v>360.36</v>
      </c>
      <c r="I48">
        <v>16837</v>
      </c>
      <c r="J48">
        <v>74355.33</v>
      </c>
      <c r="K48">
        <v>457.4</v>
      </c>
      <c r="L48">
        <v>74.260000000000005</v>
      </c>
      <c r="M48">
        <v>500</v>
      </c>
    </row>
    <row r="49" spans="1:13" hidden="1" x14ac:dyDescent="0.2">
      <c r="A49" t="s">
        <v>66</v>
      </c>
      <c r="B49">
        <v>48</v>
      </c>
      <c r="C49">
        <v>13655</v>
      </c>
      <c r="D49">
        <v>13655</v>
      </c>
      <c r="E49" s="1">
        <f>(Tabla68[[#This Row],[Best]]-Tabla68[[#This Row],[BKS]])/Tabla68[[#This Row],[BKS]]*100</f>
        <v>0</v>
      </c>
      <c r="F49">
        <v>13657.2</v>
      </c>
      <c r="G49" s="1">
        <f>(Tabla68[[#This Row],[Avg]]-Tabla68[[#This Row],[BKS]])/Tabla68[[#This Row],[BKS]]*100</f>
        <v>1.6111314536805036E-2</v>
      </c>
      <c r="H49">
        <v>364.26</v>
      </c>
      <c r="I49">
        <v>16279</v>
      </c>
      <c r="J49">
        <v>73690.92</v>
      </c>
      <c r="K49">
        <v>452</v>
      </c>
      <c r="L49">
        <v>82.84</v>
      </c>
      <c r="M49">
        <v>500</v>
      </c>
    </row>
    <row r="50" spans="1:13" hidden="1" x14ac:dyDescent="0.2">
      <c r="A50" t="s">
        <v>66</v>
      </c>
      <c r="B50">
        <v>49</v>
      </c>
      <c r="C50">
        <v>13813</v>
      </c>
      <c r="D50">
        <v>13813</v>
      </c>
      <c r="E50" s="1">
        <f>(Tabla68[[#This Row],[Best]]-Tabla68[[#This Row],[BKS]])/Tabla68[[#This Row],[BKS]]*100</f>
        <v>0</v>
      </c>
      <c r="F50">
        <v>13813</v>
      </c>
      <c r="G50" s="1">
        <f>(Tabla68[[#This Row],[Avg]]-Tabla68[[#This Row],[BKS]])/Tabla68[[#This Row],[BKS]]*100</f>
        <v>0</v>
      </c>
      <c r="H50">
        <v>369.42</v>
      </c>
      <c r="I50">
        <v>16435</v>
      </c>
      <c r="J50">
        <v>67052.570000000007</v>
      </c>
      <c r="K50">
        <v>436.9</v>
      </c>
      <c r="L50">
        <v>80.14</v>
      </c>
      <c r="M50">
        <v>500</v>
      </c>
    </row>
    <row r="51" spans="1:13" hidden="1" x14ac:dyDescent="0.2">
      <c r="A51" t="s">
        <v>66</v>
      </c>
      <c r="B51">
        <v>50</v>
      </c>
      <c r="C51">
        <v>13468</v>
      </c>
      <c r="D51">
        <v>13468</v>
      </c>
      <c r="E51" s="1">
        <f>(Tabla68[[#This Row],[Best]]-Tabla68[[#This Row],[BKS]])/Tabla68[[#This Row],[BKS]]*100</f>
        <v>0</v>
      </c>
      <c r="F51">
        <v>13471.4</v>
      </c>
      <c r="G51" s="1">
        <f>(Tabla68[[#This Row],[Avg]]-Tabla68[[#This Row],[BKS]])/Tabla68[[#This Row],[BKS]]*100</f>
        <v>2.5245025245022541E-2</v>
      </c>
      <c r="H51">
        <v>353.88</v>
      </c>
      <c r="I51">
        <v>16027</v>
      </c>
      <c r="J51">
        <v>75693.84</v>
      </c>
      <c r="K51">
        <v>427.1</v>
      </c>
      <c r="L51">
        <v>72.77</v>
      </c>
      <c r="M51">
        <v>500</v>
      </c>
    </row>
    <row r="52" spans="1:13" hidden="1" x14ac:dyDescent="0.2">
      <c r="A52" t="s">
        <v>66</v>
      </c>
      <c r="B52">
        <v>51</v>
      </c>
      <c r="C52">
        <v>13665</v>
      </c>
      <c r="D52">
        <v>13665</v>
      </c>
      <c r="E52" s="1">
        <f>(Tabla68[[#This Row],[Best]]-Tabla68[[#This Row],[BKS]])/Tabla68[[#This Row],[BKS]]*100</f>
        <v>0</v>
      </c>
      <c r="F52">
        <v>13666.2</v>
      </c>
      <c r="G52" s="1">
        <f>(Tabla68[[#This Row],[Avg]]-Tabla68[[#This Row],[BKS]])/Tabla68[[#This Row],[BKS]]*100</f>
        <v>8.7815587266793088E-3</v>
      </c>
      <c r="H52">
        <v>367.89</v>
      </c>
      <c r="I52">
        <v>16190</v>
      </c>
      <c r="J52">
        <v>70508.19</v>
      </c>
      <c r="K52">
        <v>409.4</v>
      </c>
      <c r="L52">
        <v>76.27</v>
      </c>
      <c r="M52">
        <v>500</v>
      </c>
    </row>
    <row r="53" spans="1:13" hidden="1" x14ac:dyDescent="0.2">
      <c r="A53" t="s">
        <v>66</v>
      </c>
      <c r="B53">
        <v>52</v>
      </c>
      <c r="C53">
        <v>13437</v>
      </c>
      <c r="D53">
        <v>13437</v>
      </c>
      <c r="E53" s="1">
        <f>(Tabla68[[#This Row],[Best]]-Tabla68[[#This Row],[BKS]])/Tabla68[[#This Row],[BKS]]*100</f>
        <v>0</v>
      </c>
      <c r="F53">
        <v>13437</v>
      </c>
      <c r="G53" s="1">
        <f>(Tabla68[[#This Row],[Avg]]-Tabla68[[#This Row],[BKS]])/Tabla68[[#This Row],[BKS]]*100</f>
        <v>0</v>
      </c>
      <c r="H53">
        <v>363.5</v>
      </c>
      <c r="I53">
        <v>15968</v>
      </c>
      <c r="J53">
        <v>69018.92</v>
      </c>
      <c r="K53">
        <v>420.7</v>
      </c>
      <c r="L53">
        <v>76.53</v>
      </c>
      <c r="M53">
        <v>500</v>
      </c>
    </row>
    <row r="54" spans="1:13" hidden="1" x14ac:dyDescent="0.2">
      <c r="A54" t="s">
        <v>66</v>
      </c>
      <c r="B54">
        <v>53</v>
      </c>
      <c r="C54">
        <v>13500</v>
      </c>
      <c r="D54">
        <v>13500</v>
      </c>
      <c r="E54" s="1">
        <f>(Tabla68[[#This Row],[Best]]-Tabla68[[#This Row],[BKS]])/Tabla68[[#This Row],[BKS]]*100</f>
        <v>0</v>
      </c>
      <c r="F54">
        <v>13502.1</v>
      </c>
      <c r="G54" s="1">
        <f>(Tabla68[[#This Row],[Avg]]-Tabla68[[#This Row],[BKS]])/Tabla68[[#This Row],[BKS]]*100</f>
        <v>1.5555555555558251E-2</v>
      </c>
      <c r="H54">
        <v>362.61</v>
      </c>
      <c r="I54">
        <v>16030</v>
      </c>
      <c r="J54">
        <v>69150.009999999995</v>
      </c>
      <c r="K54">
        <v>425.1</v>
      </c>
      <c r="L54">
        <v>76.12</v>
      </c>
      <c r="M54">
        <v>500</v>
      </c>
    </row>
    <row r="55" spans="1:13" hidden="1" x14ac:dyDescent="0.2">
      <c r="A55" t="s">
        <v>66</v>
      </c>
      <c r="B55">
        <v>54</v>
      </c>
      <c r="C55">
        <v>13350</v>
      </c>
      <c r="D55">
        <v>13350</v>
      </c>
      <c r="E55" s="1">
        <f>(Tabla68[[#This Row],[Best]]-Tabla68[[#This Row],[BKS]])/Tabla68[[#This Row],[BKS]]*100</f>
        <v>0</v>
      </c>
      <c r="F55">
        <v>13350</v>
      </c>
      <c r="G55" s="1">
        <f>(Tabla68[[#This Row],[Avg]]-Tabla68[[#This Row],[BKS]])/Tabla68[[#This Row],[BKS]]*100</f>
        <v>0</v>
      </c>
      <c r="H55">
        <v>342.48</v>
      </c>
      <c r="I55">
        <v>15936</v>
      </c>
      <c r="J55">
        <v>63686.54</v>
      </c>
      <c r="K55">
        <v>416.6</v>
      </c>
      <c r="L55">
        <v>68.83</v>
      </c>
      <c r="M55">
        <v>500</v>
      </c>
    </row>
    <row r="56" spans="1:13" hidden="1" x14ac:dyDescent="0.2">
      <c r="A56" t="s">
        <v>66</v>
      </c>
      <c r="B56">
        <v>55</v>
      </c>
      <c r="C56">
        <v>13306</v>
      </c>
      <c r="D56">
        <v>13306</v>
      </c>
      <c r="E56" s="1">
        <f>(Tabla68[[#This Row],[Best]]-Tabla68[[#This Row],[BKS]])/Tabla68[[#This Row],[BKS]]*100</f>
        <v>0</v>
      </c>
      <c r="F56">
        <v>13306.9</v>
      </c>
      <c r="G56" s="1">
        <f>(Tabla68[[#This Row],[Avg]]-Tabla68[[#This Row],[BKS]])/Tabla68[[#This Row],[BKS]]*100</f>
        <v>6.7638659251438166E-3</v>
      </c>
      <c r="H56">
        <v>338.86</v>
      </c>
      <c r="I56">
        <v>15726</v>
      </c>
      <c r="J56">
        <v>63858.82</v>
      </c>
      <c r="K56">
        <v>413</v>
      </c>
      <c r="L56">
        <v>70.73</v>
      </c>
      <c r="M56">
        <v>500</v>
      </c>
    </row>
    <row r="57" spans="1:13" hidden="1" x14ac:dyDescent="0.2">
      <c r="A57" t="s">
        <v>66</v>
      </c>
      <c r="B57">
        <v>56</v>
      </c>
      <c r="C57">
        <v>13339</v>
      </c>
      <c r="D57">
        <v>13339</v>
      </c>
      <c r="E57" s="1">
        <f>(Tabla68[[#This Row],[Best]]-Tabla68[[#This Row],[BKS]])/Tabla68[[#This Row],[BKS]]*100</f>
        <v>0</v>
      </c>
      <c r="F57">
        <v>13339.4</v>
      </c>
      <c r="G57" s="1">
        <f>(Tabla68[[#This Row],[Avg]]-Tabla68[[#This Row],[BKS]])/Tabla68[[#This Row],[BKS]]*100</f>
        <v>2.9987255416420735E-3</v>
      </c>
      <c r="H57">
        <v>322.35000000000002</v>
      </c>
      <c r="I57">
        <v>15920</v>
      </c>
      <c r="J57">
        <v>68327.38</v>
      </c>
      <c r="K57">
        <v>416.9</v>
      </c>
      <c r="L57">
        <v>66.53</v>
      </c>
      <c r="M57">
        <v>500</v>
      </c>
    </row>
    <row r="58" spans="1:13" hidden="1" x14ac:dyDescent="0.2">
      <c r="A58" t="s">
        <v>66</v>
      </c>
      <c r="B58">
        <v>57</v>
      </c>
      <c r="C58">
        <v>13389</v>
      </c>
      <c r="D58">
        <v>13389</v>
      </c>
      <c r="E58" s="1">
        <f>(Tabla68[[#This Row],[Best]]-Tabla68[[#This Row],[BKS]])/Tabla68[[#This Row],[BKS]]*100</f>
        <v>0</v>
      </c>
      <c r="F58">
        <v>13389</v>
      </c>
      <c r="G58" s="1">
        <f>(Tabla68[[#This Row],[Avg]]-Tabla68[[#This Row],[BKS]])/Tabla68[[#This Row],[BKS]]*100</f>
        <v>0</v>
      </c>
      <c r="H58">
        <v>333.9</v>
      </c>
      <c r="I58">
        <v>15893</v>
      </c>
      <c r="J58">
        <v>63249.67</v>
      </c>
      <c r="K58">
        <v>362.3</v>
      </c>
      <c r="L58">
        <v>66.150000000000006</v>
      </c>
      <c r="M58">
        <v>500</v>
      </c>
    </row>
    <row r="59" spans="1:13" hidden="1" x14ac:dyDescent="0.2">
      <c r="A59" t="s">
        <v>66</v>
      </c>
      <c r="B59">
        <v>58</v>
      </c>
      <c r="C59">
        <v>13885</v>
      </c>
      <c r="D59">
        <v>13885</v>
      </c>
      <c r="E59" s="1">
        <f>(Tabla68[[#This Row],[Best]]-Tabla68[[#This Row],[BKS]])/Tabla68[[#This Row],[BKS]]*100</f>
        <v>0</v>
      </c>
      <c r="F59">
        <v>13885.5</v>
      </c>
      <c r="G59" s="1">
        <f>(Tabla68[[#This Row],[Avg]]-Tabla68[[#This Row],[BKS]])/Tabla68[[#This Row],[BKS]]*100</f>
        <v>3.6010082823190494E-3</v>
      </c>
      <c r="H59">
        <v>359.64</v>
      </c>
      <c r="I59">
        <v>16544</v>
      </c>
      <c r="J59">
        <v>73448.960000000006</v>
      </c>
      <c r="K59">
        <v>417.6</v>
      </c>
      <c r="L59">
        <v>76.56</v>
      </c>
      <c r="M59">
        <v>500</v>
      </c>
    </row>
    <row r="60" spans="1:13" hidden="1" x14ac:dyDescent="0.2">
      <c r="A60" t="s">
        <v>66</v>
      </c>
      <c r="B60">
        <v>59</v>
      </c>
      <c r="C60">
        <v>13181</v>
      </c>
      <c r="D60">
        <v>13181</v>
      </c>
      <c r="E60" s="1">
        <f>(Tabla68[[#This Row],[Best]]-Tabla68[[#This Row],[BKS]])/Tabla68[[#This Row],[BKS]]*100</f>
        <v>0</v>
      </c>
      <c r="F60">
        <v>13181.9</v>
      </c>
      <c r="G60" s="1">
        <f>(Tabla68[[#This Row],[Avg]]-Tabla68[[#This Row],[BKS]])/Tabla68[[#This Row],[BKS]]*100</f>
        <v>6.8280100144119281E-3</v>
      </c>
      <c r="H60">
        <v>313.35000000000002</v>
      </c>
      <c r="I60">
        <v>15668</v>
      </c>
      <c r="J60">
        <v>64758.1</v>
      </c>
      <c r="K60">
        <v>395.1</v>
      </c>
      <c r="L60">
        <v>62.13</v>
      </c>
      <c r="M60">
        <v>500</v>
      </c>
    </row>
    <row r="61" spans="1:13" hidden="1" x14ac:dyDescent="0.2">
      <c r="A61" t="s">
        <v>66</v>
      </c>
      <c r="B61">
        <v>60</v>
      </c>
      <c r="C61">
        <v>13273</v>
      </c>
      <c r="D61">
        <v>13273</v>
      </c>
      <c r="E61" s="1">
        <f>(Tabla68[[#This Row],[Best]]-Tabla68[[#This Row],[BKS]])/Tabla68[[#This Row],[BKS]]*100</f>
        <v>0</v>
      </c>
      <c r="F61">
        <v>13274.9</v>
      </c>
      <c r="G61" s="1">
        <f>(Tabla68[[#This Row],[Avg]]-Tabla68[[#This Row],[BKS]])/Tabla68[[#This Row],[BKS]]*100</f>
        <v>1.431477435394889E-2</v>
      </c>
      <c r="H61">
        <v>324.33999999999997</v>
      </c>
      <c r="I61">
        <v>15763</v>
      </c>
      <c r="J61">
        <v>67626.48</v>
      </c>
      <c r="K61">
        <v>421.8</v>
      </c>
      <c r="L61">
        <v>65.400000000000006</v>
      </c>
      <c r="M61">
        <v>500</v>
      </c>
    </row>
    <row r="62" spans="1:13" hidden="1" x14ac:dyDescent="0.2">
      <c r="A62" t="s">
        <v>66</v>
      </c>
      <c r="B62">
        <v>61</v>
      </c>
      <c r="C62">
        <v>13134</v>
      </c>
      <c r="D62">
        <v>13134</v>
      </c>
      <c r="E62" s="1">
        <f>(Tabla68[[#This Row],[Best]]-Tabla68[[#This Row],[BKS]])/Tabla68[[#This Row],[BKS]]*100</f>
        <v>0</v>
      </c>
      <c r="F62">
        <v>13134.6</v>
      </c>
      <c r="G62" s="1">
        <f>(Tabla68[[#This Row],[Avg]]-Tabla68[[#This Row],[BKS]])/Tabla68[[#This Row],[BKS]]*100</f>
        <v>4.5682960255852278E-3</v>
      </c>
      <c r="H62">
        <v>308.73</v>
      </c>
      <c r="I62">
        <v>15565</v>
      </c>
      <c r="J62">
        <v>64395.81</v>
      </c>
      <c r="K62">
        <v>387.5</v>
      </c>
      <c r="L62">
        <v>59.85</v>
      </c>
      <c r="M62">
        <v>500</v>
      </c>
    </row>
    <row r="63" spans="1:13" hidden="1" x14ac:dyDescent="0.2">
      <c r="A63" t="s">
        <v>66</v>
      </c>
      <c r="B63">
        <v>62</v>
      </c>
      <c r="C63">
        <v>13159</v>
      </c>
      <c r="D63">
        <v>13159</v>
      </c>
      <c r="E63" s="1">
        <f>(Tabla68[[#This Row],[Best]]-Tabla68[[#This Row],[BKS]])/Tabla68[[#This Row],[BKS]]*100</f>
        <v>0</v>
      </c>
      <c r="F63">
        <v>13160.7</v>
      </c>
      <c r="G63" s="1">
        <f>(Tabla68[[#This Row],[Avg]]-Tabla68[[#This Row],[BKS]])/Tabla68[[#This Row],[BKS]]*100</f>
        <v>1.2918914811161392E-2</v>
      </c>
      <c r="H63">
        <v>305.32</v>
      </c>
      <c r="I63">
        <v>15681</v>
      </c>
      <c r="J63">
        <v>61898.52</v>
      </c>
      <c r="K63">
        <v>421.3</v>
      </c>
      <c r="L63">
        <v>58.55</v>
      </c>
      <c r="M63">
        <v>500</v>
      </c>
    </row>
    <row r="64" spans="1:13" hidden="1" x14ac:dyDescent="0.2">
      <c r="A64" t="s">
        <v>66</v>
      </c>
      <c r="B64">
        <v>63</v>
      </c>
      <c r="C64">
        <v>13458</v>
      </c>
      <c r="D64">
        <v>13458</v>
      </c>
      <c r="E64" s="1">
        <f>(Tabla68[[#This Row],[Best]]-Tabla68[[#This Row],[BKS]])/Tabla68[[#This Row],[BKS]]*100</f>
        <v>0</v>
      </c>
      <c r="F64">
        <v>13458.7</v>
      </c>
      <c r="G64" s="1">
        <f>(Tabla68[[#This Row],[Avg]]-Tabla68[[#This Row],[BKS]])/Tabla68[[#This Row],[BKS]]*100</f>
        <v>5.2013672165308932E-3</v>
      </c>
      <c r="H64">
        <v>363.58</v>
      </c>
      <c r="I64">
        <v>15881</v>
      </c>
      <c r="J64">
        <v>69824.210000000006</v>
      </c>
      <c r="K64">
        <v>409.9</v>
      </c>
      <c r="L64">
        <v>74.33</v>
      </c>
      <c r="M64">
        <v>500</v>
      </c>
    </row>
    <row r="65" spans="1:13" hidden="1" x14ac:dyDescent="0.2">
      <c r="A65" t="s">
        <v>66</v>
      </c>
      <c r="B65">
        <v>64</v>
      </c>
      <c r="C65">
        <v>12763</v>
      </c>
      <c r="D65">
        <v>12763</v>
      </c>
      <c r="E65" s="1">
        <f>(Tabla68[[#This Row],[Best]]-Tabla68[[#This Row],[BKS]])/Tabla68[[#This Row],[BKS]]*100</f>
        <v>0</v>
      </c>
      <c r="F65">
        <v>12763</v>
      </c>
      <c r="G65" s="1">
        <f>(Tabla68[[#This Row],[Avg]]-Tabla68[[#This Row],[BKS]])/Tabla68[[#This Row],[BKS]]*100</f>
        <v>0</v>
      </c>
      <c r="H65">
        <v>298.14999999999998</v>
      </c>
      <c r="I65">
        <v>15132</v>
      </c>
      <c r="J65">
        <v>59135.1</v>
      </c>
      <c r="K65">
        <v>351.7</v>
      </c>
      <c r="L65">
        <v>59.84</v>
      </c>
      <c r="M65">
        <v>500</v>
      </c>
    </row>
    <row r="66" spans="1:13" hidden="1" x14ac:dyDescent="0.2">
      <c r="A66" t="s">
        <v>66</v>
      </c>
      <c r="B66">
        <v>65</v>
      </c>
      <c r="C66">
        <v>13255</v>
      </c>
      <c r="D66">
        <v>13255</v>
      </c>
      <c r="E66" s="1">
        <f>(Tabla68[[#This Row],[Best]]-Tabla68[[#This Row],[BKS]])/Tabla68[[#This Row],[BKS]]*100</f>
        <v>0</v>
      </c>
      <c r="F66">
        <v>13258</v>
      </c>
      <c r="G66" s="1">
        <f>(Tabla68[[#This Row],[Avg]]-Tabla68[[#This Row],[BKS]])/Tabla68[[#This Row],[BKS]]*100</f>
        <v>2.2632968691059976E-2</v>
      </c>
      <c r="H66">
        <v>331.68</v>
      </c>
      <c r="I66">
        <v>15762</v>
      </c>
      <c r="J66">
        <v>61253.86</v>
      </c>
      <c r="K66">
        <v>407.6</v>
      </c>
      <c r="L66">
        <v>69.47</v>
      </c>
      <c r="M66">
        <v>500</v>
      </c>
    </row>
    <row r="67" spans="1:13" hidden="1" x14ac:dyDescent="0.2">
      <c r="A67" t="s">
        <v>66</v>
      </c>
      <c r="B67">
        <v>66</v>
      </c>
      <c r="C67">
        <v>13936</v>
      </c>
      <c r="D67">
        <v>13936</v>
      </c>
      <c r="E67" s="1">
        <f>(Tabla68[[#This Row],[Best]]-Tabla68[[#This Row],[BKS]])/Tabla68[[#This Row],[BKS]]*100</f>
        <v>0</v>
      </c>
      <c r="F67">
        <v>13936.5</v>
      </c>
      <c r="G67" s="1">
        <f>(Tabla68[[#This Row],[Avg]]-Tabla68[[#This Row],[BKS]])/Tabla68[[#This Row],[BKS]]*100</f>
        <v>3.5878300803673939E-3</v>
      </c>
      <c r="H67">
        <v>356.72</v>
      </c>
      <c r="I67">
        <v>16601</v>
      </c>
      <c r="J67">
        <v>76510.149999999994</v>
      </c>
      <c r="K67">
        <v>459.2</v>
      </c>
      <c r="L67">
        <v>75.17</v>
      </c>
      <c r="M67">
        <v>500</v>
      </c>
    </row>
    <row r="68" spans="1:13" hidden="1" x14ac:dyDescent="0.2">
      <c r="A68" t="s">
        <v>66</v>
      </c>
      <c r="B68">
        <v>67</v>
      </c>
      <c r="C68">
        <v>13218</v>
      </c>
      <c r="D68">
        <v>13218</v>
      </c>
      <c r="E68" s="1">
        <f>(Tabla68[[#This Row],[Best]]-Tabla68[[#This Row],[BKS]])/Tabla68[[#This Row],[BKS]]*100</f>
        <v>0</v>
      </c>
      <c r="F68">
        <v>13218</v>
      </c>
      <c r="G68" s="1">
        <f>(Tabla68[[#This Row],[Avg]]-Tabla68[[#This Row],[BKS]])/Tabla68[[#This Row],[BKS]]*100</f>
        <v>0</v>
      </c>
      <c r="H68">
        <v>330.6</v>
      </c>
      <c r="I68">
        <v>15662</v>
      </c>
      <c r="J68">
        <v>69209.960000000006</v>
      </c>
      <c r="K68">
        <v>401.3</v>
      </c>
      <c r="L68">
        <v>67.61</v>
      </c>
      <c r="M68">
        <v>500</v>
      </c>
    </row>
    <row r="69" spans="1:13" hidden="1" x14ac:dyDescent="0.2">
      <c r="A69" t="s">
        <v>66</v>
      </c>
      <c r="B69">
        <v>68</v>
      </c>
      <c r="C69">
        <v>12963</v>
      </c>
      <c r="D69">
        <v>12963</v>
      </c>
      <c r="E69" s="1">
        <f>(Tabla68[[#This Row],[Best]]-Tabla68[[#This Row],[BKS]])/Tabla68[[#This Row],[BKS]]*100</f>
        <v>0</v>
      </c>
      <c r="F69">
        <v>12965</v>
      </c>
      <c r="G69" s="1">
        <f>(Tabla68[[#This Row],[Avg]]-Tabla68[[#This Row],[BKS]])/Tabla68[[#This Row],[BKS]]*100</f>
        <v>1.5428527347064722E-2</v>
      </c>
      <c r="H69">
        <v>306.77999999999997</v>
      </c>
      <c r="I69">
        <v>15292</v>
      </c>
      <c r="J69">
        <v>67423.23</v>
      </c>
      <c r="K69">
        <v>366.1</v>
      </c>
      <c r="L69">
        <v>65.59</v>
      </c>
      <c r="M69">
        <v>500</v>
      </c>
    </row>
    <row r="70" spans="1:13" hidden="1" x14ac:dyDescent="0.2">
      <c r="A70" t="s">
        <v>66</v>
      </c>
      <c r="B70">
        <v>69</v>
      </c>
      <c r="C70">
        <v>13256</v>
      </c>
      <c r="D70">
        <v>13256</v>
      </c>
      <c r="E70" s="1">
        <f>(Tabla68[[#This Row],[Best]]-Tabla68[[#This Row],[BKS]])/Tabla68[[#This Row],[BKS]]*100</f>
        <v>0</v>
      </c>
      <c r="F70">
        <v>13257.3</v>
      </c>
      <c r="G70" s="1">
        <f>(Tabla68[[#This Row],[Avg]]-Tabla68[[#This Row],[BKS]])/Tabla68[[#This Row],[BKS]]*100</f>
        <v>9.8068799034344619E-3</v>
      </c>
      <c r="H70">
        <v>336.97</v>
      </c>
      <c r="I70">
        <v>15776</v>
      </c>
      <c r="J70">
        <v>68086.64</v>
      </c>
      <c r="K70">
        <v>452.9</v>
      </c>
      <c r="L70">
        <v>68.33</v>
      </c>
      <c r="M70">
        <v>500</v>
      </c>
    </row>
    <row r="71" spans="1:13" hidden="1" x14ac:dyDescent="0.2">
      <c r="A71" t="s">
        <v>66</v>
      </c>
      <c r="B71">
        <v>70</v>
      </c>
      <c r="C71">
        <v>13269</v>
      </c>
      <c r="D71">
        <v>13269</v>
      </c>
      <c r="E71" s="1">
        <f>(Tabla68[[#This Row],[Best]]-Tabla68[[#This Row],[BKS]])/Tabla68[[#This Row],[BKS]]*100</f>
        <v>0</v>
      </c>
      <c r="F71">
        <v>13269</v>
      </c>
      <c r="G71" s="1">
        <f>(Tabla68[[#This Row],[Avg]]-Tabla68[[#This Row],[BKS]])/Tabla68[[#This Row],[BKS]]*100</f>
        <v>0</v>
      </c>
      <c r="H71">
        <v>346.04</v>
      </c>
      <c r="I71">
        <v>15773</v>
      </c>
      <c r="J71">
        <v>69183.09</v>
      </c>
      <c r="K71">
        <v>413.5</v>
      </c>
      <c r="L71">
        <v>74.739999999999995</v>
      </c>
      <c r="M71">
        <v>500</v>
      </c>
    </row>
    <row r="72" spans="1:13" hidden="1" x14ac:dyDescent="0.2">
      <c r="A72" t="s">
        <v>66</v>
      </c>
      <c r="B72">
        <v>71</v>
      </c>
      <c r="C72">
        <v>13072</v>
      </c>
      <c r="D72">
        <v>13072</v>
      </c>
      <c r="E72" s="1">
        <f>(Tabla68[[#This Row],[Best]]-Tabla68[[#This Row],[BKS]])/Tabla68[[#This Row],[BKS]]*100</f>
        <v>0</v>
      </c>
      <c r="F72">
        <v>13075.8</v>
      </c>
      <c r="G72" s="1">
        <f>(Tabla68[[#This Row],[Avg]]-Tabla68[[#This Row],[BKS]])/Tabla68[[#This Row],[BKS]]*100</f>
        <v>2.9069767441854896E-2</v>
      </c>
      <c r="H72">
        <v>317.76</v>
      </c>
      <c r="I72">
        <v>15487</v>
      </c>
      <c r="J72">
        <v>66456.5</v>
      </c>
      <c r="K72">
        <v>374.2</v>
      </c>
      <c r="L72">
        <v>61.44</v>
      </c>
      <c r="M72">
        <v>500</v>
      </c>
    </row>
    <row r="73" spans="1:13" hidden="1" x14ac:dyDescent="0.2">
      <c r="A73" t="s">
        <v>66</v>
      </c>
      <c r="B73">
        <v>72</v>
      </c>
      <c r="C73">
        <v>13383</v>
      </c>
      <c r="D73">
        <v>13383</v>
      </c>
      <c r="E73" s="1">
        <f>(Tabla68[[#This Row],[Best]]-Tabla68[[#This Row],[BKS]])/Tabla68[[#This Row],[BKS]]*100</f>
        <v>0</v>
      </c>
      <c r="F73">
        <v>13383</v>
      </c>
      <c r="G73" s="1">
        <f>(Tabla68[[#This Row],[Avg]]-Tabla68[[#This Row],[BKS]])/Tabla68[[#This Row],[BKS]]*100</f>
        <v>0</v>
      </c>
      <c r="H73">
        <v>352.24</v>
      </c>
      <c r="I73">
        <v>15916</v>
      </c>
      <c r="J73">
        <v>68318.759999999995</v>
      </c>
      <c r="K73">
        <v>438.6</v>
      </c>
      <c r="L73">
        <v>74.13</v>
      </c>
      <c r="M73">
        <v>500</v>
      </c>
    </row>
    <row r="74" spans="1:13" hidden="1" x14ac:dyDescent="0.2">
      <c r="A74" t="s">
        <v>66</v>
      </c>
      <c r="B74">
        <v>73</v>
      </c>
      <c r="C74">
        <v>13679</v>
      </c>
      <c r="D74">
        <v>13679</v>
      </c>
      <c r="E74" s="1">
        <f>(Tabla68[[#This Row],[Best]]-Tabla68[[#This Row],[BKS]])/Tabla68[[#This Row],[BKS]]*100</f>
        <v>0</v>
      </c>
      <c r="F74">
        <v>13679</v>
      </c>
      <c r="G74" s="1">
        <f>(Tabla68[[#This Row],[Avg]]-Tabla68[[#This Row],[BKS]])/Tabla68[[#This Row],[BKS]]*100</f>
        <v>0</v>
      </c>
      <c r="H74">
        <v>322.49</v>
      </c>
      <c r="I74">
        <v>16348</v>
      </c>
      <c r="J74">
        <v>67900.73</v>
      </c>
      <c r="K74">
        <v>452.7</v>
      </c>
      <c r="L74">
        <v>66.39</v>
      </c>
      <c r="M74">
        <v>500</v>
      </c>
    </row>
    <row r="75" spans="1:13" hidden="1" x14ac:dyDescent="0.2">
      <c r="A75" t="s">
        <v>66</v>
      </c>
      <c r="B75">
        <v>74</v>
      </c>
      <c r="C75">
        <v>13732</v>
      </c>
      <c r="D75">
        <v>13732</v>
      </c>
      <c r="E75" s="1">
        <f>(Tabla68[[#This Row],[Best]]-Tabla68[[#This Row],[BKS]])/Tabla68[[#This Row],[BKS]]*100</f>
        <v>0</v>
      </c>
      <c r="F75">
        <v>13732.9</v>
      </c>
      <c r="G75" s="1">
        <f>(Tabla68[[#This Row],[Avg]]-Tabla68[[#This Row],[BKS]])/Tabla68[[#This Row],[BKS]]*100</f>
        <v>6.5540343722665035E-3</v>
      </c>
      <c r="H75">
        <v>353.45</v>
      </c>
      <c r="I75">
        <v>16338</v>
      </c>
      <c r="J75">
        <v>73163.240000000005</v>
      </c>
      <c r="K75">
        <v>460.3</v>
      </c>
      <c r="L75">
        <v>73.2</v>
      </c>
      <c r="M75">
        <v>500</v>
      </c>
    </row>
    <row r="76" spans="1:13" hidden="1" x14ac:dyDescent="0.2">
      <c r="A76" t="s">
        <v>66</v>
      </c>
      <c r="B76">
        <v>75</v>
      </c>
      <c r="C76">
        <v>13204</v>
      </c>
      <c r="D76">
        <v>13204</v>
      </c>
      <c r="E76" s="1">
        <f>(Tabla68[[#This Row],[Best]]-Tabla68[[#This Row],[BKS]])/Tabla68[[#This Row],[BKS]]*100</f>
        <v>0</v>
      </c>
      <c r="F76">
        <v>13204</v>
      </c>
      <c r="G76" s="1">
        <f>(Tabla68[[#This Row],[Avg]]-Tabla68[[#This Row],[BKS]])/Tabla68[[#This Row],[BKS]]*100</f>
        <v>0</v>
      </c>
      <c r="H76">
        <v>336.08</v>
      </c>
      <c r="I76">
        <v>15611</v>
      </c>
      <c r="J76">
        <v>62242.07</v>
      </c>
      <c r="K76">
        <v>375.1</v>
      </c>
      <c r="L76">
        <v>67.91</v>
      </c>
      <c r="M76">
        <v>500</v>
      </c>
    </row>
    <row r="77" spans="1:13" hidden="1" x14ac:dyDescent="0.2">
      <c r="A77" t="s">
        <v>66</v>
      </c>
      <c r="B77">
        <v>76</v>
      </c>
      <c r="C77">
        <v>13524</v>
      </c>
      <c r="D77">
        <v>13524</v>
      </c>
      <c r="E77" s="1">
        <f>(Tabla68[[#This Row],[Best]]-Tabla68[[#This Row],[BKS]])/Tabla68[[#This Row],[BKS]]*100</f>
        <v>0</v>
      </c>
      <c r="F77">
        <v>13524</v>
      </c>
      <c r="G77" s="1">
        <f>(Tabla68[[#This Row],[Avg]]-Tabla68[[#This Row],[BKS]])/Tabla68[[#This Row],[BKS]]*100</f>
        <v>0</v>
      </c>
      <c r="H77">
        <v>355.95</v>
      </c>
      <c r="I77">
        <v>16125</v>
      </c>
      <c r="J77">
        <v>70941.27</v>
      </c>
      <c r="K77">
        <v>420.8</v>
      </c>
      <c r="L77">
        <v>78.12</v>
      </c>
      <c r="M77">
        <v>500</v>
      </c>
    </row>
    <row r="78" spans="1:13" hidden="1" x14ac:dyDescent="0.2">
      <c r="A78" t="s">
        <v>66</v>
      </c>
      <c r="B78">
        <v>77</v>
      </c>
      <c r="C78">
        <v>12868</v>
      </c>
      <c r="D78">
        <v>12868</v>
      </c>
      <c r="E78" s="1">
        <f>(Tabla68[[#This Row],[Best]]-Tabla68[[#This Row],[BKS]])/Tabla68[[#This Row],[BKS]]*100</f>
        <v>0</v>
      </c>
      <c r="F78">
        <v>12870.3</v>
      </c>
      <c r="G78" s="1">
        <f>(Tabla68[[#This Row],[Avg]]-Tabla68[[#This Row],[BKS]])/Tabla68[[#This Row],[BKS]]*100</f>
        <v>1.7873795461604541E-2</v>
      </c>
      <c r="H78">
        <v>301.06</v>
      </c>
      <c r="I78">
        <v>15254</v>
      </c>
      <c r="J78">
        <v>60462.93</v>
      </c>
      <c r="K78">
        <v>384.9</v>
      </c>
      <c r="L78">
        <v>61.7</v>
      </c>
      <c r="M78">
        <v>500</v>
      </c>
    </row>
    <row r="79" spans="1:13" hidden="1" x14ac:dyDescent="0.2">
      <c r="A79" t="s">
        <v>66</v>
      </c>
      <c r="B79">
        <v>78</v>
      </c>
      <c r="C79">
        <v>13706</v>
      </c>
      <c r="D79">
        <v>13706</v>
      </c>
      <c r="E79" s="1">
        <f>(Tabla68[[#This Row],[Best]]-Tabla68[[#This Row],[BKS]])/Tabla68[[#This Row],[BKS]]*100</f>
        <v>0</v>
      </c>
      <c r="F79">
        <v>13714</v>
      </c>
      <c r="G79" s="1">
        <f>(Tabla68[[#This Row],[Avg]]-Tabla68[[#This Row],[BKS]])/Tabla68[[#This Row],[BKS]]*100</f>
        <v>5.8368597694440388E-2</v>
      </c>
      <c r="H79">
        <v>360.94</v>
      </c>
      <c r="I79">
        <v>16283</v>
      </c>
      <c r="J79">
        <v>70366.679999999993</v>
      </c>
      <c r="K79">
        <v>444</v>
      </c>
      <c r="L79">
        <v>80.37</v>
      </c>
      <c r="M79">
        <v>500</v>
      </c>
    </row>
    <row r="80" spans="1:13" hidden="1" x14ac:dyDescent="0.2">
      <c r="A80" t="s">
        <v>66</v>
      </c>
      <c r="B80">
        <v>79</v>
      </c>
      <c r="C80">
        <v>13210</v>
      </c>
      <c r="D80">
        <v>13210</v>
      </c>
      <c r="E80" s="1">
        <f>(Tabla68[[#This Row],[Best]]-Tabla68[[#This Row],[BKS]])/Tabla68[[#This Row],[BKS]]*100</f>
        <v>0</v>
      </c>
      <c r="F80">
        <v>13210</v>
      </c>
      <c r="G80" s="1">
        <f>(Tabla68[[#This Row],[Avg]]-Tabla68[[#This Row],[BKS]])/Tabla68[[#This Row],[BKS]]*100</f>
        <v>0</v>
      </c>
      <c r="H80">
        <v>327.11</v>
      </c>
      <c r="I80">
        <v>15674</v>
      </c>
      <c r="J80">
        <v>66366.559999999998</v>
      </c>
      <c r="K80">
        <v>384.8</v>
      </c>
      <c r="L80">
        <v>66.97</v>
      </c>
      <c r="M80">
        <v>500</v>
      </c>
    </row>
    <row r="81" spans="1:13" hidden="1" x14ac:dyDescent="0.2">
      <c r="A81" t="s">
        <v>66</v>
      </c>
      <c r="B81">
        <v>80</v>
      </c>
      <c r="C81">
        <v>13183</v>
      </c>
      <c r="D81">
        <v>13183</v>
      </c>
      <c r="E81" s="1">
        <f>(Tabla68[[#This Row],[Best]]-Tabla68[[#This Row],[BKS]])/Tabla68[[#This Row],[BKS]]*100</f>
        <v>0</v>
      </c>
      <c r="F81">
        <v>13191.9</v>
      </c>
      <c r="G81" s="1">
        <f>(Tabla68[[#This Row],[Avg]]-Tabla68[[#This Row],[BKS]])/Tabla68[[#This Row],[BKS]]*100</f>
        <v>6.7511188652049123E-2</v>
      </c>
      <c r="H81">
        <v>331.96</v>
      </c>
      <c r="I81">
        <v>15510</v>
      </c>
      <c r="J81">
        <v>65196.62</v>
      </c>
      <c r="K81">
        <v>370.4</v>
      </c>
      <c r="L81">
        <v>67.510000000000005</v>
      </c>
      <c r="M81">
        <v>500</v>
      </c>
    </row>
    <row r="82" spans="1:13" hidden="1" x14ac:dyDescent="0.2">
      <c r="A82" t="s">
        <v>66</v>
      </c>
      <c r="B82">
        <v>81</v>
      </c>
      <c r="C82">
        <v>12686</v>
      </c>
      <c r="D82">
        <v>12686</v>
      </c>
      <c r="E82" s="1">
        <f>(Tabla68[[#This Row],[Best]]-Tabla68[[#This Row],[BKS]])/Tabla68[[#This Row],[BKS]]*100</f>
        <v>0</v>
      </c>
      <c r="F82">
        <v>12689</v>
      </c>
      <c r="G82" s="1">
        <f>(Tabla68[[#This Row],[Avg]]-Tabla68[[#This Row],[BKS]])/Tabla68[[#This Row],[BKS]]*100</f>
        <v>2.3648116033422671E-2</v>
      </c>
      <c r="H82">
        <v>291.56</v>
      </c>
      <c r="I82">
        <v>15153</v>
      </c>
      <c r="J82">
        <v>60743.62</v>
      </c>
      <c r="K82">
        <v>396.6</v>
      </c>
      <c r="L82">
        <v>60.02</v>
      </c>
      <c r="M82">
        <v>500</v>
      </c>
    </row>
    <row r="83" spans="1:13" hidden="1" x14ac:dyDescent="0.2">
      <c r="A83" t="s">
        <v>66</v>
      </c>
      <c r="B83">
        <v>82</v>
      </c>
      <c r="C83">
        <v>13495</v>
      </c>
      <c r="D83">
        <v>13495</v>
      </c>
      <c r="E83" s="1">
        <f>(Tabla68[[#This Row],[Best]]-Tabla68[[#This Row],[BKS]])/Tabla68[[#This Row],[BKS]]*100</f>
        <v>0</v>
      </c>
      <c r="F83">
        <v>13495.1</v>
      </c>
      <c r="G83" s="1">
        <f>(Tabla68[[#This Row],[Avg]]-Tabla68[[#This Row],[BKS]])/Tabla68[[#This Row],[BKS]]*100</f>
        <v>7.4101519081410749E-4</v>
      </c>
      <c r="H83">
        <v>362.47</v>
      </c>
      <c r="I83">
        <v>16039</v>
      </c>
      <c r="J83">
        <v>71486.850000000006</v>
      </c>
      <c r="K83">
        <v>407.4</v>
      </c>
      <c r="L83">
        <v>73.209999999999994</v>
      </c>
      <c r="M83">
        <v>500</v>
      </c>
    </row>
    <row r="84" spans="1:13" hidden="1" x14ac:dyDescent="0.2">
      <c r="A84" t="s">
        <v>66</v>
      </c>
      <c r="B84">
        <v>83</v>
      </c>
      <c r="C84">
        <v>12755</v>
      </c>
      <c r="D84">
        <v>12755</v>
      </c>
      <c r="E84" s="1">
        <f>(Tabla68[[#This Row],[Best]]-Tabla68[[#This Row],[BKS]])/Tabla68[[#This Row],[BKS]]*100</f>
        <v>0</v>
      </c>
      <c r="F84">
        <v>12757.1</v>
      </c>
      <c r="G84" s="1">
        <f>(Tabla68[[#This Row],[Avg]]-Tabla68[[#This Row],[BKS]])/Tabla68[[#This Row],[BKS]]*100</f>
        <v>1.6464131713056555E-2</v>
      </c>
      <c r="H84">
        <v>297.94</v>
      </c>
      <c r="I84">
        <v>15128</v>
      </c>
      <c r="J84">
        <v>62087.86</v>
      </c>
      <c r="K84">
        <v>396.9</v>
      </c>
      <c r="L84">
        <v>58.37</v>
      </c>
      <c r="M84">
        <v>500</v>
      </c>
    </row>
    <row r="85" spans="1:13" hidden="1" x14ac:dyDescent="0.2">
      <c r="A85" t="s">
        <v>66</v>
      </c>
      <c r="B85">
        <v>84</v>
      </c>
      <c r="C85">
        <v>13278</v>
      </c>
      <c r="D85">
        <v>13278</v>
      </c>
      <c r="E85" s="1">
        <f>(Tabla68[[#This Row],[Best]]-Tabla68[[#This Row],[BKS]])/Tabla68[[#This Row],[BKS]]*100</f>
        <v>0</v>
      </c>
      <c r="F85">
        <v>13278.7</v>
      </c>
      <c r="G85" s="1">
        <f>(Tabla68[[#This Row],[Avg]]-Tabla68[[#This Row],[BKS]])/Tabla68[[#This Row],[BKS]]*100</f>
        <v>5.271878294929414E-3</v>
      </c>
      <c r="H85">
        <v>338.47</v>
      </c>
      <c r="I85">
        <v>15715</v>
      </c>
      <c r="J85">
        <v>67237.33</v>
      </c>
      <c r="K85">
        <v>403.4</v>
      </c>
      <c r="L85">
        <v>69.31</v>
      </c>
      <c r="M85">
        <v>500</v>
      </c>
    </row>
    <row r="86" spans="1:13" hidden="1" x14ac:dyDescent="0.2">
      <c r="A86" t="s">
        <v>66</v>
      </c>
      <c r="B86">
        <v>85</v>
      </c>
      <c r="C86">
        <v>12740</v>
      </c>
      <c r="D86">
        <v>12740</v>
      </c>
      <c r="E86" s="1">
        <f>(Tabla68[[#This Row],[Best]]-Tabla68[[#This Row],[BKS]])/Tabla68[[#This Row],[BKS]]*100</f>
        <v>0</v>
      </c>
      <c r="F86">
        <v>12743.7</v>
      </c>
      <c r="G86" s="1">
        <f>(Tabla68[[#This Row],[Avg]]-Tabla68[[#This Row],[BKS]])/Tabla68[[#This Row],[BKS]]*100</f>
        <v>2.9042386185249042E-2</v>
      </c>
      <c r="H86">
        <v>296.75</v>
      </c>
      <c r="I86">
        <v>15035</v>
      </c>
      <c r="J86">
        <v>63666.69</v>
      </c>
      <c r="K86">
        <v>407.3</v>
      </c>
      <c r="L86">
        <v>62.7</v>
      </c>
      <c r="M86">
        <v>500</v>
      </c>
    </row>
    <row r="87" spans="1:13" hidden="1" x14ac:dyDescent="0.2">
      <c r="A87" t="s">
        <v>66</v>
      </c>
      <c r="B87">
        <v>86</v>
      </c>
      <c r="C87">
        <v>13941</v>
      </c>
      <c r="D87">
        <v>13941</v>
      </c>
      <c r="E87" s="1">
        <f>(Tabla68[[#This Row],[Best]]-Tabla68[[#This Row],[BKS]])/Tabla68[[#This Row],[BKS]]*100</f>
        <v>0</v>
      </c>
      <c r="F87">
        <v>13941</v>
      </c>
      <c r="G87" s="1">
        <f>(Tabla68[[#This Row],[Avg]]-Tabla68[[#This Row],[BKS]])/Tabla68[[#This Row],[BKS]]*100</f>
        <v>0</v>
      </c>
      <c r="H87">
        <v>374.99</v>
      </c>
      <c r="I87">
        <v>16381</v>
      </c>
      <c r="J87">
        <v>65964.73</v>
      </c>
      <c r="K87">
        <v>429.7</v>
      </c>
      <c r="L87">
        <v>81.150000000000006</v>
      </c>
      <c r="M87">
        <v>500</v>
      </c>
    </row>
    <row r="88" spans="1:13" hidden="1" x14ac:dyDescent="0.2">
      <c r="A88" t="s">
        <v>66</v>
      </c>
      <c r="B88">
        <v>87</v>
      </c>
      <c r="C88">
        <v>12671</v>
      </c>
      <c r="D88">
        <v>12671</v>
      </c>
      <c r="E88" s="1">
        <f>(Tabla68[[#This Row],[Best]]-Tabla68[[#This Row],[BKS]])/Tabla68[[#This Row],[BKS]]*100</f>
        <v>0</v>
      </c>
      <c r="F88">
        <v>12671.4</v>
      </c>
      <c r="G88" s="1">
        <f>(Tabla68[[#This Row],[Avg]]-Tabla68[[#This Row],[BKS]])/Tabla68[[#This Row],[BKS]]*100</f>
        <v>3.1568147738902709E-3</v>
      </c>
      <c r="H88">
        <v>307.68</v>
      </c>
      <c r="I88">
        <v>15029</v>
      </c>
      <c r="J88">
        <v>66426.7</v>
      </c>
      <c r="K88">
        <v>380.8</v>
      </c>
      <c r="L88">
        <v>57.66</v>
      </c>
      <c r="M88">
        <v>500</v>
      </c>
    </row>
    <row r="89" spans="1:13" hidden="1" x14ac:dyDescent="0.2">
      <c r="A89" t="s">
        <v>66</v>
      </c>
      <c r="B89">
        <v>88</v>
      </c>
      <c r="C89">
        <v>13066</v>
      </c>
      <c r="D89">
        <v>13066</v>
      </c>
      <c r="E89" s="1">
        <f>(Tabla68[[#This Row],[Best]]-Tabla68[[#This Row],[BKS]])/Tabla68[[#This Row],[BKS]]*100</f>
        <v>0</v>
      </c>
      <c r="F89">
        <v>13066</v>
      </c>
      <c r="G89" s="1">
        <f>(Tabla68[[#This Row],[Avg]]-Tabla68[[#This Row],[BKS]])/Tabla68[[#This Row],[BKS]]*100</f>
        <v>0</v>
      </c>
      <c r="H89">
        <v>310.22000000000003</v>
      </c>
      <c r="I89">
        <v>15557</v>
      </c>
      <c r="J89">
        <v>63159.29</v>
      </c>
      <c r="K89">
        <v>383.8</v>
      </c>
      <c r="L89">
        <v>59.69</v>
      </c>
      <c r="M89">
        <v>500</v>
      </c>
    </row>
    <row r="90" spans="1:13" hidden="1" x14ac:dyDescent="0.2">
      <c r="A90" t="s">
        <v>66</v>
      </c>
      <c r="B90">
        <v>89</v>
      </c>
      <c r="C90">
        <v>12988</v>
      </c>
      <c r="D90">
        <v>12988</v>
      </c>
      <c r="E90" s="1">
        <f>(Tabla68[[#This Row],[Best]]-Tabla68[[#This Row],[BKS]])/Tabla68[[#This Row],[BKS]]*100</f>
        <v>0</v>
      </c>
      <c r="F90">
        <v>12991.2</v>
      </c>
      <c r="G90" s="1">
        <f>(Tabla68[[#This Row],[Avg]]-Tabla68[[#This Row],[BKS]])/Tabla68[[#This Row],[BKS]]*100</f>
        <v>2.4638127502315425E-2</v>
      </c>
      <c r="H90">
        <v>314.22000000000003</v>
      </c>
      <c r="I90">
        <v>15339</v>
      </c>
      <c r="J90">
        <v>63226.65</v>
      </c>
      <c r="K90">
        <v>431.7</v>
      </c>
      <c r="L90">
        <v>63.37</v>
      </c>
      <c r="M90">
        <v>500</v>
      </c>
    </row>
    <row r="91" spans="1:13" hidden="1" x14ac:dyDescent="0.2">
      <c r="A91" t="s">
        <v>66</v>
      </c>
      <c r="B91">
        <v>90</v>
      </c>
      <c r="C91">
        <v>13594</v>
      </c>
      <c r="D91">
        <v>13594</v>
      </c>
      <c r="E91" s="1">
        <f>(Tabla68[[#This Row],[Best]]-Tabla68[[#This Row],[BKS]])/Tabla68[[#This Row],[BKS]]*100</f>
        <v>0</v>
      </c>
      <c r="F91">
        <v>13595.3</v>
      </c>
      <c r="G91" s="1">
        <f>(Tabla68[[#This Row],[Avg]]-Tabla68[[#This Row],[BKS]])/Tabla68[[#This Row],[BKS]]*100</f>
        <v>9.5630425187529233E-3</v>
      </c>
      <c r="H91">
        <v>328.62</v>
      </c>
      <c r="I91">
        <v>16204</v>
      </c>
      <c r="J91">
        <v>65203.41</v>
      </c>
      <c r="K91">
        <v>402.4</v>
      </c>
      <c r="L91">
        <v>67.540000000000006</v>
      </c>
      <c r="M91">
        <v>500</v>
      </c>
    </row>
    <row r="92" spans="1:13" hidden="1" x14ac:dyDescent="0.2">
      <c r="A92" t="s">
        <v>66</v>
      </c>
      <c r="B92">
        <v>91</v>
      </c>
      <c r="C92">
        <v>13628</v>
      </c>
      <c r="D92">
        <v>13628</v>
      </c>
      <c r="E92" s="1">
        <f>(Tabla68[[#This Row],[Best]]-Tabla68[[#This Row],[BKS]])/Tabla68[[#This Row],[BKS]]*100</f>
        <v>0</v>
      </c>
      <c r="F92">
        <v>13628</v>
      </c>
      <c r="G92" s="1">
        <f>(Tabla68[[#This Row],[Avg]]-Tabla68[[#This Row],[BKS]])/Tabla68[[#This Row],[BKS]]*100</f>
        <v>0</v>
      </c>
      <c r="H92">
        <v>362.13</v>
      </c>
      <c r="I92">
        <v>16189</v>
      </c>
      <c r="J92">
        <v>69196.23</v>
      </c>
      <c r="K92">
        <v>399.8</v>
      </c>
      <c r="L92">
        <v>77.569999999999993</v>
      </c>
      <c r="M92">
        <v>500</v>
      </c>
    </row>
    <row r="93" spans="1:13" hidden="1" x14ac:dyDescent="0.2">
      <c r="A93" t="s">
        <v>66</v>
      </c>
      <c r="B93">
        <v>92</v>
      </c>
      <c r="C93">
        <v>13172</v>
      </c>
      <c r="D93">
        <v>13172</v>
      </c>
      <c r="E93" s="1">
        <f>(Tabla68[[#This Row],[Best]]-Tabla68[[#This Row],[BKS]])/Tabla68[[#This Row],[BKS]]*100</f>
        <v>0</v>
      </c>
      <c r="F93">
        <v>13172</v>
      </c>
      <c r="G93" s="1">
        <f>(Tabla68[[#This Row],[Avg]]-Tabla68[[#This Row],[BKS]])/Tabla68[[#This Row],[BKS]]*100</f>
        <v>0</v>
      </c>
      <c r="H93">
        <v>326.3</v>
      </c>
      <c r="I93">
        <v>15643</v>
      </c>
      <c r="J93">
        <v>58749.68</v>
      </c>
      <c r="K93">
        <v>397.6</v>
      </c>
      <c r="L93">
        <v>68.239999999999995</v>
      </c>
      <c r="M93">
        <v>500</v>
      </c>
    </row>
    <row r="94" spans="1:13" hidden="1" x14ac:dyDescent="0.2">
      <c r="A94" t="s">
        <v>66</v>
      </c>
      <c r="B94">
        <v>93</v>
      </c>
      <c r="C94">
        <v>13288</v>
      </c>
      <c r="D94">
        <v>13288</v>
      </c>
      <c r="E94" s="1">
        <f>(Tabla68[[#This Row],[Best]]-Tabla68[[#This Row],[BKS]])/Tabla68[[#This Row],[BKS]]*100</f>
        <v>0</v>
      </c>
      <c r="F94">
        <v>13288</v>
      </c>
      <c r="G94" s="1">
        <f>(Tabla68[[#This Row],[Avg]]-Tabla68[[#This Row],[BKS]])/Tabla68[[#This Row],[BKS]]*100</f>
        <v>0</v>
      </c>
      <c r="H94">
        <v>317.3</v>
      </c>
      <c r="I94">
        <v>15713</v>
      </c>
      <c r="J94">
        <v>63218.13</v>
      </c>
      <c r="K94">
        <v>401.7</v>
      </c>
      <c r="L94">
        <v>59.31</v>
      </c>
      <c r="M94">
        <v>500</v>
      </c>
    </row>
    <row r="95" spans="1:13" hidden="1" x14ac:dyDescent="0.2">
      <c r="A95" t="s">
        <v>66</v>
      </c>
      <c r="B95">
        <v>94</v>
      </c>
      <c r="C95">
        <v>13321</v>
      </c>
      <c r="D95">
        <v>13321</v>
      </c>
      <c r="E95" s="1">
        <f>(Tabla68[[#This Row],[Best]]-Tabla68[[#This Row],[BKS]])/Tabla68[[#This Row],[BKS]]*100</f>
        <v>0</v>
      </c>
      <c r="F95">
        <v>13321</v>
      </c>
      <c r="G95" s="1">
        <f>(Tabla68[[#This Row],[Avg]]-Tabla68[[#This Row],[BKS]])/Tabla68[[#This Row],[BKS]]*100</f>
        <v>0</v>
      </c>
      <c r="H95">
        <v>349.22</v>
      </c>
      <c r="I95">
        <v>15871</v>
      </c>
      <c r="J95">
        <v>70092.23</v>
      </c>
      <c r="K95">
        <v>431.3</v>
      </c>
      <c r="L95">
        <v>72.12</v>
      </c>
      <c r="M95">
        <v>500</v>
      </c>
    </row>
    <row r="96" spans="1:13" hidden="1" x14ac:dyDescent="0.2">
      <c r="A96" t="s">
        <v>66</v>
      </c>
      <c r="B96">
        <v>95</v>
      </c>
      <c r="C96">
        <v>13447</v>
      </c>
      <c r="D96">
        <v>13447</v>
      </c>
      <c r="E96" s="1">
        <f>(Tabla68[[#This Row],[Best]]-Tabla68[[#This Row],[BKS]])/Tabla68[[#This Row],[BKS]]*100</f>
        <v>0</v>
      </c>
      <c r="F96">
        <v>13447.3</v>
      </c>
      <c r="G96" s="1">
        <f>(Tabla68[[#This Row],[Avg]]-Tabla68[[#This Row],[BKS]])/Tabla68[[#This Row],[BKS]]*100</f>
        <v>2.2309808879249823E-3</v>
      </c>
      <c r="H96">
        <v>319.26</v>
      </c>
      <c r="I96">
        <v>16041</v>
      </c>
      <c r="J96">
        <v>68007.509999999995</v>
      </c>
      <c r="K96">
        <v>413.8</v>
      </c>
      <c r="L96">
        <v>66.709999999999994</v>
      </c>
      <c r="M96">
        <v>500</v>
      </c>
    </row>
    <row r="97" spans="1:13" hidden="1" x14ac:dyDescent="0.2">
      <c r="A97" t="s">
        <v>66</v>
      </c>
      <c r="B97">
        <v>96</v>
      </c>
      <c r="C97">
        <v>13069</v>
      </c>
      <c r="D97">
        <v>13069</v>
      </c>
      <c r="E97" s="1">
        <f>(Tabla68[[#This Row],[Best]]-Tabla68[[#This Row],[BKS]])/Tabla68[[#This Row],[BKS]]*100</f>
        <v>0</v>
      </c>
      <c r="F97">
        <v>13069.4</v>
      </c>
      <c r="G97" s="1">
        <f>(Tabla68[[#This Row],[Avg]]-Tabla68[[#This Row],[BKS]])/Tabla68[[#This Row],[BKS]]*100</f>
        <v>3.0606779401609629E-3</v>
      </c>
      <c r="H97">
        <v>292.67</v>
      </c>
      <c r="I97">
        <v>15516</v>
      </c>
      <c r="J97">
        <v>59107.59</v>
      </c>
      <c r="K97">
        <v>356.1</v>
      </c>
      <c r="L97">
        <v>58.99</v>
      </c>
      <c r="M97">
        <v>500</v>
      </c>
    </row>
    <row r="98" spans="1:13" hidden="1" x14ac:dyDescent="0.2">
      <c r="A98" t="s">
        <v>66</v>
      </c>
      <c r="B98">
        <v>97</v>
      </c>
      <c r="C98">
        <v>12795</v>
      </c>
      <c r="D98">
        <v>12795</v>
      </c>
      <c r="E98" s="1">
        <f>(Tabla68[[#This Row],[Best]]-Tabla68[[#This Row],[BKS]])/Tabla68[[#This Row],[BKS]]*100</f>
        <v>0</v>
      </c>
      <c r="F98">
        <v>12795</v>
      </c>
      <c r="G98" s="1">
        <f>(Tabla68[[#This Row],[Avg]]-Tabla68[[#This Row],[BKS]])/Tabla68[[#This Row],[BKS]]*100</f>
        <v>0</v>
      </c>
      <c r="H98">
        <v>311.58999999999997</v>
      </c>
      <c r="I98">
        <v>15212</v>
      </c>
      <c r="J98">
        <v>66358.31</v>
      </c>
      <c r="K98">
        <v>392.2</v>
      </c>
      <c r="L98">
        <v>60.75</v>
      </c>
      <c r="M98">
        <v>500</v>
      </c>
    </row>
    <row r="99" spans="1:13" hidden="1" x14ac:dyDescent="0.2">
      <c r="A99" t="s">
        <v>66</v>
      </c>
      <c r="B99">
        <v>98</v>
      </c>
      <c r="C99">
        <v>13145</v>
      </c>
      <c r="D99">
        <v>13145</v>
      </c>
      <c r="E99" s="1">
        <f>(Tabla68[[#This Row],[Best]]-Tabla68[[#This Row],[BKS]])/Tabla68[[#This Row],[BKS]]*100</f>
        <v>0</v>
      </c>
      <c r="F99">
        <v>13145.5</v>
      </c>
      <c r="G99" s="1">
        <f>(Tabla68[[#This Row],[Avg]]-Tabla68[[#This Row],[BKS]])/Tabla68[[#This Row],[BKS]]*100</f>
        <v>3.8037276531000378E-3</v>
      </c>
      <c r="H99">
        <v>300.66000000000003</v>
      </c>
      <c r="I99">
        <v>15585</v>
      </c>
      <c r="J99">
        <v>58651.32</v>
      </c>
      <c r="K99">
        <v>397.6</v>
      </c>
      <c r="L99">
        <v>61.38</v>
      </c>
      <c r="M99">
        <v>500</v>
      </c>
    </row>
    <row r="100" spans="1:13" hidden="1" x14ac:dyDescent="0.2">
      <c r="A100" t="s">
        <v>66</v>
      </c>
      <c r="B100">
        <v>99</v>
      </c>
      <c r="C100">
        <v>14453</v>
      </c>
      <c r="D100">
        <v>14453</v>
      </c>
      <c r="E100" s="1">
        <f>(Tabla68[[#This Row],[Best]]-Tabla68[[#This Row],[BKS]])/Tabla68[[#This Row],[BKS]]*100</f>
        <v>0</v>
      </c>
      <c r="F100">
        <v>14453.4</v>
      </c>
      <c r="G100" s="1">
        <f>(Tabla68[[#This Row],[Avg]]-Tabla68[[#This Row],[BKS]])/Tabla68[[#This Row],[BKS]]*100</f>
        <v>2.7675915034915673E-3</v>
      </c>
      <c r="H100">
        <v>307.61</v>
      </c>
      <c r="I100">
        <v>17218</v>
      </c>
      <c r="J100">
        <v>78024.38</v>
      </c>
      <c r="K100">
        <v>443.2</v>
      </c>
      <c r="L100">
        <v>70.3</v>
      </c>
      <c r="M100">
        <v>500</v>
      </c>
    </row>
    <row r="101" spans="1:13" hidden="1" x14ac:dyDescent="0.2">
      <c r="A101" t="s">
        <v>66</v>
      </c>
      <c r="B101">
        <v>100</v>
      </c>
      <c r="C101">
        <v>12800</v>
      </c>
      <c r="D101">
        <v>12800</v>
      </c>
      <c r="E101" s="1">
        <f>(Tabla68[[#This Row],[Best]]-Tabla68[[#This Row],[BKS]])/Tabla68[[#This Row],[BKS]]*100</f>
        <v>0</v>
      </c>
      <c r="F101">
        <v>12800.9</v>
      </c>
      <c r="G101" s="1">
        <f>(Tabla68[[#This Row],[Avg]]-Tabla68[[#This Row],[BKS]])/Tabla68[[#This Row],[BKS]]*100</f>
        <v>7.0312499999971578E-3</v>
      </c>
      <c r="H101">
        <v>248.87</v>
      </c>
      <c r="I101">
        <v>15216</v>
      </c>
      <c r="J101">
        <v>69191.12</v>
      </c>
      <c r="K101">
        <v>404.2</v>
      </c>
      <c r="L101">
        <v>52.02</v>
      </c>
      <c r="M101">
        <v>500</v>
      </c>
    </row>
    <row r="102" spans="1:13" x14ac:dyDescent="0.2">
      <c r="A102" t="s">
        <v>67</v>
      </c>
      <c r="B102">
        <v>1</v>
      </c>
      <c r="C102">
        <v>3138</v>
      </c>
      <c r="D102">
        <v>3138</v>
      </c>
      <c r="E102" s="1">
        <f>(Tabla68[[#This Row],[Best]]-Tabla68[[#This Row],[BKS]])/Tabla68[[#This Row],[BKS]]*100</f>
        <v>0</v>
      </c>
      <c r="F102">
        <v>3138</v>
      </c>
      <c r="G102" s="1">
        <f>(Tabla68[[#This Row],[Avg]]-Tabla68[[#This Row],[BKS]])/Tabla68[[#This Row],[BKS]]*100</f>
        <v>0</v>
      </c>
      <c r="H102">
        <v>90.79</v>
      </c>
      <c r="I102">
        <v>3650</v>
      </c>
      <c r="J102">
        <v>11036.44</v>
      </c>
      <c r="K102">
        <v>163.19999999999999</v>
      </c>
      <c r="L102">
        <v>8.36</v>
      </c>
      <c r="M102">
        <v>500</v>
      </c>
    </row>
    <row r="103" spans="1:13" x14ac:dyDescent="0.2">
      <c r="A103" t="s">
        <v>67</v>
      </c>
      <c r="B103">
        <v>2</v>
      </c>
      <c r="C103">
        <v>3370</v>
      </c>
      <c r="D103">
        <v>3370</v>
      </c>
      <c r="E103" s="1">
        <f>(Tabla68[[#This Row],[Best]]-Tabla68[[#This Row],[BKS]])/Tabla68[[#This Row],[BKS]]*100</f>
        <v>0</v>
      </c>
      <c r="F103">
        <v>3370.5</v>
      </c>
      <c r="G103" s="1">
        <f>(Tabla68[[#This Row],[Avg]]-Tabla68[[#This Row],[BKS]])/Tabla68[[#This Row],[BKS]]*100</f>
        <v>1.4836795252225518E-2</v>
      </c>
      <c r="H103">
        <v>81.81</v>
      </c>
      <c r="I103">
        <v>3925</v>
      </c>
      <c r="J103">
        <v>11457.88</v>
      </c>
      <c r="K103">
        <v>159.80000000000001</v>
      </c>
      <c r="L103">
        <v>7.15</v>
      </c>
      <c r="M103">
        <v>500</v>
      </c>
    </row>
    <row r="104" spans="1:13" x14ac:dyDescent="0.2">
      <c r="A104" t="s">
        <v>67</v>
      </c>
      <c r="B104">
        <v>3</v>
      </c>
      <c r="C104">
        <v>3370</v>
      </c>
      <c r="D104">
        <v>3370</v>
      </c>
      <c r="E104" s="1">
        <f>(Tabla68[[#This Row],[Best]]-Tabla68[[#This Row],[BKS]])/Tabla68[[#This Row],[BKS]]*100</f>
        <v>0</v>
      </c>
      <c r="F104">
        <v>3370</v>
      </c>
      <c r="G104" s="1">
        <f>(Tabla68[[#This Row],[Avg]]-Tabla68[[#This Row],[BKS]])/Tabla68[[#This Row],[BKS]]*100</f>
        <v>0</v>
      </c>
      <c r="H104">
        <v>96.71</v>
      </c>
      <c r="I104">
        <v>3914</v>
      </c>
      <c r="J104">
        <v>12411.82</v>
      </c>
      <c r="K104">
        <v>172.2</v>
      </c>
      <c r="L104">
        <v>10.56</v>
      </c>
      <c r="M104">
        <v>500</v>
      </c>
    </row>
    <row r="105" spans="1:13" x14ac:dyDescent="0.2">
      <c r="A105" t="s">
        <v>67</v>
      </c>
      <c r="B105">
        <v>4</v>
      </c>
      <c r="C105">
        <v>3370</v>
      </c>
      <c r="D105">
        <v>3370</v>
      </c>
      <c r="E105" s="1">
        <f>(Tabla68[[#This Row],[Best]]-Tabla68[[#This Row],[BKS]])/Tabla68[[#This Row],[BKS]]*100</f>
        <v>0</v>
      </c>
      <c r="F105">
        <v>3370</v>
      </c>
      <c r="G105" s="1">
        <f>(Tabla68[[#This Row],[Avg]]-Tabla68[[#This Row],[BKS]])/Tabla68[[#This Row],[BKS]]*100</f>
        <v>0</v>
      </c>
      <c r="H105">
        <v>88.69</v>
      </c>
      <c r="I105">
        <v>3942</v>
      </c>
      <c r="J105">
        <v>11520.38</v>
      </c>
      <c r="K105">
        <v>159.9</v>
      </c>
      <c r="L105">
        <v>8.92</v>
      </c>
      <c r="M105">
        <v>500</v>
      </c>
    </row>
    <row r="106" spans="1:13" x14ac:dyDescent="0.2">
      <c r="A106" t="s">
        <v>67</v>
      </c>
      <c r="B106">
        <v>5</v>
      </c>
      <c r="C106">
        <v>3550</v>
      </c>
      <c r="D106">
        <v>3550</v>
      </c>
      <c r="E106" s="1">
        <f>(Tabla68[[#This Row],[Best]]-Tabla68[[#This Row],[BKS]])/Tabla68[[#This Row],[BKS]]*100</f>
        <v>0</v>
      </c>
      <c r="F106">
        <v>3550.8</v>
      </c>
      <c r="G106" s="1">
        <f>(Tabla68[[#This Row],[Avg]]-Tabla68[[#This Row],[BKS]])/Tabla68[[#This Row],[BKS]]*100</f>
        <v>2.2535211267610756E-2</v>
      </c>
      <c r="H106">
        <v>108.91</v>
      </c>
      <c r="I106">
        <v>4173</v>
      </c>
      <c r="J106">
        <v>12927.96</v>
      </c>
      <c r="K106">
        <v>232.1</v>
      </c>
      <c r="L106">
        <v>12.63</v>
      </c>
      <c r="M106">
        <v>500</v>
      </c>
    </row>
    <row r="107" spans="1:13" x14ac:dyDescent="0.2">
      <c r="A107" t="s">
        <v>67</v>
      </c>
      <c r="B107">
        <v>6</v>
      </c>
      <c r="C107">
        <v>3179</v>
      </c>
      <c r="D107">
        <v>3179</v>
      </c>
      <c r="E107" s="1">
        <f>(Tabla68[[#This Row],[Best]]-Tabla68[[#This Row],[BKS]])/Tabla68[[#This Row],[BKS]]*100</f>
        <v>0</v>
      </c>
      <c r="F107">
        <v>3179.2</v>
      </c>
      <c r="G107" s="1">
        <f>(Tabla68[[#This Row],[Avg]]-Tabla68[[#This Row],[BKS]])/Tabla68[[#This Row],[BKS]]*100</f>
        <v>6.2912865680974546E-3</v>
      </c>
      <c r="H107">
        <v>84.83</v>
      </c>
      <c r="I107">
        <v>3682</v>
      </c>
      <c r="J107">
        <v>10680.83</v>
      </c>
      <c r="K107">
        <v>138.80000000000001</v>
      </c>
      <c r="L107">
        <v>8.1300000000000008</v>
      </c>
      <c r="M107">
        <v>500</v>
      </c>
    </row>
    <row r="108" spans="1:13" x14ac:dyDescent="0.2">
      <c r="A108" t="s">
        <v>67</v>
      </c>
      <c r="B108">
        <v>7</v>
      </c>
      <c r="C108">
        <v>3430</v>
      </c>
      <c r="D108">
        <v>3430</v>
      </c>
      <c r="E108" s="1">
        <f>(Tabla68[[#This Row],[Best]]-Tabla68[[#This Row],[BKS]])/Tabla68[[#This Row],[BKS]]*100</f>
        <v>0</v>
      </c>
      <c r="F108">
        <v>3431.8</v>
      </c>
      <c r="G108" s="1">
        <f>(Tabla68[[#This Row],[Avg]]-Tabla68[[#This Row],[BKS]])/Tabla68[[#This Row],[BKS]]*100</f>
        <v>5.2478134110792475E-2</v>
      </c>
      <c r="H108">
        <v>101.71</v>
      </c>
      <c r="I108">
        <v>3996</v>
      </c>
      <c r="J108">
        <v>12015.83</v>
      </c>
      <c r="K108">
        <v>189.8</v>
      </c>
      <c r="L108">
        <v>11.19</v>
      </c>
      <c r="M108">
        <v>500</v>
      </c>
    </row>
    <row r="109" spans="1:13" x14ac:dyDescent="0.2">
      <c r="A109" t="s">
        <v>67</v>
      </c>
      <c r="B109">
        <v>8</v>
      </c>
      <c r="C109">
        <v>3479</v>
      </c>
      <c r="D109">
        <v>3479</v>
      </c>
      <c r="E109" s="1">
        <f>(Tabla68[[#This Row],[Best]]-Tabla68[[#This Row],[BKS]])/Tabla68[[#This Row],[BKS]]*100</f>
        <v>0</v>
      </c>
      <c r="F109">
        <v>3480.8</v>
      </c>
      <c r="G109" s="1">
        <f>(Tabla68[[#This Row],[Avg]]-Tabla68[[#This Row],[BKS]])/Tabla68[[#This Row],[BKS]]*100</f>
        <v>5.1739005461344696E-2</v>
      </c>
      <c r="H109">
        <v>109.27</v>
      </c>
      <c r="I109">
        <v>4096</v>
      </c>
      <c r="J109">
        <v>12502.25</v>
      </c>
      <c r="K109">
        <v>225.2</v>
      </c>
      <c r="L109">
        <v>12.89</v>
      </c>
      <c r="M109">
        <v>500</v>
      </c>
    </row>
    <row r="110" spans="1:13" x14ac:dyDescent="0.2">
      <c r="A110" t="s">
        <v>67</v>
      </c>
      <c r="B110">
        <v>9</v>
      </c>
      <c r="C110">
        <v>3245</v>
      </c>
      <c r="D110">
        <v>3245</v>
      </c>
      <c r="E110" s="1">
        <f>(Tabla68[[#This Row],[Best]]-Tabla68[[#This Row],[BKS]])/Tabla68[[#This Row],[BKS]]*100</f>
        <v>0</v>
      </c>
      <c r="F110">
        <v>3245</v>
      </c>
      <c r="G110" s="1">
        <f>(Tabla68[[#This Row],[Avg]]-Tabla68[[#This Row],[BKS]])/Tabla68[[#This Row],[BKS]]*100</f>
        <v>0</v>
      </c>
      <c r="H110">
        <v>89.06</v>
      </c>
      <c r="I110">
        <v>3808</v>
      </c>
      <c r="J110">
        <v>11962.47</v>
      </c>
      <c r="K110">
        <v>168</v>
      </c>
      <c r="L110">
        <v>8.74</v>
      </c>
      <c r="M110">
        <v>500</v>
      </c>
    </row>
    <row r="111" spans="1:13" x14ac:dyDescent="0.2">
      <c r="A111" t="s">
        <v>67</v>
      </c>
      <c r="B111">
        <v>10</v>
      </c>
      <c r="C111">
        <v>3439</v>
      </c>
      <c r="D111">
        <v>3439</v>
      </c>
      <c r="E111" s="1">
        <f>(Tabla68[[#This Row],[Best]]-Tabla68[[#This Row],[BKS]])/Tabla68[[#This Row],[BKS]]*100</f>
        <v>0</v>
      </c>
      <c r="F111">
        <v>3439</v>
      </c>
      <c r="G111" s="1">
        <f>(Tabla68[[#This Row],[Avg]]-Tabla68[[#This Row],[BKS]])/Tabla68[[#This Row],[BKS]]*100</f>
        <v>0</v>
      </c>
      <c r="H111">
        <v>103.03</v>
      </c>
      <c r="I111">
        <v>4019</v>
      </c>
      <c r="J111">
        <v>12767.97</v>
      </c>
      <c r="K111">
        <v>195.8</v>
      </c>
      <c r="L111">
        <v>11.51</v>
      </c>
      <c r="M111">
        <v>500</v>
      </c>
    </row>
    <row r="112" spans="1:13" x14ac:dyDescent="0.2">
      <c r="A112" t="s">
        <v>67</v>
      </c>
      <c r="B112">
        <v>11</v>
      </c>
      <c r="C112">
        <v>3283</v>
      </c>
      <c r="D112">
        <v>3283</v>
      </c>
      <c r="E112" s="1">
        <f>(Tabla68[[#This Row],[Best]]-Tabla68[[#This Row],[BKS]])/Tabla68[[#This Row],[BKS]]*100</f>
        <v>0</v>
      </c>
      <c r="F112">
        <v>3283</v>
      </c>
      <c r="G112" s="1">
        <f>(Tabla68[[#This Row],[Avg]]-Tabla68[[#This Row],[BKS]])/Tabla68[[#This Row],[BKS]]*100</f>
        <v>0</v>
      </c>
      <c r="H112">
        <v>91.15</v>
      </c>
      <c r="I112">
        <v>3775</v>
      </c>
      <c r="J112">
        <v>11305.04</v>
      </c>
      <c r="K112">
        <v>142.1</v>
      </c>
      <c r="L112">
        <v>10.24</v>
      </c>
      <c r="M112">
        <v>500</v>
      </c>
    </row>
    <row r="113" spans="1:13" x14ac:dyDescent="0.2">
      <c r="A113" t="s">
        <v>67</v>
      </c>
      <c r="B113">
        <v>12</v>
      </c>
      <c r="C113">
        <v>3392</v>
      </c>
      <c r="D113">
        <v>3392</v>
      </c>
      <c r="E113" s="1">
        <f>(Tabla68[[#This Row],[Best]]-Tabla68[[#This Row],[BKS]])/Tabla68[[#This Row],[BKS]]*100</f>
        <v>0</v>
      </c>
      <c r="F113">
        <v>3392</v>
      </c>
      <c r="G113" s="1">
        <f>(Tabla68[[#This Row],[Avg]]-Tabla68[[#This Row],[BKS]])/Tabla68[[#This Row],[BKS]]*100</f>
        <v>0</v>
      </c>
      <c r="H113">
        <v>90.68</v>
      </c>
      <c r="I113">
        <v>3956</v>
      </c>
      <c r="J113">
        <v>11501.35</v>
      </c>
      <c r="K113">
        <v>151.5</v>
      </c>
      <c r="L113">
        <v>8.4600000000000009</v>
      </c>
      <c r="M113">
        <v>500</v>
      </c>
    </row>
    <row r="114" spans="1:13" x14ac:dyDescent="0.2">
      <c r="A114" t="s">
        <v>67</v>
      </c>
      <c r="B114">
        <v>13</v>
      </c>
      <c r="C114">
        <v>3422</v>
      </c>
      <c r="D114">
        <v>3422</v>
      </c>
      <c r="E114" s="1">
        <f>(Tabla68[[#This Row],[Best]]-Tabla68[[#This Row],[BKS]])/Tabla68[[#This Row],[BKS]]*100</f>
        <v>0</v>
      </c>
      <c r="F114">
        <v>3422</v>
      </c>
      <c r="G114" s="1">
        <f>(Tabla68[[#This Row],[Avg]]-Tabla68[[#This Row],[BKS]])/Tabla68[[#This Row],[BKS]]*100</f>
        <v>0</v>
      </c>
      <c r="H114">
        <v>107.29</v>
      </c>
      <c r="I114">
        <v>3994</v>
      </c>
      <c r="J114">
        <v>13126.41</v>
      </c>
      <c r="K114">
        <v>178.5</v>
      </c>
      <c r="L114">
        <v>11.04</v>
      </c>
      <c r="M114">
        <v>500</v>
      </c>
    </row>
    <row r="115" spans="1:13" x14ac:dyDescent="0.2">
      <c r="A115" t="s">
        <v>67</v>
      </c>
      <c r="B115">
        <v>14</v>
      </c>
      <c r="C115">
        <v>3362</v>
      </c>
      <c r="D115">
        <v>3362</v>
      </c>
      <c r="E115" s="1">
        <f>(Tabla68[[#This Row],[Best]]-Tabla68[[#This Row],[BKS]])/Tabla68[[#This Row],[BKS]]*100</f>
        <v>0</v>
      </c>
      <c r="F115">
        <v>3363.5</v>
      </c>
      <c r="G115" s="1">
        <f>(Tabla68[[#This Row],[Avg]]-Tabla68[[#This Row],[BKS]])/Tabla68[[#This Row],[BKS]]*100</f>
        <v>4.4616299821534797E-2</v>
      </c>
      <c r="H115">
        <v>92.27</v>
      </c>
      <c r="I115">
        <v>3932</v>
      </c>
      <c r="J115">
        <v>11922.78</v>
      </c>
      <c r="K115">
        <v>147.19999999999999</v>
      </c>
      <c r="L115">
        <v>9.73</v>
      </c>
      <c r="M115">
        <v>500</v>
      </c>
    </row>
    <row r="116" spans="1:13" x14ac:dyDescent="0.2">
      <c r="A116" t="s">
        <v>67</v>
      </c>
      <c r="B116">
        <v>15</v>
      </c>
      <c r="C116">
        <v>3368</v>
      </c>
      <c r="D116">
        <v>3368</v>
      </c>
      <c r="E116" s="1">
        <f>(Tabla68[[#This Row],[Best]]-Tabla68[[#This Row],[BKS]])/Tabla68[[#This Row],[BKS]]*100</f>
        <v>0</v>
      </c>
      <c r="F116">
        <v>3368</v>
      </c>
      <c r="G116" s="1">
        <f>(Tabla68[[#This Row],[Avg]]-Tabla68[[#This Row],[BKS]])/Tabla68[[#This Row],[BKS]]*100</f>
        <v>0</v>
      </c>
      <c r="H116">
        <v>95.68</v>
      </c>
      <c r="I116">
        <v>3936</v>
      </c>
      <c r="J116">
        <v>11755.83</v>
      </c>
      <c r="K116">
        <v>175.6</v>
      </c>
      <c r="L116">
        <v>10.27</v>
      </c>
      <c r="M116">
        <v>500</v>
      </c>
    </row>
    <row r="117" spans="1:13" x14ac:dyDescent="0.2">
      <c r="A117" t="s">
        <v>67</v>
      </c>
      <c r="B117">
        <v>16</v>
      </c>
      <c r="C117">
        <v>3585</v>
      </c>
      <c r="D117">
        <v>3585</v>
      </c>
      <c r="E117" s="1">
        <f>(Tabla68[[#This Row],[Best]]-Tabla68[[#This Row],[BKS]])/Tabla68[[#This Row],[BKS]]*100</f>
        <v>0</v>
      </c>
      <c r="F117">
        <v>3585.3</v>
      </c>
      <c r="G117" s="1">
        <f>(Tabla68[[#This Row],[Avg]]-Tabla68[[#This Row],[BKS]])/Tabla68[[#This Row],[BKS]]*100</f>
        <v>8.368200836825157E-3</v>
      </c>
      <c r="H117">
        <v>103.31</v>
      </c>
      <c r="I117">
        <v>4185</v>
      </c>
      <c r="J117">
        <v>13191.29</v>
      </c>
      <c r="K117">
        <v>192.5</v>
      </c>
      <c r="L117">
        <v>11.54</v>
      </c>
      <c r="M117">
        <v>500</v>
      </c>
    </row>
    <row r="118" spans="1:13" x14ac:dyDescent="0.2">
      <c r="A118" t="s">
        <v>67</v>
      </c>
      <c r="B118">
        <v>17</v>
      </c>
      <c r="C118">
        <v>3456</v>
      </c>
      <c r="D118">
        <v>3456</v>
      </c>
      <c r="E118" s="1">
        <f>(Tabla68[[#This Row],[Best]]-Tabla68[[#This Row],[BKS]])/Tabla68[[#This Row],[BKS]]*100</f>
        <v>0</v>
      </c>
      <c r="F118">
        <v>3456</v>
      </c>
      <c r="G118" s="1">
        <f>(Tabla68[[#This Row],[Avg]]-Tabla68[[#This Row],[BKS]])/Tabla68[[#This Row],[BKS]]*100</f>
        <v>0</v>
      </c>
      <c r="H118">
        <v>100.01</v>
      </c>
      <c r="I118">
        <v>4034</v>
      </c>
      <c r="J118">
        <v>12337.99</v>
      </c>
      <c r="K118">
        <v>170.7</v>
      </c>
      <c r="L118">
        <v>10.89</v>
      </c>
      <c r="M118">
        <v>500</v>
      </c>
    </row>
    <row r="119" spans="1:13" x14ac:dyDescent="0.2">
      <c r="A119" t="s">
        <v>67</v>
      </c>
      <c r="B119">
        <v>18</v>
      </c>
      <c r="C119">
        <v>3502</v>
      </c>
      <c r="D119">
        <v>3502</v>
      </c>
      <c r="E119" s="1">
        <f>(Tabla68[[#This Row],[Best]]-Tabla68[[#This Row],[BKS]])/Tabla68[[#This Row],[BKS]]*100</f>
        <v>0</v>
      </c>
      <c r="F119">
        <v>3502.1</v>
      </c>
      <c r="G119" s="1">
        <f>(Tabla68[[#This Row],[Avg]]-Tabla68[[#This Row],[BKS]])/Tabla68[[#This Row],[BKS]]*100</f>
        <v>2.8555111364908354E-3</v>
      </c>
      <c r="H119">
        <v>100.08</v>
      </c>
      <c r="I119">
        <v>4060</v>
      </c>
      <c r="J119">
        <v>12291.9</v>
      </c>
      <c r="K119">
        <v>148.69999999999999</v>
      </c>
      <c r="L119">
        <v>11.24</v>
      </c>
      <c r="M119">
        <v>500</v>
      </c>
    </row>
    <row r="120" spans="1:13" x14ac:dyDescent="0.2">
      <c r="A120" t="s">
        <v>67</v>
      </c>
      <c r="B120">
        <v>19</v>
      </c>
      <c r="C120">
        <v>3394</v>
      </c>
      <c r="D120">
        <v>3394</v>
      </c>
      <c r="E120" s="1">
        <f>(Tabla68[[#This Row],[Best]]-Tabla68[[#This Row],[BKS]])/Tabla68[[#This Row],[BKS]]*100</f>
        <v>0</v>
      </c>
      <c r="F120">
        <v>3394</v>
      </c>
      <c r="G120" s="1">
        <f>(Tabla68[[#This Row],[Avg]]-Tabla68[[#This Row],[BKS]])/Tabla68[[#This Row],[BKS]]*100</f>
        <v>0</v>
      </c>
      <c r="H120">
        <v>89.06</v>
      </c>
      <c r="I120">
        <v>3906</v>
      </c>
      <c r="J120">
        <v>12007.84</v>
      </c>
      <c r="K120">
        <v>139.5</v>
      </c>
      <c r="L120">
        <v>8.66</v>
      </c>
      <c r="M120">
        <v>500</v>
      </c>
    </row>
    <row r="121" spans="1:13" x14ac:dyDescent="0.2">
      <c r="A121" t="s">
        <v>67</v>
      </c>
      <c r="B121">
        <v>20</v>
      </c>
      <c r="C121">
        <v>3376</v>
      </c>
      <c r="D121">
        <v>3376</v>
      </c>
      <c r="E121" s="1">
        <f>(Tabla68[[#This Row],[Best]]-Tabla68[[#This Row],[BKS]])/Tabla68[[#This Row],[BKS]]*100</f>
        <v>0</v>
      </c>
      <c r="F121">
        <v>3376.4</v>
      </c>
      <c r="G121" s="1">
        <f>(Tabla68[[#This Row],[Avg]]-Tabla68[[#This Row],[BKS]])/Tabla68[[#This Row],[BKS]]*100</f>
        <v>1.1848341232230183E-2</v>
      </c>
      <c r="H121">
        <v>95.06</v>
      </c>
      <c r="I121">
        <v>3930</v>
      </c>
      <c r="J121">
        <v>11979.8</v>
      </c>
      <c r="K121">
        <v>174.3</v>
      </c>
      <c r="L121">
        <v>9.91</v>
      </c>
      <c r="M121">
        <v>500</v>
      </c>
    </row>
    <row r="122" spans="1:13" x14ac:dyDescent="0.2">
      <c r="A122" t="s">
        <v>67</v>
      </c>
      <c r="B122">
        <v>21</v>
      </c>
      <c r="C122">
        <v>3481</v>
      </c>
      <c r="D122">
        <v>3481</v>
      </c>
      <c r="E122" s="1">
        <f>(Tabla68[[#This Row],[Best]]-Tabla68[[#This Row],[BKS]])/Tabla68[[#This Row],[BKS]]*100</f>
        <v>0</v>
      </c>
      <c r="F122">
        <v>3481</v>
      </c>
      <c r="G122" s="1">
        <f>(Tabla68[[#This Row],[Avg]]-Tabla68[[#This Row],[BKS]])/Tabla68[[#This Row],[BKS]]*100</f>
        <v>0</v>
      </c>
      <c r="H122">
        <v>99.46</v>
      </c>
      <c r="I122">
        <v>4081</v>
      </c>
      <c r="J122">
        <v>12821.03</v>
      </c>
      <c r="K122">
        <v>159</v>
      </c>
      <c r="L122">
        <v>11.13</v>
      </c>
      <c r="M122">
        <v>500</v>
      </c>
    </row>
    <row r="123" spans="1:13" x14ac:dyDescent="0.2">
      <c r="A123" t="s">
        <v>67</v>
      </c>
      <c r="B123">
        <v>22</v>
      </c>
      <c r="C123">
        <v>3581</v>
      </c>
      <c r="D123">
        <v>3581</v>
      </c>
      <c r="E123" s="1">
        <f>(Tabla68[[#This Row],[Best]]-Tabla68[[#This Row],[BKS]])/Tabla68[[#This Row],[BKS]]*100</f>
        <v>0</v>
      </c>
      <c r="F123">
        <v>3581</v>
      </c>
      <c r="G123" s="1">
        <f>(Tabla68[[#This Row],[Avg]]-Tabla68[[#This Row],[BKS]])/Tabla68[[#This Row],[BKS]]*100</f>
        <v>0</v>
      </c>
      <c r="H123">
        <v>107.13</v>
      </c>
      <c r="I123">
        <v>4208</v>
      </c>
      <c r="J123">
        <v>13515.18</v>
      </c>
      <c r="K123">
        <v>194.6</v>
      </c>
      <c r="L123">
        <v>11.76</v>
      </c>
      <c r="M123">
        <v>500</v>
      </c>
    </row>
    <row r="124" spans="1:13" x14ac:dyDescent="0.2">
      <c r="A124" t="s">
        <v>67</v>
      </c>
      <c r="B124">
        <v>23</v>
      </c>
      <c r="C124">
        <v>3286</v>
      </c>
      <c r="D124">
        <v>3286</v>
      </c>
      <c r="E124" s="1">
        <f>(Tabla68[[#This Row],[Best]]-Tabla68[[#This Row],[BKS]])/Tabla68[[#This Row],[BKS]]*100</f>
        <v>0</v>
      </c>
      <c r="F124">
        <v>3286.3</v>
      </c>
      <c r="G124" s="1">
        <f>(Tabla68[[#This Row],[Avg]]-Tabla68[[#This Row],[BKS]])/Tabla68[[#This Row],[BKS]]*100</f>
        <v>9.1296409007967719E-3</v>
      </c>
      <c r="H124">
        <v>82.99</v>
      </c>
      <c r="I124">
        <v>3834</v>
      </c>
      <c r="J124">
        <v>10832.06</v>
      </c>
      <c r="K124">
        <v>165.1</v>
      </c>
      <c r="L124">
        <v>7.18</v>
      </c>
      <c r="M124">
        <v>500</v>
      </c>
    </row>
    <row r="125" spans="1:13" x14ac:dyDescent="0.2">
      <c r="A125" t="s">
        <v>67</v>
      </c>
      <c r="B125">
        <v>24</v>
      </c>
      <c r="C125">
        <v>3352</v>
      </c>
      <c r="D125">
        <v>3352</v>
      </c>
      <c r="E125" s="1">
        <f>(Tabla68[[#This Row],[Best]]-Tabla68[[#This Row],[BKS]])/Tabla68[[#This Row],[BKS]]*100</f>
        <v>0</v>
      </c>
      <c r="F125">
        <v>3352.3</v>
      </c>
      <c r="G125" s="1">
        <f>(Tabla68[[#This Row],[Avg]]-Tabla68[[#This Row],[BKS]])/Tabla68[[#This Row],[BKS]]*100</f>
        <v>8.949880668263183E-3</v>
      </c>
      <c r="H125">
        <v>101.72</v>
      </c>
      <c r="I125">
        <v>3940</v>
      </c>
      <c r="J125">
        <v>12007.06</v>
      </c>
      <c r="K125">
        <v>174.1</v>
      </c>
      <c r="L125">
        <v>10.26</v>
      </c>
      <c r="M125">
        <v>500</v>
      </c>
    </row>
    <row r="126" spans="1:13" x14ac:dyDescent="0.2">
      <c r="A126" t="s">
        <v>67</v>
      </c>
      <c r="B126">
        <v>25</v>
      </c>
      <c r="C126">
        <v>3552</v>
      </c>
      <c r="D126">
        <v>3552</v>
      </c>
      <c r="E126" s="1">
        <f>(Tabla68[[#This Row],[Best]]-Tabla68[[#This Row],[BKS]])/Tabla68[[#This Row],[BKS]]*100</f>
        <v>0</v>
      </c>
      <c r="F126">
        <v>3552.3</v>
      </c>
      <c r="G126" s="1">
        <f>(Tabla68[[#This Row],[Avg]]-Tabla68[[#This Row],[BKS]])/Tabla68[[#This Row],[BKS]]*100</f>
        <v>8.4459459459510673E-3</v>
      </c>
      <c r="H126">
        <v>108.99</v>
      </c>
      <c r="I126">
        <v>4132</v>
      </c>
      <c r="J126">
        <v>13215.07</v>
      </c>
      <c r="K126">
        <v>193.7</v>
      </c>
      <c r="L126">
        <v>12.38</v>
      </c>
      <c r="M126">
        <v>500</v>
      </c>
    </row>
    <row r="127" spans="1:13" x14ac:dyDescent="0.2">
      <c r="A127" t="s">
        <v>67</v>
      </c>
      <c r="B127">
        <v>26</v>
      </c>
      <c r="C127">
        <v>3367</v>
      </c>
      <c r="D127">
        <v>3367</v>
      </c>
      <c r="E127" s="1">
        <f>(Tabla68[[#This Row],[Best]]-Tabla68[[#This Row],[BKS]])/Tabla68[[#This Row],[BKS]]*100</f>
        <v>0</v>
      </c>
      <c r="F127">
        <v>3367</v>
      </c>
      <c r="G127" s="1">
        <f>(Tabla68[[#This Row],[Avg]]-Tabla68[[#This Row],[BKS]])/Tabla68[[#This Row],[BKS]]*100</f>
        <v>0</v>
      </c>
      <c r="H127">
        <v>90.41</v>
      </c>
      <c r="I127">
        <v>3917</v>
      </c>
      <c r="J127">
        <v>11890.46</v>
      </c>
      <c r="K127">
        <v>155.5</v>
      </c>
      <c r="L127">
        <v>9.44</v>
      </c>
      <c r="M127">
        <v>500</v>
      </c>
    </row>
    <row r="128" spans="1:13" x14ac:dyDescent="0.2">
      <c r="A128" t="s">
        <v>67</v>
      </c>
      <c r="B128">
        <v>27</v>
      </c>
      <c r="C128">
        <v>3458</v>
      </c>
      <c r="D128">
        <v>3458</v>
      </c>
      <c r="E128" s="1">
        <f>(Tabla68[[#This Row],[Best]]-Tabla68[[#This Row],[BKS]])/Tabla68[[#This Row],[BKS]]*100</f>
        <v>0</v>
      </c>
      <c r="F128">
        <v>3458</v>
      </c>
      <c r="G128" s="1">
        <f>(Tabla68[[#This Row],[Avg]]-Tabla68[[#This Row],[BKS]])/Tabla68[[#This Row],[BKS]]*100</f>
        <v>0</v>
      </c>
      <c r="H128">
        <v>97.92</v>
      </c>
      <c r="I128">
        <v>4029</v>
      </c>
      <c r="J128">
        <v>12683.37</v>
      </c>
      <c r="K128">
        <v>189.9</v>
      </c>
      <c r="L128">
        <v>10.58</v>
      </c>
      <c r="M128">
        <v>500</v>
      </c>
    </row>
    <row r="129" spans="1:13" x14ac:dyDescent="0.2">
      <c r="A129" t="s">
        <v>67</v>
      </c>
      <c r="B129">
        <v>28</v>
      </c>
      <c r="C129">
        <v>3391</v>
      </c>
      <c r="D129">
        <v>3391</v>
      </c>
      <c r="E129" s="1">
        <f>(Tabla68[[#This Row],[Best]]-Tabla68[[#This Row],[BKS]])/Tabla68[[#This Row],[BKS]]*100</f>
        <v>0</v>
      </c>
      <c r="F129">
        <v>3391</v>
      </c>
      <c r="G129" s="1">
        <f>(Tabla68[[#This Row],[Avg]]-Tabla68[[#This Row],[BKS]])/Tabla68[[#This Row],[BKS]]*100</f>
        <v>0</v>
      </c>
      <c r="H129">
        <v>95.24</v>
      </c>
      <c r="I129">
        <v>3944</v>
      </c>
      <c r="J129">
        <v>11395.75</v>
      </c>
      <c r="K129">
        <v>158.30000000000001</v>
      </c>
      <c r="L129">
        <v>9.48</v>
      </c>
      <c r="M129">
        <v>500</v>
      </c>
    </row>
    <row r="130" spans="1:13" x14ac:dyDescent="0.2">
      <c r="A130" t="s">
        <v>67</v>
      </c>
      <c r="B130">
        <v>29</v>
      </c>
      <c r="C130">
        <v>3207</v>
      </c>
      <c r="D130">
        <v>3207</v>
      </c>
      <c r="E130" s="1">
        <f>(Tabla68[[#This Row],[Best]]-Tabla68[[#This Row],[BKS]])/Tabla68[[#This Row],[BKS]]*100</f>
        <v>0</v>
      </c>
      <c r="F130">
        <v>3207</v>
      </c>
      <c r="G130" s="1">
        <f>(Tabla68[[#This Row],[Avg]]-Tabla68[[#This Row],[BKS]])/Tabla68[[#This Row],[BKS]]*100</f>
        <v>0</v>
      </c>
      <c r="H130">
        <v>83.12</v>
      </c>
      <c r="I130">
        <v>3748</v>
      </c>
      <c r="J130">
        <v>10939.28</v>
      </c>
      <c r="K130">
        <v>159.80000000000001</v>
      </c>
      <c r="L130">
        <v>7.6</v>
      </c>
      <c r="M130">
        <v>500</v>
      </c>
    </row>
    <row r="131" spans="1:13" x14ac:dyDescent="0.2">
      <c r="A131" t="s">
        <v>67</v>
      </c>
      <c r="B131">
        <v>30</v>
      </c>
      <c r="C131">
        <v>3138</v>
      </c>
      <c r="D131">
        <v>3138</v>
      </c>
      <c r="E131" s="1">
        <f>(Tabla68[[#This Row],[Best]]-Tabla68[[#This Row],[BKS]])/Tabla68[[#This Row],[BKS]]*100</f>
        <v>0</v>
      </c>
      <c r="F131">
        <v>3138</v>
      </c>
      <c r="G131" s="1">
        <f>(Tabla68[[#This Row],[Avg]]-Tabla68[[#This Row],[BKS]])/Tabla68[[#This Row],[BKS]]*100</f>
        <v>0</v>
      </c>
      <c r="H131">
        <v>91.73</v>
      </c>
      <c r="I131">
        <v>3669</v>
      </c>
      <c r="J131">
        <v>11521.68</v>
      </c>
      <c r="K131">
        <v>179.7</v>
      </c>
      <c r="L131">
        <v>9.56</v>
      </c>
      <c r="M131">
        <v>500</v>
      </c>
    </row>
    <row r="132" spans="1:13" x14ac:dyDescent="0.2">
      <c r="A132" t="s">
        <v>67</v>
      </c>
      <c r="B132">
        <v>31</v>
      </c>
      <c r="C132">
        <v>3189</v>
      </c>
      <c r="D132">
        <v>3189</v>
      </c>
      <c r="E132" s="1">
        <f>(Tabla68[[#This Row],[Best]]-Tabla68[[#This Row],[BKS]])/Tabla68[[#This Row],[BKS]]*100</f>
        <v>0</v>
      </c>
      <c r="F132">
        <v>3190.1</v>
      </c>
      <c r="G132" s="1">
        <f>(Tabla68[[#This Row],[Avg]]-Tabla68[[#This Row],[BKS]])/Tabla68[[#This Row],[BKS]]*100</f>
        <v>3.4493571652552811E-2</v>
      </c>
      <c r="H132">
        <v>82.57</v>
      </c>
      <c r="I132">
        <v>3713</v>
      </c>
      <c r="J132">
        <v>10487.24</v>
      </c>
      <c r="K132">
        <v>156.80000000000001</v>
      </c>
      <c r="L132">
        <v>7.53</v>
      </c>
      <c r="M132">
        <v>500</v>
      </c>
    </row>
    <row r="133" spans="1:13" x14ac:dyDescent="0.2">
      <c r="A133" t="s">
        <v>67</v>
      </c>
      <c r="B133">
        <v>32</v>
      </c>
      <c r="C133">
        <v>3466</v>
      </c>
      <c r="D133">
        <v>3466</v>
      </c>
      <c r="E133" s="1">
        <f>(Tabla68[[#This Row],[Best]]-Tabla68[[#This Row],[BKS]])/Tabla68[[#This Row],[BKS]]*100</f>
        <v>0</v>
      </c>
      <c r="F133">
        <v>3466.2</v>
      </c>
      <c r="G133" s="1">
        <f>(Tabla68[[#This Row],[Avg]]-Tabla68[[#This Row],[BKS]])/Tabla68[[#This Row],[BKS]]*100</f>
        <v>5.770340450081307E-3</v>
      </c>
      <c r="H133">
        <v>98.26</v>
      </c>
      <c r="I133">
        <v>4039</v>
      </c>
      <c r="J133">
        <v>12218.9</v>
      </c>
      <c r="K133">
        <v>165.9</v>
      </c>
      <c r="L133">
        <v>11.13</v>
      </c>
      <c r="M133">
        <v>500</v>
      </c>
    </row>
    <row r="134" spans="1:13" x14ac:dyDescent="0.2">
      <c r="A134" t="s">
        <v>67</v>
      </c>
      <c r="B134">
        <v>33</v>
      </c>
      <c r="C134">
        <v>3548</v>
      </c>
      <c r="D134">
        <v>3548</v>
      </c>
      <c r="E134" s="1">
        <f>(Tabla68[[#This Row],[Best]]-Tabla68[[#This Row],[BKS]])/Tabla68[[#This Row],[BKS]]*100</f>
        <v>0</v>
      </c>
      <c r="F134">
        <v>3548</v>
      </c>
      <c r="G134" s="1">
        <f>(Tabla68[[#This Row],[Avg]]-Tabla68[[#This Row],[BKS]])/Tabla68[[#This Row],[BKS]]*100</f>
        <v>0</v>
      </c>
      <c r="H134">
        <v>107.14</v>
      </c>
      <c r="I134">
        <v>4123</v>
      </c>
      <c r="J134">
        <v>13011.9</v>
      </c>
      <c r="K134">
        <v>163.5</v>
      </c>
      <c r="L134">
        <v>11.84</v>
      </c>
      <c r="M134">
        <v>500</v>
      </c>
    </row>
    <row r="135" spans="1:13" x14ac:dyDescent="0.2">
      <c r="A135" t="s">
        <v>67</v>
      </c>
      <c r="B135">
        <v>34</v>
      </c>
      <c r="C135">
        <v>3377</v>
      </c>
      <c r="D135">
        <v>3377</v>
      </c>
      <c r="E135" s="1">
        <f>(Tabla68[[#This Row],[Best]]-Tabla68[[#This Row],[BKS]])/Tabla68[[#This Row],[BKS]]*100</f>
        <v>0</v>
      </c>
      <c r="F135">
        <v>3379.5</v>
      </c>
      <c r="G135" s="1">
        <f>(Tabla68[[#This Row],[Avg]]-Tabla68[[#This Row],[BKS]])/Tabla68[[#This Row],[BKS]]*100</f>
        <v>7.4030204323363935E-2</v>
      </c>
      <c r="H135">
        <v>96.3</v>
      </c>
      <c r="I135">
        <v>3956</v>
      </c>
      <c r="J135">
        <v>11377.21</v>
      </c>
      <c r="K135">
        <v>170.9</v>
      </c>
      <c r="L135">
        <v>9.85</v>
      </c>
      <c r="M135">
        <v>500</v>
      </c>
    </row>
    <row r="136" spans="1:13" x14ac:dyDescent="0.2">
      <c r="A136" t="s">
        <v>67</v>
      </c>
      <c r="B136">
        <v>35</v>
      </c>
      <c r="C136">
        <v>3387</v>
      </c>
      <c r="D136">
        <v>3387</v>
      </c>
      <c r="E136" s="1">
        <f>(Tabla68[[#This Row],[Best]]-Tabla68[[#This Row],[BKS]])/Tabla68[[#This Row],[BKS]]*100</f>
        <v>0</v>
      </c>
      <c r="F136">
        <v>3388.8</v>
      </c>
      <c r="G136" s="1">
        <f>(Tabla68[[#This Row],[Avg]]-Tabla68[[#This Row],[BKS]])/Tabla68[[#This Row],[BKS]]*100</f>
        <v>5.3144375553592617E-2</v>
      </c>
      <c r="H136">
        <v>96.03</v>
      </c>
      <c r="I136">
        <v>3952</v>
      </c>
      <c r="J136">
        <v>11963.06</v>
      </c>
      <c r="K136">
        <v>162.9</v>
      </c>
      <c r="L136">
        <v>9.99</v>
      </c>
      <c r="M136">
        <v>500</v>
      </c>
    </row>
    <row r="137" spans="1:13" x14ac:dyDescent="0.2">
      <c r="A137" t="s">
        <v>67</v>
      </c>
      <c r="B137">
        <v>36</v>
      </c>
      <c r="C137">
        <v>3389</v>
      </c>
      <c r="D137">
        <v>3389</v>
      </c>
      <c r="E137" s="1">
        <f>(Tabla68[[#This Row],[Best]]-Tabla68[[#This Row],[BKS]])/Tabla68[[#This Row],[BKS]]*100</f>
        <v>0</v>
      </c>
      <c r="F137">
        <v>3389</v>
      </c>
      <c r="G137" s="1">
        <f>(Tabla68[[#This Row],[Avg]]-Tabla68[[#This Row],[BKS]])/Tabla68[[#This Row],[BKS]]*100</f>
        <v>0</v>
      </c>
      <c r="H137">
        <v>89.51</v>
      </c>
      <c r="I137">
        <v>3914</v>
      </c>
      <c r="J137">
        <v>11802.3</v>
      </c>
      <c r="K137">
        <v>146.6</v>
      </c>
      <c r="L137">
        <v>9.2100000000000009</v>
      </c>
      <c r="M137">
        <v>500</v>
      </c>
    </row>
    <row r="138" spans="1:13" x14ac:dyDescent="0.2">
      <c r="A138" t="s">
        <v>67</v>
      </c>
      <c r="B138">
        <v>37</v>
      </c>
      <c r="C138">
        <v>3567</v>
      </c>
      <c r="D138">
        <v>3567</v>
      </c>
      <c r="E138" s="1">
        <f>(Tabla68[[#This Row],[Best]]-Tabla68[[#This Row],[BKS]])/Tabla68[[#This Row],[BKS]]*100</f>
        <v>0</v>
      </c>
      <c r="F138">
        <v>3567</v>
      </c>
      <c r="G138" s="1">
        <f>(Tabla68[[#This Row],[Avg]]-Tabla68[[#This Row],[BKS]])/Tabla68[[#This Row],[BKS]]*100</f>
        <v>0</v>
      </c>
      <c r="H138">
        <v>109.6</v>
      </c>
      <c r="I138">
        <v>4145</v>
      </c>
      <c r="J138">
        <v>12709.4</v>
      </c>
      <c r="K138">
        <v>163.1</v>
      </c>
      <c r="L138">
        <v>12.73</v>
      </c>
      <c r="M138">
        <v>500</v>
      </c>
    </row>
    <row r="139" spans="1:13" x14ac:dyDescent="0.2">
      <c r="A139" t="s">
        <v>67</v>
      </c>
      <c r="B139">
        <v>38</v>
      </c>
      <c r="C139">
        <v>3521</v>
      </c>
      <c r="D139">
        <v>3521</v>
      </c>
      <c r="E139" s="1">
        <f>(Tabla68[[#This Row],[Best]]-Tabla68[[#This Row],[BKS]])/Tabla68[[#This Row],[BKS]]*100</f>
        <v>0</v>
      </c>
      <c r="F139">
        <v>3521</v>
      </c>
      <c r="G139" s="1">
        <f>(Tabla68[[#This Row],[Avg]]-Tabla68[[#This Row],[BKS]])/Tabla68[[#This Row],[BKS]]*100</f>
        <v>0</v>
      </c>
      <c r="H139">
        <v>100.37</v>
      </c>
      <c r="I139">
        <v>4106</v>
      </c>
      <c r="J139">
        <v>13155.4</v>
      </c>
      <c r="K139">
        <v>157.6</v>
      </c>
      <c r="L139">
        <v>11.08</v>
      </c>
      <c r="M139">
        <v>500</v>
      </c>
    </row>
    <row r="140" spans="1:13" x14ac:dyDescent="0.2">
      <c r="A140" t="s">
        <v>67</v>
      </c>
      <c r="B140">
        <v>39</v>
      </c>
      <c r="C140">
        <v>3313</v>
      </c>
      <c r="D140">
        <v>3313</v>
      </c>
      <c r="E140" s="1">
        <f>(Tabla68[[#This Row],[Best]]-Tabla68[[#This Row],[BKS]])/Tabla68[[#This Row],[BKS]]*100</f>
        <v>0</v>
      </c>
      <c r="F140">
        <v>3313</v>
      </c>
      <c r="G140" s="1">
        <f>(Tabla68[[#This Row],[Avg]]-Tabla68[[#This Row],[BKS]])/Tabla68[[#This Row],[BKS]]*100</f>
        <v>0</v>
      </c>
      <c r="H140">
        <v>100.12</v>
      </c>
      <c r="I140">
        <v>3886</v>
      </c>
      <c r="J140">
        <v>12355.11</v>
      </c>
      <c r="K140">
        <v>146.19999999999999</v>
      </c>
      <c r="L140">
        <v>10.84</v>
      </c>
      <c r="M140">
        <v>500</v>
      </c>
    </row>
    <row r="141" spans="1:13" x14ac:dyDescent="0.2">
      <c r="A141" t="s">
        <v>67</v>
      </c>
      <c r="B141">
        <v>40</v>
      </c>
      <c r="C141">
        <v>3173</v>
      </c>
      <c r="D141">
        <v>3173</v>
      </c>
      <c r="E141" s="1">
        <f>(Tabla68[[#This Row],[Best]]-Tabla68[[#This Row],[BKS]])/Tabla68[[#This Row],[BKS]]*100</f>
        <v>0</v>
      </c>
      <c r="F141">
        <v>3173.4</v>
      </c>
      <c r="G141" s="1">
        <f>(Tabla68[[#This Row],[Avg]]-Tabla68[[#This Row],[BKS]])/Tabla68[[#This Row],[BKS]]*100</f>
        <v>1.2606366214941409E-2</v>
      </c>
      <c r="H141">
        <v>82.41</v>
      </c>
      <c r="I141">
        <v>3712</v>
      </c>
      <c r="J141">
        <v>10758.11</v>
      </c>
      <c r="K141">
        <v>149.80000000000001</v>
      </c>
      <c r="L141">
        <v>7.51</v>
      </c>
      <c r="M141">
        <v>500</v>
      </c>
    </row>
    <row r="142" spans="1:13" x14ac:dyDescent="0.2">
      <c r="A142" t="s">
        <v>67</v>
      </c>
      <c r="B142">
        <v>41</v>
      </c>
      <c r="C142">
        <v>3345</v>
      </c>
      <c r="D142">
        <v>3345</v>
      </c>
      <c r="E142" s="1">
        <f>(Tabla68[[#This Row],[Best]]-Tabla68[[#This Row],[BKS]])/Tabla68[[#This Row],[BKS]]*100</f>
        <v>0</v>
      </c>
      <c r="F142">
        <v>3345</v>
      </c>
      <c r="G142" s="1">
        <f>(Tabla68[[#This Row],[Avg]]-Tabla68[[#This Row],[BKS]])/Tabla68[[#This Row],[BKS]]*100</f>
        <v>0</v>
      </c>
      <c r="H142">
        <v>96.67</v>
      </c>
      <c r="I142">
        <v>3886</v>
      </c>
      <c r="J142">
        <v>12164.19</v>
      </c>
      <c r="K142">
        <v>158.1</v>
      </c>
      <c r="L142">
        <v>9.7100000000000009</v>
      </c>
      <c r="M142">
        <v>500</v>
      </c>
    </row>
    <row r="143" spans="1:13" x14ac:dyDescent="0.2">
      <c r="A143" t="s">
        <v>67</v>
      </c>
      <c r="B143">
        <v>42</v>
      </c>
      <c r="C143">
        <v>3386</v>
      </c>
      <c r="D143">
        <v>3386</v>
      </c>
      <c r="E143" s="1">
        <f>(Tabla68[[#This Row],[Best]]-Tabla68[[#This Row],[BKS]])/Tabla68[[#This Row],[BKS]]*100</f>
        <v>0</v>
      </c>
      <c r="F143">
        <v>3386</v>
      </c>
      <c r="G143" s="1">
        <f>(Tabla68[[#This Row],[Avg]]-Tabla68[[#This Row],[BKS]])/Tabla68[[#This Row],[BKS]]*100</f>
        <v>0</v>
      </c>
      <c r="H143">
        <v>101.52</v>
      </c>
      <c r="I143">
        <v>3915</v>
      </c>
      <c r="J143">
        <v>11772.22</v>
      </c>
      <c r="K143">
        <v>160.5</v>
      </c>
      <c r="L143">
        <v>11.96</v>
      </c>
      <c r="M143">
        <v>500</v>
      </c>
    </row>
    <row r="144" spans="1:13" x14ac:dyDescent="0.2">
      <c r="A144" t="s">
        <v>67</v>
      </c>
      <c r="B144">
        <v>43</v>
      </c>
      <c r="C144">
        <v>3306</v>
      </c>
      <c r="D144">
        <v>3306</v>
      </c>
      <c r="E144" s="1">
        <f>(Tabla68[[#This Row],[Best]]-Tabla68[[#This Row],[BKS]])/Tabla68[[#This Row],[BKS]]*100</f>
        <v>0</v>
      </c>
      <c r="F144">
        <v>3306.1</v>
      </c>
      <c r="G144" s="1">
        <f>(Tabla68[[#This Row],[Avg]]-Tabla68[[#This Row],[BKS]])/Tabla68[[#This Row],[BKS]]*100</f>
        <v>3.0248033877770435E-3</v>
      </c>
      <c r="H144">
        <v>93.07</v>
      </c>
      <c r="I144">
        <v>3898</v>
      </c>
      <c r="J144">
        <v>12064.79</v>
      </c>
      <c r="K144">
        <v>187.7</v>
      </c>
      <c r="L144">
        <v>9.4499999999999993</v>
      </c>
      <c r="M144">
        <v>500</v>
      </c>
    </row>
    <row r="145" spans="1:13" x14ac:dyDescent="0.2">
      <c r="A145" t="s">
        <v>67</v>
      </c>
      <c r="B145">
        <v>44</v>
      </c>
      <c r="C145">
        <v>3496</v>
      </c>
      <c r="D145">
        <v>3496</v>
      </c>
      <c r="E145" s="1">
        <f>(Tabla68[[#This Row],[Best]]-Tabla68[[#This Row],[BKS]])/Tabla68[[#This Row],[BKS]]*100</f>
        <v>0</v>
      </c>
      <c r="F145">
        <v>3496</v>
      </c>
      <c r="G145" s="1">
        <f>(Tabla68[[#This Row],[Avg]]-Tabla68[[#This Row],[BKS]])/Tabla68[[#This Row],[BKS]]*100</f>
        <v>0</v>
      </c>
      <c r="H145">
        <v>99.42</v>
      </c>
      <c r="I145">
        <v>4092</v>
      </c>
      <c r="J145">
        <v>12256.23</v>
      </c>
      <c r="K145">
        <v>159.19999999999999</v>
      </c>
      <c r="L145">
        <v>10.210000000000001</v>
      </c>
      <c r="M145">
        <v>500</v>
      </c>
    </row>
    <row r="146" spans="1:13" x14ac:dyDescent="0.2">
      <c r="A146" t="s">
        <v>67</v>
      </c>
      <c r="B146">
        <v>45</v>
      </c>
      <c r="C146">
        <v>3471</v>
      </c>
      <c r="D146">
        <v>3471</v>
      </c>
      <c r="E146" s="1">
        <f>(Tabla68[[#This Row],[Best]]-Tabla68[[#This Row],[BKS]])/Tabla68[[#This Row],[BKS]]*100</f>
        <v>0</v>
      </c>
      <c r="F146">
        <v>3472.9</v>
      </c>
      <c r="G146" s="1">
        <f>(Tabla68[[#This Row],[Avg]]-Tabla68[[#This Row],[BKS]])/Tabla68[[#This Row],[BKS]]*100</f>
        <v>5.4739268222416912E-2</v>
      </c>
      <c r="H146">
        <v>93.17</v>
      </c>
      <c r="I146">
        <v>4007</v>
      </c>
      <c r="J146">
        <v>12619.47</v>
      </c>
      <c r="K146">
        <v>165.8</v>
      </c>
      <c r="L146">
        <v>9.73</v>
      </c>
      <c r="M146">
        <v>500</v>
      </c>
    </row>
    <row r="147" spans="1:13" x14ac:dyDescent="0.2">
      <c r="A147" t="s">
        <v>67</v>
      </c>
      <c r="B147">
        <v>46</v>
      </c>
      <c r="C147">
        <v>3285</v>
      </c>
      <c r="D147">
        <v>3285</v>
      </c>
      <c r="E147" s="1">
        <f>(Tabla68[[#This Row],[Best]]-Tabla68[[#This Row],[BKS]])/Tabla68[[#This Row],[BKS]]*100</f>
        <v>0</v>
      </c>
      <c r="F147">
        <v>3286</v>
      </c>
      <c r="G147" s="1">
        <f>(Tabla68[[#This Row],[Avg]]-Tabla68[[#This Row],[BKS]])/Tabla68[[#This Row],[BKS]]*100</f>
        <v>3.0441400304414005E-2</v>
      </c>
      <c r="H147">
        <v>88.08</v>
      </c>
      <c r="I147">
        <v>3826</v>
      </c>
      <c r="J147">
        <v>12090.74</v>
      </c>
      <c r="K147">
        <v>154.5</v>
      </c>
      <c r="L147">
        <v>7.72</v>
      </c>
      <c r="M147">
        <v>500</v>
      </c>
    </row>
    <row r="148" spans="1:13" x14ac:dyDescent="0.2">
      <c r="A148" t="s">
        <v>67</v>
      </c>
      <c r="B148">
        <v>47</v>
      </c>
      <c r="C148">
        <v>3219</v>
      </c>
      <c r="D148">
        <v>3219</v>
      </c>
      <c r="E148" s="1">
        <f>(Tabla68[[#This Row],[Best]]-Tabla68[[#This Row],[BKS]])/Tabla68[[#This Row],[BKS]]*100</f>
        <v>0</v>
      </c>
      <c r="F148">
        <v>3219</v>
      </c>
      <c r="G148" s="1">
        <f>(Tabla68[[#This Row],[Avg]]-Tabla68[[#This Row],[BKS]])/Tabla68[[#This Row],[BKS]]*100</f>
        <v>0</v>
      </c>
      <c r="H148">
        <v>89.94</v>
      </c>
      <c r="I148">
        <v>3693</v>
      </c>
      <c r="J148">
        <v>11359.03</v>
      </c>
      <c r="K148">
        <v>148.5</v>
      </c>
      <c r="L148">
        <v>9.34</v>
      </c>
      <c r="M148">
        <v>500</v>
      </c>
    </row>
    <row r="149" spans="1:13" x14ac:dyDescent="0.2">
      <c r="A149" t="s">
        <v>67</v>
      </c>
      <c r="B149">
        <v>48</v>
      </c>
      <c r="C149">
        <v>3478</v>
      </c>
      <c r="D149">
        <v>3478</v>
      </c>
      <c r="E149" s="1">
        <f>(Tabla68[[#This Row],[Best]]-Tabla68[[#This Row],[BKS]])/Tabla68[[#This Row],[BKS]]*100</f>
        <v>0</v>
      </c>
      <c r="F149">
        <v>3478.3</v>
      </c>
      <c r="G149" s="1">
        <f>(Tabla68[[#This Row],[Avg]]-Tabla68[[#This Row],[BKS]])/Tabla68[[#This Row],[BKS]]*100</f>
        <v>8.6256469235244937E-3</v>
      </c>
      <c r="H149">
        <v>94.05</v>
      </c>
      <c r="I149">
        <v>4049</v>
      </c>
      <c r="J149">
        <v>12161.24</v>
      </c>
      <c r="K149">
        <v>165.6</v>
      </c>
      <c r="L149">
        <v>9.66</v>
      </c>
      <c r="M149">
        <v>500</v>
      </c>
    </row>
    <row r="150" spans="1:13" x14ac:dyDescent="0.2">
      <c r="A150" t="s">
        <v>67</v>
      </c>
      <c r="B150">
        <v>49</v>
      </c>
      <c r="C150">
        <v>3487</v>
      </c>
      <c r="D150">
        <v>3487</v>
      </c>
      <c r="E150" s="1">
        <f>(Tabla68[[#This Row],[Best]]-Tabla68[[#This Row],[BKS]])/Tabla68[[#This Row],[BKS]]*100</f>
        <v>0</v>
      </c>
      <c r="F150">
        <v>3487.7</v>
      </c>
      <c r="G150" s="1">
        <f>(Tabla68[[#This Row],[Avg]]-Tabla68[[#This Row],[BKS]])/Tabla68[[#This Row],[BKS]]*100</f>
        <v>2.0074562661308235E-2</v>
      </c>
      <c r="H150">
        <v>96.28</v>
      </c>
      <c r="I150">
        <v>4073</v>
      </c>
      <c r="J150">
        <v>12358.79</v>
      </c>
      <c r="K150">
        <v>152.80000000000001</v>
      </c>
      <c r="L150">
        <v>9.86</v>
      </c>
      <c r="M150">
        <v>500</v>
      </c>
    </row>
    <row r="151" spans="1:13" x14ac:dyDescent="0.2">
      <c r="A151" t="s">
        <v>67</v>
      </c>
      <c r="B151">
        <v>50</v>
      </c>
      <c r="C151">
        <v>3464</v>
      </c>
      <c r="D151">
        <v>3464</v>
      </c>
      <c r="E151" s="1">
        <f>(Tabla68[[#This Row],[Best]]-Tabla68[[#This Row],[BKS]])/Tabla68[[#This Row],[BKS]]*100</f>
        <v>0</v>
      </c>
      <c r="F151">
        <v>3464.2</v>
      </c>
      <c r="G151" s="1">
        <f>(Tabla68[[#This Row],[Avg]]-Tabla68[[#This Row],[BKS]])/Tabla68[[#This Row],[BKS]]*100</f>
        <v>5.7736720554220008E-3</v>
      </c>
      <c r="H151">
        <v>106.04</v>
      </c>
      <c r="I151">
        <v>4061</v>
      </c>
      <c r="J151">
        <v>11813.05</v>
      </c>
      <c r="K151">
        <v>176.6</v>
      </c>
      <c r="L151">
        <v>11.46</v>
      </c>
      <c r="M151">
        <v>500</v>
      </c>
    </row>
    <row r="152" spans="1:13" x14ac:dyDescent="0.2">
      <c r="A152" t="s">
        <v>67</v>
      </c>
      <c r="B152">
        <v>51</v>
      </c>
      <c r="C152">
        <v>3271</v>
      </c>
      <c r="D152">
        <v>3271</v>
      </c>
      <c r="E152" s="1">
        <f>(Tabla68[[#This Row],[Best]]-Tabla68[[#This Row],[BKS]])/Tabla68[[#This Row],[BKS]]*100</f>
        <v>0</v>
      </c>
      <c r="F152">
        <v>3271.1</v>
      </c>
      <c r="G152" s="1">
        <f>(Tabla68[[#This Row],[Avg]]-Tabla68[[#This Row],[BKS]])/Tabla68[[#This Row],[BKS]]*100</f>
        <v>3.0571690614463174E-3</v>
      </c>
      <c r="H152">
        <v>82.97</v>
      </c>
      <c r="I152">
        <v>3805</v>
      </c>
      <c r="J152">
        <v>11039.24</v>
      </c>
      <c r="K152">
        <v>142.6</v>
      </c>
      <c r="L152">
        <v>7.4</v>
      </c>
      <c r="M152">
        <v>500</v>
      </c>
    </row>
    <row r="153" spans="1:13" x14ac:dyDescent="0.2">
      <c r="A153" t="s">
        <v>67</v>
      </c>
      <c r="B153">
        <v>52</v>
      </c>
      <c r="C153">
        <v>3227</v>
      </c>
      <c r="D153">
        <v>3227</v>
      </c>
      <c r="E153" s="1">
        <f>(Tabla68[[#This Row],[Best]]-Tabla68[[#This Row],[BKS]])/Tabla68[[#This Row],[BKS]]*100</f>
        <v>0</v>
      </c>
      <c r="F153">
        <v>3227</v>
      </c>
      <c r="G153" s="1">
        <f>(Tabla68[[#This Row],[Avg]]-Tabla68[[#This Row],[BKS]])/Tabla68[[#This Row],[BKS]]*100</f>
        <v>0</v>
      </c>
      <c r="H153">
        <v>94.82</v>
      </c>
      <c r="I153">
        <v>3707</v>
      </c>
      <c r="J153">
        <v>11675.16</v>
      </c>
      <c r="K153">
        <v>180.9</v>
      </c>
      <c r="L153">
        <v>8.93</v>
      </c>
      <c r="M153">
        <v>500</v>
      </c>
    </row>
    <row r="154" spans="1:13" x14ac:dyDescent="0.2">
      <c r="A154" t="s">
        <v>67</v>
      </c>
      <c r="B154">
        <v>53</v>
      </c>
      <c r="C154">
        <v>3410</v>
      </c>
      <c r="D154">
        <v>3410</v>
      </c>
      <c r="E154" s="1">
        <f>(Tabla68[[#This Row],[Best]]-Tabla68[[#This Row],[BKS]])/Tabla68[[#This Row],[BKS]]*100</f>
        <v>0</v>
      </c>
      <c r="F154">
        <v>3410.2</v>
      </c>
      <c r="G154" s="1">
        <f>(Tabla68[[#This Row],[Avg]]-Tabla68[[#This Row],[BKS]])/Tabla68[[#This Row],[BKS]]*100</f>
        <v>5.8651026392908534E-3</v>
      </c>
      <c r="H154">
        <v>89.86</v>
      </c>
      <c r="I154">
        <v>3972</v>
      </c>
      <c r="J154">
        <v>11509.08</v>
      </c>
      <c r="K154">
        <v>155.69999999999999</v>
      </c>
      <c r="L154">
        <v>9.82</v>
      </c>
      <c r="M154">
        <v>500</v>
      </c>
    </row>
    <row r="155" spans="1:13" x14ac:dyDescent="0.2">
      <c r="A155" t="s">
        <v>67</v>
      </c>
      <c r="B155">
        <v>54</v>
      </c>
      <c r="C155">
        <v>3263</v>
      </c>
      <c r="D155">
        <v>3263</v>
      </c>
      <c r="E155" s="1">
        <f>(Tabla68[[#This Row],[Best]]-Tabla68[[#This Row],[BKS]])/Tabla68[[#This Row],[BKS]]*100</f>
        <v>0</v>
      </c>
      <c r="F155">
        <v>3263.4</v>
      </c>
      <c r="G155" s="1">
        <f>(Tabla68[[#This Row],[Avg]]-Tabla68[[#This Row],[BKS]])/Tabla68[[#This Row],[BKS]]*100</f>
        <v>1.2258657676987158E-2</v>
      </c>
      <c r="H155">
        <v>89.91</v>
      </c>
      <c r="I155">
        <v>3813</v>
      </c>
      <c r="J155">
        <v>11437.41</v>
      </c>
      <c r="K155">
        <v>169.4</v>
      </c>
      <c r="L155">
        <v>9.32</v>
      </c>
      <c r="M155">
        <v>500</v>
      </c>
    </row>
    <row r="156" spans="1:13" x14ac:dyDescent="0.2">
      <c r="A156" t="s">
        <v>67</v>
      </c>
      <c r="B156">
        <v>55</v>
      </c>
      <c r="C156">
        <v>3600</v>
      </c>
      <c r="D156">
        <v>3600</v>
      </c>
      <c r="E156" s="1">
        <f>(Tabla68[[#This Row],[Best]]-Tabla68[[#This Row],[BKS]])/Tabla68[[#This Row],[BKS]]*100</f>
        <v>0</v>
      </c>
      <c r="F156">
        <v>3600.1</v>
      </c>
      <c r="G156" s="1">
        <f>(Tabla68[[#This Row],[Avg]]-Tabla68[[#This Row],[BKS]])/Tabla68[[#This Row],[BKS]]*100</f>
        <v>2.7777777777752513E-3</v>
      </c>
      <c r="H156">
        <v>104.51</v>
      </c>
      <c r="I156">
        <v>4240</v>
      </c>
      <c r="J156">
        <v>12930.14</v>
      </c>
      <c r="K156">
        <v>188.4</v>
      </c>
      <c r="L156">
        <v>11.6</v>
      </c>
      <c r="M156">
        <v>500</v>
      </c>
    </row>
    <row r="157" spans="1:13" x14ac:dyDescent="0.2">
      <c r="A157" t="s">
        <v>67</v>
      </c>
      <c r="B157">
        <v>56</v>
      </c>
      <c r="C157">
        <v>3580</v>
      </c>
      <c r="D157">
        <v>3580</v>
      </c>
      <c r="E157" s="1">
        <f>(Tabla68[[#This Row],[Best]]-Tabla68[[#This Row],[BKS]])/Tabla68[[#This Row],[BKS]]*100</f>
        <v>0</v>
      </c>
      <c r="F157">
        <v>3580</v>
      </c>
      <c r="G157" s="1">
        <f>(Tabla68[[#This Row],[Avg]]-Tabla68[[#This Row],[BKS]])/Tabla68[[#This Row],[BKS]]*100</f>
        <v>0</v>
      </c>
      <c r="H157">
        <v>97.69</v>
      </c>
      <c r="I157">
        <v>4201</v>
      </c>
      <c r="J157">
        <v>12415.79</v>
      </c>
      <c r="K157">
        <v>186.1</v>
      </c>
      <c r="L157">
        <v>10.42</v>
      </c>
      <c r="M157">
        <v>500</v>
      </c>
    </row>
    <row r="158" spans="1:13" x14ac:dyDescent="0.2">
      <c r="A158" t="s">
        <v>67</v>
      </c>
      <c r="B158">
        <v>57</v>
      </c>
      <c r="C158">
        <v>3591</v>
      </c>
      <c r="D158">
        <v>3591</v>
      </c>
      <c r="E158" s="1">
        <f>(Tabla68[[#This Row],[Best]]-Tabla68[[#This Row],[BKS]])/Tabla68[[#This Row],[BKS]]*100</f>
        <v>0</v>
      </c>
      <c r="F158">
        <v>3591</v>
      </c>
      <c r="G158" s="1">
        <f>(Tabla68[[#This Row],[Avg]]-Tabla68[[#This Row],[BKS]])/Tabla68[[#This Row],[BKS]]*100</f>
        <v>0</v>
      </c>
      <c r="H158">
        <v>108.8</v>
      </c>
      <c r="I158">
        <v>4162</v>
      </c>
      <c r="J158">
        <v>12705.18</v>
      </c>
      <c r="K158">
        <v>176</v>
      </c>
      <c r="L158">
        <v>12.68</v>
      </c>
      <c r="M158">
        <v>500</v>
      </c>
    </row>
    <row r="159" spans="1:13" x14ac:dyDescent="0.2">
      <c r="A159" t="s">
        <v>67</v>
      </c>
      <c r="B159">
        <v>58</v>
      </c>
      <c r="C159">
        <v>3518</v>
      </c>
      <c r="D159">
        <v>3518</v>
      </c>
      <c r="E159" s="1">
        <f>(Tabla68[[#This Row],[Best]]-Tabla68[[#This Row],[BKS]])/Tabla68[[#This Row],[BKS]]*100</f>
        <v>0</v>
      </c>
      <c r="F159">
        <v>3518.9</v>
      </c>
      <c r="G159" s="1">
        <f>(Tabla68[[#This Row],[Avg]]-Tabla68[[#This Row],[BKS]])/Tabla68[[#This Row],[BKS]]*100</f>
        <v>2.5582717453100937E-2</v>
      </c>
      <c r="H159">
        <v>107.67</v>
      </c>
      <c r="I159">
        <v>4079</v>
      </c>
      <c r="J159">
        <v>12201.24</v>
      </c>
      <c r="K159">
        <v>176.3</v>
      </c>
      <c r="L159">
        <v>12.36</v>
      </c>
      <c r="M159">
        <v>500</v>
      </c>
    </row>
    <row r="160" spans="1:13" x14ac:dyDescent="0.2">
      <c r="A160" t="s">
        <v>67</v>
      </c>
      <c r="B160">
        <v>59</v>
      </c>
      <c r="C160">
        <v>3194</v>
      </c>
      <c r="D160">
        <v>3194</v>
      </c>
      <c r="E160" s="1">
        <f>(Tabla68[[#This Row],[Best]]-Tabla68[[#This Row],[BKS]])/Tabla68[[#This Row],[BKS]]*100</f>
        <v>0</v>
      </c>
      <c r="F160">
        <v>3194</v>
      </c>
      <c r="G160" s="1">
        <f>(Tabla68[[#This Row],[Avg]]-Tabla68[[#This Row],[BKS]])/Tabla68[[#This Row],[BKS]]*100</f>
        <v>0</v>
      </c>
      <c r="H160">
        <v>86.03</v>
      </c>
      <c r="I160">
        <v>3754</v>
      </c>
      <c r="J160">
        <v>11434.3</v>
      </c>
      <c r="K160">
        <v>171.5</v>
      </c>
      <c r="L160">
        <v>8.92</v>
      </c>
      <c r="M160">
        <v>500</v>
      </c>
    </row>
    <row r="161" spans="1:13" x14ac:dyDescent="0.2">
      <c r="A161" t="s">
        <v>67</v>
      </c>
      <c r="B161">
        <v>60</v>
      </c>
      <c r="C161">
        <v>3295</v>
      </c>
      <c r="D161">
        <v>3295</v>
      </c>
      <c r="E161" s="1">
        <f>(Tabla68[[#This Row],[Best]]-Tabla68[[#This Row],[BKS]])/Tabla68[[#This Row],[BKS]]*100</f>
        <v>0</v>
      </c>
      <c r="F161">
        <v>3295</v>
      </c>
      <c r="G161" s="1">
        <f>(Tabla68[[#This Row],[Avg]]-Tabla68[[#This Row],[BKS]])/Tabla68[[#This Row],[BKS]]*100</f>
        <v>0</v>
      </c>
      <c r="H161">
        <v>91.68</v>
      </c>
      <c r="I161">
        <v>3825</v>
      </c>
      <c r="J161">
        <v>11650.21</v>
      </c>
      <c r="K161">
        <v>150.69999999999999</v>
      </c>
      <c r="L161">
        <v>9.1</v>
      </c>
      <c r="M161">
        <v>500</v>
      </c>
    </row>
    <row r="162" spans="1:13" x14ac:dyDescent="0.2">
      <c r="A162" t="s">
        <v>67</v>
      </c>
      <c r="B162">
        <v>61</v>
      </c>
      <c r="C162">
        <v>3310</v>
      </c>
      <c r="D162">
        <v>3310</v>
      </c>
      <c r="E162" s="1">
        <f>(Tabla68[[#This Row],[Best]]-Tabla68[[#This Row],[BKS]])/Tabla68[[#This Row],[BKS]]*100</f>
        <v>0</v>
      </c>
      <c r="F162">
        <v>3310</v>
      </c>
      <c r="G162" s="1">
        <f>(Tabla68[[#This Row],[Avg]]-Tabla68[[#This Row],[BKS]])/Tabla68[[#This Row],[BKS]]*100</f>
        <v>0</v>
      </c>
      <c r="H162">
        <v>94.64</v>
      </c>
      <c r="I162">
        <v>3853</v>
      </c>
      <c r="J162">
        <v>11420.5</v>
      </c>
      <c r="K162">
        <v>182.3</v>
      </c>
      <c r="L162">
        <v>9.8800000000000008</v>
      </c>
      <c r="M162">
        <v>500</v>
      </c>
    </row>
    <row r="163" spans="1:13" x14ac:dyDescent="0.2">
      <c r="A163" t="s">
        <v>67</v>
      </c>
      <c r="B163">
        <v>62</v>
      </c>
      <c r="C163">
        <v>3511</v>
      </c>
      <c r="D163">
        <v>3511</v>
      </c>
      <c r="E163" s="1">
        <f>(Tabla68[[#This Row],[Best]]-Tabla68[[#This Row],[BKS]])/Tabla68[[#This Row],[BKS]]*100</f>
        <v>0</v>
      </c>
      <c r="F163">
        <v>3512.4</v>
      </c>
      <c r="G163" s="1">
        <f>(Tabla68[[#This Row],[Avg]]-Tabla68[[#This Row],[BKS]])/Tabla68[[#This Row],[BKS]]*100</f>
        <v>3.9874679578470261E-2</v>
      </c>
      <c r="H163">
        <v>93.57</v>
      </c>
      <c r="I163">
        <v>4130</v>
      </c>
      <c r="J163">
        <v>12334.53</v>
      </c>
      <c r="K163">
        <v>166.6</v>
      </c>
      <c r="L163">
        <v>9.5399999999999991</v>
      </c>
      <c r="M163">
        <v>500</v>
      </c>
    </row>
    <row r="164" spans="1:13" x14ac:dyDescent="0.2">
      <c r="A164" t="s">
        <v>67</v>
      </c>
      <c r="B164">
        <v>63</v>
      </c>
      <c r="C164">
        <v>3450</v>
      </c>
      <c r="D164">
        <v>3450</v>
      </c>
      <c r="E164" s="1">
        <f>(Tabla68[[#This Row],[Best]]-Tabla68[[#This Row],[BKS]])/Tabla68[[#This Row],[BKS]]*100</f>
        <v>0</v>
      </c>
      <c r="F164">
        <v>3450.1</v>
      </c>
      <c r="G164" s="1">
        <f>(Tabla68[[#This Row],[Avg]]-Tabla68[[#This Row],[BKS]])/Tabla68[[#This Row],[BKS]]*100</f>
        <v>2.8985507246350448E-3</v>
      </c>
      <c r="H164">
        <v>104.46</v>
      </c>
      <c r="I164">
        <v>4015</v>
      </c>
      <c r="J164">
        <v>13043.17</v>
      </c>
      <c r="K164">
        <v>163.6</v>
      </c>
      <c r="L164">
        <v>11.99</v>
      </c>
      <c r="M164">
        <v>500</v>
      </c>
    </row>
    <row r="165" spans="1:13" x14ac:dyDescent="0.2">
      <c r="A165" t="s">
        <v>67</v>
      </c>
      <c r="B165">
        <v>64</v>
      </c>
      <c r="C165">
        <v>3373</v>
      </c>
      <c r="D165">
        <v>3373</v>
      </c>
      <c r="E165" s="1">
        <f>(Tabla68[[#This Row],[Best]]-Tabla68[[#This Row],[BKS]])/Tabla68[[#This Row],[BKS]]*100</f>
        <v>0</v>
      </c>
      <c r="F165">
        <v>3373.1</v>
      </c>
      <c r="G165" s="1">
        <f>(Tabla68[[#This Row],[Avg]]-Tabla68[[#This Row],[BKS]])/Tabla68[[#This Row],[BKS]]*100</f>
        <v>2.9647198339729929E-3</v>
      </c>
      <c r="H165">
        <v>94.76</v>
      </c>
      <c r="I165">
        <v>3960</v>
      </c>
      <c r="J165">
        <v>11332.69</v>
      </c>
      <c r="K165">
        <v>165.1</v>
      </c>
      <c r="L165">
        <v>9.61</v>
      </c>
      <c r="M165">
        <v>500</v>
      </c>
    </row>
    <row r="166" spans="1:13" x14ac:dyDescent="0.2">
      <c r="A166" t="s">
        <v>67</v>
      </c>
      <c r="B166">
        <v>65</v>
      </c>
      <c r="C166">
        <v>3586</v>
      </c>
      <c r="D166">
        <v>3586</v>
      </c>
      <c r="E166" s="1">
        <f>(Tabla68[[#This Row],[Best]]-Tabla68[[#This Row],[BKS]])/Tabla68[[#This Row],[BKS]]*100</f>
        <v>0</v>
      </c>
      <c r="F166">
        <v>3586</v>
      </c>
      <c r="G166" s="1">
        <f>(Tabla68[[#This Row],[Avg]]-Tabla68[[#This Row],[BKS]])/Tabla68[[#This Row],[BKS]]*100</f>
        <v>0</v>
      </c>
      <c r="H166">
        <v>112.3</v>
      </c>
      <c r="I166">
        <v>4199</v>
      </c>
      <c r="J166">
        <v>13315.27</v>
      </c>
      <c r="K166">
        <v>175.2</v>
      </c>
      <c r="L166">
        <v>12.79</v>
      </c>
      <c r="M166">
        <v>500</v>
      </c>
    </row>
    <row r="167" spans="1:13" x14ac:dyDescent="0.2">
      <c r="A167" t="s">
        <v>67</v>
      </c>
      <c r="B167">
        <v>66</v>
      </c>
      <c r="C167">
        <v>3515</v>
      </c>
      <c r="D167">
        <v>3515</v>
      </c>
      <c r="E167" s="1">
        <f>(Tabla68[[#This Row],[Best]]-Tabla68[[#This Row],[BKS]])/Tabla68[[#This Row],[BKS]]*100</f>
        <v>0</v>
      </c>
      <c r="F167">
        <v>3515</v>
      </c>
      <c r="G167" s="1">
        <f>(Tabla68[[#This Row],[Avg]]-Tabla68[[#This Row],[BKS]])/Tabla68[[#This Row],[BKS]]*100</f>
        <v>0</v>
      </c>
      <c r="H167">
        <v>101.24</v>
      </c>
      <c r="I167">
        <v>4119</v>
      </c>
      <c r="J167">
        <v>12094.33</v>
      </c>
      <c r="K167">
        <v>176.8</v>
      </c>
      <c r="L167">
        <v>11.72</v>
      </c>
      <c r="M167">
        <v>500</v>
      </c>
    </row>
    <row r="168" spans="1:13" x14ac:dyDescent="0.2">
      <c r="A168" t="s">
        <v>67</v>
      </c>
      <c r="B168">
        <v>67</v>
      </c>
      <c r="C168">
        <v>3326</v>
      </c>
      <c r="D168">
        <v>3326</v>
      </c>
      <c r="E168" s="1">
        <f>(Tabla68[[#This Row],[Best]]-Tabla68[[#This Row],[BKS]])/Tabla68[[#This Row],[BKS]]*100</f>
        <v>0</v>
      </c>
      <c r="F168">
        <v>3326.9</v>
      </c>
      <c r="G168" s="1">
        <f>(Tabla68[[#This Row],[Avg]]-Tabla68[[#This Row],[BKS]])/Tabla68[[#This Row],[BKS]]*100</f>
        <v>2.7059530968132621E-2</v>
      </c>
      <c r="H168">
        <v>84.6</v>
      </c>
      <c r="I168">
        <v>3874</v>
      </c>
      <c r="J168">
        <v>11258.04</v>
      </c>
      <c r="K168">
        <v>165.6</v>
      </c>
      <c r="L168">
        <v>8.1199999999999992</v>
      </c>
      <c r="M168">
        <v>500</v>
      </c>
    </row>
    <row r="169" spans="1:13" x14ac:dyDescent="0.2">
      <c r="A169" t="s">
        <v>67</v>
      </c>
      <c r="B169">
        <v>68</v>
      </c>
      <c r="C169">
        <v>3234</v>
      </c>
      <c r="D169">
        <v>3234</v>
      </c>
      <c r="E169" s="1">
        <f>(Tabla68[[#This Row],[Best]]-Tabla68[[#This Row],[BKS]])/Tabla68[[#This Row],[BKS]]*100</f>
        <v>0</v>
      </c>
      <c r="F169">
        <v>3234</v>
      </c>
      <c r="G169" s="1">
        <f>(Tabla68[[#This Row],[Avg]]-Tabla68[[#This Row],[BKS]])/Tabla68[[#This Row],[BKS]]*100</f>
        <v>0</v>
      </c>
      <c r="H169">
        <v>93.07</v>
      </c>
      <c r="I169">
        <v>3770</v>
      </c>
      <c r="J169">
        <v>10878.14</v>
      </c>
      <c r="K169">
        <v>156.9</v>
      </c>
      <c r="L169">
        <v>9.6999999999999993</v>
      </c>
      <c r="M169">
        <v>500</v>
      </c>
    </row>
    <row r="170" spans="1:13" x14ac:dyDescent="0.2">
      <c r="A170" t="s">
        <v>67</v>
      </c>
      <c r="B170">
        <v>69</v>
      </c>
      <c r="C170">
        <v>3509</v>
      </c>
      <c r="D170">
        <v>3509</v>
      </c>
      <c r="E170" s="1">
        <f>(Tabla68[[#This Row],[Best]]-Tabla68[[#This Row],[BKS]])/Tabla68[[#This Row],[BKS]]*100</f>
        <v>0</v>
      </c>
      <c r="F170">
        <v>3510.1</v>
      </c>
      <c r="G170" s="1">
        <f>(Tabla68[[#This Row],[Avg]]-Tabla68[[#This Row],[BKS]])/Tabla68[[#This Row],[BKS]]*100</f>
        <v>3.134796238244255E-2</v>
      </c>
      <c r="H170">
        <v>100.62</v>
      </c>
      <c r="I170">
        <v>4134</v>
      </c>
      <c r="J170">
        <v>12932.06</v>
      </c>
      <c r="K170">
        <v>189.1</v>
      </c>
      <c r="L170">
        <v>10.59</v>
      </c>
      <c r="M170">
        <v>500</v>
      </c>
    </row>
    <row r="171" spans="1:13" x14ac:dyDescent="0.2">
      <c r="A171" t="s">
        <v>67</v>
      </c>
      <c r="B171">
        <v>70</v>
      </c>
      <c r="C171">
        <v>3414</v>
      </c>
      <c r="D171">
        <v>3414</v>
      </c>
      <c r="E171" s="1">
        <f>(Tabla68[[#This Row],[Best]]-Tabla68[[#This Row],[BKS]])/Tabla68[[#This Row],[BKS]]*100</f>
        <v>0</v>
      </c>
      <c r="F171">
        <v>3414</v>
      </c>
      <c r="G171" s="1">
        <f>(Tabla68[[#This Row],[Avg]]-Tabla68[[#This Row],[BKS]])/Tabla68[[#This Row],[BKS]]*100</f>
        <v>0</v>
      </c>
      <c r="H171">
        <v>101.41</v>
      </c>
      <c r="I171">
        <v>4013</v>
      </c>
      <c r="J171">
        <v>12392.68</v>
      </c>
      <c r="K171">
        <v>179.2</v>
      </c>
      <c r="L171">
        <v>10.59</v>
      </c>
      <c r="M171">
        <v>500</v>
      </c>
    </row>
    <row r="172" spans="1:13" x14ac:dyDescent="0.2">
      <c r="A172" t="s">
        <v>67</v>
      </c>
      <c r="B172">
        <v>71</v>
      </c>
      <c r="C172">
        <v>3472</v>
      </c>
      <c r="D172">
        <v>3472</v>
      </c>
      <c r="E172" s="1">
        <f>(Tabla68[[#This Row],[Best]]-Tabla68[[#This Row],[BKS]])/Tabla68[[#This Row],[BKS]]*100</f>
        <v>0</v>
      </c>
      <c r="F172">
        <v>3472.6</v>
      </c>
      <c r="G172" s="1">
        <f>(Tabla68[[#This Row],[Avg]]-Tabla68[[#This Row],[BKS]])/Tabla68[[#This Row],[BKS]]*100</f>
        <v>1.7281105990780792E-2</v>
      </c>
      <c r="H172">
        <v>92.51</v>
      </c>
      <c r="I172">
        <v>4050</v>
      </c>
      <c r="J172">
        <v>11828.89</v>
      </c>
      <c r="K172">
        <v>184</v>
      </c>
      <c r="L172">
        <v>9.5500000000000007</v>
      </c>
      <c r="M172">
        <v>500</v>
      </c>
    </row>
    <row r="173" spans="1:13" x14ac:dyDescent="0.2">
      <c r="A173" t="s">
        <v>67</v>
      </c>
      <c r="B173">
        <v>72</v>
      </c>
      <c r="C173">
        <v>3517</v>
      </c>
      <c r="D173">
        <v>3517</v>
      </c>
      <c r="E173" s="1">
        <f>(Tabla68[[#This Row],[Best]]-Tabla68[[#This Row],[BKS]])/Tabla68[[#This Row],[BKS]]*100</f>
        <v>0</v>
      </c>
      <c r="F173">
        <v>3517</v>
      </c>
      <c r="G173" s="1">
        <f>(Tabla68[[#This Row],[Avg]]-Tabla68[[#This Row],[BKS]])/Tabla68[[#This Row],[BKS]]*100</f>
        <v>0</v>
      </c>
      <c r="H173">
        <v>106.57</v>
      </c>
      <c r="I173">
        <v>4074</v>
      </c>
      <c r="J173">
        <v>13044.12</v>
      </c>
      <c r="K173">
        <v>178.6</v>
      </c>
      <c r="L173">
        <v>11.37</v>
      </c>
      <c r="M173">
        <v>500</v>
      </c>
    </row>
    <row r="174" spans="1:13" x14ac:dyDescent="0.2">
      <c r="A174" t="s">
        <v>67</v>
      </c>
      <c r="B174">
        <v>73</v>
      </c>
      <c r="C174">
        <v>3304</v>
      </c>
      <c r="D174">
        <v>3304</v>
      </c>
      <c r="E174" s="1">
        <f>(Tabla68[[#This Row],[Best]]-Tabla68[[#This Row],[BKS]])/Tabla68[[#This Row],[BKS]]*100</f>
        <v>0</v>
      </c>
      <c r="F174">
        <v>3304</v>
      </c>
      <c r="G174" s="1">
        <f>(Tabla68[[#This Row],[Avg]]-Tabla68[[#This Row],[BKS]])/Tabla68[[#This Row],[BKS]]*100</f>
        <v>0</v>
      </c>
      <c r="H174">
        <v>94.17</v>
      </c>
      <c r="I174">
        <v>3875</v>
      </c>
      <c r="J174">
        <v>11500.87</v>
      </c>
      <c r="K174">
        <v>181.3</v>
      </c>
      <c r="L174">
        <v>10.33</v>
      </c>
      <c r="M174">
        <v>500</v>
      </c>
    </row>
    <row r="175" spans="1:13" x14ac:dyDescent="0.2">
      <c r="A175" t="s">
        <v>67</v>
      </c>
      <c r="B175">
        <v>74</v>
      </c>
      <c r="C175">
        <v>3178</v>
      </c>
      <c r="D175">
        <v>3178</v>
      </c>
      <c r="E175" s="1">
        <f>(Tabla68[[#This Row],[Best]]-Tabla68[[#This Row],[BKS]])/Tabla68[[#This Row],[BKS]]*100</f>
        <v>0</v>
      </c>
      <c r="F175">
        <v>3178</v>
      </c>
      <c r="G175" s="1">
        <f>(Tabla68[[#This Row],[Avg]]-Tabla68[[#This Row],[BKS]])/Tabla68[[#This Row],[BKS]]*100</f>
        <v>0</v>
      </c>
      <c r="H175">
        <v>83.64</v>
      </c>
      <c r="I175">
        <v>3664</v>
      </c>
      <c r="J175">
        <v>11374.69</v>
      </c>
      <c r="K175">
        <v>128.30000000000001</v>
      </c>
      <c r="L175">
        <v>7.25</v>
      </c>
      <c r="M175">
        <v>500</v>
      </c>
    </row>
    <row r="176" spans="1:13" x14ac:dyDescent="0.2">
      <c r="A176" t="s">
        <v>67</v>
      </c>
      <c r="B176">
        <v>75</v>
      </c>
      <c r="C176">
        <v>3303</v>
      </c>
      <c r="D176">
        <v>3303</v>
      </c>
      <c r="E176" s="1">
        <f>(Tabla68[[#This Row],[Best]]-Tabla68[[#This Row],[BKS]])/Tabla68[[#This Row],[BKS]]*100</f>
        <v>0</v>
      </c>
      <c r="F176">
        <v>3304.5</v>
      </c>
      <c r="G176" s="1">
        <f>(Tabla68[[#This Row],[Avg]]-Tabla68[[#This Row],[BKS]])/Tabla68[[#This Row],[BKS]]*100</f>
        <v>4.5413260672116255E-2</v>
      </c>
      <c r="H176">
        <v>87.81</v>
      </c>
      <c r="I176">
        <v>3819</v>
      </c>
      <c r="J176">
        <v>12590.9</v>
      </c>
      <c r="K176">
        <v>165.7</v>
      </c>
      <c r="L176">
        <v>8.6199999999999992</v>
      </c>
      <c r="M176">
        <v>500</v>
      </c>
    </row>
    <row r="177" spans="1:13" x14ac:dyDescent="0.2">
      <c r="A177" t="s">
        <v>67</v>
      </c>
      <c r="B177">
        <v>76</v>
      </c>
      <c r="C177">
        <v>3511</v>
      </c>
      <c r="D177">
        <v>3511</v>
      </c>
      <c r="E177" s="1">
        <f>(Tabla68[[#This Row],[Best]]-Tabla68[[#This Row],[BKS]])/Tabla68[[#This Row],[BKS]]*100</f>
        <v>0</v>
      </c>
      <c r="F177">
        <v>3511.1</v>
      </c>
      <c r="G177" s="1">
        <f>(Tabla68[[#This Row],[Avg]]-Tabla68[[#This Row],[BKS]])/Tabla68[[#This Row],[BKS]]*100</f>
        <v>2.8481913984593861E-3</v>
      </c>
      <c r="H177">
        <v>99.28</v>
      </c>
      <c r="I177">
        <v>4098</v>
      </c>
      <c r="J177">
        <v>12790.07</v>
      </c>
      <c r="K177">
        <v>194.1</v>
      </c>
      <c r="L177">
        <v>10.44</v>
      </c>
      <c r="M177">
        <v>500</v>
      </c>
    </row>
    <row r="178" spans="1:13" x14ac:dyDescent="0.2">
      <c r="A178" t="s">
        <v>67</v>
      </c>
      <c r="B178">
        <v>77</v>
      </c>
      <c r="C178">
        <v>3359</v>
      </c>
      <c r="D178">
        <v>3359</v>
      </c>
      <c r="E178" s="1">
        <f>(Tabla68[[#This Row],[Best]]-Tabla68[[#This Row],[BKS]])/Tabla68[[#This Row],[BKS]]*100</f>
        <v>0</v>
      </c>
      <c r="F178">
        <v>3359</v>
      </c>
      <c r="G178" s="1">
        <f>(Tabla68[[#This Row],[Avg]]-Tabla68[[#This Row],[BKS]])/Tabla68[[#This Row],[BKS]]*100</f>
        <v>0</v>
      </c>
      <c r="H178">
        <v>102.85</v>
      </c>
      <c r="I178">
        <v>3920</v>
      </c>
      <c r="J178">
        <v>12381.96</v>
      </c>
      <c r="K178">
        <v>163.5</v>
      </c>
      <c r="L178">
        <v>11.76</v>
      </c>
      <c r="M178">
        <v>500</v>
      </c>
    </row>
    <row r="179" spans="1:13" x14ac:dyDescent="0.2">
      <c r="A179" t="s">
        <v>67</v>
      </c>
      <c r="B179">
        <v>78</v>
      </c>
      <c r="C179">
        <v>3338</v>
      </c>
      <c r="D179">
        <v>3338</v>
      </c>
      <c r="E179" s="1">
        <f>(Tabla68[[#This Row],[Best]]-Tabla68[[#This Row],[BKS]])/Tabla68[[#This Row],[BKS]]*100</f>
        <v>0</v>
      </c>
      <c r="F179">
        <v>3338</v>
      </c>
      <c r="G179" s="1">
        <f>(Tabla68[[#This Row],[Avg]]-Tabla68[[#This Row],[BKS]])/Tabla68[[#This Row],[BKS]]*100</f>
        <v>0</v>
      </c>
      <c r="H179">
        <v>82.9</v>
      </c>
      <c r="I179">
        <v>3881</v>
      </c>
      <c r="J179">
        <v>11215.25</v>
      </c>
      <c r="K179">
        <v>145.5</v>
      </c>
      <c r="L179">
        <v>7.51</v>
      </c>
      <c r="M179">
        <v>500</v>
      </c>
    </row>
    <row r="180" spans="1:13" x14ac:dyDescent="0.2">
      <c r="A180" t="s">
        <v>67</v>
      </c>
      <c r="B180">
        <v>79</v>
      </c>
      <c r="C180">
        <v>3538</v>
      </c>
      <c r="D180">
        <v>3538</v>
      </c>
      <c r="E180" s="1">
        <f>(Tabla68[[#This Row],[Best]]-Tabla68[[#This Row],[BKS]])/Tabla68[[#This Row],[BKS]]*100</f>
        <v>0</v>
      </c>
      <c r="F180">
        <v>3538</v>
      </c>
      <c r="G180" s="1">
        <f>(Tabla68[[#This Row],[Avg]]-Tabla68[[#This Row],[BKS]])/Tabla68[[#This Row],[BKS]]*100</f>
        <v>0</v>
      </c>
      <c r="H180">
        <v>108.81</v>
      </c>
      <c r="I180">
        <v>4156</v>
      </c>
      <c r="J180">
        <v>13089.12</v>
      </c>
      <c r="K180">
        <v>173</v>
      </c>
      <c r="L180">
        <v>13.04</v>
      </c>
      <c r="M180">
        <v>500</v>
      </c>
    </row>
    <row r="181" spans="1:13" x14ac:dyDescent="0.2">
      <c r="A181" t="s">
        <v>67</v>
      </c>
      <c r="B181">
        <v>80</v>
      </c>
      <c r="C181">
        <v>3430</v>
      </c>
      <c r="D181">
        <v>3430</v>
      </c>
      <c r="E181" s="1">
        <f>(Tabla68[[#This Row],[Best]]-Tabla68[[#This Row],[BKS]])/Tabla68[[#This Row],[BKS]]*100</f>
        <v>0</v>
      </c>
      <c r="F181">
        <v>3431.4</v>
      </c>
      <c r="G181" s="1">
        <f>(Tabla68[[#This Row],[Avg]]-Tabla68[[#This Row],[BKS]])/Tabla68[[#This Row],[BKS]]*100</f>
        <v>4.0816326530614899E-2</v>
      </c>
      <c r="H181">
        <v>95.97</v>
      </c>
      <c r="I181">
        <v>3992</v>
      </c>
      <c r="J181">
        <v>11331.74</v>
      </c>
      <c r="K181">
        <v>166.8</v>
      </c>
      <c r="L181">
        <v>9.6999999999999993</v>
      </c>
      <c r="M181">
        <v>500</v>
      </c>
    </row>
    <row r="182" spans="1:13" x14ac:dyDescent="0.2">
      <c r="A182" t="s">
        <v>67</v>
      </c>
      <c r="B182">
        <v>81</v>
      </c>
      <c r="C182">
        <v>3322</v>
      </c>
      <c r="D182">
        <v>3322</v>
      </c>
      <c r="E182" s="1">
        <f>(Tabla68[[#This Row],[Best]]-Tabla68[[#This Row],[BKS]])/Tabla68[[#This Row],[BKS]]*100</f>
        <v>0</v>
      </c>
      <c r="F182">
        <v>3323.8</v>
      </c>
      <c r="G182" s="1">
        <f>(Tabla68[[#This Row],[Avg]]-Tabla68[[#This Row],[BKS]])/Tabla68[[#This Row],[BKS]]*100</f>
        <v>5.418422636966231E-2</v>
      </c>
      <c r="H182">
        <v>81.83</v>
      </c>
      <c r="I182">
        <v>3860</v>
      </c>
      <c r="J182">
        <v>10951.3</v>
      </c>
      <c r="K182">
        <v>179.4</v>
      </c>
      <c r="L182">
        <v>7.37</v>
      </c>
      <c r="M182">
        <v>500</v>
      </c>
    </row>
    <row r="183" spans="1:13" x14ac:dyDescent="0.2">
      <c r="A183" t="s">
        <v>67</v>
      </c>
      <c r="B183">
        <v>82</v>
      </c>
      <c r="C183">
        <v>3367</v>
      </c>
      <c r="D183">
        <v>3367</v>
      </c>
      <c r="E183" s="1">
        <f>(Tabla68[[#This Row],[Best]]-Tabla68[[#This Row],[BKS]])/Tabla68[[#This Row],[BKS]]*100</f>
        <v>0</v>
      </c>
      <c r="F183">
        <v>3367</v>
      </c>
      <c r="G183" s="1">
        <f>(Tabla68[[#This Row],[Avg]]-Tabla68[[#This Row],[BKS]])/Tabla68[[#This Row],[BKS]]*100</f>
        <v>0</v>
      </c>
      <c r="H183">
        <v>96.23</v>
      </c>
      <c r="I183">
        <v>3877</v>
      </c>
      <c r="J183">
        <v>11837.25</v>
      </c>
      <c r="K183">
        <v>140.9</v>
      </c>
      <c r="L183">
        <v>10.51</v>
      </c>
      <c r="M183">
        <v>500</v>
      </c>
    </row>
    <row r="184" spans="1:13" x14ac:dyDescent="0.2">
      <c r="A184" t="s">
        <v>67</v>
      </c>
      <c r="B184">
        <v>83</v>
      </c>
      <c r="C184">
        <v>3308</v>
      </c>
      <c r="D184">
        <v>3308</v>
      </c>
      <c r="E184" s="1">
        <f>(Tabla68[[#This Row],[Best]]-Tabla68[[#This Row],[BKS]])/Tabla68[[#This Row],[BKS]]*100</f>
        <v>0</v>
      </c>
      <c r="F184">
        <v>3308</v>
      </c>
      <c r="G184" s="1">
        <f>(Tabla68[[#This Row],[Avg]]-Tabla68[[#This Row],[BKS]])/Tabla68[[#This Row],[BKS]]*100</f>
        <v>0</v>
      </c>
      <c r="H184">
        <v>90.54</v>
      </c>
      <c r="I184">
        <v>3865</v>
      </c>
      <c r="J184">
        <v>12270.98</v>
      </c>
      <c r="K184">
        <v>143.5</v>
      </c>
      <c r="L184">
        <v>8.75</v>
      </c>
      <c r="M184">
        <v>500</v>
      </c>
    </row>
    <row r="185" spans="1:13" x14ac:dyDescent="0.2">
      <c r="A185" t="s">
        <v>67</v>
      </c>
      <c r="B185">
        <v>84</v>
      </c>
      <c r="C185">
        <v>3431</v>
      </c>
      <c r="D185">
        <v>3431</v>
      </c>
      <c r="E185" s="1">
        <f>(Tabla68[[#This Row],[Best]]-Tabla68[[#This Row],[BKS]])/Tabla68[[#This Row],[BKS]]*100</f>
        <v>0</v>
      </c>
      <c r="F185">
        <v>3431</v>
      </c>
      <c r="G185" s="1">
        <f>(Tabla68[[#This Row],[Avg]]-Tabla68[[#This Row],[BKS]])/Tabla68[[#This Row],[BKS]]*100</f>
        <v>0</v>
      </c>
      <c r="H185">
        <v>93.71</v>
      </c>
      <c r="I185">
        <v>4003</v>
      </c>
      <c r="J185">
        <v>12271.21</v>
      </c>
      <c r="K185">
        <v>204.6</v>
      </c>
      <c r="L185">
        <v>9.65</v>
      </c>
      <c r="M185">
        <v>500</v>
      </c>
    </row>
    <row r="186" spans="1:13" x14ac:dyDescent="0.2">
      <c r="A186" t="s">
        <v>67</v>
      </c>
      <c r="B186">
        <v>85</v>
      </c>
      <c r="C186">
        <v>3397</v>
      </c>
      <c r="D186">
        <v>3397</v>
      </c>
      <c r="E186" s="1">
        <f>(Tabla68[[#This Row],[Best]]-Tabla68[[#This Row],[BKS]])/Tabla68[[#This Row],[BKS]]*100</f>
        <v>0</v>
      </c>
      <c r="F186">
        <v>3397</v>
      </c>
      <c r="G186" s="1">
        <f>(Tabla68[[#This Row],[Avg]]-Tabla68[[#This Row],[BKS]])/Tabla68[[#This Row],[BKS]]*100</f>
        <v>0</v>
      </c>
      <c r="H186">
        <v>97.53</v>
      </c>
      <c r="I186">
        <v>3945</v>
      </c>
      <c r="J186">
        <v>11750.86</v>
      </c>
      <c r="K186">
        <v>172</v>
      </c>
      <c r="L186">
        <v>9.92</v>
      </c>
      <c r="M186">
        <v>500</v>
      </c>
    </row>
    <row r="187" spans="1:13" x14ac:dyDescent="0.2">
      <c r="A187" t="s">
        <v>67</v>
      </c>
      <c r="B187">
        <v>86</v>
      </c>
      <c r="C187">
        <v>3450</v>
      </c>
      <c r="D187">
        <v>3450</v>
      </c>
      <c r="E187" s="1">
        <f>(Tabla68[[#This Row],[Best]]-Tabla68[[#This Row],[BKS]])/Tabla68[[#This Row],[BKS]]*100</f>
        <v>0</v>
      </c>
      <c r="F187">
        <v>3450</v>
      </c>
      <c r="G187" s="1">
        <f>(Tabla68[[#This Row],[Avg]]-Tabla68[[#This Row],[BKS]])/Tabla68[[#This Row],[BKS]]*100</f>
        <v>0</v>
      </c>
      <c r="H187">
        <v>90.57</v>
      </c>
      <c r="I187">
        <v>4039</v>
      </c>
      <c r="J187">
        <v>11478.67</v>
      </c>
      <c r="K187">
        <v>175.3</v>
      </c>
      <c r="L187">
        <v>8.85</v>
      </c>
      <c r="M187">
        <v>500</v>
      </c>
    </row>
    <row r="188" spans="1:13" x14ac:dyDescent="0.2">
      <c r="A188" t="s">
        <v>67</v>
      </c>
      <c r="B188">
        <v>87</v>
      </c>
      <c r="C188">
        <v>3427</v>
      </c>
      <c r="D188">
        <v>3427</v>
      </c>
      <c r="E188" s="1">
        <f>(Tabla68[[#This Row],[Best]]-Tabla68[[#This Row],[BKS]])/Tabla68[[#This Row],[BKS]]*100</f>
        <v>0</v>
      </c>
      <c r="F188">
        <v>3427</v>
      </c>
      <c r="G188" s="1">
        <f>(Tabla68[[#This Row],[Avg]]-Tabla68[[#This Row],[BKS]])/Tabla68[[#This Row],[BKS]]*100</f>
        <v>0</v>
      </c>
      <c r="H188">
        <v>105.97</v>
      </c>
      <c r="I188">
        <v>4015</v>
      </c>
      <c r="J188">
        <v>11790.04</v>
      </c>
      <c r="K188">
        <v>180.9</v>
      </c>
      <c r="L188">
        <v>11.31</v>
      </c>
      <c r="M188">
        <v>500</v>
      </c>
    </row>
    <row r="189" spans="1:13" x14ac:dyDescent="0.2">
      <c r="A189" t="s">
        <v>67</v>
      </c>
      <c r="B189">
        <v>88</v>
      </c>
      <c r="C189">
        <v>3276</v>
      </c>
      <c r="D189">
        <v>3276</v>
      </c>
      <c r="E189" s="1">
        <f>(Tabla68[[#This Row],[Best]]-Tabla68[[#This Row],[BKS]])/Tabla68[[#This Row],[BKS]]*100</f>
        <v>0</v>
      </c>
      <c r="F189">
        <v>3276.1</v>
      </c>
      <c r="G189" s="1">
        <f>(Tabla68[[#This Row],[Avg]]-Tabla68[[#This Row],[BKS]])/Tabla68[[#This Row],[BKS]]*100</f>
        <v>3.0525030525002761E-3</v>
      </c>
      <c r="H189">
        <v>87.93</v>
      </c>
      <c r="I189">
        <v>3802</v>
      </c>
      <c r="J189">
        <v>11026.17</v>
      </c>
      <c r="K189">
        <v>156.4</v>
      </c>
      <c r="L189">
        <v>9.23</v>
      </c>
      <c r="M189">
        <v>500</v>
      </c>
    </row>
    <row r="190" spans="1:13" x14ac:dyDescent="0.2">
      <c r="A190" t="s">
        <v>67</v>
      </c>
      <c r="B190">
        <v>89</v>
      </c>
      <c r="C190">
        <v>3309</v>
      </c>
      <c r="D190">
        <v>3309</v>
      </c>
      <c r="E190" s="1">
        <f>(Tabla68[[#This Row],[Best]]-Tabla68[[#This Row],[BKS]])/Tabla68[[#This Row],[BKS]]*100</f>
        <v>0</v>
      </c>
      <c r="F190">
        <v>3309</v>
      </c>
      <c r="G190" s="1">
        <f>(Tabla68[[#This Row],[Avg]]-Tabla68[[#This Row],[BKS]])/Tabla68[[#This Row],[BKS]]*100</f>
        <v>0</v>
      </c>
      <c r="H190">
        <v>86.13</v>
      </c>
      <c r="I190">
        <v>3822</v>
      </c>
      <c r="J190">
        <v>10814.39</v>
      </c>
      <c r="K190">
        <v>126.4</v>
      </c>
      <c r="L190">
        <v>7.66</v>
      </c>
      <c r="M190">
        <v>500</v>
      </c>
    </row>
    <row r="191" spans="1:13" x14ac:dyDescent="0.2">
      <c r="A191" t="s">
        <v>67</v>
      </c>
      <c r="B191">
        <v>90</v>
      </c>
      <c r="C191">
        <v>3719</v>
      </c>
      <c r="D191">
        <v>3719</v>
      </c>
      <c r="E191" s="1">
        <f>(Tabla68[[#This Row],[Best]]-Tabla68[[#This Row],[BKS]])/Tabla68[[#This Row],[BKS]]*100</f>
        <v>0</v>
      </c>
      <c r="F191">
        <v>3720.6</v>
      </c>
      <c r="G191" s="1">
        <f>(Tabla68[[#This Row],[Avg]]-Tabla68[[#This Row],[BKS]])/Tabla68[[#This Row],[BKS]]*100</f>
        <v>4.3022317827370503E-2</v>
      </c>
      <c r="H191">
        <v>110.73</v>
      </c>
      <c r="I191">
        <v>4371</v>
      </c>
      <c r="J191">
        <v>14011.38</v>
      </c>
      <c r="K191">
        <v>182.5</v>
      </c>
      <c r="L191">
        <v>12.37</v>
      </c>
      <c r="M191">
        <v>500</v>
      </c>
    </row>
    <row r="192" spans="1:13" x14ac:dyDescent="0.2">
      <c r="A192" t="s">
        <v>67</v>
      </c>
      <c r="B192">
        <v>91</v>
      </c>
      <c r="C192">
        <v>3340</v>
      </c>
      <c r="D192">
        <v>3340</v>
      </c>
      <c r="E192" s="1">
        <f>(Tabla68[[#This Row],[Best]]-Tabla68[[#This Row],[BKS]])/Tabla68[[#This Row],[BKS]]*100</f>
        <v>0</v>
      </c>
      <c r="F192">
        <v>3340</v>
      </c>
      <c r="G192" s="1">
        <f>(Tabla68[[#This Row],[Avg]]-Tabla68[[#This Row],[BKS]])/Tabla68[[#This Row],[BKS]]*100</f>
        <v>0</v>
      </c>
      <c r="H192">
        <v>86.37</v>
      </c>
      <c r="I192">
        <v>3888</v>
      </c>
      <c r="J192">
        <v>11566.6</v>
      </c>
      <c r="K192">
        <v>173.6</v>
      </c>
      <c r="L192">
        <v>8.16</v>
      </c>
      <c r="M192">
        <v>500</v>
      </c>
    </row>
    <row r="193" spans="1:13" x14ac:dyDescent="0.2">
      <c r="A193" t="s">
        <v>67</v>
      </c>
      <c r="B193">
        <v>92</v>
      </c>
      <c r="C193">
        <v>3444</v>
      </c>
      <c r="D193">
        <v>3444</v>
      </c>
      <c r="E193" s="1">
        <f>(Tabla68[[#This Row],[Best]]-Tabla68[[#This Row],[BKS]])/Tabla68[[#This Row],[BKS]]*100</f>
        <v>0</v>
      </c>
      <c r="F193">
        <v>3444</v>
      </c>
      <c r="G193" s="1">
        <f>(Tabla68[[#This Row],[Avg]]-Tabla68[[#This Row],[BKS]])/Tabla68[[#This Row],[BKS]]*100</f>
        <v>0</v>
      </c>
      <c r="H193">
        <v>98.03</v>
      </c>
      <c r="I193">
        <v>4040</v>
      </c>
      <c r="J193">
        <v>11918.13</v>
      </c>
      <c r="K193">
        <v>174.2</v>
      </c>
      <c r="L193">
        <v>10.56</v>
      </c>
      <c r="M193">
        <v>500</v>
      </c>
    </row>
    <row r="194" spans="1:13" x14ac:dyDescent="0.2">
      <c r="A194" t="s">
        <v>67</v>
      </c>
      <c r="B194">
        <v>93</v>
      </c>
      <c r="C194">
        <v>3205</v>
      </c>
      <c r="D194">
        <v>3205</v>
      </c>
      <c r="E194" s="1">
        <f>(Tabla68[[#This Row],[Best]]-Tabla68[[#This Row],[BKS]])/Tabla68[[#This Row],[BKS]]*100</f>
        <v>0</v>
      </c>
      <c r="F194">
        <v>3205</v>
      </c>
      <c r="G194" s="1">
        <f>(Tabla68[[#This Row],[Avg]]-Tabla68[[#This Row],[BKS]])/Tabla68[[#This Row],[BKS]]*100</f>
        <v>0</v>
      </c>
      <c r="H194">
        <v>87.31</v>
      </c>
      <c r="I194">
        <v>3713</v>
      </c>
      <c r="J194">
        <v>12144.64</v>
      </c>
      <c r="K194">
        <v>147.5</v>
      </c>
      <c r="L194">
        <v>8.8000000000000007</v>
      </c>
      <c r="M194">
        <v>500</v>
      </c>
    </row>
    <row r="195" spans="1:13" x14ac:dyDescent="0.2">
      <c r="A195" t="s">
        <v>67</v>
      </c>
      <c r="B195">
        <v>94</v>
      </c>
      <c r="C195">
        <v>3344</v>
      </c>
      <c r="D195">
        <v>3344</v>
      </c>
      <c r="E195" s="1">
        <f>(Tabla68[[#This Row],[Best]]-Tabla68[[#This Row],[BKS]])/Tabla68[[#This Row],[BKS]]*100</f>
        <v>0</v>
      </c>
      <c r="F195">
        <v>3344</v>
      </c>
      <c r="G195" s="1">
        <f>(Tabla68[[#This Row],[Avg]]-Tabla68[[#This Row],[BKS]])/Tabla68[[#This Row],[BKS]]*100</f>
        <v>0</v>
      </c>
      <c r="H195">
        <v>83.27</v>
      </c>
      <c r="I195">
        <v>3884</v>
      </c>
      <c r="J195">
        <v>11376.55</v>
      </c>
      <c r="K195">
        <v>138.80000000000001</v>
      </c>
      <c r="L195">
        <v>7.8</v>
      </c>
      <c r="M195">
        <v>500</v>
      </c>
    </row>
    <row r="196" spans="1:13" x14ac:dyDescent="0.2">
      <c r="A196" t="s">
        <v>67</v>
      </c>
      <c r="B196">
        <v>95</v>
      </c>
      <c r="C196">
        <v>3510</v>
      </c>
      <c r="D196">
        <v>3510</v>
      </c>
      <c r="E196" s="1">
        <f>(Tabla68[[#This Row],[Best]]-Tabla68[[#This Row],[BKS]])/Tabla68[[#This Row],[BKS]]*100</f>
        <v>0</v>
      </c>
      <c r="F196">
        <v>3510</v>
      </c>
      <c r="G196" s="1">
        <f>(Tabla68[[#This Row],[Avg]]-Tabla68[[#This Row],[BKS]])/Tabla68[[#This Row],[BKS]]*100</f>
        <v>0</v>
      </c>
      <c r="H196">
        <v>103.69</v>
      </c>
      <c r="I196">
        <v>4125</v>
      </c>
      <c r="J196">
        <v>12509.53</v>
      </c>
      <c r="K196">
        <v>183.4</v>
      </c>
      <c r="L196">
        <v>11.26</v>
      </c>
      <c r="M196">
        <v>500</v>
      </c>
    </row>
    <row r="197" spans="1:13" x14ac:dyDescent="0.2">
      <c r="A197" t="s">
        <v>67</v>
      </c>
      <c r="B197">
        <v>96</v>
      </c>
      <c r="C197">
        <v>3378</v>
      </c>
      <c r="D197">
        <v>3378</v>
      </c>
      <c r="E197" s="1">
        <f>(Tabla68[[#This Row],[Best]]-Tabla68[[#This Row],[BKS]])/Tabla68[[#This Row],[BKS]]*100</f>
        <v>0</v>
      </c>
      <c r="F197">
        <v>3378</v>
      </c>
      <c r="G197" s="1">
        <f>(Tabla68[[#This Row],[Avg]]-Tabla68[[#This Row],[BKS]])/Tabla68[[#This Row],[BKS]]*100</f>
        <v>0</v>
      </c>
      <c r="H197">
        <v>90.82</v>
      </c>
      <c r="I197">
        <v>3921</v>
      </c>
      <c r="J197">
        <v>11413.44</v>
      </c>
      <c r="K197">
        <v>151.9</v>
      </c>
      <c r="L197">
        <v>9.2200000000000006</v>
      </c>
      <c r="M197">
        <v>500</v>
      </c>
    </row>
    <row r="198" spans="1:13" x14ac:dyDescent="0.2">
      <c r="A198" t="s">
        <v>67</v>
      </c>
      <c r="B198">
        <v>97</v>
      </c>
      <c r="C198">
        <v>3523</v>
      </c>
      <c r="D198">
        <v>3523</v>
      </c>
      <c r="E198" s="1">
        <f>(Tabla68[[#This Row],[Best]]-Tabla68[[#This Row],[BKS]])/Tabla68[[#This Row],[BKS]]*100</f>
        <v>0</v>
      </c>
      <c r="F198">
        <v>3523</v>
      </c>
      <c r="G198" s="1">
        <f>(Tabla68[[#This Row],[Avg]]-Tabla68[[#This Row],[BKS]])/Tabla68[[#This Row],[BKS]]*100</f>
        <v>0</v>
      </c>
      <c r="H198">
        <v>100.62</v>
      </c>
      <c r="I198">
        <v>4130</v>
      </c>
      <c r="J198">
        <v>12609.42</v>
      </c>
      <c r="K198">
        <v>180</v>
      </c>
      <c r="L198">
        <v>10.7</v>
      </c>
      <c r="M198">
        <v>500</v>
      </c>
    </row>
    <row r="199" spans="1:13" x14ac:dyDescent="0.2">
      <c r="A199" t="s">
        <v>67</v>
      </c>
      <c r="B199">
        <v>98</v>
      </c>
      <c r="C199">
        <v>3185</v>
      </c>
      <c r="D199">
        <v>3185</v>
      </c>
      <c r="E199" s="1">
        <f>(Tabla68[[#This Row],[Best]]-Tabla68[[#This Row],[BKS]])/Tabla68[[#This Row],[BKS]]*100</f>
        <v>0</v>
      </c>
      <c r="F199">
        <v>3185</v>
      </c>
      <c r="G199" s="1">
        <f>(Tabla68[[#This Row],[Avg]]-Tabla68[[#This Row],[BKS]])/Tabla68[[#This Row],[BKS]]*100</f>
        <v>0</v>
      </c>
      <c r="H199">
        <v>86.37</v>
      </c>
      <c r="I199">
        <v>3693</v>
      </c>
      <c r="J199">
        <v>11377.02</v>
      </c>
      <c r="K199">
        <v>183.4</v>
      </c>
      <c r="L199">
        <v>9.1300000000000008</v>
      </c>
      <c r="M199">
        <v>500</v>
      </c>
    </row>
    <row r="200" spans="1:13" x14ac:dyDescent="0.2">
      <c r="A200" t="s">
        <v>67</v>
      </c>
      <c r="B200">
        <v>99</v>
      </c>
      <c r="C200">
        <v>3644</v>
      </c>
      <c r="D200">
        <v>3644</v>
      </c>
      <c r="E200" s="1">
        <f>(Tabla68[[#This Row],[Best]]-Tabla68[[#This Row],[BKS]])/Tabla68[[#This Row],[BKS]]*100</f>
        <v>0</v>
      </c>
      <c r="F200">
        <v>3644</v>
      </c>
      <c r="G200" s="1">
        <f>(Tabla68[[#This Row],[Avg]]-Tabla68[[#This Row],[BKS]])/Tabla68[[#This Row],[BKS]]*100</f>
        <v>0</v>
      </c>
      <c r="H200">
        <v>89.74</v>
      </c>
      <c r="I200">
        <v>4244</v>
      </c>
      <c r="J200">
        <v>12180.68</v>
      </c>
      <c r="K200">
        <v>185.5</v>
      </c>
      <c r="L200">
        <v>13</v>
      </c>
      <c r="M200">
        <v>500</v>
      </c>
    </row>
    <row r="201" spans="1:13" x14ac:dyDescent="0.2">
      <c r="A201" t="s">
        <v>67</v>
      </c>
      <c r="B201">
        <v>100</v>
      </c>
      <c r="C201">
        <v>3395</v>
      </c>
      <c r="D201">
        <v>3395</v>
      </c>
      <c r="E201" s="1">
        <f>(Tabla68[[#This Row],[Best]]-Tabla68[[#This Row],[BKS]])/Tabla68[[#This Row],[BKS]]*100</f>
        <v>0</v>
      </c>
      <c r="F201">
        <v>3395</v>
      </c>
      <c r="G201" s="1">
        <f>(Tabla68[[#This Row],[Avg]]-Tabla68[[#This Row],[BKS]])/Tabla68[[#This Row],[BKS]]*100</f>
        <v>0</v>
      </c>
      <c r="H201">
        <v>86.15</v>
      </c>
      <c r="I201">
        <v>3945</v>
      </c>
      <c r="J201">
        <v>12962.93</v>
      </c>
      <c r="K201">
        <v>178.2</v>
      </c>
      <c r="L201">
        <v>11.34</v>
      </c>
      <c r="M201">
        <v>500</v>
      </c>
    </row>
    <row r="202" spans="1:13" hidden="1" x14ac:dyDescent="0.2">
      <c r="A202" t="s">
        <v>68</v>
      </c>
      <c r="B202">
        <v>1</v>
      </c>
      <c r="C202">
        <v>298</v>
      </c>
      <c r="D202">
        <v>308</v>
      </c>
      <c r="E202" s="1">
        <f>(Tabla68[[#This Row],[Best]]-Tabla68[[#This Row],[BKS]])/Tabla68[[#This Row],[BKS]]*100</f>
        <v>3.3557046979865772</v>
      </c>
      <c r="F202">
        <v>308</v>
      </c>
      <c r="G202" s="1">
        <f>(Tabla68[[#This Row],[Avg]]-Tabla68[[#This Row],[BKS]])/Tabla68[[#This Row],[BKS]]*100</f>
        <v>3.3557046979865772</v>
      </c>
      <c r="H202" t="s">
        <v>98</v>
      </c>
      <c r="I202">
        <v>333</v>
      </c>
      <c r="J202">
        <v>525.96</v>
      </c>
      <c r="K202">
        <v>15.2</v>
      </c>
      <c r="L202">
        <v>0.06</v>
      </c>
      <c r="M202">
        <v>500</v>
      </c>
    </row>
    <row r="203" spans="1:13" hidden="1" x14ac:dyDescent="0.2">
      <c r="A203" t="s">
        <v>68</v>
      </c>
      <c r="B203">
        <v>2</v>
      </c>
      <c r="C203">
        <v>267</v>
      </c>
      <c r="D203">
        <v>277</v>
      </c>
      <c r="E203" s="1">
        <f>(Tabla68[[#This Row],[Best]]-Tabla68[[#This Row],[BKS]])/Tabla68[[#This Row],[BKS]]*100</f>
        <v>3.7453183520599254</v>
      </c>
      <c r="F203">
        <v>277</v>
      </c>
      <c r="G203" s="1">
        <f>(Tabla68[[#This Row],[Avg]]-Tabla68[[#This Row],[BKS]])/Tabla68[[#This Row],[BKS]]*100</f>
        <v>3.7453183520599254</v>
      </c>
      <c r="H203">
        <v>8.34</v>
      </c>
      <c r="I203">
        <v>291</v>
      </c>
      <c r="J203">
        <v>477.67</v>
      </c>
      <c r="K203">
        <v>8.4</v>
      </c>
      <c r="L203">
        <v>0.05</v>
      </c>
      <c r="M203">
        <v>500</v>
      </c>
    </row>
    <row r="204" spans="1:13" hidden="1" x14ac:dyDescent="0.2">
      <c r="A204" t="s">
        <v>68</v>
      </c>
      <c r="B204">
        <v>3</v>
      </c>
      <c r="C204">
        <v>280</v>
      </c>
      <c r="D204">
        <v>285</v>
      </c>
      <c r="E204" s="1">
        <f>(Tabla68[[#This Row],[Best]]-Tabla68[[#This Row],[BKS]])/Tabla68[[#This Row],[BKS]]*100</f>
        <v>1.7857142857142856</v>
      </c>
      <c r="F204">
        <v>285</v>
      </c>
      <c r="G204" s="1">
        <f>(Tabla68[[#This Row],[Avg]]-Tabla68[[#This Row],[BKS]])/Tabla68[[#This Row],[BKS]]*100</f>
        <v>1.7857142857142856</v>
      </c>
      <c r="H204">
        <v>9.6300000000000008</v>
      </c>
      <c r="I204">
        <v>303</v>
      </c>
      <c r="J204">
        <v>496.77</v>
      </c>
      <c r="K204">
        <v>7.8</v>
      </c>
      <c r="L204">
        <v>7.0000000000000007E-2</v>
      </c>
      <c r="M204">
        <v>500</v>
      </c>
    </row>
    <row r="205" spans="1:13" hidden="1" x14ac:dyDescent="0.2">
      <c r="A205" t="s">
        <v>68</v>
      </c>
      <c r="B205">
        <v>4</v>
      </c>
      <c r="C205">
        <v>283</v>
      </c>
      <c r="D205">
        <v>288</v>
      </c>
      <c r="E205" s="1">
        <f>(Tabla68[[#This Row],[Best]]-Tabla68[[#This Row],[BKS]])/Tabla68[[#This Row],[BKS]]*100</f>
        <v>1.7667844522968199</v>
      </c>
      <c r="F205">
        <v>288</v>
      </c>
      <c r="G205" s="1">
        <f>(Tabla68[[#This Row],[Avg]]-Tabla68[[#This Row],[BKS]])/Tabla68[[#This Row],[BKS]]*100</f>
        <v>1.7667844522968199</v>
      </c>
      <c r="H205">
        <v>10.98</v>
      </c>
      <c r="I205">
        <v>310</v>
      </c>
      <c r="J205">
        <v>518.20000000000005</v>
      </c>
      <c r="K205">
        <v>9.6999999999999993</v>
      </c>
      <c r="L205">
        <v>0.1</v>
      </c>
      <c r="M205">
        <v>500</v>
      </c>
    </row>
    <row r="206" spans="1:13" hidden="1" x14ac:dyDescent="0.2">
      <c r="A206" t="s">
        <v>68</v>
      </c>
      <c r="B206">
        <v>5</v>
      </c>
      <c r="C206">
        <v>275</v>
      </c>
      <c r="D206">
        <v>282</v>
      </c>
      <c r="E206" s="1">
        <f>(Tabla68[[#This Row],[Best]]-Tabla68[[#This Row],[BKS]])/Tabla68[[#This Row],[BKS]]*100</f>
        <v>2.5454545454545454</v>
      </c>
      <c r="F206">
        <v>282.89999999999998</v>
      </c>
      <c r="G206" s="1">
        <f>(Tabla68[[#This Row],[Avg]]-Tabla68[[#This Row],[BKS]])/Tabla68[[#This Row],[BKS]]*100</f>
        <v>2.8727272727272641</v>
      </c>
      <c r="H206">
        <v>10.28</v>
      </c>
      <c r="I206">
        <v>306</v>
      </c>
      <c r="J206">
        <v>509.97</v>
      </c>
      <c r="K206">
        <v>13.8</v>
      </c>
      <c r="L206">
        <v>0.08</v>
      </c>
      <c r="M206">
        <v>500</v>
      </c>
    </row>
    <row r="207" spans="1:13" hidden="1" x14ac:dyDescent="0.2">
      <c r="A207" t="s">
        <v>68</v>
      </c>
      <c r="B207">
        <v>6</v>
      </c>
      <c r="C207">
        <v>298</v>
      </c>
      <c r="D207">
        <v>305</v>
      </c>
      <c r="E207" s="1">
        <f>(Tabla68[[#This Row],[Best]]-Tabla68[[#This Row],[BKS]])/Tabla68[[#This Row],[BKS]]*100</f>
        <v>2.348993288590604</v>
      </c>
      <c r="F207">
        <v>305</v>
      </c>
      <c r="G207" s="1">
        <f>(Tabla68[[#This Row],[Avg]]-Tabla68[[#This Row],[BKS]])/Tabla68[[#This Row],[BKS]]*100</f>
        <v>2.348993288590604</v>
      </c>
      <c r="H207">
        <v>9.23</v>
      </c>
      <c r="I207">
        <v>317</v>
      </c>
      <c r="J207">
        <v>500.65</v>
      </c>
      <c r="K207">
        <v>9.3000000000000007</v>
      </c>
      <c r="L207">
        <v>0.05</v>
      </c>
      <c r="M207">
        <v>500</v>
      </c>
    </row>
    <row r="208" spans="1:13" hidden="1" x14ac:dyDescent="0.2">
      <c r="A208" t="s">
        <v>68</v>
      </c>
      <c r="B208">
        <v>7</v>
      </c>
      <c r="C208">
        <v>281</v>
      </c>
      <c r="D208">
        <v>288</v>
      </c>
      <c r="E208" s="1">
        <f>(Tabla68[[#This Row],[Best]]-Tabla68[[#This Row],[BKS]])/Tabla68[[#This Row],[BKS]]*100</f>
        <v>2.4911032028469751</v>
      </c>
      <c r="F208">
        <v>288</v>
      </c>
      <c r="G208" s="1">
        <f>(Tabla68[[#This Row],[Avg]]-Tabla68[[#This Row],[BKS]])/Tabla68[[#This Row],[BKS]]*100</f>
        <v>2.4911032028469751</v>
      </c>
      <c r="H208">
        <v>10.58</v>
      </c>
      <c r="I208">
        <v>305</v>
      </c>
      <c r="J208">
        <v>519.49</v>
      </c>
      <c r="K208">
        <v>7.1</v>
      </c>
      <c r="L208">
        <v>0.1</v>
      </c>
      <c r="M208">
        <v>500</v>
      </c>
    </row>
    <row r="209" spans="1:13" hidden="1" x14ac:dyDescent="0.2">
      <c r="A209" t="s">
        <v>68</v>
      </c>
      <c r="B209">
        <v>8</v>
      </c>
      <c r="C209">
        <v>250</v>
      </c>
      <c r="D209">
        <v>256</v>
      </c>
      <c r="E209" s="1">
        <f>(Tabla68[[#This Row],[Best]]-Tabla68[[#This Row],[BKS]])/Tabla68[[#This Row],[BKS]]*100</f>
        <v>2.4</v>
      </c>
      <c r="F209">
        <v>256</v>
      </c>
      <c r="G209" s="1">
        <f>(Tabla68[[#This Row],[Avg]]-Tabla68[[#This Row],[BKS]])/Tabla68[[#This Row],[BKS]]*100</f>
        <v>2.4</v>
      </c>
      <c r="H209">
        <v>9.23</v>
      </c>
      <c r="I209">
        <v>264</v>
      </c>
      <c r="J209">
        <v>451.45</v>
      </c>
      <c r="K209">
        <v>4</v>
      </c>
      <c r="L209">
        <v>0.1</v>
      </c>
      <c r="M209">
        <v>500</v>
      </c>
    </row>
    <row r="210" spans="1:13" hidden="1" x14ac:dyDescent="0.2">
      <c r="A210" t="s">
        <v>68</v>
      </c>
      <c r="B210">
        <v>9</v>
      </c>
      <c r="C210">
        <v>277</v>
      </c>
      <c r="D210">
        <v>277</v>
      </c>
      <c r="E210" s="1">
        <f>(Tabla68[[#This Row],[Best]]-Tabla68[[#This Row],[BKS]])/Tabla68[[#This Row],[BKS]]*100</f>
        <v>0</v>
      </c>
      <c r="F210">
        <v>277</v>
      </c>
      <c r="G210" s="1">
        <f>(Tabla68[[#This Row],[Avg]]-Tabla68[[#This Row],[BKS]])/Tabla68[[#This Row],[BKS]]*100</f>
        <v>0</v>
      </c>
      <c r="H210">
        <v>9.19</v>
      </c>
      <c r="I210">
        <v>286</v>
      </c>
      <c r="J210">
        <v>466.87</v>
      </c>
      <c r="K210">
        <v>6.5</v>
      </c>
      <c r="L210">
        <v>0.08</v>
      </c>
      <c r="M210">
        <v>500</v>
      </c>
    </row>
    <row r="211" spans="1:13" hidden="1" x14ac:dyDescent="0.2">
      <c r="A211" t="s">
        <v>68</v>
      </c>
      <c r="B211">
        <v>10</v>
      </c>
      <c r="C211">
        <v>308</v>
      </c>
      <c r="D211">
        <v>316</v>
      </c>
      <c r="E211" s="1">
        <f>(Tabla68[[#This Row],[Best]]-Tabla68[[#This Row],[BKS]])/Tabla68[[#This Row],[BKS]]*100</f>
        <v>2.5974025974025974</v>
      </c>
      <c r="F211">
        <v>316</v>
      </c>
      <c r="G211" s="1">
        <f>(Tabla68[[#This Row],[Avg]]-Tabla68[[#This Row],[BKS]])/Tabla68[[#This Row],[BKS]]*100</f>
        <v>2.5974025974025974</v>
      </c>
      <c r="H211">
        <v>9.56</v>
      </c>
      <c r="I211">
        <v>337</v>
      </c>
      <c r="J211">
        <v>553.73</v>
      </c>
      <c r="K211">
        <v>12.3</v>
      </c>
      <c r="L211">
        <v>0.09</v>
      </c>
      <c r="M211">
        <v>500</v>
      </c>
    </row>
    <row r="212" spans="1:13" hidden="1" x14ac:dyDescent="0.2">
      <c r="A212" t="s">
        <v>68</v>
      </c>
      <c r="B212">
        <v>11</v>
      </c>
      <c r="C212">
        <v>297</v>
      </c>
      <c r="D212">
        <v>304</v>
      </c>
      <c r="E212" s="1">
        <f>(Tabla68[[#This Row],[Best]]-Tabla68[[#This Row],[BKS]])/Tabla68[[#This Row],[BKS]]*100</f>
        <v>2.3569023569023568</v>
      </c>
      <c r="F212">
        <v>304</v>
      </c>
      <c r="G212" s="1">
        <f>(Tabla68[[#This Row],[Avg]]-Tabla68[[#This Row],[BKS]])/Tabla68[[#This Row],[BKS]]*100</f>
        <v>2.3569023569023568</v>
      </c>
      <c r="H212">
        <v>10.71</v>
      </c>
      <c r="I212">
        <v>325</v>
      </c>
      <c r="J212">
        <v>531.28</v>
      </c>
      <c r="K212">
        <v>12.4</v>
      </c>
      <c r="L212">
        <v>0.09</v>
      </c>
      <c r="M212">
        <v>500</v>
      </c>
    </row>
    <row r="213" spans="1:13" hidden="1" x14ac:dyDescent="0.2">
      <c r="A213" t="s">
        <v>68</v>
      </c>
      <c r="B213">
        <v>12</v>
      </c>
      <c r="C213">
        <v>280</v>
      </c>
      <c r="D213">
        <v>286</v>
      </c>
      <c r="E213" s="1">
        <f>(Tabla68[[#This Row],[Best]]-Tabla68[[#This Row],[BKS]])/Tabla68[[#This Row],[BKS]]*100</f>
        <v>2.1428571428571428</v>
      </c>
      <c r="F213">
        <v>286</v>
      </c>
      <c r="G213" s="1">
        <f>(Tabla68[[#This Row],[Avg]]-Tabla68[[#This Row],[BKS]])/Tabla68[[#This Row],[BKS]]*100</f>
        <v>2.1428571428571428</v>
      </c>
      <c r="H213">
        <v>9.91</v>
      </c>
      <c r="I213">
        <v>309</v>
      </c>
      <c r="J213">
        <v>482.83</v>
      </c>
      <c r="K213">
        <v>11.8</v>
      </c>
      <c r="L213">
        <v>0.08</v>
      </c>
      <c r="M213">
        <v>500</v>
      </c>
    </row>
    <row r="214" spans="1:13" hidden="1" x14ac:dyDescent="0.2">
      <c r="A214" t="s">
        <v>68</v>
      </c>
      <c r="B214">
        <v>13</v>
      </c>
      <c r="C214">
        <v>263</v>
      </c>
      <c r="D214">
        <v>266</v>
      </c>
      <c r="E214" s="1">
        <f>(Tabla68[[#This Row],[Best]]-Tabla68[[#This Row],[BKS]])/Tabla68[[#This Row],[BKS]]*100</f>
        <v>1.1406844106463878</v>
      </c>
      <c r="F214">
        <v>266</v>
      </c>
      <c r="G214" s="1">
        <f>(Tabla68[[#This Row],[Avg]]-Tabla68[[#This Row],[BKS]])/Tabla68[[#This Row],[BKS]]*100</f>
        <v>1.1406844106463878</v>
      </c>
      <c r="H214">
        <v>11.12</v>
      </c>
      <c r="I214">
        <v>281</v>
      </c>
      <c r="J214">
        <v>483.84</v>
      </c>
      <c r="K214">
        <v>11.5</v>
      </c>
      <c r="L214">
        <v>0.12</v>
      </c>
      <c r="M214">
        <v>500</v>
      </c>
    </row>
    <row r="215" spans="1:13" hidden="1" x14ac:dyDescent="0.2">
      <c r="A215" t="s">
        <v>68</v>
      </c>
      <c r="B215">
        <v>14</v>
      </c>
      <c r="C215">
        <v>266</v>
      </c>
      <c r="D215">
        <v>269</v>
      </c>
      <c r="E215" s="1">
        <f>(Tabla68[[#This Row],[Best]]-Tabla68[[#This Row],[BKS]])/Tabla68[[#This Row],[BKS]]*100</f>
        <v>1.1278195488721803</v>
      </c>
      <c r="F215">
        <v>269</v>
      </c>
      <c r="G215" s="1">
        <f>(Tabla68[[#This Row],[Avg]]-Tabla68[[#This Row],[BKS]])/Tabla68[[#This Row],[BKS]]*100</f>
        <v>1.1278195488721803</v>
      </c>
      <c r="H215">
        <v>9.32</v>
      </c>
      <c r="I215">
        <v>278</v>
      </c>
      <c r="J215">
        <v>477.62</v>
      </c>
      <c r="K215">
        <v>8.6</v>
      </c>
      <c r="L215">
        <v>7.0000000000000007E-2</v>
      </c>
      <c r="M215">
        <v>500</v>
      </c>
    </row>
    <row r="216" spans="1:13" hidden="1" x14ac:dyDescent="0.2">
      <c r="A216" t="s">
        <v>68</v>
      </c>
      <c r="B216">
        <v>15</v>
      </c>
      <c r="C216">
        <v>269</v>
      </c>
      <c r="D216">
        <v>275</v>
      </c>
      <c r="E216" s="1">
        <f>(Tabla68[[#This Row],[Best]]-Tabla68[[#This Row],[BKS]])/Tabla68[[#This Row],[BKS]]*100</f>
        <v>2.2304832713754648</v>
      </c>
      <c r="F216">
        <v>275</v>
      </c>
      <c r="G216" s="1">
        <f>(Tabla68[[#This Row],[Avg]]-Tabla68[[#This Row],[BKS]])/Tabla68[[#This Row],[BKS]]*100</f>
        <v>2.2304832713754648</v>
      </c>
      <c r="H216">
        <v>9.69</v>
      </c>
      <c r="I216">
        <v>289</v>
      </c>
      <c r="J216">
        <v>490.93</v>
      </c>
      <c r="K216">
        <v>8.9</v>
      </c>
      <c r="L216">
        <v>7.0000000000000007E-2</v>
      </c>
      <c r="M216">
        <v>500</v>
      </c>
    </row>
    <row r="217" spans="1:13" hidden="1" x14ac:dyDescent="0.2">
      <c r="A217" t="s">
        <v>68</v>
      </c>
      <c r="B217">
        <v>16</v>
      </c>
      <c r="C217">
        <v>291</v>
      </c>
      <c r="D217">
        <v>295</v>
      </c>
      <c r="E217" s="1">
        <f>(Tabla68[[#This Row],[Best]]-Tabla68[[#This Row],[BKS]])/Tabla68[[#This Row],[BKS]]*100</f>
        <v>1.3745704467353952</v>
      </c>
      <c r="F217">
        <v>295</v>
      </c>
      <c r="G217" s="1">
        <f>(Tabla68[[#This Row],[Avg]]-Tabla68[[#This Row],[BKS]])/Tabla68[[#This Row],[BKS]]*100</f>
        <v>1.3745704467353952</v>
      </c>
      <c r="H217">
        <v>10.56</v>
      </c>
      <c r="I217">
        <v>318</v>
      </c>
      <c r="J217">
        <v>533.9</v>
      </c>
      <c r="K217">
        <v>15.7</v>
      </c>
      <c r="L217">
        <v>0.1</v>
      </c>
      <c r="M217">
        <v>500</v>
      </c>
    </row>
    <row r="218" spans="1:13" hidden="1" x14ac:dyDescent="0.2">
      <c r="A218" t="s">
        <v>68</v>
      </c>
      <c r="B218">
        <v>17</v>
      </c>
      <c r="C218">
        <v>260</v>
      </c>
      <c r="D218">
        <v>262</v>
      </c>
      <c r="E218" s="1">
        <f>(Tabla68[[#This Row],[Best]]-Tabla68[[#This Row],[BKS]])/Tabla68[[#This Row],[BKS]]*100</f>
        <v>0.76923076923076927</v>
      </c>
      <c r="F218">
        <v>262</v>
      </c>
      <c r="G218" s="1">
        <f>(Tabla68[[#This Row],[Avg]]-Tabla68[[#This Row],[BKS]])/Tabla68[[#This Row],[BKS]]*100</f>
        <v>0.76923076923076927</v>
      </c>
      <c r="H218">
        <v>10.32</v>
      </c>
      <c r="I218">
        <v>284</v>
      </c>
      <c r="J218">
        <v>465.28</v>
      </c>
      <c r="K218">
        <v>16.399999999999999</v>
      </c>
      <c r="L218">
        <v>0.1</v>
      </c>
      <c r="M218">
        <v>500</v>
      </c>
    </row>
    <row r="219" spans="1:13" hidden="1" x14ac:dyDescent="0.2">
      <c r="A219" t="s">
        <v>68</v>
      </c>
      <c r="B219">
        <v>18</v>
      </c>
      <c r="C219">
        <v>252</v>
      </c>
      <c r="D219">
        <v>253</v>
      </c>
      <c r="E219" s="1">
        <f>(Tabla68[[#This Row],[Best]]-Tabla68[[#This Row],[BKS]])/Tabla68[[#This Row],[BKS]]*100</f>
        <v>0.3968253968253968</v>
      </c>
      <c r="F219">
        <v>253</v>
      </c>
      <c r="G219" s="1">
        <f>(Tabla68[[#This Row],[Avg]]-Tabla68[[#This Row],[BKS]])/Tabla68[[#This Row],[BKS]]*100</f>
        <v>0.3968253968253968</v>
      </c>
      <c r="H219">
        <v>9.68</v>
      </c>
      <c r="I219">
        <v>273</v>
      </c>
      <c r="J219">
        <v>439.25</v>
      </c>
      <c r="K219">
        <v>10.199999999999999</v>
      </c>
      <c r="L219">
        <v>7.0000000000000007E-2</v>
      </c>
      <c r="M219">
        <v>500</v>
      </c>
    </row>
    <row r="220" spans="1:13" hidden="1" x14ac:dyDescent="0.2">
      <c r="A220" t="s">
        <v>68</v>
      </c>
      <c r="B220">
        <v>19</v>
      </c>
      <c r="C220">
        <v>239</v>
      </c>
      <c r="D220">
        <v>244</v>
      </c>
      <c r="E220" s="1">
        <f>(Tabla68[[#This Row],[Best]]-Tabla68[[#This Row],[BKS]])/Tabla68[[#This Row],[BKS]]*100</f>
        <v>2.0920502092050208</v>
      </c>
      <c r="F220">
        <v>244</v>
      </c>
      <c r="G220" s="1">
        <f>(Tabla68[[#This Row],[Avg]]-Tabla68[[#This Row],[BKS]])/Tabla68[[#This Row],[BKS]]*100</f>
        <v>2.0920502092050208</v>
      </c>
      <c r="H220">
        <v>9.6199999999999992</v>
      </c>
      <c r="I220">
        <v>265</v>
      </c>
      <c r="J220">
        <v>442.61</v>
      </c>
      <c r="K220">
        <v>12.3</v>
      </c>
      <c r="L220">
        <v>7.0000000000000007E-2</v>
      </c>
      <c r="M220">
        <v>500</v>
      </c>
    </row>
    <row r="221" spans="1:13" hidden="1" x14ac:dyDescent="0.2">
      <c r="A221" t="s">
        <v>68</v>
      </c>
      <c r="B221">
        <v>20</v>
      </c>
      <c r="C221">
        <v>281</v>
      </c>
      <c r="D221">
        <v>286</v>
      </c>
      <c r="E221" s="1">
        <f>(Tabla68[[#This Row],[Best]]-Tabla68[[#This Row],[BKS]])/Tabla68[[#This Row],[BKS]]*100</f>
        <v>1.7793594306049825</v>
      </c>
      <c r="F221">
        <v>286</v>
      </c>
      <c r="G221" s="1">
        <f>(Tabla68[[#This Row],[Avg]]-Tabla68[[#This Row],[BKS]])/Tabla68[[#This Row],[BKS]]*100</f>
        <v>1.7793594306049825</v>
      </c>
      <c r="H221">
        <v>10.34</v>
      </c>
      <c r="I221">
        <v>308</v>
      </c>
      <c r="J221">
        <v>504.12</v>
      </c>
      <c r="K221">
        <v>12.4</v>
      </c>
      <c r="L221">
        <v>0.08</v>
      </c>
      <c r="M221">
        <v>500</v>
      </c>
    </row>
    <row r="222" spans="1:13" hidden="1" x14ac:dyDescent="0.2">
      <c r="A222" t="s">
        <v>68</v>
      </c>
      <c r="B222">
        <v>21</v>
      </c>
      <c r="C222">
        <v>284</v>
      </c>
      <c r="D222">
        <v>292</v>
      </c>
      <c r="E222" s="1">
        <f>(Tabla68[[#This Row],[Best]]-Tabla68[[#This Row],[BKS]])/Tabla68[[#This Row],[BKS]]*100</f>
        <v>2.8169014084507045</v>
      </c>
      <c r="F222">
        <v>292</v>
      </c>
      <c r="G222" s="1">
        <f>(Tabla68[[#This Row],[Avg]]-Tabla68[[#This Row],[BKS]])/Tabla68[[#This Row],[BKS]]*100</f>
        <v>2.8169014084507045</v>
      </c>
      <c r="H222">
        <v>10.42</v>
      </c>
      <c r="I222">
        <v>306</v>
      </c>
      <c r="J222">
        <v>517.88</v>
      </c>
      <c r="K222">
        <v>8.1</v>
      </c>
      <c r="L222">
        <v>0.08</v>
      </c>
      <c r="M222">
        <v>500</v>
      </c>
    </row>
    <row r="223" spans="1:13" hidden="1" x14ac:dyDescent="0.2">
      <c r="A223" t="s">
        <v>68</v>
      </c>
      <c r="B223">
        <v>22</v>
      </c>
      <c r="C223">
        <v>236</v>
      </c>
      <c r="D223">
        <v>237</v>
      </c>
      <c r="E223" s="1">
        <f>(Tabla68[[#This Row],[Best]]-Tabla68[[#This Row],[BKS]])/Tabla68[[#This Row],[BKS]]*100</f>
        <v>0.42372881355932202</v>
      </c>
      <c r="F223">
        <v>237</v>
      </c>
      <c r="G223" s="1">
        <f>(Tabla68[[#This Row],[Avg]]-Tabla68[[#This Row],[BKS]])/Tabla68[[#This Row],[BKS]]*100</f>
        <v>0.42372881355932202</v>
      </c>
      <c r="H223">
        <v>9.24</v>
      </c>
      <c r="I223">
        <v>250</v>
      </c>
      <c r="J223">
        <v>404.94</v>
      </c>
      <c r="K223">
        <v>6</v>
      </c>
      <c r="L223">
        <v>0.06</v>
      </c>
      <c r="M223">
        <v>500</v>
      </c>
    </row>
    <row r="224" spans="1:13" hidden="1" x14ac:dyDescent="0.2">
      <c r="A224" t="s">
        <v>68</v>
      </c>
      <c r="B224">
        <v>23</v>
      </c>
      <c r="C224">
        <v>274</v>
      </c>
      <c r="D224">
        <v>276</v>
      </c>
      <c r="E224" s="1">
        <f>(Tabla68[[#This Row],[Best]]-Tabla68[[#This Row],[BKS]])/Tabla68[[#This Row],[BKS]]*100</f>
        <v>0.72992700729927007</v>
      </c>
      <c r="F224">
        <v>276</v>
      </c>
      <c r="G224" s="1">
        <f>(Tabla68[[#This Row],[Avg]]-Tabla68[[#This Row],[BKS]])/Tabla68[[#This Row],[BKS]]*100</f>
        <v>0.72992700729927007</v>
      </c>
      <c r="H224">
        <v>9.32</v>
      </c>
      <c r="I224">
        <v>286</v>
      </c>
      <c r="J224">
        <v>454.92</v>
      </c>
      <c r="K224">
        <v>5.2</v>
      </c>
      <c r="L224">
        <v>0.08</v>
      </c>
      <c r="M224">
        <v>500</v>
      </c>
    </row>
    <row r="225" spans="1:13" hidden="1" x14ac:dyDescent="0.2">
      <c r="A225" t="s">
        <v>68</v>
      </c>
      <c r="B225">
        <v>24</v>
      </c>
      <c r="C225">
        <v>290</v>
      </c>
      <c r="D225">
        <v>294</v>
      </c>
      <c r="E225" s="1">
        <f>(Tabla68[[#This Row],[Best]]-Tabla68[[#This Row],[BKS]])/Tabla68[[#This Row],[BKS]]*100</f>
        <v>1.3793103448275863</v>
      </c>
      <c r="F225">
        <v>294</v>
      </c>
      <c r="G225" s="1">
        <f>(Tabla68[[#This Row],[Avg]]-Tabla68[[#This Row],[BKS]])/Tabla68[[#This Row],[BKS]]*100</f>
        <v>1.3793103448275863</v>
      </c>
      <c r="H225">
        <v>10.66</v>
      </c>
      <c r="I225">
        <v>302</v>
      </c>
      <c r="J225">
        <v>530.80999999999995</v>
      </c>
      <c r="K225">
        <v>6.2</v>
      </c>
      <c r="L225">
        <v>0.08</v>
      </c>
      <c r="M225">
        <v>500</v>
      </c>
    </row>
    <row r="226" spans="1:13" hidden="1" x14ac:dyDescent="0.2">
      <c r="A226" t="s">
        <v>68</v>
      </c>
      <c r="B226">
        <v>25</v>
      </c>
      <c r="C226">
        <v>238</v>
      </c>
      <c r="D226">
        <v>238</v>
      </c>
      <c r="E226" s="1">
        <f>(Tabla68[[#This Row],[Best]]-Tabla68[[#This Row],[BKS]])/Tabla68[[#This Row],[BKS]]*100</f>
        <v>0</v>
      </c>
      <c r="F226">
        <v>238</v>
      </c>
      <c r="G226" s="1">
        <f>(Tabla68[[#This Row],[Avg]]-Tabla68[[#This Row],[BKS]])/Tabla68[[#This Row],[BKS]]*100</f>
        <v>0</v>
      </c>
      <c r="H226">
        <v>9.44</v>
      </c>
      <c r="I226">
        <v>248</v>
      </c>
      <c r="J226">
        <v>417.52</v>
      </c>
      <c r="K226">
        <v>8.9</v>
      </c>
      <c r="L226">
        <v>7.0000000000000007E-2</v>
      </c>
      <c r="M226">
        <v>500</v>
      </c>
    </row>
    <row r="227" spans="1:13" hidden="1" x14ac:dyDescent="0.2">
      <c r="A227" t="s">
        <v>68</v>
      </c>
      <c r="B227">
        <v>26</v>
      </c>
      <c r="C227">
        <v>289</v>
      </c>
      <c r="D227">
        <v>295</v>
      </c>
      <c r="E227" s="1">
        <f>(Tabla68[[#This Row],[Best]]-Tabla68[[#This Row],[BKS]])/Tabla68[[#This Row],[BKS]]*100</f>
        <v>2.0761245674740483</v>
      </c>
      <c r="F227">
        <v>295</v>
      </c>
      <c r="G227" s="1">
        <f>(Tabla68[[#This Row],[Avg]]-Tabla68[[#This Row],[BKS]])/Tabla68[[#This Row],[BKS]]*100</f>
        <v>2.0761245674740483</v>
      </c>
      <c r="H227">
        <v>9.0399999999999991</v>
      </c>
      <c r="I227">
        <v>315</v>
      </c>
      <c r="J227">
        <v>493.81</v>
      </c>
      <c r="K227">
        <v>9.1999999999999993</v>
      </c>
      <c r="L227">
        <v>0.05</v>
      </c>
      <c r="M227">
        <v>500</v>
      </c>
    </row>
    <row r="228" spans="1:13" hidden="1" x14ac:dyDescent="0.2">
      <c r="A228" t="s">
        <v>68</v>
      </c>
      <c r="B228">
        <v>27</v>
      </c>
      <c r="C228">
        <v>296</v>
      </c>
      <c r="D228">
        <v>302</v>
      </c>
      <c r="E228" s="1">
        <f>(Tabla68[[#This Row],[Best]]-Tabla68[[#This Row],[BKS]])/Tabla68[[#This Row],[BKS]]*100</f>
        <v>2.0270270270270272</v>
      </c>
      <c r="F228">
        <v>302</v>
      </c>
      <c r="G228" s="1">
        <f>(Tabla68[[#This Row],[Avg]]-Tabla68[[#This Row],[BKS]])/Tabla68[[#This Row],[BKS]]*100</f>
        <v>2.0270270270270272</v>
      </c>
      <c r="H228">
        <v>10.72</v>
      </c>
      <c r="I228">
        <v>317</v>
      </c>
      <c r="J228">
        <v>565.11</v>
      </c>
      <c r="K228">
        <v>8.1999999999999993</v>
      </c>
      <c r="L228">
        <v>7.0000000000000007E-2</v>
      </c>
      <c r="M228">
        <v>500</v>
      </c>
    </row>
    <row r="229" spans="1:13" hidden="1" x14ac:dyDescent="0.2">
      <c r="A229" t="s">
        <v>68</v>
      </c>
      <c r="B229">
        <v>28</v>
      </c>
      <c r="C229">
        <v>280</v>
      </c>
      <c r="D229">
        <v>288</v>
      </c>
      <c r="E229" s="1">
        <f>(Tabla68[[#This Row],[Best]]-Tabla68[[#This Row],[BKS]])/Tabla68[[#This Row],[BKS]]*100</f>
        <v>2.8571428571428572</v>
      </c>
      <c r="F229">
        <v>288</v>
      </c>
      <c r="G229" s="1">
        <f>(Tabla68[[#This Row],[Avg]]-Tabla68[[#This Row],[BKS]])/Tabla68[[#This Row],[BKS]]*100</f>
        <v>2.8571428571428572</v>
      </c>
      <c r="H229">
        <v>10.46</v>
      </c>
      <c r="I229">
        <v>317</v>
      </c>
      <c r="J229">
        <v>519.51</v>
      </c>
      <c r="K229">
        <v>13.8</v>
      </c>
      <c r="L229">
        <v>0.09</v>
      </c>
      <c r="M229">
        <v>500</v>
      </c>
    </row>
    <row r="230" spans="1:13" hidden="1" x14ac:dyDescent="0.2">
      <c r="A230" t="s">
        <v>68</v>
      </c>
      <c r="B230">
        <v>29</v>
      </c>
      <c r="C230">
        <v>294</v>
      </c>
      <c r="D230">
        <v>298</v>
      </c>
      <c r="E230" s="1">
        <f>(Tabla68[[#This Row],[Best]]-Tabla68[[#This Row],[BKS]])/Tabla68[[#This Row],[BKS]]*100</f>
        <v>1.3605442176870748</v>
      </c>
      <c r="F230">
        <v>298</v>
      </c>
      <c r="G230" s="1">
        <f>(Tabla68[[#This Row],[Avg]]-Tabla68[[#This Row],[BKS]])/Tabla68[[#This Row],[BKS]]*100</f>
        <v>1.3605442176870748</v>
      </c>
      <c r="H230">
        <v>10.32</v>
      </c>
      <c r="I230">
        <v>322</v>
      </c>
      <c r="J230">
        <v>548.62</v>
      </c>
      <c r="K230">
        <v>11.4</v>
      </c>
      <c r="L230">
        <v>0.08</v>
      </c>
      <c r="M230">
        <v>500</v>
      </c>
    </row>
    <row r="231" spans="1:13" hidden="1" x14ac:dyDescent="0.2">
      <c r="A231" t="s">
        <v>68</v>
      </c>
      <c r="B231">
        <v>30</v>
      </c>
      <c r="C231">
        <v>296</v>
      </c>
      <c r="D231">
        <v>299</v>
      </c>
      <c r="E231" s="1">
        <f>(Tabla68[[#This Row],[Best]]-Tabla68[[#This Row],[BKS]])/Tabla68[[#This Row],[BKS]]*100</f>
        <v>1.0135135135135136</v>
      </c>
      <c r="F231">
        <v>299</v>
      </c>
      <c r="G231" s="1">
        <f>(Tabla68[[#This Row],[Avg]]-Tabla68[[#This Row],[BKS]])/Tabla68[[#This Row],[BKS]]*100</f>
        <v>1.0135135135135136</v>
      </c>
      <c r="H231">
        <v>10.92</v>
      </c>
      <c r="I231">
        <v>331</v>
      </c>
      <c r="J231">
        <v>527.46</v>
      </c>
      <c r="K231">
        <v>20</v>
      </c>
      <c r="L231">
        <v>0.09</v>
      </c>
      <c r="M231">
        <v>500</v>
      </c>
    </row>
    <row r="232" spans="1:13" hidden="1" x14ac:dyDescent="0.2">
      <c r="A232" t="s">
        <v>68</v>
      </c>
      <c r="B232">
        <v>31</v>
      </c>
      <c r="C232">
        <v>258</v>
      </c>
      <c r="D232">
        <v>265</v>
      </c>
      <c r="E232" s="1">
        <f>(Tabla68[[#This Row],[Best]]-Tabla68[[#This Row],[BKS]])/Tabla68[[#This Row],[BKS]]*100</f>
        <v>2.7131782945736433</v>
      </c>
      <c r="F232">
        <v>265</v>
      </c>
      <c r="G232" s="1">
        <f>(Tabla68[[#This Row],[Avg]]-Tabla68[[#This Row],[BKS]])/Tabla68[[#This Row],[BKS]]*100</f>
        <v>2.7131782945736433</v>
      </c>
      <c r="H232">
        <v>9.52</v>
      </c>
      <c r="I232">
        <v>285</v>
      </c>
      <c r="J232">
        <v>460.8</v>
      </c>
      <c r="K232">
        <v>16.8</v>
      </c>
      <c r="L232">
        <v>0.08</v>
      </c>
      <c r="M232">
        <v>500</v>
      </c>
    </row>
    <row r="233" spans="1:13" hidden="1" x14ac:dyDescent="0.2">
      <c r="A233" t="s">
        <v>68</v>
      </c>
      <c r="B233">
        <v>32</v>
      </c>
      <c r="C233">
        <v>318</v>
      </c>
      <c r="D233">
        <v>329</v>
      </c>
      <c r="E233" s="1">
        <f>(Tabla68[[#This Row],[Best]]-Tabla68[[#This Row],[BKS]])/Tabla68[[#This Row],[BKS]]*100</f>
        <v>3.459119496855346</v>
      </c>
      <c r="F233">
        <v>329</v>
      </c>
      <c r="G233" s="1">
        <f>(Tabla68[[#This Row],[Avg]]-Tabla68[[#This Row],[BKS]])/Tabla68[[#This Row],[BKS]]*100</f>
        <v>3.459119496855346</v>
      </c>
      <c r="H233">
        <v>9.01</v>
      </c>
      <c r="I233">
        <v>335</v>
      </c>
      <c r="J233">
        <v>510.85</v>
      </c>
      <c r="K233">
        <v>6.9</v>
      </c>
      <c r="L233">
        <v>0.06</v>
      </c>
      <c r="M233">
        <v>500</v>
      </c>
    </row>
    <row r="234" spans="1:13" hidden="1" x14ac:dyDescent="0.2">
      <c r="A234" t="s">
        <v>68</v>
      </c>
      <c r="B234">
        <v>33</v>
      </c>
      <c r="C234">
        <v>304</v>
      </c>
      <c r="D234">
        <v>309</v>
      </c>
      <c r="E234" s="1">
        <f>(Tabla68[[#This Row],[Best]]-Tabla68[[#This Row],[BKS]])/Tabla68[[#This Row],[BKS]]*100</f>
        <v>1.6447368421052631</v>
      </c>
      <c r="F234">
        <v>309</v>
      </c>
      <c r="G234" s="1">
        <f>(Tabla68[[#This Row],[Avg]]-Tabla68[[#This Row],[BKS]])/Tabla68[[#This Row],[BKS]]*100</f>
        <v>1.6447368421052631</v>
      </c>
      <c r="H234">
        <v>10.71</v>
      </c>
      <c r="I234">
        <v>335</v>
      </c>
      <c r="J234">
        <v>550.65</v>
      </c>
      <c r="K234">
        <v>15.5</v>
      </c>
      <c r="L234">
        <v>0.09</v>
      </c>
      <c r="M234">
        <v>500</v>
      </c>
    </row>
    <row r="235" spans="1:13" hidden="1" x14ac:dyDescent="0.2">
      <c r="A235" t="s">
        <v>68</v>
      </c>
      <c r="B235">
        <v>34</v>
      </c>
      <c r="C235">
        <v>293</v>
      </c>
      <c r="D235">
        <v>312</v>
      </c>
      <c r="E235" s="1">
        <f>(Tabla68[[#This Row],[Best]]-Tabla68[[#This Row],[BKS]])/Tabla68[[#This Row],[BKS]]*100</f>
        <v>6.4846416382252556</v>
      </c>
      <c r="F235">
        <v>312</v>
      </c>
      <c r="G235" s="1">
        <f>(Tabla68[[#This Row],[Avg]]-Tabla68[[#This Row],[BKS]])/Tabla68[[#This Row],[BKS]]*100</f>
        <v>6.4846416382252556</v>
      </c>
      <c r="H235">
        <v>10.8</v>
      </c>
      <c r="I235">
        <v>334</v>
      </c>
      <c r="J235">
        <v>567.20000000000005</v>
      </c>
      <c r="K235">
        <v>11.2</v>
      </c>
      <c r="L235">
        <v>0.08</v>
      </c>
      <c r="M235">
        <v>500</v>
      </c>
    </row>
    <row r="236" spans="1:13" hidden="1" x14ac:dyDescent="0.2">
      <c r="A236" t="s">
        <v>68</v>
      </c>
      <c r="B236">
        <v>35</v>
      </c>
      <c r="C236">
        <v>280</v>
      </c>
      <c r="D236">
        <v>285</v>
      </c>
      <c r="E236" s="1">
        <f>(Tabla68[[#This Row],[Best]]-Tabla68[[#This Row],[BKS]])/Tabla68[[#This Row],[BKS]]*100</f>
        <v>1.7857142857142856</v>
      </c>
      <c r="F236">
        <v>285</v>
      </c>
      <c r="G236" s="1">
        <f>(Tabla68[[#This Row],[Avg]]-Tabla68[[#This Row],[BKS]])/Tabla68[[#This Row],[BKS]]*100</f>
        <v>1.7857142857142856</v>
      </c>
      <c r="H236">
        <v>10.71</v>
      </c>
      <c r="I236">
        <v>306</v>
      </c>
      <c r="J236">
        <v>511.67</v>
      </c>
      <c r="K236">
        <v>12.6</v>
      </c>
      <c r="L236">
        <v>0.11</v>
      </c>
      <c r="M236">
        <v>500</v>
      </c>
    </row>
    <row r="237" spans="1:13" hidden="1" x14ac:dyDescent="0.2">
      <c r="A237" t="s">
        <v>68</v>
      </c>
      <c r="B237">
        <v>36</v>
      </c>
      <c r="C237">
        <v>263</v>
      </c>
      <c r="D237">
        <v>265</v>
      </c>
      <c r="E237" s="1">
        <f>(Tabla68[[#This Row],[Best]]-Tabla68[[#This Row],[BKS]])/Tabla68[[#This Row],[BKS]]*100</f>
        <v>0.76045627376425851</v>
      </c>
      <c r="F237">
        <v>265</v>
      </c>
      <c r="G237" s="1">
        <f>(Tabla68[[#This Row],[Avg]]-Tabla68[[#This Row],[BKS]])/Tabla68[[#This Row],[BKS]]*100</f>
        <v>0.76045627376425851</v>
      </c>
      <c r="H237">
        <v>9.35</v>
      </c>
      <c r="I237">
        <v>281</v>
      </c>
      <c r="J237">
        <v>461.33</v>
      </c>
      <c r="K237">
        <v>8</v>
      </c>
      <c r="L237">
        <v>0.08</v>
      </c>
      <c r="M237">
        <v>500</v>
      </c>
    </row>
    <row r="238" spans="1:13" hidden="1" x14ac:dyDescent="0.2">
      <c r="A238" t="s">
        <v>68</v>
      </c>
      <c r="B238">
        <v>37</v>
      </c>
      <c r="C238">
        <v>269</v>
      </c>
      <c r="D238">
        <v>276</v>
      </c>
      <c r="E238" s="1">
        <f>(Tabla68[[#This Row],[Best]]-Tabla68[[#This Row],[BKS]])/Tabla68[[#This Row],[BKS]]*100</f>
        <v>2.6022304832713754</v>
      </c>
      <c r="F238">
        <v>276</v>
      </c>
      <c r="G238" s="1">
        <f>(Tabla68[[#This Row],[Avg]]-Tabla68[[#This Row],[BKS]])/Tabla68[[#This Row],[BKS]]*100</f>
        <v>2.6022304832713754</v>
      </c>
      <c r="H238">
        <v>10.72</v>
      </c>
      <c r="I238">
        <v>294</v>
      </c>
      <c r="J238">
        <v>500.16</v>
      </c>
      <c r="K238">
        <v>15.6</v>
      </c>
      <c r="L238">
        <v>0.08</v>
      </c>
      <c r="M238">
        <v>500</v>
      </c>
    </row>
    <row r="239" spans="1:13" hidden="1" x14ac:dyDescent="0.2">
      <c r="A239" t="s">
        <v>68</v>
      </c>
      <c r="B239">
        <v>38</v>
      </c>
      <c r="C239">
        <v>247</v>
      </c>
      <c r="D239">
        <v>249</v>
      </c>
      <c r="E239" s="1">
        <f>(Tabla68[[#This Row],[Best]]-Tabla68[[#This Row],[BKS]])/Tabla68[[#This Row],[BKS]]*100</f>
        <v>0.80971659919028338</v>
      </c>
      <c r="F239">
        <v>249</v>
      </c>
      <c r="G239" s="1">
        <f>(Tabla68[[#This Row],[Avg]]-Tabla68[[#This Row],[BKS]])/Tabla68[[#This Row],[BKS]]*100</f>
        <v>0.80971659919028338</v>
      </c>
      <c r="H239">
        <v>9.44</v>
      </c>
      <c r="I239">
        <v>263</v>
      </c>
      <c r="J239">
        <v>421.1</v>
      </c>
      <c r="K239">
        <v>6.4</v>
      </c>
      <c r="L239">
        <v>0.06</v>
      </c>
      <c r="M239">
        <v>500</v>
      </c>
    </row>
    <row r="240" spans="1:13" hidden="1" x14ac:dyDescent="0.2">
      <c r="A240" t="s">
        <v>68</v>
      </c>
      <c r="B240">
        <v>39</v>
      </c>
      <c r="C240">
        <v>274</v>
      </c>
      <c r="D240">
        <v>277</v>
      </c>
      <c r="E240" s="1">
        <f>(Tabla68[[#This Row],[Best]]-Tabla68[[#This Row],[BKS]])/Tabla68[[#This Row],[BKS]]*100</f>
        <v>1.0948905109489051</v>
      </c>
      <c r="F240">
        <v>277</v>
      </c>
      <c r="G240" s="1">
        <f>(Tabla68[[#This Row],[Avg]]-Tabla68[[#This Row],[BKS]])/Tabla68[[#This Row],[BKS]]*100</f>
        <v>1.0948905109489051</v>
      </c>
      <c r="H240">
        <v>9.3800000000000008</v>
      </c>
      <c r="I240">
        <v>306</v>
      </c>
      <c r="J240">
        <v>491.28</v>
      </c>
      <c r="K240">
        <v>10.1</v>
      </c>
      <c r="L240">
        <v>0.06</v>
      </c>
      <c r="M240">
        <v>500</v>
      </c>
    </row>
    <row r="241" spans="1:13" hidden="1" x14ac:dyDescent="0.2">
      <c r="A241" t="s">
        <v>68</v>
      </c>
      <c r="B241">
        <v>40</v>
      </c>
      <c r="C241">
        <v>254</v>
      </c>
      <c r="D241">
        <v>260</v>
      </c>
      <c r="E241" s="1">
        <f>(Tabla68[[#This Row],[Best]]-Tabla68[[#This Row],[BKS]])/Tabla68[[#This Row],[BKS]]*100</f>
        <v>2.3622047244094486</v>
      </c>
      <c r="F241">
        <v>260.89999999999998</v>
      </c>
      <c r="G241" s="1">
        <f>(Tabla68[[#This Row],[Avg]]-Tabla68[[#This Row],[BKS]])/Tabla68[[#This Row],[BKS]]*100</f>
        <v>2.7165354330708569</v>
      </c>
      <c r="H241">
        <v>10.81</v>
      </c>
      <c r="I241">
        <v>279</v>
      </c>
      <c r="J241">
        <v>470.56</v>
      </c>
      <c r="K241">
        <v>28.8</v>
      </c>
      <c r="L241">
        <v>0.08</v>
      </c>
      <c r="M241">
        <v>500</v>
      </c>
    </row>
    <row r="242" spans="1:13" hidden="1" x14ac:dyDescent="0.2">
      <c r="A242" t="s">
        <v>68</v>
      </c>
      <c r="B242">
        <v>41</v>
      </c>
      <c r="C242">
        <v>282</v>
      </c>
      <c r="D242">
        <v>289</v>
      </c>
      <c r="E242" s="1">
        <f>(Tabla68[[#This Row],[Best]]-Tabla68[[#This Row],[BKS]])/Tabla68[[#This Row],[BKS]]*100</f>
        <v>2.4822695035460995</v>
      </c>
      <c r="F242">
        <v>289</v>
      </c>
      <c r="G242" s="1">
        <f>(Tabla68[[#This Row],[Avg]]-Tabla68[[#This Row],[BKS]])/Tabla68[[#This Row],[BKS]]*100</f>
        <v>2.4822695035460995</v>
      </c>
      <c r="H242">
        <v>9.41</v>
      </c>
      <c r="I242">
        <v>305</v>
      </c>
      <c r="J242">
        <v>469.27</v>
      </c>
      <c r="K242">
        <v>10</v>
      </c>
      <c r="L242">
        <v>0.06</v>
      </c>
      <c r="M242">
        <v>500</v>
      </c>
    </row>
    <row r="243" spans="1:13" hidden="1" x14ac:dyDescent="0.2">
      <c r="A243" t="s">
        <v>68</v>
      </c>
      <c r="B243">
        <v>42</v>
      </c>
      <c r="C243">
        <v>292</v>
      </c>
      <c r="D243">
        <v>297</v>
      </c>
      <c r="E243" s="1">
        <f>(Tabla68[[#This Row],[Best]]-Tabla68[[#This Row],[BKS]])/Tabla68[[#This Row],[BKS]]*100</f>
        <v>1.7123287671232876</v>
      </c>
      <c r="F243">
        <v>297</v>
      </c>
      <c r="G243" s="1">
        <f>(Tabla68[[#This Row],[Avg]]-Tabla68[[#This Row],[BKS]])/Tabla68[[#This Row],[BKS]]*100</f>
        <v>1.7123287671232876</v>
      </c>
      <c r="H243">
        <v>10.49</v>
      </c>
      <c r="I243">
        <v>321</v>
      </c>
      <c r="J243">
        <v>517.62</v>
      </c>
      <c r="K243">
        <v>9.3000000000000007</v>
      </c>
      <c r="L243">
        <v>0.09</v>
      </c>
      <c r="M243">
        <v>500</v>
      </c>
    </row>
    <row r="244" spans="1:13" hidden="1" x14ac:dyDescent="0.2">
      <c r="A244" t="s">
        <v>68</v>
      </c>
      <c r="B244">
        <v>43</v>
      </c>
      <c r="C244">
        <v>291</v>
      </c>
      <c r="D244">
        <v>297</v>
      </c>
      <c r="E244" s="1">
        <f>(Tabla68[[#This Row],[Best]]-Tabla68[[#This Row],[BKS]])/Tabla68[[#This Row],[BKS]]*100</f>
        <v>2.0618556701030926</v>
      </c>
      <c r="F244">
        <v>297</v>
      </c>
      <c r="G244" s="1">
        <f>(Tabla68[[#This Row],[Avg]]-Tabla68[[#This Row],[BKS]])/Tabla68[[#This Row],[BKS]]*100</f>
        <v>2.0618556701030926</v>
      </c>
      <c r="H244">
        <v>10.67</v>
      </c>
      <c r="I244">
        <v>318</v>
      </c>
      <c r="J244">
        <v>552.83000000000004</v>
      </c>
      <c r="K244">
        <v>10.4</v>
      </c>
      <c r="L244">
        <v>0.11</v>
      </c>
      <c r="M244">
        <v>500</v>
      </c>
    </row>
    <row r="245" spans="1:13" hidden="1" x14ac:dyDescent="0.2">
      <c r="A245" t="s">
        <v>68</v>
      </c>
      <c r="B245">
        <v>44</v>
      </c>
      <c r="C245">
        <v>264</v>
      </c>
      <c r="D245">
        <v>270</v>
      </c>
      <c r="E245" s="1">
        <f>(Tabla68[[#This Row],[Best]]-Tabla68[[#This Row],[BKS]])/Tabla68[[#This Row],[BKS]]*100</f>
        <v>2.2727272727272729</v>
      </c>
      <c r="F245">
        <v>270</v>
      </c>
      <c r="G245" s="1">
        <f>(Tabla68[[#This Row],[Avg]]-Tabla68[[#This Row],[BKS]])/Tabla68[[#This Row],[BKS]]*100</f>
        <v>2.2727272727272729</v>
      </c>
      <c r="H245">
        <v>9.6300000000000008</v>
      </c>
      <c r="I245">
        <v>281</v>
      </c>
      <c r="J245">
        <v>491.92</v>
      </c>
      <c r="K245">
        <v>6.3</v>
      </c>
      <c r="L245">
        <v>7.0000000000000007E-2</v>
      </c>
      <c r="M245">
        <v>500</v>
      </c>
    </row>
    <row r="246" spans="1:13" hidden="1" x14ac:dyDescent="0.2">
      <c r="A246" t="s">
        <v>68</v>
      </c>
      <c r="B246">
        <v>45</v>
      </c>
      <c r="C246">
        <v>317</v>
      </c>
      <c r="D246">
        <v>322</v>
      </c>
      <c r="E246" s="1">
        <f>(Tabla68[[#This Row],[Best]]-Tabla68[[#This Row],[BKS]])/Tabla68[[#This Row],[BKS]]*100</f>
        <v>1.5772870662460567</v>
      </c>
      <c r="F246">
        <v>322</v>
      </c>
      <c r="G246" s="1">
        <f>(Tabla68[[#This Row],[Avg]]-Tabla68[[#This Row],[BKS]])/Tabla68[[#This Row],[BKS]]*100</f>
        <v>1.5772870662460567</v>
      </c>
      <c r="H246">
        <v>11.18</v>
      </c>
      <c r="I246">
        <v>345</v>
      </c>
      <c r="J246">
        <v>572.65</v>
      </c>
      <c r="K246">
        <v>12.6</v>
      </c>
      <c r="L246">
        <v>0.09</v>
      </c>
      <c r="M246">
        <v>500</v>
      </c>
    </row>
    <row r="247" spans="1:13" hidden="1" x14ac:dyDescent="0.2">
      <c r="A247" t="s">
        <v>68</v>
      </c>
      <c r="B247">
        <v>46</v>
      </c>
      <c r="C247">
        <v>242</v>
      </c>
      <c r="D247">
        <v>243</v>
      </c>
      <c r="E247" s="1">
        <f>(Tabla68[[#This Row],[Best]]-Tabla68[[#This Row],[BKS]])/Tabla68[[#This Row],[BKS]]*100</f>
        <v>0.41322314049586778</v>
      </c>
      <c r="F247">
        <v>243</v>
      </c>
      <c r="G247" s="1">
        <f>(Tabla68[[#This Row],[Avg]]-Tabla68[[#This Row],[BKS]])/Tabla68[[#This Row],[BKS]]*100</f>
        <v>0.41322314049586778</v>
      </c>
      <c r="H247">
        <v>9.4600000000000009</v>
      </c>
      <c r="I247">
        <v>250</v>
      </c>
      <c r="J247">
        <v>438.66</v>
      </c>
      <c r="K247">
        <v>8.1999999999999993</v>
      </c>
      <c r="L247">
        <v>0.08</v>
      </c>
      <c r="M247">
        <v>500</v>
      </c>
    </row>
    <row r="248" spans="1:13" hidden="1" x14ac:dyDescent="0.2">
      <c r="A248" t="s">
        <v>68</v>
      </c>
      <c r="B248">
        <v>47</v>
      </c>
      <c r="C248">
        <v>314</v>
      </c>
      <c r="D248">
        <v>323</v>
      </c>
      <c r="E248" s="1">
        <f>(Tabla68[[#This Row],[Best]]-Tabla68[[#This Row],[BKS]])/Tabla68[[#This Row],[BKS]]*100</f>
        <v>2.8662420382165608</v>
      </c>
      <c r="F248">
        <v>323</v>
      </c>
      <c r="G248" s="1">
        <f>(Tabla68[[#This Row],[Avg]]-Tabla68[[#This Row],[BKS]])/Tabla68[[#This Row],[BKS]]*100</f>
        <v>2.8662420382165608</v>
      </c>
      <c r="H248">
        <v>10.029999999999999</v>
      </c>
      <c r="I248">
        <v>345</v>
      </c>
      <c r="J248">
        <v>534.86</v>
      </c>
      <c r="K248">
        <v>11.3</v>
      </c>
      <c r="L248">
        <v>0.09</v>
      </c>
      <c r="M248">
        <v>500</v>
      </c>
    </row>
    <row r="249" spans="1:13" hidden="1" x14ac:dyDescent="0.2">
      <c r="A249" t="s">
        <v>68</v>
      </c>
      <c r="B249">
        <v>48</v>
      </c>
      <c r="C249">
        <v>294</v>
      </c>
      <c r="D249">
        <v>297</v>
      </c>
      <c r="E249" s="1">
        <f>(Tabla68[[#This Row],[Best]]-Tabla68[[#This Row],[BKS]])/Tabla68[[#This Row],[BKS]]*100</f>
        <v>1.0204081632653061</v>
      </c>
      <c r="F249">
        <v>302.39999999999998</v>
      </c>
      <c r="G249" s="1">
        <f>(Tabla68[[#This Row],[Avg]]-Tabla68[[#This Row],[BKS]])/Tabla68[[#This Row],[BKS]]*100</f>
        <v>2.8571428571428492</v>
      </c>
      <c r="H249">
        <v>10.53</v>
      </c>
      <c r="I249">
        <v>329</v>
      </c>
      <c r="J249">
        <v>547.32000000000005</v>
      </c>
      <c r="K249">
        <v>59.7</v>
      </c>
      <c r="L249">
        <v>0.08</v>
      </c>
      <c r="M249">
        <v>500</v>
      </c>
    </row>
    <row r="250" spans="1:13" hidden="1" x14ac:dyDescent="0.2">
      <c r="A250" t="s">
        <v>68</v>
      </c>
      <c r="B250">
        <v>49</v>
      </c>
      <c r="C250">
        <v>264</v>
      </c>
      <c r="D250">
        <v>268</v>
      </c>
      <c r="E250" s="1">
        <f>(Tabla68[[#This Row],[Best]]-Tabla68[[#This Row],[BKS]])/Tabla68[[#This Row],[BKS]]*100</f>
        <v>1.5151515151515151</v>
      </c>
      <c r="F250">
        <v>268</v>
      </c>
      <c r="G250" s="1">
        <f>(Tabla68[[#This Row],[Avg]]-Tabla68[[#This Row],[BKS]])/Tabla68[[#This Row],[BKS]]*100</f>
        <v>1.5151515151515151</v>
      </c>
      <c r="H250">
        <v>10.050000000000001</v>
      </c>
      <c r="I250">
        <v>288</v>
      </c>
      <c r="J250">
        <v>479.24</v>
      </c>
      <c r="K250">
        <v>10.199999999999999</v>
      </c>
      <c r="L250">
        <v>7.0000000000000007E-2</v>
      </c>
      <c r="M250">
        <v>500</v>
      </c>
    </row>
    <row r="251" spans="1:13" hidden="1" x14ac:dyDescent="0.2">
      <c r="A251" t="s">
        <v>68</v>
      </c>
      <c r="B251">
        <v>50</v>
      </c>
      <c r="C251">
        <v>286</v>
      </c>
      <c r="D251">
        <v>295</v>
      </c>
      <c r="E251" s="1">
        <f>(Tabla68[[#This Row],[Best]]-Tabla68[[#This Row],[BKS]])/Tabla68[[#This Row],[BKS]]*100</f>
        <v>3.1468531468531471</v>
      </c>
      <c r="F251">
        <v>295</v>
      </c>
      <c r="G251" s="1">
        <f>(Tabla68[[#This Row],[Avg]]-Tabla68[[#This Row],[BKS]])/Tabla68[[#This Row],[BKS]]*100</f>
        <v>3.1468531468531471</v>
      </c>
      <c r="H251">
        <v>10.6</v>
      </c>
      <c r="I251">
        <v>319</v>
      </c>
      <c r="J251">
        <v>500.25</v>
      </c>
      <c r="K251">
        <v>12.1</v>
      </c>
      <c r="L251">
        <v>7.0000000000000007E-2</v>
      </c>
      <c r="M251">
        <v>500</v>
      </c>
    </row>
    <row r="252" spans="1:13" hidden="1" x14ac:dyDescent="0.2">
      <c r="A252" t="s">
        <v>68</v>
      </c>
      <c r="B252">
        <v>51</v>
      </c>
      <c r="C252">
        <v>273</v>
      </c>
      <c r="D252">
        <v>280</v>
      </c>
      <c r="E252" s="1">
        <f>(Tabla68[[#This Row],[Best]]-Tabla68[[#This Row],[BKS]])/Tabla68[[#This Row],[BKS]]*100</f>
        <v>2.5641025641025639</v>
      </c>
      <c r="F252">
        <v>280</v>
      </c>
      <c r="G252" s="1">
        <f>(Tabla68[[#This Row],[Avg]]-Tabla68[[#This Row],[BKS]])/Tabla68[[#This Row],[BKS]]*100</f>
        <v>2.5641025641025639</v>
      </c>
      <c r="H252">
        <v>10.029999999999999</v>
      </c>
      <c r="I252">
        <v>306</v>
      </c>
      <c r="J252">
        <v>496.38</v>
      </c>
      <c r="K252">
        <v>14.9</v>
      </c>
      <c r="L252">
        <v>0.08</v>
      </c>
      <c r="M252">
        <v>500</v>
      </c>
    </row>
    <row r="253" spans="1:13" hidden="1" x14ac:dyDescent="0.2">
      <c r="A253" t="s">
        <v>68</v>
      </c>
      <c r="B253">
        <v>52</v>
      </c>
      <c r="C253">
        <v>334</v>
      </c>
      <c r="D253">
        <v>344</v>
      </c>
      <c r="E253" s="1">
        <f>(Tabla68[[#This Row],[Best]]-Tabla68[[#This Row],[BKS]])/Tabla68[[#This Row],[BKS]]*100</f>
        <v>2.9940119760479043</v>
      </c>
      <c r="F253">
        <v>344</v>
      </c>
      <c r="G253" s="1">
        <f>(Tabla68[[#This Row],[Avg]]-Tabla68[[#This Row],[BKS]])/Tabla68[[#This Row],[BKS]]*100</f>
        <v>2.9940119760479043</v>
      </c>
      <c r="H253">
        <v>10.73</v>
      </c>
      <c r="I253">
        <v>360</v>
      </c>
      <c r="J253">
        <v>591.65</v>
      </c>
      <c r="K253">
        <v>9.6999999999999993</v>
      </c>
      <c r="L253">
        <v>0.11</v>
      </c>
      <c r="M253">
        <v>500</v>
      </c>
    </row>
    <row r="254" spans="1:13" hidden="1" x14ac:dyDescent="0.2">
      <c r="A254" t="s">
        <v>68</v>
      </c>
      <c r="B254">
        <v>53</v>
      </c>
      <c r="C254">
        <v>281</v>
      </c>
      <c r="D254">
        <v>282</v>
      </c>
      <c r="E254" s="1">
        <f>(Tabla68[[#This Row],[Best]]-Tabla68[[#This Row],[BKS]])/Tabla68[[#This Row],[BKS]]*100</f>
        <v>0.35587188612099641</v>
      </c>
      <c r="F254">
        <v>282</v>
      </c>
      <c r="G254" s="1">
        <f>(Tabla68[[#This Row],[Avg]]-Tabla68[[#This Row],[BKS]])/Tabla68[[#This Row],[BKS]]*100</f>
        <v>0.35587188612099641</v>
      </c>
      <c r="H254">
        <v>10.94</v>
      </c>
      <c r="I254">
        <v>307</v>
      </c>
      <c r="J254">
        <v>529.94000000000005</v>
      </c>
      <c r="K254">
        <v>15.1</v>
      </c>
      <c r="L254">
        <v>0.09</v>
      </c>
      <c r="M254">
        <v>500</v>
      </c>
    </row>
    <row r="255" spans="1:13" hidden="1" x14ac:dyDescent="0.2">
      <c r="A255" t="s">
        <v>68</v>
      </c>
      <c r="B255">
        <v>54</v>
      </c>
      <c r="C255">
        <v>262</v>
      </c>
      <c r="D255">
        <v>272</v>
      </c>
      <c r="E255" s="1">
        <f>(Tabla68[[#This Row],[Best]]-Tabla68[[#This Row],[BKS]])/Tabla68[[#This Row],[BKS]]*100</f>
        <v>3.8167938931297711</v>
      </c>
      <c r="F255">
        <v>272</v>
      </c>
      <c r="G255" s="1">
        <f>(Tabla68[[#This Row],[Avg]]-Tabla68[[#This Row],[BKS]])/Tabla68[[#This Row],[BKS]]*100</f>
        <v>3.8167938931297711</v>
      </c>
      <c r="H255">
        <v>9.1300000000000008</v>
      </c>
      <c r="I255">
        <v>291</v>
      </c>
      <c r="J255">
        <v>445.05</v>
      </c>
      <c r="K255">
        <v>8.6</v>
      </c>
      <c r="L255">
        <v>0.06</v>
      </c>
      <c r="M255">
        <v>500</v>
      </c>
    </row>
    <row r="256" spans="1:13" hidden="1" x14ac:dyDescent="0.2">
      <c r="A256" t="s">
        <v>68</v>
      </c>
      <c r="B256">
        <v>55</v>
      </c>
      <c r="C256">
        <v>299</v>
      </c>
      <c r="D256">
        <v>304</v>
      </c>
      <c r="E256" s="1">
        <f>(Tabla68[[#This Row],[Best]]-Tabla68[[#This Row],[BKS]])/Tabla68[[#This Row],[BKS]]*100</f>
        <v>1.6722408026755853</v>
      </c>
      <c r="F256">
        <v>304</v>
      </c>
      <c r="G256" s="1">
        <f>(Tabla68[[#This Row],[Avg]]-Tabla68[[#This Row],[BKS]])/Tabla68[[#This Row],[BKS]]*100</f>
        <v>1.6722408026755853</v>
      </c>
      <c r="H256">
        <v>9.4</v>
      </c>
      <c r="I256">
        <v>316</v>
      </c>
      <c r="J256">
        <v>493.62</v>
      </c>
      <c r="K256">
        <v>13</v>
      </c>
      <c r="L256">
        <v>7.0000000000000007E-2</v>
      </c>
      <c r="M256">
        <v>500</v>
      </c>
    </row>
    <row r="257" spans="1:13" hidden="1" x14ac:dyDescent="0.2">
      <c r="A257" t="s">
        <v>68</v>
      </c>
      <c r="B257">
        <v>56</v>
      </c>
      <c r="C257">
        <v>288</v>
      </c>
      <c r="D257">
        <v>288</v>
      </c>
      <c r="E257" s="1">
        <f>(Tabla68[[#This Row],[Best]]-Tabla68[[#This Row],[BKS]])/Tabla68[[#This Row],[BKS]]*100</f>
        <v>0</v>
      </c>
      <c r="F257">
        <v>288</v>
      </c>
      <c r="G257" s="1">
        <f>(Tabla68[[#This Row],[Avg]]-Tabla68[[#This Row],[BKS]])/Tabla68[[#This Row],[BKS]]*100</f>
        <v>0</v>
      </c>
      <c r="H257">
        <v>8.9</v>
      </c>
      <c r="I257">
        <v>305</v>
      </c>
      <c r="J257">
        <v>497.94</v>
      </c>
      <c r="K257">
        <v>9.4</v>
      </c>
      <c r="L257">
        <v>0.06</v>
      </c>
      <c r="M257">
        <v>500</v>
      </c>
    </row>
    <row r="258" spans="1:13" hidden="1" x14ac:dyDescent="0.2">
      <c r="A258" t="s">
        <v>68</v>
      </c>
      <c r="B258">
        <v>57</v>
      </c>
      <c r="C258">
        <v>254</v>
      </c>
      <c r="D258">
        <v>259</v>
      </c>
      <c r="E258" s="1">
        <f>(Tabla68[[#This Row],[Best]]-Tabla68[[#This Row],[BKS]])/Tabla68[[#This Row],[BKS]]*100</f>
        <v>1.9685039370078741</v>
      </c>
      <c r="F258">
        <v>259</v>
      </c>
      <c r="G258" s="1">
        <f>(Tabla68[[#This Row],[Avg]]-Tabla68[[#This Row],[BKS]])/Tabla68[[#This Row],[BKS]]*100</f>
        <v>1.9685039370078741</v>
      </c>
      <c r="H258">
        <v>10.02</v>
      </c>
      <c r="I258">
        <v>277</v>
      </c>
      <c r="J258">
        <v>484.05</v>
      </c>
      <c r="K258">
        <v>10.4</v>
      </c>
      <c r="L258">
        <v>0.08</v>
      </c>
      <c r="M258">
        <v>500</v>
      </c>
    </row>
    <row r="259" spans="1:13" hidden="1" x14ac:dyDescent="0.2">
      <c r="A259" t="s">
        <v>68</v>
      </c>
      <c r="B259">
        <v>58</v>
      </c>
      <c r="C259">
        <v>331</v>
      </c>
      <c r="D259">
        <v>336</v>
      </c>
      <c r="E259" s="1">
        <f>(Tabla68[[#This Row],[Best]]-Tabla68[[#This Row],[BKS]])/Tabla68[[#This Row],[BKS]]*100</f>
        <v>1.5105740181268883</v>
      </c>
      <c r="F259">
        <v>336</v>
      </c>
      <c r="G259" s="1">
        <f>(Tabla68[[#This Row],[Avg]]-Tabla68[[#This Row],[BKS]])/Tabla68[[#This Row],[BKS]]*100</f>
        <v>1.5105740181268883</v>
      </c>
      <c r="H259">
        <v>9.98</v>
      </c>
      <c r="I259">
        <v>359</v>
      </c>
      <c r="J259">
        <v>576.1</v>
      </c>
      <c r="K259">
        <v>12.1</v>
      </c>
      <c r="L259">
        <v>0.09</v>
      </c>
      <c r="M259">
        <v>500</v>
      </c>
    </row>
    <row r="260" spans="1:13" hidden="1" x14ac:dyDescent="0.2">
      <c r="A260" t="s">
        <v>68</v>
      </c>
      <c r="B260">
        <v>59</v>
      </c>
      <c r="C260">
        <v>283</v>
      </c>
      <c r="D260">
        <v>284</v>
      </c>
      <c r="E260" s="1">
        <f>(Tabla68[[#This Row],[Best]]-Tabla68[[#This Row],[BKS]])/Tabla68[[#This Row],[BKS]]*100</f>
        <v>0.35335689045936397</v>
      </c>
      <c r="F260">
        <v>284</v>
      </c>
      <c r="G260" s="1">
        <f>(Tabla68[[#This Row],[Avg]]-Tabla68[[#This Row],[BKS]])/Tabla68[[#This Row],[BKS]]*100</f>
        <v>0.35335689045936397</v>
      </c>
      <c r="H260">
        <v>10.88</v>
      </c>
      <c r="I260">
        <v>294</v>
      </c>
      <c r="J260">
        <v>483.06</v>
      </c>
      <c r="K260">
        <v>6.3</v>
      </c>
      <c r="L260">
        <v>0.09</v>
      </c>
      <c r="M260">
        <v>500</v>
      </c>
    </row>
    <row r="261" spans="1:13" hidden="1" x14ac:dyDescent="0.2">
      <c r="A261" t="s">
        <v>68</v>
      </c>
      <c r="B261">
        <v>60</v>
      </c>
      <c r="C261">
        <v>254</v>
      </c>
      <c r="D261">
        <v>256</v>
      </c>
      <c r="E261" s="1">
        <f>(Tabla68[[#This Row],[Best]]-Tabla68[[#This Row],[BKS]])/Tabla68[[#This Row],[BKS]]*100</f>
        <v>0.78740157480314954</v>
      </c>
      <c r="F261">
        <v>256</v>
      </c>
      <c r="G261" s="1">
        <f>(Tabla68[[#This Row],[Avg]]-Tabla68[[#This Row],[BKS]])/Tabla68[[#This Row],[BKS]]*100</f>
        <v>0.78740157480314954</v>
      </c>
      <c r="H261">
        <v>10.24</v>
      </c>
      <c r="I261">
        <v>265</v>
      </c>
      <c r="J261">
        <v>473.9</v>
      </c>
      <c r="K261">
        <v>10.9</v>
      </c>
      <c r="L261">
        <v>0.1</v>
      </c>
      <c r="M261">
        <v>500</v>
      </c>
    </row>
    <row r="262" spans="1:13" hidden="1" x14ac:dyDescent="0.2">
      <c r="A262" t="s">
        <v>68</v>
      </c>
      <c r="B262">
        <v>61</v>
      </c>
      <c r="C262">
        <v>305</v>
      </c>
      <c r="D262">
        <v>308</v>
      </c>
      <c r="E262" s="1">
        <f>(Tabla68[[#This Row],[Best]]-Tabla68[[#This Row],[BKS]])/Tabla68[[#This Row],[BKS]]*100</f>
        <v>0.98360655737704927</v>
      </c>
      <c r="F262">
        <v>308</v>
      </c>
      <c r="G262" s="1">
        <f>(Tabla68[[#This Row],[Avg]]-Tabla68[[#This Row],[BKS]])/Tabla68[[#This Row],[BKS]]*100</f>
        <v>0.98360655737704927</v>
      </c>
      <c r="H262">
        <v>9.5</v>
      </c>
      <c r="I262">
        <v>333</v>
      </c>
      <c r="J262">
        <v>528.77</v>
      </c>
      <c r="K262">
        <v>13.3</v>
      </c>
      <c r="L262">
        <v>0.09</v>
      </c>
      <c r="M262">
        <v>500</v>
      </c>
    </row>
    <row r="263" spans="1:13" hidden="1" x14ac:dyDescent="0.2">
      <c r="A263" t="s">
        <v>68</v>
      </c>
      <c r="B263">
        <v>62</v>
      </c>
      <c r="C263">
        <v>289</v>
      </c>
      <c r="D263">
        <v>300</v>
      </c>
      <c r="E263" s="1">
        <f>(Tabla68[[#This Row],[Best]]-Tabla68[[#This Row],[BKS]])/Tabla68[[#This Row],[BKS]]*100</f>
        <v>3.8062283737024223</v>
      </c>
      <c r="F263">
        <v>300</v>
      </c>
      <c r="G263" s="1">
        <f>(Tabla68[[#This Row],[Avg]]-Tabla68[[#This Row],[BKS]])/Tabla68[[#This Row],[BKS]]*100</f>
        <v>3.8062283737024223</v>
      </c>
      <c r="H263">
        <v>10.59</v>
      </c>
      <c r="I263">
        <v>316</v>
      </c>
      <c r="J263">
        <v>528.87</v>
      </c>
      <c r="K263">
        <v>10.5</v>
      </c>
      <c r="L263">
        <v>0.09</v>
      </c>
      <c r="M263">
        <v>500</v>
      </c>
    </row>
    <row r="264" spans="1:13" hidden="1" x14ac:dyDescent="0.2">
      <c r="A264" t="s">
        <v>68</v>
      </c>
      <c r="B264">
        <v>63</v>
      </c>
      <c r="C264">
        <v>272</v>
      </c>
      <c r="D264">
        <v>279</v>
      </c>
      <c r="E264" s="1">
        <f>(Tabla68[[#This Row],[Best]]-Tabla68[[#This Row],[BKS]])/Tabla68[[#This Row],[BKS]]*100</f>
        <v>2.5735294117647056</v>
      </c>
      <c r="F264">
        <v>279</v>
      </c>
      <c r="G264" s="1">
        <f>(Tabla68[[#This Row],[Avg]]-Tabla68[[#This Row],[BKS]])/Tabla68[[#This Row],[BKS]]*100</f>
        <v>2.5735294117647056</v>
      </c>
      <c r="H264">
        <v>10.29</v>
      </c>
      <c r="I264">
        <v>298</v>
      </c>
      <c r="J264">
        <v>496.79</v>
      </c>
      <c r="K264">
        <v>9.4</v>
      </c>
      <c r="L264">
        <v>0.09</v>
      </c>
      <c r="M264">
        <v>500</v>
      </c>
    </row>
    <row r="265" spans="1:13" hidden="1" x14ac:dyDescent="0.2">
      <c r="A265" t="s">
        <v>68</v>
      </c>
      <c r="B265">
        <v>64</v>
      </c>
      <c r="C265">
        <v>283</v>
      </c>
      <c r="D265">
        <v>290</v>
      </c>
      <c r="E265" s="1">
        <f>(Tabla68[[#This Row],[Best]]-Tabla68[[#This Row],[BKS]])/Tabla68[[#This Row],[BKS]]*100</f>
        <v>2.4734982332155475</v>
      </c>
      <c r="F265">
        <v>290</v>
      </c>
      <c r="G265" s="1">
        <f>(Tabla68[[#This Row],[Avg]]-Tabla68[[#This Row],[BKS]])/Tabla68[[#This Row],[BKS]]*100</f>
        <v>2.4734982332155475</v>
      </c>
      <c r="H265">
        <v>10.07</v>
      </c>
      <c r="I265">
        <v>308</v>
      </c>
      <c r="J265">
        <v>495.63</v>
      </c>
      <c r="K265">
        <v>8.4</v>
      </c>
      <c r="L265">
        <v>0.1</v>
      </c>
      <c r="M265">
        <v>500</v>
      </c>
    </row>
    <row r="266" spans="1:13" hidden="1" x14ac:dyDescent="0.2">
      <c r="A266" t="s">
        <v>68</v>
      </c>
      <c r="B266">
        <v>65</v>
      </c>
      <c r="C266">
        <v>266</v>
      </c>
      <c r="D266">
        <v>277</v>
      </c>
      <c r="E266" s="1">
        <f>(Tabla68[[#This Row],[Best]]-Tabla68[[#This Row],[BKS]])/Tabla68[[#This Row],[BKS]]*100</f>
        <v>4.1353383458646613</v>
      </c>
      <c r="F266">
        <v>277</v>
      </c>
      <c r="G266" s="1">
        <f>(Tabla68[[#This Row],[Avg]]-Tabla68[[#This Row],[BKS]])/Tabla68[[#This Row],[BKS]]*100</f>
        <v>4.1353383458646613</v>
      </c>
      <c r="H266">
        <v>9.51</v>
      </c>
      <c r="I266">
        <v>297</v>
      </c>
      <c r="J266">
        <v>473.67</v>
      </c>
      <c r="K266">
        <v>10.199999999999999</v>
      </c>
      <c r="L266">
        <v>0.08</v>
      </c>
      <c r="M266">
        <v>500</v>
      </c>
    </row>
    <row r="267" spans="1:13" hidden="1" x14ac:dyDescent="0.2">
      <c r="A267" t="s">
        <v>68</v>
      </c>
      <c r="B267">
        <v>66</v>
      </c>
      <c r="C267">
        <v>284</v>
      </c>
      <c r="D267">
        <v>290</v>
      </c>
      <c r="E267" s="1">
        <f>(Tabla68[[#This Row],[Best]]-Tabla68[[#This Row],[BKS]])/Tabla68[[#This Row],[BKS]]*100</f>
        <v>2.112676056338028</v>
      </c>
      <c r="F267">
        <v>290</v>
      </c>
      <c r="G267" s="1">
        <f>(Tabla68[[#This Row],[Avg]]-Tabla68[[#This Row],[BKS]])/Tabla68[[#This Row],[BKS]]*100</f>
        <v>2.112676056338028</v>
      </c>
      <c r="H267">
        <v>10.98</v>
      </c>
      <c r="I267">
        <v>305</v>
      </c>
      <c r="J267">
        <v>522.69000000000005</v>
      </c>
      <c r="K267">
        <v>12.3</v>
      </c>
      <c r="L267">
        <v>0.11</v>
      </c>
      <c r="M267">
        <v>500</v>
      </c>
    </row>
    <row r="268" spans="1:13" hidden="1" x14ac:dyDescent="0.2">
      <c r="A268" t="s">
        <v>68</v>
      </c>
      <c r="B268">
        <v>67</v>
      </c>
      <c r="C268">
        <v>318</v>
      </c>
      <c r="D268">
        <v>325</v>
      </c>
      <c r="E268" s="1">
        <f>(Tabla68[[#This Row],[Best]]-Tabla68[[#This Row],[BKS]])/Tabla68[[#This Row],[BKS]]*100</f>
        <v>2.2012578616352201</v>
      </c>
      <c r="F268">
        <v>331.2</v>
      </c>
      <c r="G268" s="1">
        <f>(Tabla68[[#This Row],[Avg]]-Tabla68[[#This Row],[BKS]])/Tabla68[[#This Row],[BKS]]*100</f>
        <v>4.1509433962264115</v>
      </c>
      <c r="H268">
        <v>11.08</v>
      </c>
      <c r="I268">
        <v>353</v>
      </c>
      <c r="J268">
        <v>575.34</v>
      </c>
      <c r="K268">
        <v>33.700000000000003</v>
      </c>
      <c r="L268">
        <v>0.1</v>
      </c>
      <c r="M268">
        <v>500</v>
      </c>
    </row>
    <row r="269" spans="1:13" hidden="1" x14ac:dyDescent="0.2">
      <c r="A269" t="s">
        <v>68</v>
      </c>
      <c r="B269">
        <v>68</v>
      </c>
      <c r="C269">
        <v>295</v>
      </c>
      <c r="D269">
        <v>298</v>
      </c>
      <c r="E269" s="1">
        <f>(Tabla68[[#This Row],[Best]]-Tabla68[[#This Row],[BKS]])/Tabla68[[#This Row],[BKS]]*100</f>
        <v>1.0169491525423728</v>
      </c>
      <c r="F269">
        <v>298</v>
      </c>
      <c r="G269" s="1">
        <f>(Tabla68[[#This Row],[Avg]]-Tabla68[[#This Row],[BKS]])/Tabla68[[#This Row],[BKS]]*100</f>
        <v>1.0169491525423728</v>
      </c>
      <c r="H269">
        <v>10.96</v>
      </c>
      <c r="I269">
        <v>314</v>
      </c>
      <c r="J269">
        <v>528.41999999999996</v>
      </c>
      <c r="K269">
        <v>11</v>
      </c>
      <c r="L269">
        <v>0.11</v>
      </c>
      <c r="M269">
        <v>500</v>
      </c>
    </row>
    <row r="270" spans="1:13" hidden="1" x14ac:dyDescent="0.2">
      <c r="A270" t="s">
        <v>68</v>
      </c>
      <c r="B270">
        <v>69</v>
      </c>
      <c r="C270">
        <v>297</v>
      </c>
      <c r="D270">
        <v>307</v>
      </c>
      <c r="E270" s="1">
        <f>(Tabla68[[#This Row],[Best]]-Tabla68[[#This Row],[BKS]])/Tabla68[[#This Row],[BKS]]*100</f>
        <v>3.3670033670033668</v>
      </c>
      <c r="F270">
        <v>307</v>
      </c>
      <c r="G270" s="1">
        <f>(Tabla68[[#This Row],[Avg]]-Tabla68[[#This Row],[BKS]])/Tabla68[[#This Row],[BKS]]*100</f>
        <v>3.3670033670033668</v>
      </c>
      <c r="H270">
        <v>10.67</v>
      </c>
      <c r="I270">
        <v>323</v>
      </c>
      <c r="J270">
        <v>557.01</v>
      </c>
      <c r="K270">
        <v>12.1</v>
      </c>
      <c r="L270">
        <v>0.1</v>
      </c>
      <c r="M270">
        <v>500</v>
      </c>
    </row>
    <row r="271" spans="1:13" hidden="1" x14ac:dyDescent="0.2">
      <c r="A271" t="s">
        <v>68</v>
      </c>
      <c r="B271">
        <v>70</v>
      </c>
      <c r="C271">
        <v>273</v>
      </c>
      <c r="D271">
        <v>277</v>
      </c>
      <c r="E271" s="1">
        <f>(Tabla68[[#This Row],[Best]]-Tabla68[[#This Row],[BKS]])/Tabla68[[#This Row],[BKS]]*100</f>
        <v>1.4652014652014651</v>
      </c>
      <c r="F271">
        <v>277</v>
      </c>
      <c r="G271" s="1">
        <f>(Tabla68[[#This Row],[Avg]]-Tabla68[[#This Row],[BKS]])/Tabla68[[#This Row],[BKS]]*100</f>
        <v>1.4652014652014651</v>
      </c>
      <c r="H271">
        <v>9.98</v>
      </c>
      <c r="I271">
        <v>286</v>
      </c>
      <c r="J271">
        <v>470.86</v>
      </c>
      <c r="K271">
        <v>7.3</v>
      </c>
      <c r="L271">
        <v>0.06</v>
      </c>
      <c r="M271">
        <v>500</v>
      </c>
    </row>
    <row r="272" spans="1:13" hidden="1" x14ac:dyDescent="0.2">
      <c r="A272" t="s">
        <v>68</v>
      </c>
      <c r="B272">
        <v>71</v>
      </c>
      <c r="C272">
        <v>292</v>
      </c>
      <c r="D272">
        <v>298</v>
      </c>
      <c r="E272" s="1">
        <f>(Tabla68[[#This Row],[Best]]-Tabla68[[#This Row],[BKS]])/Tabla68[[#This Row],[BKS]]*100</f>
        <v>2.054794520547945</v>
      </c>
      <c r="F272">
        <v>298.89999999999998</v>
      </c>
      <c r="G272" s="1">
        <f>(Tabla68[[#This Row],[Avg]]-Tabla68[[#This Row],[BKS]])/Tabla68[[#This Row],[BKS]]*100</f>
        <v>2.3630136986301293</v>
      </c>
      <c r="H272">
        <v>10.39</v>
      </c>
      <c r="I272">
        <v>319</v>
      </c>
      <c r="J272">
        <v>523.12</v>
      </c>
      <c r="K272">
        <v>44.7</v>
      </c>
      <c r="L272">
        <v>0.09</v>
      </c>
      <c r="M272">
        <v>500</v>
      </c>
    </row>
    <row r="273" spans="1:13" hidden="1" x14ac:dyDescent="0.2">
      <c r="A273" t="s">
        <v>68</v>
      </c>
      <c r="B273">
        <v>72</v>
      </c>
      <c r="C273">
        <v>254</v>
      </c>
      <c r="D273">
        <v>257</v>
      </c>
      <c r="E273" s="1">
        <f>(Tabla68[[#This Row],[Best]]-Tabla68[[#This Row],[BKS]])/Tabla68[[#This Row],[BKS]]*100</f>
        <v>1.1811023622047243</v>
      </c>
      <c r="F273">
        <v>261.3</v>
      </c>
      <c r="G273" s="1">
        <f>(Tabla68[[#This Row],[Avg]]-Tabla68[[#This Row],[BKS]])/Tabla68[[#This Row],[BKS]]*100</f>
        <v>2.8740157480315007</v>
      </c>
      <c r="H273">
        <v>9.83</v>
      </c>
      <c r="I273">
        <v>268</v>
      </c>
      <c r="J273">
        <v>438.34</v>
      </c>
      <c r="K273">
        <v>51</v>
      </c>
      <c r="L273">
        <v>0.08</v>
      </c>
      <c r="M273">
        <v>500</v>
      </c>
    </row>
    <row r="274" spans="1:13" hidden="1" x14ac:dyDescent="0.2">
      <c r="A274" t="s">
        <v>68</v>
      </c>
      <c r="B274">
        <v>73</v>
      </c>
      <c r="C274">
        <v>273</v>
      </c>
      <c r="D274">
        <v>277</v>
      </c>
      <c r="E274" s="1">
        <f>(Tabla68[[#This Row],[Best]]-Tabla68[[#This Row],[BKS]])/Tabla68[[#This Row],[BKS]]*100</f>
        <v>1.4652014652014651</v>
      </c>
      <c r="F274">
        <v>277</v>
      </c>
      <c r="G274" s="1">
        <f>(Tabla68[[#This Row],[Avg]]-Tabla68[[#This Row],[BKS]])/Tabla68[[#This Row],[BKS]]*100</f>
        <v>1.4652014652014651</v>
      </c>
      <c r="H274">
        <v>9.41</v>
      </c>
      <c r="I274">
        <v>294</v>
      </c>
      <c r="J274">
        <v>452.45</v>
      </c>
      <c r="K274">
        <v>8.3000000000000007</v>
      </c>
      <c r="L274">
        <v>7.0000000000000007E-2</v>
      </c>
      <c r="M274">
        <v>500</v>
      </c>
    </row>
    <row r="275" spans="1:13" hidden="1" x14ac:dyDescent="0.2">
      <c r="A275" t="s">
        <v>68</v>
      </c>
      <c r="B275">
        <v>74</v>
      </c>
      <c r="C275">
        <v>271</v>
      </c>
      <c r="D275">
        <v>281</v>
      </c>
      <c r="E275" s="1">
        <f>(Tabla68[[#This Row],[Best]]-Tabla68[[#This Row],[BKS]])/Tabla68[[#This Row],[BKS]]*100</f>
        <v>3.6900369003690034</v>
      </c>
      <c r="F275">
        <v>281</v>
      </c>
      <c r="G275" s="1">
        <f>(Tabla68[[#This Row],[Avg]]-Tabla68[[#This Row],[BKS]])/Tabla68[[#This Row],[BKS]]*100</f>
        <v>3.6900369003690034</v>
      </c>
      <c r="H275">
        <v>10.92</v>
      </c>
      <c r="I275">
        <v>294</v>
      </c>
      <c r="J275">
        <v>526.54999999999995</v>
      </c>
      <c r="K275">
        <v>8.6</v>
      </c>
      <c r="L275">
        <v>0.09</v>
      </c>
      <c r="M275">
        <v>500</v>
      </c>
    </row>
    <row r="276" spans="1:13" hidden="1" x14ac:dyDescent="0.2">
      <c r="A276" t="s">
        <v>68</v>
      </c>
      <c r="B276">
        <v>75</v>
      </c>
      <c r="C276">
        <v>211</v>
      </c>
      <c r="D276">
        <v>219</v>
      </c>
      <c r="E276" s="1">
        <f>(Tabla68[[#This Row],[Best]]-Tabla68[[#This Row],[BKS]])/Tabla68[[#This Row],[BKS]]*100</f>
        <v>3.7914691943127963</v>
      </c>
      <c r="F276">
        <v>219</v>
      </c>
      <c r="G276" s="1">
        <f>(Tabla68[[#This Row],[Avg]]-Tabla68[[#This Row],[BKS]])/Tabla68[[#This Row],[BKS]]*100</f>
        <v>3.7914691943127963</v>
      </c>
      <c r="H276">
        <v>9.52</v>
      </c>
      <c r="I276">
        <v>235</v>
      </c>
      <c r="J276">
        <v>405.25</v>
      </c>
      <c r="K276">
        <v>7.3</v>
      </c>
      <c r="L276">
        <v>0.06</v>
      </c>
      <c r="M276">
        <v>500</v>
      </c>
    </row>
    <row r="277" spans="1:13" hidden="1" x14ac:dyDescent="0.2">
      <c r="A277" t="s">
        <v>68</v>
      </c>
      <c r="B277">
        <v>76</v>
      </c>
      <c r="C277">
        <v>293</v>
      </c>
      <c r="D277">
        <v>296</v>
      </c>
      <c r="E277" s="1">
        <f>(Tabla68[[#This Row],[Best]]-Tabla68[[#This Row],[BKS]])/Tabla68[[#This Row],[BKS]]*100</f>
        <v>1.0238907849829351</v>
      </c>
      <c r="F277">
        <v>296</v>
      </c>
      <c r="G277" s="1">
        <f>(Tabla68[[#This Row],[Avg]]-Tabla68[[#This Row],[BKS]])/Tabla68[[#This Row],[BKS]]*100</f>
        <v>1.0238907849829351</v>
      </c>
      <c r="H277">
        <v>10.09</v>
      </c>
      <c r="I277">
        <v>320</v>
      </c>
      <c r="J277">
        <v>508.78</v>
      </c>
      <c r="K277">
        <v>9.3000000000000007</v>
      </c>
      <c r="L277">
        <v>0.09</v>
      </c>
      <c r="M277">
        <v>500</v>
      </c>
    </row>
    <row r="278" spans="1:13" hidden="1" x14ac:dyDescent="0.2">
      <c r="A278" t="s">
        <v>68</v>
      </c>
      <c r="B278">
        <v>77</v>
      </c>
      <c r="C278">
        <v>271</v>
      </c>
      <c r="D278">
        <v>288</v>
      </c>
      <c r="E278" s="1">
        <f>(Tabla68[[#This Row],[Best]]-Tabla68[[#This Row],[BKS]])/Tabla68[[#This Row],[BKS]]*100</f>
        <v>6.2730627306273057</v>
      </c>
      <c r="F278">
        <v>288</v>
      </c>
      <c r="G278" s="1">
        <f>(Tabla68[[#This Row],[Avg]]-Tabla68[[#This Row],[BKS]])/Tabla68[[#This Row],[BKS]]*100</f>
        <v>6.2730627306273057</v>
      </c>
      <c r="H278">
        <v>9.81</v>
      </c>
      <c r="I278">
        <v>293</v>
      </c>
      <c r="J278">
        <v>480.29</v>
      </c>
      <c r="K278">
        <v>5.8</v>
      </c>
      <c r="L278">
        <v>7.0000000000000007E-2</v>
      </c>
      <c r="M278">
        <v>500</v>
      </c>
    </row>
    <row r="279" spans="1:13" hidden="1" x14ac:dyDescent="0.2">
      <c r="A279" t="s">
        <v>68</v>
      </c>
      <c r="B279">
        <v>78</v>
      </c>
      <c r="C279">
        <v>254</v>
      </c>
      <c r="D279">
        <v>257</v>
      </c>
      <c r="E279" s="1">
        <f>(Tabla68[[#This Row],[Best]]-Tabla68[[#This Row],[BKS]])/Tabla68[[#This Row],[BKS]]*100</f>
        <v>1.1811023622047243</v>
      </c>
      <c r="F279">
        <v>257</v>
      </c>
      <c r="G279" s="1">
        <f>(Tabla68[[#This Row],[Avg]]-Tabla68[[#This Row],[BKS]])/Tabla68[[#This Row],[BKS]]*100</f>
        <v>1.1811023622047243</v>
      </c>
      <c r="H279">
        <v>10.82</v>
      </c>
      <c r="I279">
        <v>275</v>
      </c>
      <c r="J279">
        <v>476.69</v>
      </c>
      <c r="K279">
        <v>10.7</v>
      </c>
      <c r="L279">
        <v>0.1</v>
      </c>
      <c r="M279">
        <v>500</v>
      </c>
    </row>
    <row r="280" spans="1:13" hidden="1" x14ac:dyDescent="0.2">
      <c r="A280" t="s">
        <v>68</v>
      </c>
      <c r="B280">
        <v>79</v>
      </c>
      <c r="C280">
        <v>276</v>
      </c>
      <c r="D280">
        <v>281</v>
      </c>
      <c r="E280" s="1">
        <f>(Tabla68[[#This Row],[Best]]-Tabla68[[#This Row],[BKS]])/Tabla68[[#This Row],[BKS]]*100</f>
        <v>1.8115942028985508</v>
      </c>
      <c r="F280">
        <v>281</v>
      </c>
      <c r="G280" s="1">
        <f>(Tabla68[[#This Row],[Avg]]-Tabla68[[#This Row],[BKS]])/Tabla68[[#This Row],[BKS]]*100</f>
        <v>1.8115942028985508</v>
      </c>
      <c r="H280">
        <v>10.210000000000001</v>
      </c>
      <c r="I280">
        <v>303</v>
      </c>
      <c r="J280">
        <v>482.88</v>
      </c>
      <c r="K280">
        <v>9.8000000000000007</v>
      </c>
      <c r="L280">
        <v>0.08</v>
      </c>
      <c r="M280">
        <v>500</v>
      </c>
    </row>
    <row r="281" spans="1:13" hidden="1" x14ac:dyDescent="0.2">
      <c r="A281" t="s">
        <v>68</v>
      </c>
      <c r="B281">
        <v>80</v>
      </c>
      <c r="C281">
        <v>270</v>
      </c>
      <c r="D281">
        <v>279</v>
      </c>
      <c r="E281" s="1">
        <f>(Tabla68[[#This Row],[Best]]-Tabla68[[#This Row],[BKS]])/Tabla68[[#This Row],[BKS]]*100</f>
        <v>3.3333333333333335</v>
      </c>
      <c r="F281">
        <v>279</v>
      </c>
      <c r="G281" s="1">
        <f>(Tabla68[[#This Row],[Avg]]-Tabla68[[#This Row],[BKS]])/Tabla68[[#This Row],[BKS]]*100</f>
        <v>3.3333333333333335</v>
      </c>
      <c r="H281">
        <v>10.11</v>
      </c>
      <c r="I281">
        <v>291</v>
      </c>
      <c r="J281">
        <v>494.2</v>
      </c>
      <c r="K281">
        <v>8.1999999999999993</v>
      </c>
      <c r="L281">
        <v>0.09</v>
      </c>
      <c r="M281">
        <v>500</v>
      </c>
    </row>
    <row r="282" spans="1:13" hidden="1" x14ac:dyDescent="0.2">
      <c r="A282" t="s">
        <v>68</v>
      </c>
      <c r="B282">
        <v>81</v>
      </c>
      <c r="C282">
        <v>259</v>
      </c>
      <c r="D282">
        <v>270</v>
      </c>
      <c r="E282" s="1">
        <f>(Tabla68[[#This Row],[Best]]-Tabla68[[#This Row],[BKS]])/Tabla68[[#This Row],[BKS]]*100</f>
        <v>4.2471042471042466</v>
      </c>
      <c r="F282">
        <v>270</v>
      </c>
      <c r="G282" s="1">
        <f>(Tabla68[[#This Row],[Avg]]-Tabla68[[#This Row],[BKS]])/Tabla68[[#This Row],[BKS]]*100</f>
        <v>4.2471042471042466</v>
      </c>
      <c r="H282">
        <v>9.68</v>
      </c>
      <c r="I282">
        <v>278</v>
      </c>
      <c r="J282">
        <v>452.43</v>
      </c>
      <c r="K282">
        <v>5.9</v>
      </c>
      <c r="L282">
        <v>7.0000000000000007E-2</v>
      </c>
      <c r="M282">
        <v>500</v>
      </c>
    </row>
    <row r="283" spans="1:13" hidden="1" x14ac:dyDescent="0.2">
      <c r="A283" t="s">
        <v>68</v>
      </c>
      <c r="B283">
        <v>82</v>
      </c>
      <c r="C283">
        <v>337</v>
      </c>
      <c r="D283">
        <v>347</v>
      </c>
      <c r="E283" s="1">
        <f>(Tabla68[[#This Row],[Best]]-Tabla68[[#This Row],[BKS]])/Tabla68[[#This Row],[BKS]]*100</f>
        <v>2.9673590504451042</v>
      </c>
      <c r="F283">
        <v>347</v>
      </c>
      <c r="G283" s="1">
        <f>(Tabla68[[#This Row],[Avg]]-Tabla68[[#This Row],[BKS]])/Tabla68[[#This Row],[BKS]]*100</f>
        <v>2.9673590504451042</v>
      </c>
      <c r="H283">
        <v>11.04</v>
      </c>
      <c r="I283">
        <v>368</v>
      </c>
      <c r="J283">
        <v>611.91999999999996</v>
      </c>
      <c r="K283">
        <v>11.1</v>
      </c>
      <c r="L283">
        <v>0.1</v>
      </c>
      <c r="M283">
        <v>500</v>
      </c>
    </row>
    <row r="284" spans="1:13" hidden="1" x14ac:dyDescent="0.2">
      <c r="A284" t="s">
        <v>68</v>
      </c>
      <c r="B284">
        <v>83</v>
      </c>
      <c r="C284">
        <v>257</v>
      </c>
      <c r="D284">
        <v>265</v>
      </c>
      <c r="E284" s="1">
        <f>(Tabla68[[#This Row],[Best]]-Tabla68[[#This Row],[BKS]])/Tabla68[[#This Row],[BKS]]*100</f>
        <v>3.1128404669260701</v>
      </c>
      <c r="F284">
        <v>265</v>
      </c>
      <c r="G284" s="1">
        <f>(Tabla68[[#This Row],[Avg]]-Tabla68[[#This Row],[BKS]])/Tabla68[[#This Row],[BKS]]*100</f>
        <v>3.1128404669260701</v>
      </c>
      <c r="H284">
        <v>10.26</v>
      </c>
      <c r="I284">
        <v>278</v>
      </c>
      <c r="J284">
        <v>503.24</v>
      </c>
      <c r="K284">
        <v>6.1</v>
      </c>
      <c r="L284">
        <v>0.08</v>
      </c>
      <c r="M284">
        <v>500</v>
      </c>
    </row>
    <row r="285" spans="1:13" hidden="1" x14ac:dyDescent="0.2">
      <c r="A285" t="s">
        <v>68</v>
      </c>
      <c r="B285">
        <v>84</v>
      </c>
      <c r="C285">
        <v>263</v>
      </c>
      <c r="D285">
        <v>272</v>
      </c>
      <c r="E285" s="1">
        <f>(Tabla68[[#This Row],[Best]]-Tabla68[[#This Row],[BKS]])/Tabla68[[#This Row],[BKS]]*100</f>
        <v>3.4220532319391634</v>
      </c>
      <c r="F285">
        <v>272</v>
      </c>
      <c r="G285" s="1">
        <f>(Tabla68[[#This Row],[Avg]]-Tabla68[[#This Row],[BKS]])/Tabla68[[#This Row],[BKS]]*100</f>
        <v>3.4220532319391634</v>
      </c>
      <c r="H285">
        <v>9.6999999999999993</v>
      </c>
      <c r="I285">
        <v>287</v>
      </c>
      <c r="J285">
        <v>459</v>
      </c>
      <c r="K285">
        <v>9.8000000000000007</v>
      </c>
      <c r="L285">
        <v>0.06</v>
      </c>
      <c r="M285">
        <v>500</v>
      </c>
    </row>
    <row r="286" spans="1:13" hidden="1" x14ac:dyDescent="0.2">
      <c r="A286" t="s">
        <v>68</v>
      </c>
      <c r="B286">
        <v>85</v>
      </c>
      <c r="C286">
        <v>295</v>
      </c>
      <c r="D286">
        <v>304</v>
      </c>
      <c r="E286" s="1">
        <f>(Tabla68[[#This Row],[Best]]-Tabla68[[#This Row],[BKS]])/Tabla68[[#This Row],[BKS]]*100</f>
        <v>3.050847457627119</v>
      </c>
      <c r="F286">
        <v>304</v>
      </c>
      <c r="G286" s="1">
        <f>(Tabla68[[#This Row],[Avg]]-Tabla68[[#This Row],[BKS]])/Tabla68[[#This Row],[BKS]]*100</f>
        <v>3.050847457627119</v>
      </c>
      <c r="H286">
        <v>9.7899999999999991</v>
      </c>
      <c r="I286">
        <v>321</v>
      </c>
      <c r="J286">
        <v>513.23</v>
      </c>
      <c r="K286">
        <v>14.6</v>
      </c>
      <c r="L286">
        <v>0.06</v>
      </c>
      <c r="M286">
        <v>500</v>
      </c>
    </row>
    <row r="287" spans="1:13" hidden="1" x14ac:dyDescent="0.2">
      <c r="A287" t="s">
        <v>68</v>
      </c>
      <c r="B287">
        <v>86</v>
      </c>
      <c r="C287">
        <v>330</v>
      </c>
      <c r="D287">
        <v>336</v>
      </c>
      <c r="E287" s="1">
        <f>(Tabla68[[#This Row],[Best]]-Tabla68[[#This Row],[BKS]])/Tabla68[[#This Row],[BKS]]*100</f>
        <v>1.8181818181818181</v>
      </c>
      <c r="F287">
        <v>336</v>
      </c>
      <c r="G287" s="1">
        <f>(Tabla68[[#This Row],[Avg]]-Tabla68[[#This Row],[BKS]])/Tabla68[[#This Row],[BKS]]*100</f>
        <v>1.8181818181818181</v>
      </c>
      <c r="H287">
        <v>10.02</v>
      </c>
      <c r="I287">
        <v>359</v>
      </c>
      <c r="J287">
        <v>571.26</v>
      </c>
      <c r="K287">
        <v>8.5</v>
      </c>
      <c r="L287">
        <v>0.09</v>
      </c>
      <c r="M287">
        <v>500</v>
      </c>
    </row>
    <row r="288" spans="1:13" hidden="1" x14ac:dyDescent="0.2">
      <c r="A288" t="s">
        <v>68</v>
      </c>
      <c r="B288">
        <v>87</v>
      </c>
      <c r="C288">
        <v>257</v>
      </c>
      <c r="D288">
        <v>267</v>
      </c>
      <c r="E288" s="1">
        <f>(Tabla68[[#This Row],[Best]]-Tabla68[[#This Row],[BKS]])/Tabla68[[#This Row],[BKS]]*100</f>
        <v>3.8910505836575875</v>
      </c>
      <c r="F288">
        <v>267</v>
      </c>
      <c r="G288" s="1">
        <f>(Tabla68[[#This Row],[Avg]]-Tabla68[[#This Row],[BKS]])/Tabla68[[#This Row],[BKS]]*100</f>
        <v>3.8910505836575875</v>
      </c>
      <c r="H288">
        <v>9.61</v>
      </c>
      <c r="I288">
        <v>279</v>
      </c>
      <c r="J288">
        <v>466.81</v>
      </c>
      <c r="K288">
        <v>7.5</v>
      </c>
      <c r="L288">
        <v>7.0000000000000007E-2</v>
      </c>
      <c r="M288">
        <v>500</v>
      </c>
    </row>
    <row r="289" spans="1:13" hidden="1" x14ac:dyDescent="0.2">
      <c r="A289" t="s">
        <v>68</v>
      </c>
      <c r="B289">
        <v>88</v>
      </c>
      <c r="C289">
        <v>294</v>
      </c>
      <c r="D289">
        <v>305</v>
      </c>
      <c r="E289" s="1">
        <f>(Tabla68[[#This Row],[Best]]-Tabla68[[#This Row],[BKS]])/Tabla68[[#This Row],[BKS]]*100</f>
        <v>3.7414965986394559</v>
      </c>
      <c r="F289">
        <v>305</v>
      </c>
      <c r="G289" s="1">
        <f>(Tabla68[[#This Row],[Avg]]-Tabla68[[#This Row],[BKS]])/Tabla68[[#This Row],[BKS]]*100</f>
        <v>3.7414965986394559</v>
      </c>
      <c r="H289">
        <v>10.16</v>
      </c>
      <c r="I289">
        <v>322</v>
      </c>
      <c r="J289">
        <v>510.98</v>
      </c>
      <c r="K289">
        <v>10.1</v>
      </c>
      <c r="L289">
        <v>0.09</v>
      </c>
      <c r="M289">
        <v>500</v>
      </c>
    </row>
    <row r="290" spans="1:13" hidden="1" x14ac:dyDescent="0.2">
      <c r="A290" t="s">
        <v>68</v>
      </c>
      <c r="B290">
        <v>89</v>
      </c>
      <c r="C290">
        <v>285</v>
      </c>
      <c r="D290">
        <v>289</v>
      </c>
      <c r="E290" s="1">
        <f>(Tabla68[[#This Row],[Best]]-Tabla68[[#This Row],[BKS]])/Tabla68[[#This Row],[BKS]]*100</f>
        <v>1.4035087719298245</v>
      </c>
      <c r="F290">
        <v>289</v>
      </c>
      <c r="G290" s="1">
        <f>(Tabla68[[#This Row],[Avg]]-Tabla68[[#This Row],[BKS]])/Tabla68[[#This Row],[BKS]]*100</f>
        <v>1.4035087719298245</v>
      </c>
      <c r="H290">
        <v>10.35</v>
      </c>
      <c r="I290">
        <v>300</v>
      </c>
      <c r="J290">
        <v>495.85</v>
      </c>
      <c r="K290">
        <v>8.6999999999999993</v>
      </c>
      <c r="L290">
        <v>0.08</v>
      </c>
      <c r="M290">
        <v>500</v>
      </c>
    </row>
    <row r="291" spans="1:13" hidden="1" x14ac:dyDescent="0.2">
      <c r="A291" t="s">
        <v>68</v>
      </c>
      <c r="B291">
        <v>90</v>
      </c>
      <c r="C291">
        <v>311</v>
      </c>
      <c r="D291">
        <v>311</v>
      </c>
      <c r="E291" s="1">
        <f>(Tabla68[[#This Row],[Best]]-Tabla68[[#This Row],[BKS]])/Tabla68[[#This Row],[BKS]]*100</f>
        <v>0</v>
      </c>
      <c r="F291">
        <v>311</v>
      </c>
      <c r="G291" s="1">
        <f>(Tabla68[[#This Row],[Avg]]-Tabla68[[#This Row],[BKS]])/Tabla68[[#This Row],[BKS]]*100</f>
        <v>0</v>
      </c>
      <c r="H291">
        <v>10.47</v>
      </c>
      <c r="I291">
        <v>337</v>
      </c>
      <c r="J291">
        <v>544.37</v>
      </c>
      <c r="K291">
        <v>12.2</v>
      </c>
      <c r="L291">
        <v>0.09</v>
      </c>
      <c r="M291">
        <v>500</v>
      </c>
    </row>
    <row r="292" spans="1:13" hidden="1" x14ac:dyDescent="0.2">
      <c r="A292" t="s">
        <v>68</v>
      </c>
      <c r="B292">
        <v>91</v>
      </c>
      <c r="C292">
        <v>273</v>
      </c>
      <c r="D292">
        <v>280</v>
      </c>
      <c r="E292" s="1">
        <f>(Tabla68[[#This Row],[Best]]-Tabla68[[#This Row],[BKS]])/Tabla68[[#This Row],[BKS]]*100</f>
        <v>2.5641025641025639</v>
      </c>
      <c r="F292">
        <v>280</v>
      </c>
      <c r="G292" s="1">
        <f>(Tabla68[[#This Row],[Avg]]-Tabla68[[#This Row],[BKS]])/Tabla68[[#This Row],[BKS]]*100</f>
        <v>2.5641025641025639</v>
      </c>
      <c r="H292">
        <v>10.199999999999999</v>
      </c>
      <c r="I292">
        <v>296</v>
      </c>
      <c r="J292">
        <v>486.86</v>
      </c>
      <c r="K292">
        <v>8.1</v>
      </c>
      <c r="L292">
        <v>0.08</v>
      </c>
      <c r="M292">
        <v>500</v>
      </c>
    </row>
    <row r="293" spans="1:13" hidden="1" x14ac:dyDescent="0.2">
      <c r="A293" t="s">
        <v>68</v>
      </c>
      <c r="B293">
        <v>92</v>
      </c>
      <c r="C293">
        <v>290</v>
      </c>
      <c r="D293">
        <v>298</v>
      </c>
      <c r="E293" s="1">
        <f>(Tabla68[[#This Row],[Best]]-Tabla68[[#This Row],[BKS]])/Tabla68[[#This Row],[BKS]]*100</f>
        <v>2.7586206896551726</v>
      </c>
      <c r="F293">
        <v>298</v>
      </c>
      <c r="G293" s="1">
        <f>(Tabla68[[#This Row],[Avg]]-Tabla68[[#This Row],[BKS]])/Tabla68[[#This Row],[BKS]]*100</f>
        <v>2.7586206896551726</v>
      </c>
      <c r="H293">
        <v>10.119999999999999</v>
      </c>
      <c r="I293">
        <v>318</v>
      </c>
      <c r="J293">
        <v>514.4</v>
      </c>
      <c r="K293">
        <v>8.5</v>
      </c>
      <c r="L293">
        <v>7.0000000000000007E-2</v>
      </c>
      <c r="M293">
        <v>500</v>
      </c>
    </row>
    <row r="294" spans="1:13" hidden="1" x14ac:dyDescent="0.2">
      <c r="A294" t="s">
        <v>68</v>
      </c>
      <c r="B294">
        <v>93</v>
      </c>
      <c r="C294">
        <v>295</v>
      </c>
      <c r="D294">
        <v>304</v>
      </c>
      <c r="E294" s="1">
        <f>(Tabla68[[#This Row],[Best]]-Tabla68[[#This Row],[BKS]])/Tabla68[[#This Row],[BKS]]*100</f>
        <v>3.050847457627119</v>
      </c>
      <c r="F294">
        <v>304</v>
      </c>
      <c r="G294" s="1">
        <f>(Tabla68[[#This Row],[Avg]]-Tabla68[[#This Row],[BKS]])/Tabla68[[#This Row],[BKS]]*100</f>
        <v>3.050847457627119</v>
      </c>
      <c r="H294">
        <v>11.12</v>
      </c>
      <c r="I294">
        <v>327</v>
      </c>
      <c r="J294">
        <v>541.79999999999995</v>
      </c>
      <c r="K294">
        <v>10.4</v>
      </c>
      <c r="L294">
        <v>0.1</v>
      </c>
      <c r="M294">
        <v>500</v>
      </c>
    </row>
    <row r="295" spans="1:13" hidden="1" x14ac:dyDescent="0.2">
      <c r="A295" t="s">
        <v>68</v>
      </c>
      <c r="B295">
        <v>94</v>
      </c>
      <c r="C295">
        <v>303</v>
      </c>
      <c r="D295">
        <v>308</v>
      </c>
      <c r="E295" s="1">
        <f>(Tabla68[[#This Row],[Best]]-Tabla68[[#This Row],[BKS]])/Tabla68[[#This Row],[BKS]]*100</f>
        <v>1.6501650165016499</v>
      </c>
      <c r="F295">
        <v>308</v>
      </c>
      <c r="G295" s="1">
        <f>(Tabla68[[#This Row],[Avg]]-Tabla68[[#This Row],[BKS]])/Tabla68[[#This Row],[BKS]]*100</f>
        <v>1.6501650165016499</v>
      </c>
      <c r="H295">
        <v>10.46</v>
      </c>
      <c r="I295">
        <v>322</v>
      </c>
      <c r="J295">
        <v>537.94000000000005</v>
      </c>
      <c r="K295">
        <v>7.1</v>
      </c>
      <c r="L295">
        <v>0.08</v>
      </c>
      <c r="M295">
        <v>500</v>
      </c>
    </row>
    <row r="296" spans="1:13" hidden="1" x14ac:dyDescent="0.2">
      <c r="A296" t="s">
        <v>68</v>
      </c>
      <c r="B296">
        <v>95</v>
      </c>
      <c r="C296">
        <v>256</v>
      </c>
      <c r="D296">
        <v>263</v>
      </c>
      <c r="E296" s="1">
        <f>(Tabla68[[#This Row],[Best]]-Tabla68[[#This Row],[BKS]])/Tabla68[[#This Row],[BKS]]*100</f>
        <v>2.734375</v>
      </c>
      <c r="F296">
        <v>263</v>
      </c>
      <c r="G296" s="1">
        <f>(Tabla68[[#This Row],[Avg]]-Tabla68[[#This Row],[BKS]])/Tabla68[[#This Row],[BKS]]*100</f>
        <v>2.734375</v>
      </c>
      <c r="H296">
        <v>9.39</v>
      </c>
      <c r="I296">
        <v>273</v>
      </c>
      <c r="J296">
        <v>447.02</v>
      </c>
      <c r="K296">
        <v>9.5</v>
      </c>
      <c r="L296">
        <v>0.08</v>
      </c>
      <c r="M296">
        <v>500</v>
      </c>
    </row>
    <row r="297" spans="1:13" hidden="1" x14ac:dyDescent="0.2">
      <c r="A297" t="s">
        <v>68</v>
      </c>
      <c r="B297">
        <v>96</v>
      </c>
      <c r="C297">
        <v>263</v>
      </c>
      <c r="D297">
        <v>267</v>
      </c>
      <c r="E297" s="1">
        <f>(Tabla68[[#This Row],[Best]]-Tabla68[[#This Row],[BKS]])/Tabla68[[#This Row],[BKS]]*100</f>
        <v>1.520912547528517</v>
      </c>
      <c r="F297">
        <v>267</v>
      </c>
      <c r="G297" s="1">
        <f>(Tabla68[[#This Row],[Avg]]-Tabla68[[#This Row],[BKS]])/Tabla68[[#This Row],[BKS]]*100</f>
        <v>1.520912547528517</v>
      </c>
      <c r="H297">
        <v>10.73</v>
      </c>
      <c r="I297">
        <v>291</v>
      </c>
      <c r="J297">
        <v>488.14</v>
      </c>
      <c r="K297">
        <v>15.3</v>
      </c>
      <c r="L297">
        <v>0.12</v>
      </c>
      <c r="M297">
        <v>500</v>
      </c>
    </row>
    <row r="298" spans="1:13" hidden="1" x14ac:dyDescent="0.2">
      <c r="A298" t="s">
        <v>68</v>
      </c>
      <c r="B298">
        <v>97</v>
      </c>
      <c r="C298">
        <v>249</v>
      </c>
      <c r="D298">
        <v>264</v>
      </c>
      <c r="E298" s="1">
        <f>(Tabla68[[#This Row],[Best]]-Tabla68[[#This Row],[BKS]])/Tabla68[[#This Row],[BKS]]*100</f>
        <v>6.024096385542169</v>
      </c>
      <c r="F298">
        <v>264</v>
      </c>
      <c r="G298" s="1">
        <f>(Tabla68[[#This Row],[Avg]]-Tabla68[[#This Row],[BKS]])/Tabla68[[#This Row],[BKS]]*100</f>
        <v>6.024096385542169</v>
      </c>
      <c r="H298">
        <v>9.09</v>
      </c>
      <c r="I298">
        <v>273</v>
      </c>
      <c r="J298">
        <v>449.38</v>
      </c>
      <c r="K298">
        <v>5.8</v>
      </c>
      <c r="L298">
        <v>7.0000000000000007E-2</v>
      </c>
      <c r="M298">
        <v>500</v>
      </c>
    </row>
    <row r="299" spans="1:13" hidden="1" x14ac:dyDescent="0.2">
      <c r="A299" t="s">
        <v>68</v>
      </c>
      <c r="B299">
        <v>98</v>
      </c>
      <c r="C299">
        <v>289</v>
      </c>
      <c r="D299">
        <v>296</v>
      </c>
      <c r="E299" s="1">
        <f>(Tabla68[[#This Row],[Best]]-Tabla68[[#This Row],[BKS]])/Tabla68[[#This Row],[BKS]]*100</f>
        <v>2.422145328719723</v>
      </c>
      <c r="F299">
        <v>296</v>
      </c>
      <c r="G299" s="1">
        <f>(Tabla68[[#This Row],[Avg]]-Tabla68[[#This Row],[BKS]])/Tabla68[[#This Row],[BKS]]*100</f>
        <v>2.422145328719723</v>
      </c>
      <c r="H299">
        <v>8.49</v>
      </c>
      <c r="I299">
        <v>306</v>
      </c>
      <c r="J299">
        <v>517.16999999999996</v>
      </c>
      <c r="K299">
        <v>7.9</v>
      </c>
      <c r="L299">
        <v>0.06</v>
      </c>
      <c r="M299">
        <v>500</v>
      </c>
    </row>
    <row r="300" spans="1:13" hidden="1" x14ac:dyDescent="0.2">
      <c r="A300" t="s">
        <v>68</v>
      </c>
      <c r="B300">
        <v>99</v>
      </c>
      <c r="C300">
        <v>265</v>
      </c>
      <c r="D300">
        <v>273</v>
      </c>
      <c r="E300" s="1">
        <f>(Tabla68[[#This Row],[Best]]-Tabla68[[#This Row],[BKS]])/Tabla68[[#This Row],[BKS]]*100</f>
        <v>3.0188679245283021</v>
      </c>
      <c r="F300">
        <v>273</v>
      </c>
      <c r="G300" s="1">
        <f>(Tabla68[[#This Row],[Avg]]-Tabla68[[#This Row],[BKS]])/Tabla68[[#This Row],[BKS]]*100</f>
        <v>3.0188679245283021</v>
      </c>
      <c r="H300">
        <v>8</v>
      </c>
      <c r="I300">
        <v>284</v>
      </c>
      <c r="J300">
        <v>511.94</v>
      </c>
      <c r="K300">
        <v>13.4</v>
      </c>
      <c r="L300">
        <v>0.06</v>
      </c>
      <c r="M300">
        <v>500</v>
      </c>
    </row>
    <row r="301" spans="1:13" hidden="1" x14ac:dyDescent="0.2">
      <c r="A301" t="s">
        <v>68</v>
      </c>
      <c r="B301">
        <v>100</v>
      </c>
      <c r="C301">
        <v>248</v>
      </c>
      <c r="D301">
        <v>262</v>
      </c>
      <c r="E301" s="1">
        <f>(Tabla68[[#This Row],[Best]]-Tabla68[[#This Row],[BKS]])/Tabla68[[#This Row],[BKS]]*100</f>
        <v>5.6451612903225801</v>
      </c>
      <c r="F301">
        <v>262</v>
      </c>
      <c r="G301" s="1">
        <f>(Tabla68[[#This Row],[Avg]]-Tabla68[[#This Row],[BKS]])/Tabla68[[#This Row],[BKS]]*100</f>
        <v>5.6451612903225801</v>
      </c>
      <c r="H301">
        <v>7.08</v>
      </c>
      <c r="I301">
        <v>273</v>
      </c>
      <c r="J301">
        <v>435.23</v>
      </c>
      <c r="K301">
        <v>5.4</v>
      </c>
      <c r="L301">
        <v>0.05</v>
      </c>
      <c r="M301">
        <v>500</v>
      </c>
    </row>
    <row r="302" spans="1:13" hidden="1" x14ac:dyDescent="0.2">
      <c r="A302" t="s">
        <v>69</v>
      </c>
      <c r="B302" t="s">
        <v>1</v>
      </c>
      <c r="C302">
        <v>2760</v>
      </c>
      <c r="D302">
        <v>2760</v>
      </c>
      <c r="E302" s="1">
        <f>(Tabla68[[#This Row],[Best]]-Tabla68[[#This Row],[BKS]])/Tabla68[[#This Row],[BKS]]*100</f>
        <v>0</v>
      </c>
      <c r="F302">
        <v>2951.6</v>
      </c>
      <c r="G302" s="1">
        <f>(Tabla68[[#This Row],[Avg]]-Tabla68[[#This Row],[BKS]])/Tabla68[[#This Row],[BKS]]*100</f>
        <v>6.9420289855072426</v>
      </c>
      <c r="H302">
        <v>4.92</v>
      </c>
      <c r="I302">
        <v>2995</v>
      </c>
      <c r="J302">
        <v>3854.83</v>
      </c>
      <c r="K302">
        <v>113.6</v>
      </c>
      <c r="L302">
        <v>0.01</v>
      </c>
      <c r="M302">
        <v>500</v>
      </c>
    </row>
    <row r="303" spans="1:13" hidden="1" x14ac:dyDescent="0.2">
      <c r="A303" t="s">
        <v>69</v>
      </c>
      <c r="B303" t="s">
        <v>2</v>
      </c>
      <c r="C303">
        <v>7788</v>
      </c>
      <c r="D303">
        <v>7788</v>
      </c>
      <c r="E303" s="1">
        <f>(Tabla68[[#This Row],[Best]]-Tabla68[[#This Row],[BKS]])/Tabla68[[#This Row],[BKS]]*100</f>
        <v>0</v>
      </c>
      <c r="F303">
        <v>8423.75</v>
      </c>
      <c r="G303" s="1">
        <f>(Tabla68[[#This Row],[Avg]]-Tabla68[[#This Row],[BKS]])/Tabla68[[#This Row],[BKS]]*100</f>
        <v>8.1631997945557266</v>
      </c>
      <c r="H303">
        <v>5.45</v>
      </c>
      <c r="I303">
        <v>9067</v>
      </c>
      <c r="J303">
        <v>11398.76</v>
      </c>
      <c r="K303">
        <v>124.9</v>
      </c>
      <c r="L303">
        <v>0.01</v>
      </c>
      <c r="M303">
        <v>500</v>
      </c>
    </row>
    <row r="304" spans="1:13" hidden="1" x14ac:dyDescent="0.2">
      <c r="A304" t="s">
        <v>69</v>
      </c>
      <c r="B304" t="s">
        <v>3</v>
      </c>
      <c r="C304">
        <v>1806</v>
      </c>
      <c r="D304">
        <v>1850</v>
      </c>
      <c r="E304" s="1">
        <f>(Tabla68[[#This Row],[Best]]-Tabla68[[#This Row],[BKS]])/Tabla68[[#This Row],[BKS]]*100</f>
        <v>2.436323366555925</v>
      </c>
      <c r="F304">
        <v>1900.03</v>
      </c>
      <c r="G304" s="1">
        <f>(Tabla68[[#This Row],[Avg]]-Tabla68[[#This Row],[BKS]])/Tabla68[[#This Row],[BKS]]*100</f>
        <v>5.2065337763012165</v>
      </c>
      <c r="H304">
        <v>5.92</v>
      </c>
      <c r="I304">
        <v>1867</v>
      </c>
      <c r="J304">
        <v>2550.83</v>
      </c>
      <c r="K304">
        <v>71.900000000000006</v>
      </c>
      <c r="L304">
        <v>0.02</v>
      </c>
      <c r="M304">
        <v>500</v>
      </c>
    </row>
    <row r="305" spans="1:13" hidden="1" x14ac:dyDescent="0.2">
      <c r="A305" t="s">
        <v>69</v>
      </c>
      <c r="B305" t="s">
        <v>4</v>
      </c>
      <c r="C305">
        <v>1283</v>
      </c>
      <c r="D305">
        <v>1302</v>
      </c>
      <c r="E305" s="1">
        <f>(Tabla68[[#This Row],[Best]]-Tabla68[[#This Row],[BKS]])/Tabla68[[#This Row],[BKS]]*100</f>
        <v>1.4809041309431021</v>
      </c>
      <c r="F305">
        <v>1322.67</v>
      </c>
      <c r="G305" s="1">
        <f>(Tabla68[[#This Row],[Avg]]-Tabla68[[#This Row],[BKS]])/Tabla68[[#This Row],[BKS]]*100</f>
        <v>3.0919719407638402</v>
      </c>
      <c r="H305">
        <v>6.32</v>
      </c>
      <c r="I305">
        <v>1302</v>
      </c>
      <c r="J305">
        <v>1833.97</v>
      </c>
      <c r="K305">
        <v>1.4</v>
      </c>
      <c r="L305">
        <v>0.02</v>
      </c>
      <c r="M305">
        <v>500</v>
      </c>
    </row>
    <row r="306" spans="1:13" hidden="1" x14ac:dyDescent="0.2">
      <c r="A306" t="s">
        <v>69</v>
      </c>
      <c r="B306" t="s">
        <v>5</v>
      </c>
      <c r="C306">
        <v>2916</v>
      </c>
      <c r="D306">
        <v>2991</v>
      </c>
      <c r="E306" s="1">
        <f>(Tabla68[[#This Row],[Best]]-Tabla68[[#This Row],[BKS]])/Tabla68[[#This Row],[BKS]]*100</f>
        <v>2.57201646090535</v>
      </c>
      <c r="F306">
        <v>3055.76</v>
      </c>
      <c r="G306" s="1">
        <f>(Tabla68[[#This Row],[Avg]]-Tabla68[[#This Row],[BKS]])/Tabla68[[#This Row],[BKS]]*100</f>
        <v>4.792866941015097</v>
      </c>
      <c r="H306">
        <v>6.51</v>
      </c>
      <c r="I306">
        <v>3090</v>
      </c>
      <c r="J306">
        <v>4367.59</v>
      </c>
      <c r="K306">
        <v>5.3</v>
      </c>
      <c r="L306">
        <v>0.02</v>
      </c>
      <c r="M306">
        <v>500</v>
      </c>
    </row>
    <row r="307" spans="1:13" hidden="1" x14ac:dyDescent="0.2">
      <c r="A307" t="s">
        <v>69</v>
      </c>
      <c r="B307" t="s">
        <v>6</v>
      </c>
      <c r="C307">
        <v>7282</v>
      </c>
      <c r="D307">
        <v>7583</v>
      </c>
      <c r="E307" s="1">
        <f>(Tabla68[[#This Row],[Best]]-Tabla68[[#This Row],[BKS]])/Tabla68[[#This Row],[BKS]]*100</f>
        <v>4.1334798132381216</v>
      </c>
      <c r="F307">
        <v>7720.9</v>
      </c>
      <c r="G307" s="1">
        <f>(Tabla68[[#This Row],[Avg]]-Tabla68[[#This Row],[BKS]])/Tabla68[[#This Row],[BKS]]*100</f>
        <v>6.0271903323262794</v>
      </c>
      <c r="H307">
        <v>9.39</v>
      </c>
      <c r="I307">
        <v>8132</v>
      </c>
      <c r="J307">
        <v>12576.97</v>
      </c>
      <c r="K307">
        <v>38.200000000000003</v>
      </c>
      <c r="L307">
        <v>7.0000000000000007E-2</v>
      </c>
      <c r="M307">
        <v>500</v>
      </c>
    </row>
    <row r="308" spans="1:13" hidden="1" x14ac:dyDescent="0.2">
      <c r="A308" t="s">
        <v>69</v>
      </c>
      <c r="B308" t="s">
        <v>7</v>
      </c>
      <c r="C308">
        <v>628.51</v>
      </c>
      <c r="D308">
        <v>639.78</v>
      </c>
      <c r="E308" s="1">
        <f>(Tabla68[[#This Row],[Best]]-Tabla68[[#This Row],[BKS]])/Tabla68[[#This Row],[BKS]]*100</f>
        <v>1.7931297831378947</v>
      </c>
      <c r="F308">
        <v>652.39</v>
      </c>
      <c r="G308" s="1">
        <f>(Tabla68[[#This Row],[Avg]]-Tabla68[[#This Row],[BKS]])/Tabla68[[#This Row],[BKS]]*100</f>
        <v>3.7994622201715162</v>
      </c>
      <c r="H308">
        <v>9.94</v>
      </c>
      <c r="I308">
        <v>680.57</v>
      </c>
      <c r="J308">
        <v>1038.69</v>
      </c>
      <c r="K308">
        <v>12.8</v>
      </c>
      <c r="L308">
        <v>0.08</v>
      </c>
      <c r="M308">
        <v>500</v>
      </c>
    </row>
    <row r="309" spans="1:13" hidden="1" x14ac:dyDescent="0.2">
      <c r="A309" t="s">
        <v>69</v>
      </c>
      <c r="B309" t="s">
        <v>8</v>
      </c>
      <c r="C309">
        <v>11087.21</v>
      </c>
      <c r="D309">
        <v>11218.12</v>
      </c>
      <c r="E309" s="1">
        <f>(Tabla68[[#This Row],[Best]]-Tabla68[[#This Row],[BKS]])/Tabla68[[#This Row],[BKS]]*100</f>
        <v>1.1807298680191112</v>
      </c>
      <c r="F309">
        <v>11525.45</v>
      </c>
      <c r="G309" s="1">
        <f>(Tabla68[[#This Row],[Avg]]-Tabla68[[#This Row],[BKS]])/Tabla68[[#This Row],[BKS]]*100</f>
        <v>3.9526625724596323</v>
      </c>
      <c r="H309">
        <v>9.8000000000000007</v>
      </c>
      <c r="I309">
        <v>12133.14</v>
      </c>
      <c r="J309">
        <v>18390.150000000001</v>
      </c>
      <c r="K309">
        <v>16.7</v>
      </c>
      <c r="L309">
        <v>7.0000000000000007E-2</v>
      </c>
      <c r="M309">
        <v>500</v>
      </c>
    </row>
    <row r="310" spans="1:13" hidden="1" x14ac:dyDescent="0.2">
      <c r="A310" t="s">
        <v>69</v>
      </c>
      <c r="B310" t="s">
        <v>9</v>
      </c>
      <c r="C310">
        <v>801.91</v>
      </c>
      <c r="D310">
        <v>818.94</v>
      </c>
      <c r="E310" s="1">
        <f>(Tabla68[[#This Row],[Best]]-Tabla68[[#This Row],[BKS]])/Tabla68[[#This Row],[BKS]]*100</f>
        <v>2.1236797146812094</v>
      </c>
      <c r="F310">
        <v>832.65</v>
      </c>
      <c r="G310" s="1">
        <f>(Tabla68[[#This Row],[Avg]]-Tabla68[[#This Row],[BKS]])/Tabla68[[#This Row],[BKS]]*100</f>
        <v>3.8333478819318887</v>
      </c>
      <c r="H310">
        <v>12.92</v>
      </c>
      <c r="I310">
        <v>872.61</v>
      </c>
      <c r="J310">
        <v>1457.95</v>
      </c>
      <c r="K310">
        <v>12.5</v>
      </c>
      <c r="L310">
        <v>0.15</v>
      </c>
      <c r="M310">
        <v>500</v>
      </c>
    </row>
    <row r="311" spans="1:13" hidden="1" x14ac:dyDescent="0.2">
      <c r="A311" t="s">
        <v>69</v>
      </c>
      <c r="B311" t="s">
        <v>10</v>
      </c>
      <c r="C311">
        <v>945.3184</v>
      </c>
      <c r="D311">
        <v>950.74</v>
      </c>
      <c r="E311" s="1">
        <f>(Tabla68[[#This Row],[Best]]-Tabla68[[#This Row],[BKS]])/Tabla68[[#This Row],[BKS]]*100</f>
        <v>0.57352104856945685</v>
      </c>
      <c r="F311">
        <v>963.44</v>
      </c>
      <c r="G311" s="1">
        <f>(Tabla68[[#This Row],[Avg]]-Tabla68[[#This Row],[BKS]])/Tabla68[[#This Row],[BKS]]*100</f>
        <v>1.9169837379659656</v>
      </c>
      <c r="H311">
        <v>17.579999999999998</v>
      </c>
      <c r="I311">
        <v>1030.99</v>
      </c>
      <c r="J311">
        <v>1784.46</v>
      </c>
      <c r="K311">
        <v>24</v>
      </c>
      <c r="L311">
        <v>0.28999999999999998</v>
      </c>
      <c r="M311">
        <v>500</v>
      </c>
    </row>
    <row r="312" spans="1:13" x14ac:dyDescent="0.2">
      <c r="D312" s="89"/>
      <c r="E312" s="89"/>
      <c r="F312" s="89"/>
      <c r="G312" s="89"/>
      <c r="H312" s="89"/>
      <c r="I312" s="89"/>
      <c r="J312" s="89"/>
      <c r="K312" s="89"/>
      <c r="L312" s="89"/>
      <c r="M312" s="89"/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23273-374D-9F49-BD6C-2E272BDB3EBA}">
  <sheetPr>
    <tabColor theme="8"/>
  </sheetPr>
  <dimension ref="A1:T312"/>
  <sheetViews>
    <sheetView topLeftCell="E1" zoomScale="107" workbookViewId="0">
      <selection activeCell="O13" sqref="O13:Q25"/>
    </sheetView>
  </sheetViews>
  <sheetFormatPr baseColWidth="10" defaultRowHeight="16" x14ac:dyDescent="0.2"/>
  <cols>
    <col min="9" max="9" width="13.6640625" customWidth="1"/>
    <col min="10" max="10" width="16.6640625" customWidth="1"/>
    <col min="12" max="12" width="13.1640625" customWidth="1"/>
    <col min="17" max="17" width="17" bestFit="1" customWidth="1"/>
    <col min="18" max="18" width="16.33203125" bestFit="1" customWidth="1"/>
    <col min="19" max="19" width="21.33203125" bestFit="1" customWidth="1"/>
    <col min="20" max="20" width="19.33203125" bestFit="1" customWidth="1"/>
    <col min="21" max="21" width="16.83203125" bestFit="1" customWidth="1"/>
    <col min="22" max="22" width="19.6640625" bestFit="1" customWidth="1"/>
    <col min="23" max="117" width="5" bestFit="1" customWidth="1"/>
    <col min="118" max="118" width="12" bestFit="1" customWidth="1"/>
  </cols>
  <sheetData>
    <row r="1" spans="1:20" x14ac:dyDescent="0.2">
      <c r="A1" t="s">
        <v>65</v>
      </c>
      <c r="B1" t="s">
        <v>23</v>
      </c>
      <c r="C1" t="s">
        <v>24</v>
      </c>
      <c r="D1" t="s">
        <v>25</v>
      </c>
      <c r="E1" t="s">
        <v>34</v>
      </c>
      <c r="F1" t="s">
        <v>27</v>
      </c>
      <c r="G1" t="s">
        <v>33</v>
      </c>
      <c r="H1" t="s">
        <v>28</v>
      </c>
      <c r="I1" t="s">
        <v>84</v>
      </c>
      <c r="J1" t="s">
        <v>89</v>
      </c>
      <c r="K1" t="s">
        <v>90</v>
      </c>
      <c r="L1" t="s">
        <v>97</v>
      </c>
      <c r="M1" t="s">
        <v>87</v>
      </c>
    </row>
    <row r="2" spans="1:20" x14ac:dyDescent="0.2">
      <c r="A2" t="s">
        <v>66</v>
      </c>
      <c r="B2">
        <v>1</v>
      </c>
      <c r="C2">
        <v>13457</v>
      </c>
      <c r="D2">
        <v>13457</v>
      </c>
      <c r="E2" s="1">
        <f>(Tabla689[[#This Row],[Best]]-Tabla689[[#This Row],[BKS]])/Tabla689[[#This Row],[BKS]]*100</f>
        <v>0</v>
      </c>
      <c r="F2" s="1">
        <v>13457</v>
      </c>
      <c r="G2" s="1">
        <f>(Tabla689[[#This Row],[Avg]]-Tabla689[[#This Row],[BKS]])/Tabla689[[#This Row],[BKS]]*100</f>
        <v>0</v>
      </c>
      <c r="H2" s="1">
        <v>400.69</v>
      </c>
      <c r="I2" s="1">
        <v>15963</v>
      </c>
      <c r="J2" s="1">
        <v>71426.460000000006</v>
      </c>
      <c r="K2">
        <v>442.4</v>
      </c>
      <c r="L2">
        <v>560.29999999999995</v>
      </c>
      <c r="M2">
        <v>73.95</v>
      </c>
      <c r="O2" s="73" t="s">
        <v>72</v>
      </c>
      <c r="P2" t="s">
        <v>73</v>
      </c>
      <c r="Q2" t="s">
        <v>92</v>
      </c>
      <c r="R2" t="s">
        <v>85</v>
      </c>
      <c r="S2" t="s">
        <v>74</v>
      </c>
      <c r="T2" t="s">
        <v>93</v>
      </c>
    </row>
    <row r="3" spans="1:20" x14ac:dyDescent="0.2">
      <c r="A3" s="1" t="s">
        <v>66</v>
      </c>
      <c r="B3">
        <v>2</v>
      </c>
      <c r="C3">
        <v>13988</v>
      </c>
      <c r="D3">
        <v>13988</v>
      </c>
      <c r="E3" s="1">
        <f>(Tabla689[[#This Row],[Best]]-Tabla689[[#This Row],[BKS]])/Tabla689[[#This Row],[BKS]]*100</f>
        <v>0</v>
      </c>
      <c r="F3" s="1">
        <v>13989.4</v>
      </c>
      <c r="G3" s="1">
        <f>(Tabla689[[#This Row],[Avg]]-Tabla689[[#This Row],[BKS]])/Tabla689[[#This Row],[BKS]]*100</f>
        <v>1.0008578781810383E-2</v>
      </c>
      <c r="H3" s="1">
        <v>400.48</v>
      </c>
      <c r="I3" s="1">
        <v>16565</v>
      </c>
      <c r="J3" s="1">
        <v>72333.39</v>
      </c>
      <c r="K3" s="1">
        <v>436.6</v>
      </c>
      <c r="L3" s="1">
        <v>590.4</v>
      </c>
      <c r="M3" s="1">
        <v>76.08</v>
      </c>
      <c r="O3" s="26" t="s">
        <v>66</v>
      </c>
      <c r="P3" s="1">
        <v>13298.3</v>
      </c>
      <c r="Q3" s="1">
        <v>-7.2020165646380989E-5</v>
      </c>
      <c r="R3" s="1">
        <v>7.5749380230931617E-3</v>
      </c>
      <c r="S3" s="1">
        <v>400.4554999999998</v>
      </c>
      <c r="T3" s="1">
        <v>411.77600000000001</v>
      </c>
    </row>
    <row r="4" spans="1:20" x14ac:dyDescent="0.2">
      <c r="A4" t="s">
        <v>66</v>
      </c>
      <c r="B4">
        <v>3</v>
      </c>
      <c r="C4">
        <v>12874</v>
      </c>
      <c r="D4">
        <v>12874</v>
      </c>
      <c r="E4" s="1">
        <f>(Tabla689[[#This Row],[Best]]-Tabla689[[#This Row],[BKS]])/Tabla689[[#This Row],[BKS]]*100</f>
        <v>0</v>
      </c>
      <c r="F4" s="1">
        <v>12875</v>
      </c>
      <c r="G4" s="1">
        <f>(Tabla689[[#This Row],[Avg]]-Tabla689[[#This Row],[BKS]])/Tabla689[[#This Row],[BKS]]*100</f>
        <v>7.7675935995028733E-3</v>
      </c>
      <c r="H4" s="1">
        <v>400.26</v>
      </c>
      <c r="I4" s="1">
        <v>15098</v>
      </c>
      <c r="J4" s="1">
        <v>62636.83</v>
      </c>
      <c r="K4">
        <v>368.9</v>
      </c>
      <c r="L4">
        <v>646.79999999999995</v>
      </c>
      <c r="M4">
        <v>61.03</v>
      </c>
      <c r="O4" s="26" t="s">
        <v>67</v>
      </c>
      <c r="P4" s="1">
        <v>3394.91</v>
      </c>
      <c r="Q4" s="1">
        <v>0</v>
      </c>
      <c r="R4" s="1">
        <v>8.4413109040436026E-3</v>
      </c>
      <c r="S4" s="1">
        <v>150.15</v>
      </c>
      <c r="T4" s="1">
        <v>169.53200000000001</v>
      </c>
    </row>
    <row r="5" spans="1:20" x14ac:dyDescent="0.2">
      <c r="A5" t="s">
        <v>66</v>
      </c>
      <c r="B5">
        <v>4</v>
      </c>
      <c r="C5">
        <v>13194</v>
      </c>
      <c r="D5">
        <v>13194</v>
      </c>
      <c r="E5" s="1">
        <f>(Tabla689[[#This Row],[Best]]-Tabla689[[#This Row],[BKS]])/Tabla689[[#This Row],[BKS]]*100</f>
        <v>0</v>
      </c>
      <c r="F5" s="1">
        <v>13196</v>
      </c>
      <c r="G5" s="1">
        <f>(Tabla689[[#This Row],[Avg]]-Tabla689[[#This Row],[BKS]])/Tabla689[[#This Row],[BKS]]*100</f>
        <v>1.5158405335758679E-2</v>
      </c>
      <c r="H5" s="1">
        <v>400.35</v>
      </c>
      <c r="I5" s="1">
        <v>15602</v>
      </c>
      <c r="J5" s="1">
        <v>63276.78</v>
      </c>
      <c r="K5">
        <v>404.1</v>
      </c>
      <c r="L5">
        <v>626.9</v>
      </c>
      <c r="M5">
        <v>66.98</v>
      </c>
      <c r="O5" s="26" t="s">
        <v>68</v>
      </c>
      <c r="P5" s="1">
        <v>285.39</v>
      </c>
      <c r="Q5" s="1">
        <v>2.2092418425015508</v>
      </c>
      <c r="R5" s="1">
        <v>2.2672006663867537</v>
      </c>
      <c r="S5" s="1">
        <v>20.01649999999999</v>
      </c>
      <c r="T5" s="1">
        <v>17.752999999999997</v>
      </c>
    </row>
    <row r="6" spans="1:20" x14ac:dyDescent="0.2">
      <c r="A6" t="s">
        <v>66</v>
      </c>
      <c r="B6">
        <v>5</v>
      </c>
      <c r="C6">
        <v>13419</v>
      </c>
      <c r="D6">
        <v>13419</v>
      </c>
      <c r="E6" s="1">
        <f>(Tabla689[[#This Row],[Best]]-Tabla689[[#This Row],[BKS]])/Tabla689[[#This Row],[BKS]]*100</f>
        <v>0</v>
      </c>
      <c r="F6" s="1">
        <v>13420.3</v>
      </c>
      <c r="G6" s="1">
        <f>(Tabla689[[#This Row],[Avg]]-Tabla689[[#This Row],[BKS]])/Tabla689[[#This Row],[BKS]]*100</f>
        <v>9.6877561666239842E-3</v>
      </c>
      <c r="H6" s="1">
        <v>400.8</v>
      </c>
      <c r="I6" s="1">
        <v>15967</v>
      </c>
      <c r="J6" s="1">
        <v>70113.710000000006</v>
      </c>
      <c r="K6">
        <v>413.9</v>
      </c>
      <c r="L6">
        <v>567.9</v>
      </c>
      <c r="M6">
        <v>76.42</v>
      </c>
      <c r="O6" s="26" t="s">
        <v>69</v>
      </c>
      <c r="P6" s="1">
        <v>3789.6580000000004</v>
      </c>
      <c r="Q6" s="1">
        <v>1.6016929258032451</v>
      </c>
      <c r="R6" s="1">
        <v>4.4903929378934588</v>
      </c>
      <c r="S6" s="1">
        <v>20.009999999999998</v>
      </c>
      <c r="T6" s="1">
        <v>204.44</v>
      </c>
    </row>
    <row r="7" spans="1:20" x14ac:dyDescent="0.2">
      <c r="A7" t="s">
        <v>66</v>
      </c>
      <c r="B7">
        <v>6</v>
      </c>
      <c r="C7">
        <v>13753</v>
      </c>
      <c r="D7">
        <v>13753</v>
      </c>
      <c r="E7" s="1">
        <f>(Tabla689[[#This Row],[Best]]-Tabla689[[#This Row],[BKS]])/Tabla689[[#This Row],[BKS]]*100</f>
        <v>0</v>
      </c>
      <c r="F7" s="1">
        <v>13753.2</v>
      </c>
      <c r="G7" s="1">
        <f>(Tabla689[[#This Row],[Avg]]-Tabla689[[#This Row],[BKS]])/Tabla689[[#This Row],[BKS]]*100</f>
        <v>1.4542281684049123E-3</v>
      </c>
      <c r="H7" s="1">
        <v>400.59</v>
      </c>
      <c r="I7" s="1">
        <v>16296</v>
      </c>
      <c r="J7" s="1">
        <v>69342.66</v>
      </c>
      <c r="K7">
        <v>443.4</v>
      </c>
      <c r="L7">
        <v>564.70000000000005</v>
      </c>
      <c r="M7">
        <v>73.91</v>
      </c>
      <c r="O7" s="26" t="s">
        <v>71</v>
      </c>
      <c r="P7" s="1">
        <v>5599.2147741935487</v>
      </c>
      <c r="Q7" s="1">
        <v>0.76430294029555768</v>
      </c>
      <c r="R7" s="1">
        <v>0.88137297067846332</v>
      </c>
      <c r="S7" s="1">
        <v>184.71709677419352</v>
      </c>
      <c r="T7" s="1">
        <v>199.84032258064522</v>
      </c>
    </row>
    <row r="8" spans="1:20" x14ac:dyDescent="0.2">
      <c r="A8" t="s">
        <v>66</v>
      </c>
      <c r="B8">
        <v>7</v>
      </c>
      <c r="C8">
        <v>13255</v>
      </c>
      <c r="D8">
        <v>13255</v>
      </c>
      <c r="E8" s="1">
        <f>(Tabla689[[#This Row],[Best]]-Tabla689[[#This Row],[BKS]])/Tabla689[[#This Row],[BKS]]*100</f>
        <v>0</v>
      </c>
      <c r="F8" s="1">
        <v>13255.3</v>
      </c>
      <c r="G8" s="1">
        <f>(Tabla689[[#This Row],[Avg]]-Tabla689[[#This Row],[BKS]])/Tabla689[[#This Row],[BKS]]*100</f>
        <v>2.2632968691005083E-3</v>
      </c>
      <c r="H8" s="1">
        <v>400.72</v>
      </c>
      <c r="I8" s="1">
        <v>15615</v>
      </c>
      <c r="J8" s="1">
        <v>67778.600000000006</v>
      </c>
      <c r="K8">
        <v>417.9</v>
      </c>
      <c r="L8">
        <v>591.79999999999995</v>
      </c>
      <c r="M8">
        <v>69.73</v>
      </c>
      <c r="R8" s="1"/>
    </row>
    <row r="9" spans="1:20" x14ac:dyDescent="0.2">
      <c r="A9" t="s">
        <v>66</v>
      </c>
      <c r="B9">
        <v>8</v>
      </c>
      <c r="C9">
        <v>13320</v>
      </c>
      <c r="D9">
        <v>13320</v>
      </c>
      <c r="E9" s="1">
        <f>(Tabla689[[#This Row],[Best]]-Tabla689[[#This Row],[BKS]])/Tabla689[[#This Row],[BKS]]*100</f>
        <v>0</v>
      </c>
      <c r="F9" s="1">
        <v>13320</v>
      </c>
      <c r="G9" s="1">
        <f>(Tabla689[[#This Row],[Avg]]-Tabla689[[#This Row],[BKS]])/Tabla689[[#This Row],[BKS]]*100</f>
        <v>0</v>
      </c>
      <c r="H9" s="1">
        <v>400.57</v>
      </c>
      <c r="I9" s="1">
        <v>15850</v>
      </c>
      <c r="J9" s="1">
        <v>65418.46</v>
      </c>
      <c r="K9">
        <v>426</v>
      </c>
      <c r="L9">
        <v>649.5</v>
      </c>
      <c r="M9">
        <v>60.25</v>
      </c>
      <c r="R9" s="1"/>
    </row>
    <row r="10" spans="1:20" x14ac:dyDescent="0.2">
      <c r="A10" t="s">
        <v>66</v>
      </c>
      <c r="B10">
        <v>9</v>
      </c>
      <c r="C10">
        <v>13571</v>
      </c>
      <c r="D10">
        <v>13571</v>
      </c>
      <c r="E10" s="1">
        <f>(Tabla689[[#This Row],[Best]]-Tabla689[[#This Row],[BKS]])/Tabla689[[#This Row],[BKS]]*100</f>
        <v>0</v>
      </c>
      <c r="F10" s="1">
        <v>13571.4</v>
      </c>
      <c r="G10" s="1">
        <f>(Tabla689[[#This Row],[Avg]]-Tabla689[[#This Row],[BKS]])/Tabla689[[#This Row],[BKS]]*100</f>
        <v>2.9474614987814915E-3</v>
      </c>
      <c r="H10" s="1">
        <v>400.45</v>
      </c>
      <c r="I10" s="1">
        <v>16010</v>
      </c>
      <c r="J10" s="1">
        <v>70902.83</v>
      </c>
      <c r="K10">
        <v>445.4</v>
      </c>
      <c r="L10">
        <v>575.1</v>
      </c>
      <c r="M10">
        <v>73.39</v>
      </c>
      <c r="Q10" s="1"/>
      <c r="R10" s="1"/>
    </row>
    <row r="11" spans="1:20" x14ac:dyDescent="0.2">
      <c r="A11" t="s">
        <v>66</v>
      </c>
      <c r="B11">
        <v>10</v>
      </c>
      <c r="C11">
        <v>13241</v>
      </c>
      <c r="D11">
        <v>13241</v>
      </c>
      <c r="E11" s="1">
        <f>(Tabla689[[#This Row],[Best]]-Tabla689[[#This Row],[BKS]])/Tabla689[[#This Row],[BKS]]*100</f>
        <v>0</v>
      </c>
      <c r="F11" s="1">
        <v>13241.8</v>
      </c>
      <c r="G11" s="1">
        <f>(Tabla689[[#This Row],[Avg]]-Tabla689[[#This Row],[BKS]])/Tabla689[[#This Row],[BKS]]*100</f>
        <v>6.0418397401953957E-3</v>
      </c>
      <c r="H11" s="1">
        <v>400.31</v>
      </c>
      <c r="I11" s="1">
        <v>15678</v>
      </c>
      <c r="J11" s="1">
        <v>66461.55</v>
      </c>
      <c r="K11">
        <v>375.1</v>
      </c>
      <c r="L11">
        <v>657.3</v>
      </c>
      <c r="M11">
        <v>63.19</v>
      </c>
      <c r="Q11" s="1"/>
      <c r="R11" s="1"/>
    </row>
    <row r="12" spans="1:20" x14ac:dyDescent="0.2">
      <c r="A12" t="s">
        <v>66</v>
      </c>
      <c r="B12">
        <v>11</v>
      </c>
      <c r="C12">
        <v>12739</v>
      </c>
      <c r="D12">
        <v>12739</v>
      </c>
      <c r="E12" s="1">
        <f>(Tabla689[[#This Row],[Best]]-Tabla689[[#This Row],[BKS]])/Tabla689[[#This Row],[BKS]]*100</f>
        <v>0</v>
      </c>
      <c r="F12" s="1">
        <v>12739</v>
      </c>
      <c r="G12" s="1">
        <f>(Tabla689[[#This Row],[Avg]]-Tabla689[[#This Row],[BKS]])/Tabla689[[#This Row],[BKS]]*100</f>
        <v>0</v>
      </c>
      <c r="H12" s="1">
        <v>400.31</v>
      </c>
      <c r="I12" s="1">
        <v>15132</v>
      </c>
      <c r="J12" s="1">
        <v>60470</v>
      </c>
      <c r="K12">
        <v>373.1</v>
      </c>
      <c r="L12">
        <v>718.3</v>
      </c>
      <c r="M12">
        <v>59.47</v>
      </c>
    </row>
    <row r="13" spans="1:20" x14ac:dyDescent="0.2">
      <c r="A13" t="s">
        <v>66</v>
      </c>
      <c r="B13">
        <v>12</v>
      </c>
      <c r="C13">
        <v>13125</v>
      </c>
      <c r="D13">
        <v>13125</v>
      </c>
      <c r="E13" s="1">
        <f>(Tabla689[[#This Row],[Best]]-Tabla689[[#This Row],[BKS]])/Tabla689[[#This Row],[BKS]]*100</f>
        <v>0</v>
      </c>
      <c r="F13" s="1">
        <v>13126.5</v>
      </c>
      <c r="G13" s="1">
        <f>(Tabla689[[#This Row],[Avg]]-Tabla689[[#This Row],[BKS]])/Tabla689[[#This Row],[BKS]]*100</f>
        <v>1.1428571428571429E-2</v>
      </c>
      <c r="H13" s="1">
        <v>400.39</v>
      </c>
      <c r="I13" s="1">
        <v>15559</v>
      </c>
      <c r="J13" s="1">
        <v>68761.570000000007</v>
      </c>
      <c r="K13">
        <v>412.3</v>
      </c>
      <c r="L13">
        <v>588</v>
      </c>
      <c r="M13">
        <v>72.33</v>
      </c>
    </row>
    <row r="14" spans="1:20" x14ac:dyDescent="0.2">
      <c r="A14" t="s">
        <v>66</v>
      </c>
      <c r="B14">
        <v>13</v>
      </c>
      <c r="C14">
        <v>12747</v>
      </c>
      <c r="D14">
        <v>12747</v>
      </c>
      <c r="E14" s="1">
        <f>(Tabla689[[#This Row],[Best]]-Tabla689[[#This Row],[BKS]])/Tabla689[[#This Row],[BKS]]*100</f>
        <v>0</v>
      </c>
      <c r="F14" s="1">
        <v>12749.3</v>
      </c>
      <c r="G14" s="1">
        <f>(Tabla689[[#This Row],[Avg]]-Tabla689[[#This Row],[BKS]])/Tabla689[[#This Row],[BKS]]*100</f>
        <v>1.8043461206552699E-2</v>
      </c>
      <c r="H14" s="1">
        <v>400.37</v>
      </c>
      <c r="I14" s="1">
        <v>14997</v>
      </c>
      <c r="J14" s="1">
        <v>58572.39</v>
      </c>
      <c r="K14">
        <v>372.8</v>
      </c>
      <c r="L14">
        <v>708.5</v>
      </c>
      <c r="M14">
        <v>57.24</v>
      </c>
      <c r="P14" s="1"/>
      <c r="Q14" s="1"/>
    </row>
    <row r="15" spans="1:20" x14ac:dyDescent="0.2">
      <c r="A15" t="s">
        <v>66</v>
      </c>
      <c r="B15">
        <v>14</v>
      </c>
      <c r="C15">
        <v>13504</v>
      </c>
      <c r="D15">
        <v>13504</v>
      </c>
      <c r="E15" s="1">
        <f>(Tabla689[[#This Row],[Best]]-Tabla689[[#This Row],[BKS]])/Tabla689[[#This Row],[BKS]]*100</f>
        <v>0</v>
      </c>
      <c r="F15" s="1">
        <v>13505.2</v>
      </c>
      <c r="G15" s="1">
        <f>(Tabla689[[#This Row],[Avg]]-Tabla689[[#This Row],[BKS]])/Tabla689[[#This Row],[BKS]]*100</f>
        <v>8.886255924176004E-3</v>
      </c>
      <c r="H15" s="1">
        <v>400.92</v>
      </c>
      <c r="I15" s="1">
        <v>16144</v>
      </c>
      <c r="J15" s="1">
        <v>64448.57</v>
      </c>
      <c r="K15">
        <v>490.5</v>
      </c>
      <c r="L15">
        <v>567.1</v>
      </c>
      <c r="M15">
        <v>77.14</v>
      </c>
      <c r="P15" s="1"/>
      <c r="Q15" s="1"/>
    </row>
    <row r="16" spans="1:20" x14ac:dyDescent="0.2">
      <c r="A16" t="s">
        <v>66</v>
      </c>
      <c r="B16">
        <v>15</v>
      </c>
      <c r="C16">
        <v>13177</v>
      </c>
      <c r="D16">
        <v>13177</v>
      </c>
      <c r="E16" s="1">
        <f>(Tabla689[[#This Row],[Best]]-Tabla689[[#This Row],[BKS]])/Tabla689[[#This Row],[BKS]]*100</f>
        <v>0</v>
      </c>
      <c r="F16" s="1">
        <v>13177.7</v>
      </c>
      <c r="G16" s="1">
        <f>(Tabla689[[#This Row],[Avg]]-Tabla689[[#This Row],[BKS]])/Tabla689[[#This Row],[BKS]]*100</f>
        <v>5.3122865599205251E-3</v>
      </c>
      <c r="H16" s="1">
        <v>400.42</v>
      </c>
      <c r="I16" s="1">
        <v>15709</v>
      </c>
      <c r="J16" s="1">
        <v>62989.83</v>
      </c>
      <c r="K16">
        <v>420.4</v>
      </c>
      <c r="L16">
        <v>662.5</v>
      </c>
      <c r="M16">
        <v>60.53</v>
      </c>
      <c r="P16" s="1"/>
      <c r="Q16" s="1"/>
    </row>
    <row r="17" spans="1:17" x14ac:dyDescent="0.2">
      <c r="A17" t="s">
        <v>66</v>
      </c>
      <c r="B17">
        <v>16</v>
      </c>
      <c r="C17">
        <v>12903</v>
      </c>
      <c r="D17">
        <v>12903</v>
      </c>
      <c r="E17" s="1">
        <f>(Tabla689[[#This Row],[Best]]-Tabla689[[#This Row],[BKS]])/Tabla689[[#This Row],[BKS]]*100</f>
        <v>0</v>
      </c>
      <c r="F17" s="1">
        <v>12903</v>
      </c>
      <c r="G17" s="1">
        <f>(Tabla689[[#This Row],[Avg]]-Tabla689[[#This Row],[BKS]])/Tabla689[[#This Row],[BKS]]*100</f>
        <v>0</v>
      </c>
      <c r="H17" s="1">
        <v>400.29</v>
      </c>
      <c r="I17" s="1">
        <v>15256</v>
      </c>
      <c r="J17" s="1">
        <v>58930.1</v>
      </c>
      <c r="K17">
        <v>366.5</v>
      </c>
      <c r="L17">
        <v>683.5</v>
      </c>
      <c r="M17">
        <v>59.46</v>
      </c>
      <c r="P17" s="1"/>
      <c r="Q17" s="1"/>
    </row>
    <row r="18" spans="1:17" x14ac:dyDescent="0.2">
      <c r="A18" t="s">
        <v>66</v>
      </c>
      <c r="B18">
        <v>17</v>
      </c>
      <c r="C18">
        <v>12862</v>
      </c>
      <c r="D18">
        <v>12862</v>
      </c>
      <c r="E18" s="1">
        <f>(Tabla689[[#This Row],[Best]]-Tabla689[[#This Row],[BKS]])/Tabla689[[#This Row],[BKS]]*100</f>
        <v>0</v>
      </c>
      <c r="F18" s="1">
        <v>12862</v>
      </c>
      <c r="G18" s="1">
        <f>(Tabla689[[#This Row],[Avg]]-Tabla689[[#This Row],[BKS]])/Tabla689[[#This Row],[BKS]]*100</f>
        <v>0</v>
      </c>
      <c r="H18" s="1">
        <v>400.52</v>
      </c>
      <c r="I18" s="1">
        <v>15279</v>
      </c>
      <c r="J18" s="1">
        <v>64236.94</v>
      </c>
      <c r="K18">
        <v>383</v>
      </c>
      <c r="L18">
        <v>698.2</v>
      </c>
      <c r="M18">
        <v>61.59</v>
      </c>
      <c r="P18" s="1"/>
      <c r="Q18" s="1"/>
    </row>
    <row r="19" spans="1:17" x14ac:dyDescent="0.2">
      <c r="A19" t="s">
        <v>66</v>
      </c>
      <c r="B19">
        <v>18</v>
      </c>
      <c r="C19">
        <v>13288</v>
      </c>
      <c r="D19">
        <v>13288</v>
      </c>
      <c r="E19" s="1">
        <f>(Tabla689[[#This Row],[Best]]-Tabla689[[#This Row],[BKS]])/Tabla689[[#This Row],[BKS]]*100</f>
        <v>0</v>
      </c>
      <c r="F19" s="1">
        <v>13288</v>
      </c>
      <c r="G19" s="1">
        <f>(Tabla689[[#This Row],[Avg]]-Tabla689[[#This Row],[BKS]])/Tabla689[[#This Row],[BKS]]*100</f>
        <v>0</v>
      </c>
      <c r="H19" s="1">
        <v>400.43</v>
      </c>
      <c r="I19" s="1">
        <v>15809</v>
      </c>
      <c r="J19" s="1">
        <v>63247.99</v>
      </c>
      <c r="K19">
        <v>432.1</v>
      </c>
      <c r="L19">
        <v>623.20000000000005</v>
      </c>
      <c r="M19">
        <v>65.52</v>
      </c>
    </row>
    <row r="20" spans="1:17" x14ac:dyDescent="0.2">
      <c r="A20" t="s">
        <v>66</v>
      </c>
      <c r="B20">
        <v>19</v>
      </c>
      <c r="C20">
        <v>13566</v>
      </c>
      <c r="D20">
        <v>13566</v>
      </c>
      <c r="E20" s="1">
        <f>(Tabla689[[#This Row],[Best]]-Tabla689[[#This Row],[BKS]])/Tabla689[[#This Row],[BKS]]*100</f>
        <v>0</v>
      </c>
      <c r="F20" s="1">
        <v>13566.7</v>
      </c>
      <c r="G20" s="1">
        <f>(Tabla689[[#This Row],[Avg]]-Tabla689[[#This Row],[BKS]])/Tabla689[[#This Row],[BKS]]*100</f>
        <v>5.1599587203356003E-3</v>
      </c>
      <c r="H20" s="1">
        <v>400.56</v>
      </c>
      <c r="I20" s="1">
        <v>16164</v>
      </c>
      <c r="J20" s="1">
        <v>69513.87</v>
      </c>
      <c r="K20">
        <v>481.7</v>
      </c>
      <c r="L20">
        <v>553.1</v>
      </c>
      <c r="M20">
        <v>76.010000000000005</v>
      </c>
    </row>
    <row r="21" spans="1:17" x14ac:dyDescent="0.2">
      <c r="A21" t="s">
        <v>66</v>
      </c>
      <c r="B21">
        <v>20</v>
      </c>
      <c r="C21">
        <v>13627</v>
      </c>
      <c r="D21">
        <v>13627</v>
      </c>
      <c r="E21" s="1">
        <f>(Tabla689[[#This Row],[Best]]-Tabla689[[#This Row],[BKS]])/Tabla689[[#This Row],[BKS]]*100</f>
        <v>0</v>
      </c>
      <c r="F21" s="1">
        <v>13627</v>
      </c>
      <c r="G21" s="1">
        <f>(Tabla689[[#This Row],[Avg]]-Tabla689[[#This Row],[BKS]])/Tabla689[[#This Row],[BKS]]*100</f>
        <v>0</v>
      </c>
      <c r="H21" s="1">
        <v>400.37</v>
      </c>
      <c r="I21" s="1">
        <v>16220</v>
      </c>
      <c r="J21" s="1">
        <v>68472.55</v>
      </c>
      <c r="K21">
        <v>440</v>
      </c>
      <c r="L21">
        <v>562.9</v>
      </c>
      <c r="M21">
        <v>74.77</v>
      </c>
      <c r="P21" s="1"/>
      <c r="Q21" s="1"/>
    </row>
    <row r="22" spans="1:17" x14ac:dyDescent="0.2">
      <c r="A22" t="s">
        <v>66</v>
      </c>
      <c r="B22">
        <v>21</v>
      </c>
      <c r="C22">
        <v>13041</v>
      </c>
      <c r="D22">
        <v>13041</v>
      </c>
      <c r="E22" s="1">
        <f>(Tabla689[[#This Row],[Best]]-Tabla689[[#This Row],[BKS]])/Tabla689[[#This Row],[BKS]]*100</f>
        <v>0</v>
      </c>
      <c r="F22" s="1">
        <v>13042.4</v>
      </c>
      <c r="G22" s="1">
        <f>(Tabla689[[#This Row],[Avg]]-Tabla689[[#This Row],[BKS]])/Tabla689[[#This Row],[BKS]]*100</f>
        <v>1.0735373054210844E-2</v>
      </c>
      <c r="H22" s="1">
        <v>400.81</v>
      </c>
      <c r="I22" s="1">
        <v>15440</v>
      </c>
      <c r="J22" s="1">
        <v>65174.01</v>
      </c>
      <c r="K22">
        <v>378.1</v>
      </c>
      <c r="L22">
        <v>601.9</v>
      </c>
      <c r="M22">
        <v>69.459999999999994</v>
      </c>
      <c r="P22" s="1"/>
      <c r="Q22" s="1"/>
    </row>
    <row r="23" spans="1:17" x14ac:dyDescent="0.2">
      <c r="A23" t="s">
        <v>66</v>
      </c>
      <c r="B23">
        <v>22</v>
      </c>
      <c r="C23">
        <v>13494</v>
      </c>
      <c r="D23">
        <v>13494</v>
      </c>
      <c r="E23" s="1">
        <f>(Tabla689[[#This Row],[Best]]-Tabla689[[#This Row],[BKS]])/Tabla689[[#This Row],[BKS]]*100</f>
        <v>0</v>
      </c>
      <c r="F23" s="1">
        <v>13496.7</v>
      </c>
      <c r="G23" s="1">
        <f>(Tabla689[[#This Row],[Avg]]-Tabla689[[#This Row],[BKS]])/Tabla689[[#This Row],[BKS]]*100</f>
        <v>2.0008892841268177E-2</v>
      </c>
      <c r="H23" s="1">
        <v>400.62</v>
      </c>
      <c r="I23" s="1">
        <v>16086</v>
      </c>
      <c r="J23" s="1">
        <v>65860.259999999995</v>
      </c>
      <c r="K23">
        <v>430.4</v>
      </c>
      <c r="L23">
        <v>617.29999999999995</v>
      </c>
      <c r="M23">
        <v>69.95</v>
      </c>
      <c r="P23" s="1"/>
      <c r="Q23" s="1"/>
    </row>
    <row r="24" spans="1:17" x14ac:dyDescent="0.2">
      <c r="A24" t="s">
        <v>66</v>
      </c>
      <c r="B24">
        <v>23</v>
      </c>
      <c r="C24">
        <v>12922</v>
      </c>
      <c r="D24">
        <v>12922</v>
      </c>
      <c r="E24" s="1">
        <f>(Tabla689[[#This Row],[Best]]-Tabla689[[#This Row],[BKS]])/Tabla689[[#This Row],[BKS]]*100</f>
        <v>0</v>
      </c>
      <c r="F24" s="1">
        <v>12922</v>
      </c>
      <c r="G24" s="1">
        <f>(Tabla689[[#This Row],[Avg]]-Tabla689[[#This Row],[BKS]])/Tabla689[[#This Row],[BKS]]*100</f>
        <v>0</v>
      </c>
      <c r="H24" s="1">
        <v>400.2</v>
      </c>
      <c r="I24" s="1">
        <v>15396</v>
      </c>
      <c r="J24" s="1">
        <v>63870.14</v>
      </c>
      <c r="K24">
        <v>374.8</v>
      </c>
      <c r="L24">
        <v>666.9</v>
      </c>
      <c r="M24">
        <v>60.18</v>
      </c>
      <c r="P24" s="1"/>
      <c r="Q24" s="1"/>
    </row>
    <row r="25" spans="1:17" x14ac:dyDescent="0.2">
      <c r="A25" t="s">
        <v>66</v>
      </c>
      <c r="B25">
        <v>24</v>
      </c>
      <c r="C25">
        <v>13588</v>
      </c>
      <c r="D25">
        <v>13588</v>
      </c>
      <c r="E25" s="1">
        <f>(Tabla689[[#This Row],[Best]]-Tabla689[[#This Row],[BKS]])/Tabla689[[#This Row],[BKS]]*100</f>
        <v>0</v>
      </c>
      <c r="F25" s="1">
        <v>13588</v>
      </c>
      <c r="G25" s="1">
        <f>(Tabla689[[#This Row],[Avg]]-Tabla689[[#This Row],[BKS]])/Tabla689[[#This Row],[BKS]]*100</f>
        <v>0</v>
      </c>
      <c r="H25" s="1">
        <v>400.38</v>
      </c>
      <c r="I25" s="1">
        <v>16185</v>
      </c>
      <c r="J25" s="1">
        <v>62228.46</v>
      </c>
      <c r="K25">
        <v>462.5</v>
      </c>
      <c r="L25">
        <v>611.20000000000005</v>
      </c>
      <c r="M25">
        <v>70.59</v>
      </c>
      <c r="P25" s="1"/>
      <c r="Q25" s="1"/>
    </row>
    <row r="26" spans="1:17" x14ac:dyDescent="0.2">
      <c r="A26" t="s">
        <v>66</v>
      </c>
      <c r="B26">
        <v>25</v>
      </c>
      <c r="C26">
        <v>13794</v>
      </c>
      <c r="D26">
        <v>13794</v>
      </c>
      <c r="E26" s="1">
        <f>(Tabla689[[#This Row],[Best]]-Tabla689[[#This Row],[BKS]])/Tabla689[[#This Row],[BKS]]*100</f>
        <v>0</v>
      </c>
      <c r="F26" s="1">
        <v>13794</v>
      </c>
      <c r="G26" s="1">
        <f>(Tabla689[[#This Row],[Avg]]-Tabla689[[#This Row],[BKS]])/Tabla689[[#This Row],[BKS]]*100</f>
        <v>0</v>
      </c>
      <c r="H26" s="1">
        <v>400.72</v>
      </c>
      <c r="I26" s="1">
        <v>16380</v>
      </c>
      <c r="J26" s="1">
        <v>68551.23</v>
      </c>
      <c r="K26">
        <v>464.1</v>
      </c>
      <c r="L26">
        <v>550.4</v>
      </c>
      <c r="M26">
        <v>78.650000000000006</v>
      </c>
    </row>
    <row r="27" spans="1:17" x14ac:dyDescent="0.2">
      <c r="A27" t="s">
        <v>66</v>
      </c>
      <c r="B27">
        <v>26</v>
      </c>
      <c r="C27">
        <v>13671</v>
      </c>
      <c r="D27">
        <v>13671</v>
      </c>
      <c r="E27" s="1">
        <f>(Tabla689[[#This Row],[Best]]-Tabla689[[#This Row],[BKS]])/Tabla689[[#This Row],[BKS]]*100</f>
        <v>0</v>
      </c>
      <c r="F27" s="1">
        <v>13671.8</v>
      </c>
      <c r="G27" s="1">
        <f>(Tabla689[[#This Row],[Avg]]-Tabla689[[#This Row],[BKS]])/Tabla689[[#This Row],[BKS]]*100</f>
        <v>5.8518030868208058E-3</v>
      </c>
      <c r="H27" s="1">
        <v>400.54</v>
      </c>
      <c r="I27" s="1">
        <v>16157</v>
      </c>
      <c r="J27" s="1">
        <v>72021.649999999994</v>
      </c>
      <c r="K27">
        <v>426.8</v>
      </c>
      <c r="L27">
        <v>574</v>
      </c>
      <c r="M27">
        <v>72.27</v>
      </c>
    </row>
    <row r="28" spans="1:17" x14ac:dyDescent="0.2">
      <c r="A28" t="s">
        <v>66</v>
      </c>
      <c r="B28">
        <v>27</v>
      </c>
      <c r="C28">
        <v>12846</v>
      </c>
      <c r="D28">
        <v>12846</v>
      </c>
      <c r="E28" s="1">
        <f>(Tabla689[[#This Row],[Best]]-Tabla689[[#This Row],[BKS]])/Tabla689[[#This Row],[BKS]]*100</f>
        <v>0</v>
      </c>
      <c r="F28" s="1">
        <v>12848.4</v>
      </c>
      <c r="G28" s="1">
        <f>(Tabla689[[#This Row],[Avg]]-Tabla689[[#This Row],[BKS]])/Tabla689[[#This Row],[BKS]]*100</f>
        <v>1.8682858477344202E-2</v>
      </c>
      <c r="H28" s="1">
        <v>400.45</v>
      </c>
      <c r="I28" s="1">
        <v>15260</v>
      </c>
      <c r="J28" s="1">
        <v>58924.72</v>
      </c>
      <c r="K28">
        <v>388</v>
      </c>
      <c r="L28">
        <v>706.6</v>
      </c>
      <c r="M28">
        <v>55.16</v>
      </c>
    </row>
    <row r="29" spans="1:17" x14ac:dyDescent="0.2">
      <c r="A29" t="s">
        <v>66</v>
      </c>
      <c r="B29">
        <v>28</v>
      </c>
      <c r="C29">
        <v>13210</v>
      </c>
      <c r="D29">
        <v>13210</v>
      </c>
      <c r="E29" s="1">
        <f>(Tabla689[[#This Row],[Best]]-Tabla689[[#This Row],[BKS]])/Tabla689[[#This Row],[BKS]]*100</f>
        <v>0</v>
      </c>
      <c r="F29" s="1">
        <v>13210.1</v>
      </c>
      <c r="G29" s="1">
        <f>(Tabla689[[#This Row],[Avg]]-Tabla689[[#This Row],[BKS]])/Tabla689[[#This Row],[BKS]]*100</f>
        <v>7.57002271009567E-4</v>
      </c>
      <c r="H29" s="1">
        <v>400.32</v>
      </c>
      <c r="I29" s="1">
        <v>15643</v>
      </c>
      <c r="J29" s="1">
        <v>64958.87</v>
      </c>
      <c r="K29">
        <v>401.1</v>
      </c>
      <c r="L29">
        <v>660.5</v>
      </c>
      <c r="M29">
        <v>62.34</v>
      </c>
    </row>
    <row r="30" spans="1:17" x14ac:dyDescent="0.2">
      <c r="A30" t="s">
        <v>66</v>
      </c>
      <c r="B30">
        <v>29</v>
      </c>
      <c r="C30">
        <v>13013</v>
      </c>
      <c r="D30">
        <v>13013</v>
      </c>
      <c r="E30" s="1">
        <f>(Tabla689[[#This Row],[Best]]-Tabla689[[#This Row],[BKS]])/Tabla689[[#This Row],[BKS]]*100</f>
        <v>0</v>
      </c>
      <c r="F30" s="1">
        <v>13015</v>
      </c>
      <c r="G30" s="1">
        <f>(Tabla689[[#This Row],[Avg]]-Tabla689[[#This Row],[BKS]])/Tabla689[[#This Row],[BKS]]*100</f>
        <v>1.5369246138476907E-2</v>
      </c>
      <c r="H30" s="1">
        <v>400.28</v>
      </c>
      <c r="I30" s="1">
        <v>15437</v>
      </c>
      <c r="J30" s="1">
        <v>64689.09</v>
      </c>
      <c r="K30">
        <v>399.4</v>
      </c>
      <c r="L30">
        <v>667.6</v>
      </c>
      <c r="M30">
        <v>62.57</v>
      </c>
    </row>
    <row r="31" spans="1:17" x14ac:dyDescent="0.2">
      <c r="A31" t="s">
        <v>66</v>
      </c>
      <c r="B31">
        <v>30</v>
      </c>
      <c r="C31">
        <v>13166</v>
      </c>
      <c r="D31">
        <v>13166</v>
      </c>
      <c r="E31" s="1">
        <f>(Tabla689[[#This Row],[Best]]-Tabla689[[#This Row],[BKS]])/Tabla689[[#This Row],[BKS]]*100</f>
        <v>0</v>
      </c>
      <c r="F31" s="1">
        <v>13166.1</v>
      </c>
      <c r="G31" s="1">
        <f>(Tabla689[[#This Row],[Avg]]-Tabla689[[#This Row],[BKS]])/Tabla689[[#This Row],[BKS]]*100</f>
        <v>7.5953212821178639E-4</v>
      </c>
      <c r="H31" s="1">
        <v>400.41</v>
      </c>
      <c r="I31" s="1">
        <v>15672</v>
      </c>
      <c r="J31" s="1">
        <v>65602.34</v>
      </c>
      <c r="K31">
        <v>429.8</v>
      </c>
      <c r="L31">
        <v>679.7</v>
      </c>
      <c r="M31">
        <v>64.010000000000005</v>
      </c>
    </row>
    <row r="32" spans="1:17" x14ac:dyDescent="0.2">
      <c r="A32" t="s">
        <v>66</v>
      </c>
      <c r="B32">
        <v>31</v>
      </c>
      <c r="C32">
        <v>13261</v>
      </c>
      <c r="D32">
        <v>13261</v>
      </c>
      <c r="E32" s="1">
        <f>(Tabla689[[#This Row],[Best]]-Tabla689[[#This Row],[BKS]])/Tabla689[[#This Row],[BKS]]*100</f>
        <v>0</v>
      </c>
      <c r="F32" s="1">
        <v>13262</v>
      </c>
      <c r="G32" s="1">
        <f>(Tabla689[[#This Row],[Avg]]-Tabla689[[#This Row],[BKS]])/Tabla689[[#This Row],[BKS]]*100</f>
        <v>7.5409094336777015E-3</v>
      </c>
      <c r="H32" s="1">
        <v>400.55</v>
      </c>
      <c r="I32" s="1">
        <v>15658</v>
      </c>
      <c r="J32" s="1">
        <v>64961.08</v>
      </c>
      <c r="K32">
        <v>356.9</v>
      </c>
      <c r="L32">
        <v>642.4</v>
      </c>
      <c r="M32">
        <v>64.66</v>
      </c>
    </row>
    <row r="33" spans="1:13" x14ac:dyDescent="0.2">
      <c r="A33" t="s">
        <v>66</v>
      </c>
      <c r="B33">
        <v>32</v>
      </c>
      <c r="C33">
        <v>13287</v>
      </c>
      <c r="D33">
        <v>13287</v>
      </c>
      <c r="E33" s="1">
        <f>(Tabla689[[#This Row],[Best]]-Tabla689[[#This Row],[BKS]])/Tabla689[[#This Row],[BKS]]*100</f>
        <v>0</v>
      </c>
      <c r="F33" s="1">
        <v>13288.3</v>
      </c>
      <c r="G33" s="1">
        <f>(Tabla689[[#This Row],[Avg]]-Tabla689[[#This Row],[BKS]])/Tabla689[[#This Row],[BKS]]*100</f>
        <v>9.7839993979022544E-3</v>
      </c>
      <c r="H33" s="1">
        <v>400.46</v>
      </c>
      <c r="I33" s="1">
        <v>15734</v>
      </c>
      <c r="J33" s="1">
        <v>64343.08</v>
      </c>
      <c r="K33">
        <v>386.5</v>
      </c>
      <c r="L33">
        <v>583.20000000000005</v>
      </c>
      <c r="M33">
        <v>73.900000000000006</v>
      </c>
    </row>
    <row r="34" spans="1:13" x14ac:dyDescent="0.2">
      <c r="A34" t="s">
        <v>66</v>
      </c>
      <c r="B34">
        <v>33</v>
      </c>
      <c r="C34">
        <v>13327</v>
      </c>
      <c r="D34">
        <v>13327</v>
      </c>
      <c r="E34" s="1">
        <f>(Tabla689[[#This Row],[Best]]-Tabla689[[#This Row],[BKS]])/Tabla689[[#This Row],[BKS]]*100</f>
        <v>0</v>
      </c>
      <c r="F34" s="1">
        <v>13327.4</v>
      </c>
      <c r="G34" s="1">
        <f>(Tabla689[[#This Row],[Avg]]-Tabla689[[#This Row],[BKS]])/Tabla689[[#This Row],[BKS]]*100</f>
        <v>3.0014256771939384E-3</v>
      </c>
      <c r="H34" s="1">
        <v>400.63</v>
      </c>
      <c r="I34" s="1">
        <v>15767</v>
      </c>
      <c r="J34" s="1">
        <v>67577.86</v>
      </c>
      <c r="K34">
        <v>389.5</v>
      </c>
      <c r="L34">
        <v>583.70000000000005</v>
      </c>
      <c r="M34">
        <v>70.36</v>
      </c>
    </row>
    <row r="35" spans="1:13" x14ac:dyDescent="0.2">
      <c r="A35" t="s">
        <v>66</v>
      </c>
      <c r="B35">
        <v>34</v>
      </c>
      <c r="C35">
        <v>13846</v>
      </c>
      <c r="D35">
        <v>13846</v>
      </c>
      <c r="E35" s="1">
        <f>(Tabla689[[#This Row],[Best]]-Tabla689[[#This Row],[BKS]])/Tabla689[[#This Row],[BKS]]*100</f>
        <v>0</v>
      </c>
      <c r="F35" s="1">
        <v>13846.2</v>
      </c>
      <c r="G35" s="1">
        <f>(Tabla689[[#This Row],[Avg]]-Tabla689[[#This Row],[BKS]])/Tabla689[[#This Row],[BKS]]*100</f>
        <v>1.4444604940107438E-3</v>
      </c>
      <c r="H35" s="1">
        <v>400.5</v>
      </c>
      <c r="I35" s="1">
        <v>16398</v>
      </c>
      <c r="J35" s="1">
        <v>67396.95</v>
      </c>
      <c r="K35">
        <v>443.2</v>
      </c>
      <c r="L35">
        <v>557.5</v>
      </c>
      <c r="M35">
        <v>78.75</v>
      </c>
    </row>
    <row r="36" spans="1:13" x14ac:dyDescent="0.2">
      <c r="A36" t="s">
        <v>66</v>
      </c>
      <c r="B36">
        <v>35</v>
      </c>
      <c r="C36">
        <v>12368</v>
      </c>
      <c r="D36">
        <v>12368</v>
      </c>
      <c r="E36" s="1">
        <f>(Tabla689[[#This Row],[Best]]-Tabla689[[#This Row],[BKS]])/Tabla689[[#This Row],[BKS]]*100</f>
        <v>0</v>
      </c>
      <c r="F36" s="1">
        <v>12368.8</v>
      </c>
      <c r="G36" s="1">
        <f>(Tabla689[[#This Row],[Avg]]-Tabla689[[#This Row],[BKS]])/Tabla689[[#This Row],[BKS]]*100</f>
        <v>6.4683053040044663E-3</v>
      </c>
      <c r="H36" s="1">
        <v>400.22</v>
      </c>
      <c r="I36" s="1">
        <v>14654</v>
      </c>
      <c r="J36" s="1">
        <v>64983.82</v>
      </c>
      <c r="K36">
        <v>381.2</v>
      </c>
      <c r="L36">
        <v>703.6</v>
      </c>
      <c r="M36">
        <v>56.97</v>
      </c>
    </row>
    <row r="37" spans="1:13" x14ac:dyDescent="0.2">
      <c r="A37" t="s">
        <v>66</v>
      </c>
      <c r="B37">
        <v>36</v>
      </c>
      <c r="C37">
        <v>13428</v>
      </c>
      <c r="D37">
        <v>13428</v>
      </c>
      <c r="E37" s="1">
        <f>(Tabla689[[#This Row],[Best]]-Tabla689[[#This Row],[BKS]])/Tabla689[[#This Row],[BKS]]*100</f>
        <v>0</v>
      </c>
      <c r="F37" s="1">
        <v>13429.5</v>
      </c>
      <c r="G37" s="1">
        <f>(Tabla689[[#This Row],[Avg]]-Tabla689[[#This Row],[BKS]])/Tabla689[[#This Row],[BKS]]*100</f>
        <v>1.1170688114387846E-2</v>
      </c>
      <c r="H37" s="1">
        <v>400.29</v>
      </c>
      <c r="I37" s="1">
        <v>15965</v>
      </c>
      <c r="J37" s="1">
        <v>64596.62</v>
      </c>
      <c r="K37">
        <v>382.7</v>
      </c>
      <c r="L37">
        <v>624.1</v>
      </c>
      <c r="M37">
        <v>69.37</v>
      </c>
    </row>
    <row r="38" spans="1:13" x14ac:dyDescent="0.2">
      <c r="A38" t="s">
        <v>66</v>
      </c>
      <c r="B38">
        <v>37</v>
      </c>
      <c r="C38">
        <v>13263</v>
      </c>
      <c r="D38">
        <v>13263</v>
      </c>
      <c r="E38" s="1">
        <f>(Tabla689[[#This Row],[Best]]-Tabla689[[#This Row],[BKS]])/Tabla689[[#This Row],[BKS]]*100</f>
        <v>0</v>
      </c>
      <c r="F38" s="1">
        <v>13263.4</v>
      </c>
      <c r="G38" s="1">
        <f>(Tabla689[[#This Row],[Avg]]-Tabla689[[#This Row],[BKS]])/Tabla689[[#This Row],[BKS]]*100</f>
        <v>3.0159089195478869E-3</v>
      </c>
      <c r="H38" s="1">
        <v>400.51</v>
      </c>
      <c r="I38" s="1">
        <v>15652</v>
      </c>
      <c r="J38" s="1">
        <v>65889.03</v>
      </c>
      <c r="K38">
        <v>402.6</v>
      </c>
      <c r="L38">
        <v>587.9</v>
      </c>
      <c r="M38">
        <v>69.69</v>
      </c>
    </row>
    <row r="39" spans="1:13" x14ac:dyDescent="0.2">
      <c r="A39" t="s">
        <v>66</v>
      </c>
      <c r="B39">
        <v>38</v>
      </c>
      <c r="C39">
        <v>13213</v>
      </c>
      <c r="D39">
        <v>13213</v>
      </c>
      <c r="E39" s="1">
        <f>(Tabla689[[#This Row],[Best]]-Tabla689[[#This Row],[BKS]])/Tabla689[[#This Row],[BKS]]*100</f>
        <v>0</v>
      </c>
      <c r="F39" s="1">
        <v>13215.3</v>
      </c>
      <c r="G39" s="1">
        <f>(Tabla689[[#This Row],[Avg]]-Tabla689[[#This Row],[BKS]])/Tabla689[[#This Row],[BKS]]*100</f>
        <v>1.7407099069093109E-2</v>
      </c>
      <c r="H39" s="1">
        <v>400.75</v>
      </c>
      <c r="I39" s="1">
        <v>15690</v>
      </c>
      <c r="J39" s="1">
        <v>70450.039999999994</v>
      </c>
      <c r="K39">
        <v>426.5</v>
      </c>
      <c r="L39">
        <v>560.70000000000005</v>
      </c>
      <c r="M39">
        <v>73.36</v>
      </c>
    </row>
    <row r="40" spans="1:13" x14ac:dyDescent="0.2">
      <c r="A40" t="s">
        <v>66</v>
      </c>
      <c r="B40">
        <v>39</v>
      </c>
      <c r="C40">
        <v>13746</v>
      </c>
      <c r="D40">
        <v>13746</v>
      </c>
      <c r="E40" s="1">
        <f>(Tabla689[[#This Row],[Best]]-Tabla689[[#This Row],[BKS]])/Tabla689[[#This Row],[BKS]]*100</f>
        <v>0</v>
      </c>
      <c r="F40" s="1">
        <v>13746</v>
      </c>
      <c r="G40" s="1">
        <f>(Tabla689[[#This Row],[Avg]]-Tabla689[[#This Row],[BKS]])/Tabla689[[#This Row],[BKS]]*100</f>
        <v>0</v>
      </c>
      <c r="H40" s="1">
        <v>400.51</v>
      </c>
      <c r="I40" s="1">
        <v>16338</v>
      </c>
      <c r="J40" s="1">
        <v>72043.88</v>
      </c>
      <c r="K40">
        <v>451</v>
      </c>
      <c r="L40">
        <v>536.1</v>
      </c>
      <c r="M40">
        <v>84.26</v>
      </c>
    </row>
    <row r="41" spans="1:13" x14ac:dyDescent="0.2">
      <c r="A41" t="s">
        <v>66</v>
      </c>
      <c r="B41">
        <v>40</v>
      </c>
      <c r="C41">
        <v>13483</v>
      </c>
      <c r="D41">
        <v>13483</v>
      </c>
      <c r="E41" s="1">
        <f>(Tabla689[[#This Row],[Best]]-Tabla689[[#This Row],[BKS]])/Tabla689[[#This Row],[BKS]]*100</f>
        <v>0</v>
      </c>
      <c r="F41" s="1">
        <v>13483.3</v>
      </c>
      <c r="G41" s="1">
        <f>(Tabla689[[#This Row],[Avg]]-Tabla689[[#This Row],[BKS]])/Tabla689[[#This Row],[BKS]]*100</f>
        <v>2.2250241044224016E-3</v>
      </c>
      <c r="H41" s="1">
        <v>400.47</v>
      </c>
      <c r="I41" s="1">
        <v>16021</v>
      </c>
      <c r="J41" s="1">
        <v>73584.88</v>
      </c>
      <c r="K41">
        <v>435.8</v>
      </c>
      <c r="L41">
        <v>558.29999999999995</v>
      </c>
      <c r="M41">
        <v>81.09</v>
      </c>
    </row>
    <row r="42" spans="1:13" x14ac:dyDescent="0.2">
      <c r="A42" t="s">
        <v>66</v>
      </c>
      <c r="B42">
        <v>41</v>
      </c>
      <c r="C42">
        <v>13081</v>
      </c>
      <c r="D42">
        <v>13081</v>
      </c>
      <c r="E42" s="1">
        <f>(Tabla689[[#This Row],[Best]]-Tabla689[[#This Row],[BKS]])/Tabla689[[#This Row],[BKS]]*100</f>
        <v>0</v>
      </c>
      <c r="F42" s="1">
        <v>13081</v>
      </c>
      <c r="G42" s="1">
        <f>(Tabla689[[#This Row],[Avg]]-Tabla689[[#This Row],[BKS]])/Tabla689[[#This Row],[BKS]]*100</f>
        <v>0</v>
      </c>
      <c r="H42" s="1">
        <v>400.34</v>
      </c>
      <c r="I42" s="1">
        <v>15597</v>
      </c>
      <c r="J42" s="1">
        <v>67726.789999999994</v>
      </c>
      <c r="K42">
        <v>421.3</v>
      </c>
      <c r="L42">
        <v>623.20000000000005</v>
      </c>
      <c r="M42">
        <v>65.92</v>
      </c>
    </row>
    <row r="43" spans="1:13" x14ac:dyDescent="0.2">
      <c r="A43" t="s">
        <v>66</v>
      </c>
      <c r="B43">
        <v>42</v>
      </c>
      <c r="C43">
        <v>13482</v>
      </c>
      <c r="D43">
        <v>13482</v>
      </c>
      <c r="E43" s="1">
        <f>(Tabla689[[#This Row],[Best]]-Tabla689[[#This Row],[BKS]])/Tabla689[[#This Row],[BKS]]*100</f>
        <v>0</v>
      </c>
      <c r="F43" s="1">
        <v>13482.4</v>
      </c>
      <c r="G43" s="1">
        <f>(Tabla689[[#This Row],[Avg]]-Tabla689[[#This Row],[BKS]])/Tabla689[[#This Row],[BKS]]*100</f>
        <v>2.9669188547666236E-3</v>
      </c>
      <c r="H43" s="1">
        <v>400.51</v>
      </c>
      <c r="I43" s="1">
        <v>16068</v>
      </c>
      <c r="J43" s="1">
        <v>69658.759999999995</v>
      </c>
      <c r="K43">
        <v>416.9</v>
      </c>
      <c r="L43">
        <v>578.29999999999995</v>
      </c>
      <c r="M43">
        <v>73.03</v>
      </c>
    </row>
    <row r="44" spans="1:13" x14ac:dyDescent="0.2">
      <c r="A44" t="s">
        <v>66</v>
      </c>
      <c r="B44">
        <v>43</v>
      </c>
      <c r="C44">
        <v>13250</v>
      </c>
      <c r="D44">
        <v>13250</v>
      </c>
      <c r="E44" s="1">
        <f>(Tabla689[[#This Row],[Best]]-Tabla689[[#This Row],[BKS]])/Tabla689[[#This Row],[BKS]]*100</f>
        <v>0</v>
      </c>
      <c r="F44" s="1">
        <v>13250.8</v>
      </c>
      <c r="G44" s="1">
        <f>(Tabla689[[#This Row],[Avg]]-Tabla689[[#This Row],[BKS]])/Tabla689[[#This Row],[BKS]]*100</f>
        <v>6.0377358490511122E-3</v>
      </c>
      <c r="H44" s="1">
        <v>400.41</v>
      </c>
      <c r="I44" s="1">
        <v>15813</v>
      </c>
      <c r="J44" s="1">
        <v>64141.67</v>
      </c>
      <c r="K44">
        <v>394.3</v>
      </c>
      <c r="L44">
        <v>667.5</v>
      </c>
      <c r="M44">
        <v>60.45</v>
      </c>
    </row>
    <row r="45" spans="1:13" x14ac:dyDescent="0.2">
      <c r="A45" t="s">
        <v>66</v>
      </c>
      <c r="B45">
        <v>44</v>
      </c>
      <c r="C45">
        <v>12510</v>
      </c>
      <c r="D45">
        <v>12510</v>
      </c>
      <c r="E45" s="1">
        <f>(Tabla689[[#This Row],[Best]]-Tabla689[[#This Row],[BKS]])/Tabla689[[#This Row],[BKS]]*100</f>
        <v>0</v>
      </c>
      <c r="F45" s="1">
        <v>12510</v>
      </c>
      <c r="G45" s="1">
        <f>(Tabla689[[#This Row],[Avg]]-Tabla689[[#This Row],[BKS]])/Tabla689[[#This Row],[BKS]]*100</f>
        <v>0</v>
      </c>
      <c r="H45" s="1">
        <v>400.43</v>
      </c>
      <c r="I45" s="1">
        <v>14926</v>
      </c>
      <c r="J45" s="1">
        <v>59720.94</v>
      </c>
      <c r="K45">
        <v>390.3</v>
      </c>
      <c r="L45">
        <v>699.7</v>
      </c>
      <c r="M45">
        <v>58.54</v>
      </c>
    </row>
    <row r="46" spans="1:13" x14ac:dyDescent="0.2">
      <c r="A46" t="s">
        <v>66</v>
      </c>
      <c r="B46">
        <v>45</v>
      </c>
      <c r="C46">
        <v>12826</v>
      </c>
      <c r="D46">
        <v>12826</v>
      </c>
      <c r="E46" s="1">
        <f>(Tabla689[[#This Row],[Best]]-Tabla689[[#This Row],[BKS]])/Tabla689[[#This Row],[BKS]]*100</f>
        <v>0</v>
      </c>
      <c r="F46" s="1">
        <v>12826</v>
      </c>
      <c r="G46" s="1">
        <f>(Tabla689[[#This Row],[Avg]]-Tabla689[[#This Row],[BKS]])/Tabla689[[#This Row],[BKS]]*100</f>
        <v>0</v>
      </c>
      <c r="H46" s="1">
        <v>400.34</v>
      </c>
      <c r="I46" s="1">
        <v>15088</v>
      </c>
      <c r="J46" s="1">
        <v>60350.19</v>
      </c>
      <c r="K46">
        <v>382.2</v>
      </c>
      <c r="L46">
        <v>712.1</v>
      </c>
      <c r="M46">
        <v>59.28</v>
      </c>
    </row>
    <row r="47" spans="1:13" x14ac:dyDescent="0.2">
      <c r="A47" t="s">
        <v>66</v>
      </c>
      <c r="B47">
        <v>46</v>
      </c>
      <c r="C47">
        <v>13374</v>
      </c>
      <c r="D47">
        <v>13374</v>
      </c>
      <c r="E47" s="1">
        <f>(Tabla689[[#This Row],[Best]]-Tabla689[[#This Row],[BKS]])/Tabla689[[#This Row],[BKS]]*100</f>
        <v>0</v>
      </c>
      <c r="F47" s="1">
        <v>13378.1</v>
      </c>
      <c r="G47" s="1">
        <f>(Tabla689[[#This Row],[Avg]]-Tabla689[[#This Row],[BKS]])/Tabla689[[#This Row],[BKS]]*100</f>
        <v>3.0656497682072407E-2</v>
      </c>
      <c r="H47" s="1">
        <v>400.23</v>
      </c>
      <c r="I47" s="1">
        <v>15976</v>
      </c>
      <c r="J47" s="1">
        <v>66580.850000000006</v>
      </c>
      <c r="K47">
        <v>448.6</v>
      </c>
      <c r="L47">
        <v>579.9</v>
      </c>
      <c r="M47">
        <v>75.7</v>
      </c>
    </row>
    <row r="48" spans="1:13" x14ac:dyDescent="0.2">
      <c r="A48" t="s">
        <v>66</v>
      </c>
      <c r="B48">
        <v>47</v>
      </c>
      <c r="C48">
        <v>14166</v>
      </c>
      <c r="D48">
        <v>14166</v>
      </c>
      <c r="E48" s="1">
        <f>(Tabla689[[#This Row],[Best]]-Tabla689[[#This Row],[BKS]])/Tabla689[[#This Row],[BKS]]*100</f>
        <v>0</v>
      </c>
      <c r="F48" s="1">
        <v>14167.1</v>
      </c>
      <c r="G48" s="1">
        <f>(Tabla689[[#This Row],[Avg]]-Tabla689[[#This Row],[BKS]])/Tabla689[[#This Row],[BKS]]*100</f>
        <v>7.7650712974753908E-3</v>
      </c>
      <c r="H48" s="1">
        <v>400.64</v>
      </c>
      <c r="I48" s="1">
        <v>16837</v>
      </c>
      <c r="J48" s="1">
        <v>74355.33</v>
      </c>
      <c r="K48">
        <v>457.4</v>
      </c>
      <c r="L48">
        <v>560.6</v>
      </c>
      <c r="M48">
        <v>73.180000000000007</v>
      </c>
    </row>
    <row r="49" spans="1:13" x14ac:dyDescent="0.2">
      <c r="A49" t="s">
        <v>66</v>
      </c>
      <c r="B49">
        <v>48</v>
      </c>
      <c r="C49">
        <v>13655</v>
      </c>
      <c r="D49">
        <v>13655</v>
      </c>
      <c r="E49" s="1">
        <f>(Tabla689[[#This Row],[Best]]-Tabla689[[#This Row],[BKS]])/Tabla689[[#This Row],[BKS]]*100</f>
        <v>0</v>
      </c>
      <c r="F49" s="1">
        <v>13657.2</v>
      </c>
      <c r="G49" s="1">
        <f>(Tabla689[[#This Row],[Avg]]-Tabla689[[#This Row],[BKS]])/Tabla689[[#This Row],[BKS]]*100</f>
        <v>1.6111314536805036E-2</v>
      </c>
      <c r="H49" s="1">
        <v>400.45</v>
      </c>
      <c r="I49" s="1">
        <v>16279</v>
      </c>
      <c r="J49" s="1">
        <v>73690.91</v>
      </c>
      <c r="K49">
        <v>452</v>
      </c>
      <c r="L49">
        <v>561.79999999999995</v>
      </c>
      <c r="M49">
        <v>82.81</v>
      </c>
    </row>
    <row r="50" spans="1:13" x14ac:dyDescent="0.2">
      <c r="A50" t="s">
        <v>66</v>
      </c>
      <c r="B50">
        <v>49</v>
      </c>
      <c r="C50">
        <v>13813</v>
      </c>
      <c r="D50">
        <v>13813</v>
      </c>
      <c r="E50" s="1">
        <f>(Tabla689[[#This Row],[Best]]-Tabla689[[#This Row],[BKS]])/Tabla689[[#This Row],[BKS]]*100</f>
        <v>0</v>
      </c>
      <c r="F50" s="1">
        <v>13813</v>
      </c>
      <c r="G50" s="1">
        <f>(Tabla689[[#This Row],[Avg]]-Tabla689[[#This Row],[BKS]])/Tabla689[[#This Row],[BKS]]*100</f>
        <v>0</v>
      </c>
      <c r="H50" s="1">
        <v>400.37</v>
      </c>
      <c r="I50" s="1">
        <v>16435</v>
      </c>
      <c r="J50" s="1">
        <v>67052.570000000007</v>
      </c>
      <c r="K50">
        <v>436.9</v>
      </c>
      <c r="L50">
        <v>539.79999999999995</v>
      </c>
      <c r="M50">
        <v>78.23</v>
      </c>
    </row>
    <row r="51" spans="1:13" x14ac:dyDescent="0.2">
      <c r="A51" t="s">
        <v>66</v>
      </c>
      <c r="B51">
        <v>50</v>
      </c>
      <c r="C51">
        <v>13468</v>
      </c>
      <c r="D51">
        <v>13468</v>
      </c>
      <c r="E51" s="1">
        <f>(Tabla689[[#This Row],[Best]]-Tabla689[[#This Row],[BKS]])/Tabla689[[#This Row],[BKS]]*100</f>
        <v>0</v>
      </c>
      <c r="F51" s="1">
        <v>13471.4</v>
      </c>
      <c r="G51" s="1">
        <f>(Tabla689[[#This Row],[Avg]]-Tabla689[[#This Row],[BKS]])/Tabla689[[#This Row],[BKS]]*100</f>
        <v>2.5245025245022541E-2</v>
      </c>
      <c r="H51" s="1">
        <v>400.21</v>
      </c>
      <c r="I51" s="1">
        <v>16027</v>
      </c>
      <c r="J51" s="1">
        <v>75693.84</v>
      </c>
      <c r="K51">
        <v>427.1</v>
      </c>
      <c r="L51">
        <v>567.6</v>
      </c>
      <c r="M51">
        <v>72.86</v>
      </c>
    </row>
    <row r="52" spans="1:13" x14ac:dyDescent="0.2">
      <c r="A52" t="s">
        <v>66</v>
      </c>
      <c r="B52">
        <v>51</v>
      </c>
      <c r="C52">
        <v>13665</v>
      </c>
      <c r="D52">
        <v>13665</v>
      </c>
      <c r="E52" s="1">
        <f>(Tabla689[[#This Row],[Best]]-Tabla689[[#This Row],[BKS]])/Tabla689[[#This Row],[BKS]]*100</f>
        <v>0</v>
      </c>
      <c r="F52" s="1">
        <v>13666.2</v>
      </c>
      <c r="G52" s="1">
        <f>(Tabla689[[#This Row],[Avg]]-Tabla689[[#This Row],[BKS]])/Tabla689[[#This Row],[BKS]]*100</f>
        <v>8.7815587266793088E-3</v>
      </c>
      <c r="H52" s="1">
        <v>400.74</v>
      </c>
      <c r="I52" s="1">
        <v>16190</v>
      </c>
      <c r="J52" s="1">
        <v>70508.19</v>
      </c>
      <c r="K52">
        <v>409.4</v>
      </c>
      <c r="L52">
        <v>542</v>
      </c>
      <c r="M52">
        <v>78.42</v>
      </c>
    </row>
    <row r="53" spans="1:13" x14ac:dyDescent="0.2">
      <c r="A53" t="s">
        <v>66</v>
      </c>
      <c r="B53">
        <v>52</v>
      </c>
      <c r="C53">
        <v>13437</v>
      </c>
      <c r="D53">
        <v>13437</v>
      </c>
      <c r="E53" s="1">
        <f>(Tabla689[[#This Row],[Best]]-Tabla689[[#This Row],[BKS]])/Tabla689[[#This Row],[BKS]]*100</f>
        <v>0</v>
      </c>
      <c r="F53" s="1">
        <v>13437</v>
      </c>
      <c r="G53" s="1">
        <f>(Tabla689[[#This Row],[Avg]]-Tabla689[[#This Row],[BKS]])/Tabla689[[#This Row],[BKS]]*100</f>
        <v>0</v>
      </c>
      <c r="H53" s="1">
        <v>400.48</v>
      </c>
      <c r="I53" s="1">
        <v>15968</v>
      </c>
      <c r="J53" s="1">
        <v>69018.92</v>
      </c>
      <c r="K53">
        <v>420.7</v>
      </c>
      <c r="L53">
        <v>570.1</v>
      </c>
      <c r="M53">
        <v>73.790000000000006</v>
      </c>
    </row>
    <row r="54" spans="1:13" x14ac:dyDescent="0.2">
      <c r="A54" t="s">
        <v>66</v>
      </c>
      <c r="B54">
        <v>53</v>
      </c>
      <c r="C54">
        <v>13500</v>
      </c>
      <c r="D54">
        <v>13500</v>
      </c>
      <c r="E54" s="1">
        <f>(Tabla689[[#This Row],[Best]]-Tabla689[[#This Row],[BKS]])/Tabla689[[#This Row],[BKS]]*100</f>
        <v>0</v>
      </c>
      <c r="F54" s="1">
        <v>13502.1</v>
      </c>
      <c r="G54" s="1">
        <f>(Tabla689[[#This Row],[Avg]]-Tabla689[[#This Row],[BKS]])/Tabla689[[#This Row],[BKS]]*100</f>
        <v>1.5555555555558251E-2</v>
      </c>
      <c r="H54" s="1">
        <v>400.42</v>
      </c>
      <c r="I54" s="1">
        <v>16030</v>
      </c>
      <c r="J54" s="1">
        <v>69150.009999999995</v>
      </c>
      <c r="K54">
        <v>425.1</v>
      </c>
      <c r="L54">
        <v>573.6</v>
      </c>
      <c r="M54">
        <v>75.53</v>
      </c>
    </row>
    <row r="55" spans="1:13" x14ac:dyDescent="0.2">
      <c r="A55" t="s">
        <v>66</v>
      </c>
      <c r="B55">
        <v>54</v>
      </c>
      <c r="C55">
        <v>13350</v>
      </c>
      <c r="D55">
        <v>13350</v>
      </c>
      <c r="E55" s="1">
        <f>(Tabla689[[#This Row],[Best]]-Tabla689[[#This Row],[BKS]])/Tabla689[[#This Row],[BKS]]*100</f>
        <v>0</v>
      </c>
      <c r="F55" s="1">
        <v>13350</v>
      </c>
      <c r="G55" s="1">
        <f>(Tabla689[[#This Row],[Avg]]-Tabla689[[#This Row],[BKS]])/Tabla689[[#This Row],[BKS]]*100</f>
        <v>0</v>
      </c>
      <c r="H55" s="1">
        <v>400.62</v>
      </c>
      <c r="I55" s="1">
        <v>15936</v>
      </c>
      <c r="J55" s="1">
        <v>63686.54</v>
      </c>
      <c r="K55">
        <v>416.6</v>
      </c>
      <c r="L55">
        <v>591.1</v>
      </c>
      <c r="M55">
        <v>68.12</v>
      </c>
    </row>
    <row r="56" spans="1:13" x14ac:dyDescent="0.2">
      <c r="A56" t="s">
        <v>66</v>
      </c>
      <c r="B56">
        <v>55</v>
      </c>
      <c r="C56">
        <v>13306</v>
      </c>
      <c r="D56">
        <v>13306</v>
      </c>
      <c r="E56" s="1">
        <f>(Tabla689[[#This Row],[Best]]-Tabla689[[#This Row],[BKS]])/Tabla689[[#This Row],[BKS]]*100</f>
        <v>0</v>
      </c>
      <c r="F56" s="1">
        <v>13306.9</v>
      </c>
      <c r="G56" s="1">
        <f>(Tabla689[[#This Row],[Avg]]-Tabla689[[#This Row],[BKS]])/Tabla689[[#This Row],[BKS]]*100</f>
        <v>6.7638659251438166E-3</v>
      </c>
      <c r="H56" s="1">
        <v>400.37</v>
      </c>
      <c r="I56" s="1">
        <v>15726</v>
      </c>
      <c r="J56" s="1">
        <v>63858.82</v>
      </c>
      <c r="K56">
        <v>413</v>
      </c>
      <c r="L56">
        <v>588.9</v>
      </c>
      <c r="M56">
        <v>69.959999999999994</v>
      </c>
    </row>
    <row r="57" spans="1:13" x14ac:dyDescent="0.2">
      <c r="A57" t="s">
        <v>66</v>
      </c>
      <c r="B57">
        <v>56</v>
      </c>
      <c r="C57">
        <v>13339</v>
      </c>
      <c r="D57">
        <v>13339</v>
      </c>
      <c r="E57" s="1">
        <f>(Tabla689[[#This Row],[Best]]-Tabla689[[#This Row],[BKS]])/Tabla689[[#This Row],[BKS]]*100</f>
        <v>0</v>
      </c>
      <c r="F57" s="1">
        <v>13339.2</v>
      </c>
      <c r="G57" s="1">
        <f>(Tabla689[[#This Row],[Avg]]-Tabla689[[#This Row],[BKS]])/Tabla689[[#This Row],[BKS]]*100</f>
        <v>1.4993627708278551E-3</v>
      </c>
      <c r="H57" s="1">
        <v>400.52</v>
      </c>
      <c r="I57" s="1">
        <v>15920</v>
      </c>
      <c r="J57" s="1">
        <v>68327.38</v>
      </c>
      <c r="K57">
        <v>424.4</v>
      </c>
      <c r="L57">
        <v>641.9</v>
      </c>
      <c r="M57">
        <v>65.02</v>
      </c>
    </row>
    <row r="58" spans="1:13" x14ac:dyDescent="0.2">
      <c r="A58" t="s">
        <v>66</v>
      </c>
      <c r="B58">
        <v>57</v>
      </c>
      <c r="C58">
        <v>13389</v>
      </c>
      <c r="D58">
        <v>13389</v>
      </c>
      <c r="E58" s="1">
        <f>(Tabla689[[#This Row],[Best]]-Tabla689[[#This Row],[BKS]])/Tabla689[[#This Row],[BKS]]*100</f>
        <v>0</v>
      </c>
      <c r="F58" s="1">
        <v>13389</v>
      </c>
      <c r="G58" s="1">
        <f>(Tabla689[[#This Row],[Avg]]-Tabla689[[#This Row],[BKS]])/Tabla689[[#This Row],[BKS]]*100</f>
        <v>0</v>
      </c>
      <c r="H58" s="1">
        <v>400.38</v>
      </c>
      <c r="I58" s="1">
        <v>15893</v>
      </c>
      <c r="J58" s="1">
        <v>63249.67</v>
      </c>
      <c r="K58">
        <v>362.3</v>
      </c>
      <c r="L58">
        <v>599.29999999999995</v>
      </c>
      <c r="M58">
        <v>66.03</v>
      </c>
    </row>
    <row r="59" spans="1:13" x14ac:dyDescent="0.2">
      <c r="A59" t="s">
        <v>66</v>
      </c>
      <c r="B59">
        <v>58</v>
      </c>
      <c r="C59">
        <v>13885</v>
      </c>
      <c r="D59">
        <v>13884</v>
      </c>
      <c r="E59" s="1">
        <f>(Tabla689[[#This Row],[Best]]-Tabla689[[#This Row],[BKS]])/Tabla689[[#This Row],[BKS]]*100</f>
        <v>-7.2020165646380988E-3</v>
      </c>
      <c r="F59" s="1">
        <v>13885.4</v>
      </c>
      <c r="G59" s="1">
        <f>(Tabla689[[#This Row],[Avg]]-Tabla689[[#This Row],[BKS]])/Tabla689[[#This Row],[BKS]]*100</f>
        <v>2.8808066258526194E-3</v>
      </c>
      <c r="H59" s="1">
        <v>400.6</v>
      </c>
      <c r="I59" s="1">
        <v>16544</v>
      </c>
      <c r="J59" s="1">
        <v>73448.960000000006</v>
      </c>
      <c r="K59">
        <v>425.2</v>
      </c>
      <c r="L59">
        <v>576.29999999999995</v>
      </c>
      <c r="M59">
        <v>76.48</v>
      </c>
    </row>
    <row r="60" spans="1:13" x14ac:dyDescent="0.2">
      <c r="A60" t="s">
        <v>66</v>
      </c>
      <c r="B60">
        <v>59</v>
      </c>
      <c r="C60">
        <v>13181</v>
      </c>
      <c r="D60">
        <v>13181</v>
      </c>
      <c r="E60" s="1">
        <f>(Tabla689[[#This Row],[Best]]-Tabla689[[#This Row],[BKS]])/Tabla689[[#This Row],[BKS]]*100</f>
        <v>0</v>
      </c>
      <c r="F60" s="1">
        <v>13181.9</v>
      </c>
      <c r="G60" s="1">
        <f>(Tabla689[[#This Row],[Avg]]-Tabla689[[#This Row],[BKS]])/Tabla689[[#This Row],[BKS]]*100</f>
        <v>6.8280100144119281E-3</v>
      </c>
      <c r="H60" s="1">
        <v>400.62</v>
      </c>
      <c r="I60" s="1">
        <v>15668</v>
      </c>
      <c r="J60" s="1">
        <v>64758.1</v>
      </c>
      <c r="K60">
        <v>395.1</v>
      </c>
      <c r="L60">
        <v>657.9</v>
      </c>
      <c r="M60">
        <v>61.74</v>
      </c>
    </row>
    <row r="61" spans="1:13" x14ac:dyDescent="0.2">
      <c r="A61" t="s">
        <v>66</v>
      </c>
      <c r="B61">
        <v>60</v>
      </c>
      <c r="C61">
        <v>13273</v>
      </c>
      <c r="D61">
        <v>13273</v>
      </c>
      <c r="E61" s="1">
        <f>(Tabla689[[#This Row],[Best]]-Tabla689[[#This Row],[BKS]])/Tabla689[[#This Row],[BKS]]*100</f>
        <v>0</v>
      </c>
      <c r="F61" s="1">
        <v>13274.9</v>
      </c>
      <c r="G61" s="1">
        <f>(Tabla689[[#This Row],[Avg]]-Tabla689[[#This Row],[BKS]])/Tabla689[[#This Row],[BKS]]*100</f>
        <v>1.431477435394889E-2</v>
      </c>
      <c r="H61" s="1">
        <v>400.46</v>
      </c>
      <c r="I61" s="1">
        <v>15763</v>
      </c>
      <c r="J61" s="1">
        <v>67626.48</v>
      </c>
      <c r="K61">
        <v>421.8</v>
      </c>
      <c r="L61">
        <v>629.70000000000005</v>
      </c>
      <c r="M61">
        <v>67.150000000000006</v>
      </c>
    </row>
    <row r="62" spans="1:13" x14ac:dyDescent="0.2">
      <c r="A62" t="s">
        <v>66</v>
      </c>
      <c r="B62">
        <v>61</v>
      </c>
      <c r="C62">
        <v>13134</v>
      </c>
      <c r="D62">
        <v>13134</v>
      </c>
      <c r="E62" s="1">
        <f>(Tabla689[[#This Row],[Best]]-Tabla689[[#This Row],[BKS]])/Tabla689[[#This Row],[BKS]]*100</f>
        <v>0</v>
      </c>
      <c r="F62" s="1">
        <v>13134.6</v>
      </c>
      <c r="G62" s="1">
        <f>(Tabla689[[#This Row],[Avg]]-Tabla689[[#This Row],[BKS]])/Tabla689[[#This Row],[BKS]]*100</f>
        <v>4.5682960255852278E-3</v>
      </c>
      <c r="H62" s="1">
        <v>400.35</v>
      </c>
      <c r="I62" s="1">
        <v>15565</v>
      </c>
      <c r="J62" s="1">
        <v>64395.81</v>
      </c>
      <c r="K62">
        <v>387.5</v>
      </c>
      <c r="L62">
        <v>649.5</v>
      </c>
      <c r="M62">
        <v>63.01</v>
      </c>
    </row>
    <row r="63" spans="1:13" x14ac:dyDescent="0.2">
      <c r="A63" t="s">
        <v>66</v>
      </c>
      <c r="B63">
        <v>62</v>
      </c>
      <c r="C63">
        <v>13159</v>
      </c>
      <c r="D63">
        <v>13159</v>
      </c>
      <c r="E63" s="1">
        <f>(Tabla689[[#This Row],[Best]]-Tabla689[[#This Row],[BKS]])/Tabla689[[#This Row],[BKS]]*100</f>
        <v>0</v>
      </c>
      <c r="F63" s="1">
        <v>13160.7</v>
      </c>
      <c r="G63" s="1">
        <f>(Tabla689[[#This Row],[Avg]]-Tabla689[[#This Row],[BKS]])/Tabla689[[#This Row],[BKS]]*100</f>
        <v>1.2918914811161392E-2</v>
      </c>
      <c r="H63" s="1">
        <v>400.24</v>
      </c>
      <c r="I63" s="1">
        <v>15681</v>
      </c>
      <c r="J63" s="1">
        <v>61898.52</v>
      </c>
      <c r="K63">
        <v>421.3</v>
      </c>
      <c r="L63">
        <v>686.2</v>
      </c>
      <c r="M63">
        <v>56.67</v>
      </c>
    </row>
    <row r="64" spans="1:13" x14ac:dyDescent="0.2">
      <c r="A64" t="s">
        <v>66</v>
      </c>
      <c r="B64">
        <v>63</v>
      </c>
      <c r="C64">
        <v>13458</v>
      </c>
      <c r="D64">
        <v>13458</v>
      </c>
      <c r="E64" s="1">
        <f>(Tabla689[[#This Row],[Best]]-Tabla689[[#This Row],[BKS]])/Tabla689[[#This Row],[BKS]]*100</f>
        <v>0</v>
      </c>
      <c r="F64" s="1">
        <v>13458</v>
      </c>
      <c r="G64" s="1">
        <f>(Tabla689[[#This Row],[Avg]]-Tabla689[[#This Row],[BKS]])/Tabla689[[#This Row],[BKS]]*100</f>
        <v>0</v>
      </c>
      <c r="H64" s="1">
        <v>400.55</v>
      </c>
      <c r="I64" s="1">
        <v>15881</v>
      </c>
      <c r="J64" s="1">
        <v>69824.210000000006</v>
      </c>
      <c r="K64">
        <v>422.8</v>
      </c>
      <c r="L64">
        <v>575</v>
      </c>
      <c r="M64">
        <v>71.87</v>
      </c>
    </row>
    <row r="65" spans="1:13" x14ac:dyDescent="0.2">
      <c r="A65" t="s">
        <v>66</v>
      </c>
      <c r="B65">
        <v>64</v>
      </c>
      <c r="C65">
        <v>12763</v>
      </c>
      <c r="D65">
        <v>12763</v>
      </c>
      <c r="E65" s="1">
        <f>(Tabla689[[#This Row],[Best]]-Tabla689[[#This Row],[BKS]])/Tabla689[[#This Row],[BKS]]*100</f>
        <v>0</v>
      </c>
      <c r="F65" s="1">
        <v>12763</v>
      </c>
      <c r="G65" s="1">
        <f>(Tabla689[[#This Row],[Avg]]-Tabla689[[#This Row],[BKS]])/Tabla689[[#This Row],[BKS]]*100</f>
        <v>0</v>
      </c>
      <c r="H65" s="1">
        <v>400.6</v>
      </c>
      <c r="I65" s="1">
        <v>15132</v>
      </c>
      <c r="J65" s="1">
        <v>59135.1</v>
      </c>
      <c r="K65">
        <v>351.7</v>
      </c>
      <c r="L65">
        <v>671.7</v>
      </c>
      <c r="M65">
        <v>61.93</v>
      </c>
    </row>
    <row r="66" spans="1:13" x14ac:dyDescent="0.2">
      <c r="A66" t="s">
        <v>66</v>
      </c>
      <c r="B66">
        <v>65</v>
      </c>
      <c r="C66">
        <v>13255</v>
      </c>
      <c r="D66">
        <v>13255</v>
      </c>
      <c r="E66" s="1">
        <f>(Tabla689[[#This Row],[Best]]-Tabla689[[#This Row],[BKS]])/Tabla689[[#This Row],[BKS]]*100</f>
        <v>0</v>
      </c>
      <c r="F66" s="1">
        <v>13257.2</v>
      </c>
      <c r="G66" s="1">
        <f>(Tabla689[[#This Row],[Avg]]-Tabla689[[#This Row],[BKS]])/Tabla689[[#This Row],[BKS]]*100</f>
        <v>1.6597510373449472E-2</v>
      </c>
      <c r="H66" s="1">
        <v>400.41</v>
      </c>
      <c r="I66" s="1">
        <v>15762</v>
      </c>
      <c r="J66" s="1">
        <v>61253.86</v>
      </c>
      <c r="K66">
        <v>420.4</v>
      </c>
      <c r="L66">
        <v>621.1</v>
      </c>
      <c r="M66">
        <v>70.260000000000005</v>
      </c>
    </row>
    <row r="67" spans="1:13" x14ac:dyDescent="0.2">
      <c r="A67" t="s">
        <v>66</v>
      </c>
      <c r="B67">
        <v>66</v>
      </c>
      <c r="C67">
        <v>13936</v>
      </c>
      <c r="D67">
        <v>13936</v>
      </c>
      <c r="E67" s="1">
        <f>(Tabla689[[#This Row],[Best]]-Tabla689[[#This Row],[BKS]])/Tabla689[[#This Row],[BKS]]*100</f>
        <v>0</v>
      </c>
      <c r="F67" s="1">
        <v>13936.5</v>
      </c>
      <c r="G67" s="1">
        <f>(Tabla689[[#This Row],[Avg]]-Tabla689[[#This Row],[BKS]])/Tabla689[[#This Row],[BKS]]*100</f>
        <v>3.5878300803673939E-3</v>
      </c>
      <c r="H67" s="1">
        <v>400.68</v>
      </c>
      <c r="I67" s="1">
        <v>16601</v>
      </c>
      <c r="J67" s="1">
        <v>76510.149999999994</v>
      </c>
      <c r="K67">
        <v>459.2</v>
      </c>
      <c r="L67">
        <v>588.1</v>
      </c>
      <c r="M67">
        <v>73.41</v>
      </c>
    </row>
    <row r="68" spans="1:13" x14ac:dyDescent="0.2">
      <c r="A68" t="s">
        <v>66</v>
      </c>
      <c r="B68">
        <v>67</v>
      </c>
      <c r="C68">
        <v>13218</v>
      </c>
      <c r="D68">
        <v>13218</v>
      </c>
      <c r="E68" s="1">
        <f>(Tabla689[[#This Row],[Best]]-Tabla689[[#This Row],[BKS]])/Tabla689[[#This Row],[BKS]]*100</f>
        <v>0</v>
      </c>
      <c r="F68" s="1">
        <v>13218</v>
      </c>
      <c r="G68" s="1">
        <f>(Tabla689[[#This Row],[Avg]]-Tabla689[[#This Row],[BKS]])/Tabla689[[#This Row],[BKS]]*100</f>
        <v>0</v>
      </c>
      <c r="H68" s="1">
        <v>400.53</v>
      </c>
      <c r="I68" s="1">
        <v>15662</v>
      </c>
      <c r="J68" s="1">
        <v>69209.95</v>
      </c>
      <c r="K68">
        <v>401.3</v>
      </c>
      <c r="L68">
        <v>606</v>
      </c>
      <c r="M68">
        <v>71.86</v>
      </c>
    </row>
    <row r="69" spans="1:13" x14ac:dyDescent="0.2">
      <c r="A69" t="s">
        <v>66</v>
      </c>
      <c r="B69">
        <v>68</v>
      </c>
      <c r="C69">
        <v>12963</v>
      </c>
      <c r="D69">
        <v>12963</v>
      </c>
      <c r="E69" s="1">
        <f>(Tabla689[[#This Row],[Best]]-Tabla689[[#This Row],[BKS]])/Tabla689[[#This Row],[BKS]]*100</f>
        <v>0</v>
      </c>
      <c r="F69" s="1">
        <v>12965</v>
      </c>
      <c r="G69" s="1">
        <f>(Tabla689[[#This Row],[Avg]]-Tabla689[[#This Row],[BKS]])/Tabla689[[#This Row],[BKS]]*100</f>
        <v>1.5428527347064722E-2</v>
      </c>
      <c r="H69" s="1">
        <v>400.27</v>
      </c>
      <c r="I69" s="1">
        <v>15292</v>
      </c>
      <c r="J69" s="1">
        <v>67423.23</v>
      </c>
      <c r="K69">
        <v>366.1</v>
      </c>
      <c r="L69">
        <v>676.2</v>
      </c>
      <c r="M69">
        <v>65.03</v>
      </c>
    </row>
    <row r="70" spans="1:13" x14ac:dyDescent="0.2">
      <c r="A70" t="s">
        <v>66</v>
      </c>
      <c r="B70">
        <v>69</v>
      </c>
      <c r="C70">
        <v>13256</v>
      </c>
      <c r="D70">
        <v>13256</v>
      </c>
      <c r="E70" s="1">
        <f>(Tabla689[[#This Row],[Best]]-Tabla689[[#This Row],[BKS]])/Tabla689[[#This Row],[BKS]]*100</f>
        <v>0</v>
      </c>
      <c r="F70" s="1">
        <v>13257.3</v>
      </c>
      <c r="G70" s="1">
        <f>(Tabla689[[#This Row],[Avg]]-Tabla689[[#This Row],[BKS]])/Tabla689[[#This Row],[BKS]]*100</f>
        <v>9.8068799034344619E-3</v>
      </c>
      <c r="H70" s="1">
        <v>400.22</v>
      </c>
      <c r="I70" s="1">
        <v>15776</v>
      </c>
      <c r="J70" s="1">
        <v>68086.64</v>
      </c>
      <c r="K70">
        <v>452.9</v>
      </c>
      <c r="L70">
        <v>601</v>
      </c>
      <c r="M70">
        <v>67.489999999999995</v>
      </c>
    </row>
    <row r="71" spans="1:13" x14ac:dyDescent="0.2">
      <c r="A71" t="s">
        <v>66</v>
      </c>
      <c r="B71">
        <v>70</v>
      </c>
      <c r="C71">
        <v>13269</v>
      </c>
      <c r="D71">
        <v>13269</v>
      </c>
      <c r="E71" s="1">
        <f>(Tabla689[[#This Row],[Best]]-Tabla689[[#This Row],[BKS]])/Tabla689[[#This Row],[BKS]]*100</f>
        <v>0</v>
      </c>
      <c r="F71" s="1">
        <v>13269</v>
      </c>
      <c r="G71" s="1">
        <f>(Tabla689[[#This Row],[Avg]]-Tabla689[[#This Row],[BKS]])/Tabla689[[#This Row],[BKS]]*100</f>
        <v>0</v>
      </c>
      <c r="H71" s="1">
        <v>400.75</v>
      </c>
      <c r="I71" s="1">
        <v>15773</v>
      </c>
      <c r="J71" s="1">
        <v>69183.09</v>
      </c>
      <c r="K71">
        <v>413.5</v>
      </c>
      <c r="L71">
        <v>602.79999999999995</v>
      </c>
      <c r="M71">
        <v>74.72</v>
      </c>
    </row>
    <row r="72" spans="1:13" x14ac:dyDescent="0.2">
      <c r="A72" t="s">
        <v>66</v>
      </c>
      <c r="B72">
        <v>71</v>
      </c>
      <c r="C72">
        <v>13072</v>
      </c>
      <c r="D72">
        <v>13072</v>
      </c>
      <c r="E72" s="1">
        <f>(Tabla689[[#This Row],[Best]]-Tabla689[[#This Row],[BKS]])/Tabla689[[#This Row],[BKS]]*100</f>
        <v>0</v>
      </c>
      <c r="F72" s="1">
        <v>13075.8</v>
      </c>
      <c r="G72" s="1">
        <f>(Tabla689[[#This Row],[Avg]]-Tabla689[[#This Row],[BKS]])/Tabla689[[#This Row],[BKS]]*100</f>
        <v>2.9069767441854896E-2</v>
      </c>
      <c r="H72" s="1">
        <v>400.33</v>
      </c>
      <c r="I72" s="1">
        <v>15487</v>
      </c>
      <c r="J72" s="1">
        <v>66456.5</v>
      </c>
      <c r="K72">
        <v>374.2</v>
      </c>
      <c r="L72">
        <v>666.5</v>
      </c>
      <c r="M72">
        <v>60.32</v>
      </c>
    </row>
    <row r="73" spans="1:13" x14ac:dyDescent="0.2">
      <c r="A73" t="s">
        <v>66</v>
      </c>
      <c r="B73">
        <v>72</v>
      </c>
      <c r="C73">
        <v>13383</v>
      </c>
      <c r="D73">
        <v>13383</v>
      </c>
      <c r="E73" s="1">
        <f>(Tabla689[[#This Row],[Best]]-Tabla689[[#This Row],[BKS]])/Tabla689[[#This Row],[BKS]]*100</f>
        <v>0</v>
      </c>
      <c r="F73" s="1">
        <v>13383</v>
      </c>
      <c r="G73" s="1">
        <f>(Tabla689[[#This Row],[Avg]]-Tabla689[[#This Row],[BKS]])/Tabla689[[#This Row],[BKS]]*100</f>
        <v>0</v>
      </c>
      <c r="H73" s="1">
        <v>400.4</v>
      </c>
      <c r="I73" s="1">
        <v>15916</v>
      </c>
      <c r="J73" s="1">
        <v>68318.759999999995</v>
      </c>
      <c r="K73">
        <v>438.6</v>
      </c>
      <c r="L73">
        <v>567.29999999999995</v>
      </c>
      <c r="M73">
        <v>74.33</v>
      </c>
    </row>
    <row r="74" spans="1:13" x14ac:dyDescent="0.2">
      <c r="A74" t="s">
        <v>66</v>
      </c>
      <c r="B74">
        <v>73</v>
      </c>
      <c r="C74">
        <v>13679</v>
      </c>
      <c r="D74">
        <v>13679</v>
      </c>
      <c r="E74" s="1">
        <f>(Tabla689[[#This Row],[Best]]-Tabla689[[#This Row],[BKS]])/Tabla689[[#This Row],[BKS]]*100</f>
        <v>0</v>
      </c>
      <c r="F74" s="1">
        <v>13679</v>
      </c>
      <c r="G74" s="1">
        <f>(Tabla689[[#This Row],[Avg]]-Tabla689[[#This Row],[BKS]])/Tabla689[[#This Row],[BKS]]*100</f>
        <v>0</v>
      </c>
      <c r="H74" s="1">
        <v>400.46</v>
      </c>
      <c r="I74" s="1">
        <v>16348</v>
      </c>
      <c r="J74" s="1">
        <v>67900.73</v>
      </c>
      <c r="K74">
        <v>452.7</v>
      </c>
      <c r="L74">
        <v>635.6</v>
      </c>
      <c r="M74">
        <v>66.22</v>
      </c>
    </row>
    <row r="75" spans="1:13" x14ac:dyDescent="0.2">
      <c r="A75" t="s">
        <v>66</v>
      </c>
      <c r="B75">
        <v>74</v>
      </c>
      <c r="C75">
        <v>13732</v>
      </c>
      <c r="D75">
        <v>13732</v>
      </c>
      <c r="E75" s="1">
        <f>(Tabla689[[#This Row],[Best]]-Tabla689[[#This Row],[BKS]])/Tabla689[[#This Row],[BKS]]*100</f>
        <v>0</v>
      </c>
      <c r="F75" s="1">
        <v>13732.9</v>
      </c>
      <c r="G75" s="1">
        <f>(Tabla689[[#This Row],[Avg]]-Tabla689[[#This Row],[BKS]])/Tabla689[[#This Row],[BKS]]*100</f>
        <v>6.5540343722665035E-3</v>
      </c>
      <c r="H75" s="1">
        <v>400.51</v>
      </c>
      <c r="I75" s="1">
        <v>16338</v>
      </c>
      <c r="J75" s="1">
        <v>73163.240000000005</v>
      </c>
      <c r="K75">
        <v>460.3</v>
      </c>
      <c r="L75">
        <v>592.5</v>
      </c>
      <c r="M75">
        <v>70.58</v>
      </c>
    </row>
    <row r="76" spans="1:13" x14ac:dyDescent="0.2">
      <c r="A76" t="s">
        <v>66</v>
      </c>
      <c r="B76">
        <v>75</v>
      </c>
      <c r="C76">
        <v>13204</v>
      </c>
      <c r="D76">
        <v>13204</v>
      </c>
      <c r="E76" s="1">
        <f>(Tabla689[[#This Row],[Best]]-Tabla689[[#This Row],[BKS]])/Tabla689[[#This Row],[BKS]]*100</f>
        <v>0</v>
      </c>
      <c r="F76" s="1">
        <v>13204</v>
      </c>
      <c r="G76" s="1">
        <f>(Tabla689[[#This Row],[Avg]]-Tabla689[[#This Row],[BKS]])/Tabla689[[#This Row],[BKS]]*100</f>
        <v>0</v>
      </c>
      <c r="H76" s="1">
        <v>400.37</v>
      </c>
      <c r="I76" s="1">
        <v>15611</v>
      </c>
      <c r="J76" s="1">
        <v>62242.07</v>
      </c>
      <c r="K76">
        <v>375.1</v>
      </c>
      <c r="L76">
        <v>608.4</v>
      </c>
      <c r="M76">
        <v>67.400000000000006</v>
      </c>
    </row>
    <row r="77" spans="1:13" x14ac:dyDescent="0.2">
      <c r="A77" t="s">
        <v>66</v>
      </c>
      <c r="B77">
        <v>76</v>
      </c>
      <c r="C77">
        <v>13524</v>
      </c>
      <c r="D77">
        <v>13524</v>
      </c>
      <c r="E77" s="1">
        <f>(Tabla689[[#This Row],[Best]]-Tabla689[[#This Row],[BKS]])/Tabla689[[#This Row],[BKS]]*100</f>
        <v>0</v>
      </c>
      <c r="F77" s="1">
        <v>13524</v>
      </c>
      <c r="G77" s="1">
        <f>(Tabla689[[#This Row],[Avg]]-Tabla689[[#This Row],[BKS]])/Tabla689[[#This Row],[BKS]]*100</f>
        <v>0</v>
      </c>
      <c r="H77" s="1">
        <v>400.37</v>
      </c>
      <c r="I77" s="1">
        <v>16125</v>
      </c>
      <c r="J77" s="1">
        <v>70941.27</v>
      </c>
      <c r="K77">
        <v>420.8</v>
      </c>
      <c r="L77">
        <v>557.29999999999995</v>
      </c>
      <c r="M77">
        <v>81.180000000000007</v>
      </c>
    </row>
    <row r="78" spans="1:13" x14ac:dyDescent="0.2">
      <c r="A78" t="s">
        <v>66</v>
      </c>
      <c r="B78">
        <v>77</v>
      </c>
      <c r="C78">
        <v>12868</v>
      </c>
      <c r="D78">
        <v>12868</v>
      </c>
      <c r="E78" s="1">
        <f>(Tabla689[[#This Row],[Best]]-Tabla689[[#This Row],[BKS]])/Tabla689[[#This Row],[BKS]]*100</f>
        <v>0</v>
      </c>
      <c r="F78" s="1">
        <v>12870.3</v>
      </c>
      <c r="G78" s="1">
        <f>(Tabla689[[#This Row],[Avg]]-Tabla689[[#This Row],[BKS]])/Tabla689[[#This Row],[BKS]]*100</f>
        <v>1.7873795461604541E-2</v>
      </c>
      <c r="H78" s="1">
        <v>400.62</v>
      </c>
      <c r="I78" s="1">
        <v>15254</v>
      </c>
      <c r="J78" s="1">
        <v>60462.93</v>
      </c>
      <c r="K78">
        <v>384.9</v>
      </c>
      <c r="L78">
        <v>699.6</v>
      </c>
      <c r="M78">
        <v>58.53</v>
      </c>
    </row>
    <row r="79" spans="1:13" x14ac:dyDescent="0.2">
      <c r="A79" t="s">
        <v>66</v>
      </c>
      <c r="B79">
        <v>78</v>
      </c>
      <c r="C79">
        <v>13706</v>
      </c>
      <c r="D79">
        <v>13706</v>
      </c>
      <c r="E79" s="1">
        <f>(Tabla689[[#This Row],[Best]]-Tabla689[[#This Row],[BKS]])/Tabla689[[#This Row],[BKS]]*100</f>
        <v>0</v>
      </c>
      <c r="F79" s="1">
        <v>13714</v>
      </c>
      <c r="G79" s="1">
        <f>(Tabla689[[#This Row],[Avg]]-Tabla689[[#This Row],[BKS]])/Tabla689[[#This Row],[BKS]]*100</f>
        <v>5.8368597694440388E-2</v>
      </c>
      <c r="H79" s="1">
        <v>400.58</v>
      </c>
      <c r="I79" s="1">
        <v>16283</v>
      </c>
      <c r="J79" s="1">
        <v>70366.679999999993</v>
      </c>
      <c r="K79">
        <v>444</v>
      </c>
      <c r="L79">
        <v>564.9</v>
      </c>
      <c r="M79">
        <v>79.52</v>
      </c>
    </row>
    <row r="80" spans="1:13" x14ac:dyDescent="0.2">
      <c r="A80" t="s">
        <v>66</v>
      </c>
      <c r="B80">
        <v>79</v>
      </c>
      <c r="C80">
        <v>13210</v>
      </c>
      <c r="D80">
        <v>13210</v>
      </c>
      <c r="E80" s="1">
        <f>(Tabla689[[#This Row],[Best]]-Tabla689[[#This Row],[BKS]])/Tabla689[[#This Row],[BKS]]*100</f>
        <v>0</v>
      </c>
      <c r="F80" s="1">
        <v>13210</v>
      </c>
      <c r="G80" s="1">
        <f>(Tabla689[[#This Row],[Avg]]-Tabla689[[#This Row],[BKS]])/Tabla689[[#This Row],[BKS]]*100</f>
        <v>0</v>
      </c>
      <c r="H80" s="1">
        <v>400.27</v>
      </c>
      <c r="I80" s="1">
        <v>15674</v>
      </c>
      <c r="J80" s="1">
        <v>66366.559999999998</v>
      </c>
      <c r="K80">
        <v>384.8</v>
      </c>
      <c r="L80">
        <v>628.20000000000005</v>
      </c>
      <c r="M80">
        <v>67.97</v>
      </c>
    </row>
    <row r="81" spans="1:13" x14ac:dyDescent="0.2">
      <c r="A81" t="s">
        <v>66</v>
      </c>
      <c r="B81">
        <v>80</v>
      </c>
      <c r="C81">
        <v>13183</v>
      </c>
      <c r="D81">
        <v>13183</v>
      </c>
      <c r="E81" s="1">
        <f>(Tabla689[[#This Row],[Best]]-Tabla689[[#This Row],[BKS]])/Tabla689[[#This Row],[BKS]]*100</f>
        <v>0</v>
      </c>
      <c r="F81" s="1">
        <v>13191.9</v>
      </c>
      <c r="G81" s="1">
        <f>(Tabla689[[#This Row],[Avg]]-Tabla689[[#This Row],[BKS]])/Tabla689[[#This Row],[BKS]]*100</f>
        <v>6.7511188652049123E-2</v>
      </c>
      <c r="H81" s="1">
        <v>400.22</v>
      </c>
      <c r="I81" s="1">
        <v>15510</v>
      </c>
      <c r="J81" s="1">
        <v>65196.62</v>
      </c>
      <c r="K81">
        <v>370.4</v>
      </c>
      <c r="L81">
        <v>624.9</v>
      </c>
      <c r="M81">
        <v>67.95</v>
      </c>
    </row>
    <row r="82" spans="1:13" x14ac:dyDescent="0.2">
      <c r="A82" t="s">
        <v>66</v>
      </c>
      <c r="B82">
        <v>81</v>
      </c>
      <c r="C82">
        <v>12686</v>
      </c>
      <c r="D82">
        <v>12686</v>
      </c>
      <c r="E82" s="1">
        <f>(Tabla689[[#This Row],[Best]]-Tabla689[[#This Row],[BKS]])/Tabla689[[#This Row],[BKS]]*100</f>
        <v>0</v>
      </c>
      <c r="F82" s="1">
        <v>12689</v>
      </c>
      <c r="G82" s="1">
        <f>(Tabla689[[#This Row],[Avg]]-Tabla689[[#This Row],[BKS]])/Tabla689[[#This Row],[BKS]]*100</f>
        <v>2.3648116033422671E-2</v>
      </c>
      <c r="H82" s="1">
        <v>400.37</v>
      </c>
      <c r="I82" s="1">
        <v>15153</v>
      </c>
      <c r="J82" s="1">
        <v>60743.62</v>
      </c>
      <c r="K82">
        <v>396.6</v>
      </c>
      <c r="L82">
        <v>701.1</v>
      </c>
      <c r="M82">
        <v>60.96</v>
      </c>
    </row>
    <row r="83" spans="1:13" x14ac:dyDescent="0.2">
      <c r="A83" t="s">
        <v>66</v>
      </c>
      <c r="B83">
        <v>82</v>
      </c>
      <c r="C83">
        <v>13495</v>
      </c>
      <c r="D83">
        <v>13495</v>
      </c>
      <c r="E83" s="1">
        <f>(Tabla689[[#This Row],[Best]]-Tabla689[[#This Row],[BKS]])/Tabla689[[#This Row],[BKS]]*100</f>
        <v>0</v>
      </c>
      <c r="F83" s="1">
        <v>13495.1</v>
      </c>
      <c r="G83" s="1">
        <f>(Tabla689[[#This Row],[Avg]]-Tabla689[[#This Row],[BKS]])/Tabla689[[#This Row],[BKS]]*100</f>
        <v>7.4101519081410749E-4</v>
      </c>
      <c r="H83" s="1">
        <v>400.5</v>
      </c>
      <c r="I83" s="1">
        <v>16039</v>
      </c>
      <c r="J83" s="1">
        <v>71486.850000000006</v>
      </c>
      <c r="K83">
        <v>407.4</v>
      </c>
      <c r="L83">
        <v>570.9</v>
      </c>
      <c r="M83">
        <v>73.31</v>
      </c>
    </row>
    <row r="84" spans="1:13" x14ac:dyDescent="0.2">
      <c r="A84" t="s">
        <v>66</v>
      </c>
      <c r="B84">
        <v>83</v>
      </c>
      <c r="C84">
        <v>12755</v>
      </c>
      <c r="D84">
        <v>12755</v>
      </c>
      <c r="E84" s="1">
        <f>(Tabla689[[#This Row],[Best]]-Tabla689[[#This Row],[BKS]])/Tabla689[[#This Row],[BKS]]*100</f>
        <v>0</v>
      </c>
      <c r="F84" s="1">
        <v>12757.1</v>
      </c>
      <c r="G84" s="1">
        <f>(Tabla689[[#This Row],[Avg]]-Tabla689[[#This Row],[BKS]])/Tabla689[[#This Row],[BKS]]*100</f>
        <v>1.6464131713056555E-2</v>
      </c>
      <c r="H84" s="1">
        <v>400.43</v>
      </c>
      <c r="I84" s="1">
        <v>15128</v>
      </c>
      <c r="J84" s="1">
        <v>62087.86</v>
      </c>
      <c r="K84">
        <v>396.9</v>
      </c>
      <c r="L84">
        <v>697.6</v>
      </c>
      <c r="M84">
        <v>56.33</v>
      </c>
    </row>
    <row r="85" spans="1:13" x14ac:dyDescent="0.2">
      <c r="A85" t="s">
        <v>66</v>
      </c>
      <c r="B85">
        <v>84</v>
      </c>
      <c r="C85">
        <v>13278</v>
      </c>
      <c r="D85">
        <v>13278</v>
      </c>
      <c r="E85" s="1">
        <f>(Tabla689[[#This Row],[Best]]-Tabla689[[#This Row],[BKS]])/Tabla689[[#This Row],[BKS]]*100</f>
        <v>0</v>
      </c>
      <c r="F85" s="1">
        <v>13278.7</v>
      </c>
      <c r="G85" s="1">
        <f>(Tabla689[[#This Row],[Avg]]-Tabla689[[#This Row],[BKS]])/Tabla689[[#This Row],[BKS]]*100</f>
        <v>5.271878294929414E-3</v>
      </c>
      <c r="H85" s="1">
        <v>400.45</v>
      </c>
      <c r="I85" s="1">
        <v>15715</v>
      </c>
      <c r="J85" s="1">
        <v>67237.33</v>
      </c>
      <c r="K85">
        <v>403.4</v>
      </c>
      <c r="L85">
        <v>592.79999999999995</v>
      </c>
      <c r="M85">
        <v>70.37</v>
      </c>
    </row>
    <row r="86" spans="1:13" x14ac:dyDescent="0.2">
      <c r="A86" t="s">
        <v>66</v>
      </c>
      <c r="B86">
        <v>85</v>
      </c>
      <c r="C86">
        <v>12740</v>
      </c>
      <c r="D86">
        <v>12740</v>
      </c>
      <c r="E86" s="1">
        <f>(Tabla689[[#This Row],[Best]]-Tabla689[[#This Row],[BKS]])/Tabla689[[#This Row],[BKS]]*100</f>
        <v>0</v>
      </c>
      <c r="F86" s="1">
        <v>12743.7</v>
      </c>
      <c r="G86" s="1">
        <f>(Tabla689[[#This Row],[Avg]]-Tabla689[[#This Row],[BKS]])/Tabla689[[#This Row],[BKS]]*100</f>
        <v>2.9042386185249042E-2</v>
      </c>
      <c r="H86" s="1">
        <v>400.33</v>
      </c>
      <c r="I86" s="1">
        <v>15035</v>
      </c>
      <c r="J86" s="1">
        <v>63666.7</v>
      </c>
      <c r="K86">
        <v>407.3</v>
      </c>
      <c r="L86">
        <v>707.7</v>
      </c>
      <c r="M86">
        <v>61.62</v>
      </c>
    </row>
    <row r="87" spans="1:13" x14ac:dyDescent="0.2">
      <c r="A87" t="s">
        <v>66</v>
      </c>
      <c r="B87">
        <v>86</v>
      </c>
      <c r="C87">
        <v>13941</v>
      </c>
      <c r="D87">
        <v>13941</v>
      </c>
      <c r="E87" s="1">
        <f>(Tabla689[[#This Row],[Best]]-Tabla689[[#This Row],[BKS]])/Tabla689[[#This Row],[BKS]]*100</f>
        <v>0</v>
      </c>
      <c r="F87" s="1">
        <v>13941</v>
      </c>
      <c r="G87" s="1">
        <f>(Tabla689[[#This Row],[Avg]]-Tabla689[[#This Row],[BKS]])/Tabla689[[#This Row],[BKS]]*100</f>
        <v>0</v>
      </c>
      <c r="H87" s="1">
        <v>400.59</v>
      </c>
      <c r="I87" s="1">
        <v>16381</v>
      </c>
      <c r="J87" s="1">
        <v>65964.73</v>
      </c>
      <c r="K87">
        <v>429.7</v>
      </c>
      <c r="L87">
        <v>529.5</v>
      </c>
      <c r="M87">
        <v>81.790000000000006</v>
      </c>
    </row>
    <row r="88" spans="1:13" x14ac:dyDescent="0.2">
      <c r="A88" t="s">
        <v>66</v>
      </c>
      <c r="B88">
        <v>87</v>
      </c>
      <c r="C88">
        <v>12671</v>
      </c>
      <c r="D88">
        <v>12671</v>
      </c>
      <c r="E88" s="1">
        <f>(Tabla689[[#This Row],[Best]]-Tabla689[[#This Row],[BKS]])/Tabla689[[#This Row],[BKS]]*100</f>
        <v>0</v>
      </c>
      <c r="F88" s="1">
        <v>12671.4</v>
      </c>
      <c r="G88" s="1">
        <f>(Tabla689[[#This Row],[Avg]]-Tabla689[[#This Row],[BKS]])/Tabla689[[#This Row],[BKS]]*100</f>
        <v>3.1568147738902709E-3</v>
      </c>
      <c r="H88" s="1">
        <v>400.54</v>
      </c>
      <c r="I88" s="1">
        <v>15029</v>
      </c>
      <c r="J88" s="1">
        <v>66426.7</v>
      </c>
      <c r="K88">
        <v>380.8</v>
      </c>
      <c r="L88">
        <v>686.6</v>
      </c>
      <c r="M88">
        <v>58.09</v>
      </c>
    </row>
    <row r="89" spans="1:13" x14ac:dyDescent="0.2">
      <c r="A89" t="s">
        <v>66</v>
      </c>
      <c r="B89">
        <v>88</v>
      </c>
      <c r="C89">
        <v>13066</v>
      </c>
      <c r="D89">
        <v>13066</v>
      </c>
      <c r="E89" s="1">
        <f>(Tabla689[[#This Row],[Best]]-Tabla689[[#This Row],[BKS]])/Tabla689[[#This Row],[BKS]]*100</f>
        <v>0</v>
      </c>
      <c r="F89" s="1">
        <v>13066</v>
      </c>
      <c r="G89" s="1">
        <f>(Tabla689[[#This Row],[Avg]]-Tabla689[[#This Row],[BKS]])/Tabla689[[#This Row],[BKS]]*100</f>
        <v>0</v>
      </c>
      <c r="H89" s="1">
        <v>400.77</v>
      </c>
      <c r="I89" s="1">
        <v>15557</v>
      </c>
      <c r="J89" s="1">
        <v>63159.29</v>
      </c>
      <c r="K89">
        <v>383.8</v>
      </c>
      <c r="L89">
        <v>676.6</v>
      </c>
      <c r="M89">
        <v>57.66</v>
      </c>
    </row>
    <row r="90" spans="1:13" x14ac:dyDescent="0.2">
      <c r="A90" t="s">
        <v>66</v>
      </c>
      <c r="B90">
        <v>89</v>
      </c>
      <c r="C90">
        <v>12988</v>
      </c>
      <c r="D90">
        <v>12988</v>
      </c>
      <c r="E90" s="1">
        <f>(Tabla689[[#This Row],[Best]]-Tabla689[[#This Row],[BKS]])/Tabla689[[#This Row],[BKS]]*100</f>
        <v>0</v>
      </c>
      <c r="F90" s="1">
        <v>12991.2</v>
      </c>
      <c r="G90" s="1">
        <f>(Tabla689[[#This Row],[Avg]]-Tabla689[[#This Row],[BKS]])/Tabla689[[#This Row],[BKS]]*100</f>
        <v>2.4638127502315425E-2</v>
      </c>
      <c r="H90" s="1">
        <v>400.24</v>
      </c>
      <c r="I90" s="1">
        <v>15339</v>
      </c>
      <c r="J90" s="1">
        <v>63226.65</v>
      </c>
      <c r="K90">
        <v>431.7</v>
      </c>
      <c r="L90">
        <v>655.1</v>
      </c>
      <c r="M90">
        <v>62.1</v>
      </c>
    </row>
    <row r="91" spans="1:13" x14ac:dyDescent="0.2">
      <c r="A91" t="s">
        <v>66</v>
      </c>
      <c r="B91">
        <v>90</v>
      </c>
      <c r="C91">
        <v>13594</v>
      </c>
      <c r="D91">
        <v>13594</v>
      </c>
      <c r="E91" s="1">
        <f>(Tabla689[[#This Row],[Best]]-Tabla689[[#This Row],[BKS]])/Tabla689[[#This Row],[BKS]]*100</f>
        <v>0</v>
      </c>
      <c r="F91" s="1">
        <v>13595.3</v>
      </c>
      <c r="G91" s="1">
        <f>(Tabla689[[#This Row],[Avg]]-Tabla689[[#This Row],[BKS]])/Tabla689[[#This Row],[BKS]]*100</f>
        <v>9.5630425187529233E-3</v>
      </c>
      <c r="H91" s="1">
        <v>400.35</v>
      </c>
      <c r="I91" s="1">
        <v>16204</v>
      </c>
      <c r="J91" s="1">
        <v>65203.41</v>
      </c>
      <c r="K91">
        <v>402.4</v>
      </c>
      <c r="L91">
        <v>613.4</v>
      </c>
      <c r="M91">
        <v>68.040000000000006</v>
      </c>
    </row>
    <row r="92" spans="1:13" x14ac:dyDescent="0.2">
      <c r="A92" t="s">
        <v>66</v>
      </c>
      <c r="B92">
        <v>91</v>
      </c>
      <c r="C92">
        <v>13628</v>
      </c>
      <c r="D92">
        <v>13628</v>
      </c>
      <c r="E92" s="1">
        <f>(Tabla689[[#This Row],[Best]]-Tabla689[[#This Row],[BKS]])/Tabla689[[#This Row],[BKS]]*100</f>
        <v>0</v>
      </c>
      <c r="F92" s="1">
        <v>13628</v>
      </c>
      <c r="G92" s="1">
        <f>(Tabla689[[#This Row],[Avg]]-Tabla689[[#This Row],[BKS]])/Tabla689[[#This Row],[BKS]]*100</f>
        <v>0</v>
      </c>
      <c r="H92" s="1">
        <v>400.44</v>
      </c>
      <c r="I92" s="1">
        <v>16189</v>
      </c>
      <c r="J92" s="1">
        <v>69196.23</v>
      </c>
      <c r="K92">
        <v>399.8</v>
      </c>
      <c r="L92">
        <v>567.79999999999995</v>
      </c>
      <c r="M92">
        <v>76.5</v>
      </c>
    </row>
    <row r="93" spans="1:13" x14ac:dyDescent="0.2">
      <c r="A93" t="s">
        <v>66</v>
      </c>
      <c r="B93">
        <v>92</v>
      </c>
      <c r="C93">
        <v>13172</v>
      </c>
      <c r="D93">
        <v>13172</v>
      </c>
      <c r="E93" s="1">
        <f>(Tabla689[[#This Row],[Best]]-Tabla689[[#This Row],[BKS]])/Tabla689[[#This Row],[BKS]]*100</f>
        <v>0</v>
      </c>
      <c r="F93" s="1">
        <v>13172</v>
      </c>
      <c r="G93" s="1">
        <f>(Tabla689[[#This Row],[Avg]]-Tabla689[[#This Row],[BKS]])/Tabla689[[#This Row],[BKS]]*100</f>
        <v>0</v>
      </c>
      <c r="H93" s="1">
        <v>400.55</v>
      </c>
      <c r="I93" s="1">
        <v>15643</v>
      </c>
      <c r="J93" s="1">
        <v>58749.68</v>
      </c>
      <c r="K93">
        <v>397.6</v>
      </c>
      <c r="L93">
        <v>628.6</v>
      </c>
      <c r="M93">
        <v>67.97</v>
      </c>
    </row>
    <row r="94" spans="1:13" x14ac:dyDescent="0.2">
      <c r="A94" t="s">
        <v>66</v>
      </c>
      <c r="B94">
        <v>93</v>
      </c>
      <c r="C94">
        <v>13288</v>
      </c>
      <c r="D94">
        <v>13288</v>
      </c>
      <c r="E94" s="1">
        <f>(Tabla689[[#This Row],[Best]]-Tabla689[[#This Row],[BKS]])/Tabla689[[#This Row],[BKS]]*100</f>
        <v>0</v>
      </c>
      <c r="F94" s="1">
        <v>13288</v>
      </c>
      <c r="G94" s="1">
        <f>(Tabla689[[#This Row],[Avg]]-Tabla689[[#This Row],[BKS]])/Tabla689[[#This Row],[BKS]]*100</f>
        <v>0</v>
      </c>
      <c r="H94" s="1">
        <v>400.21</v>
      </c>
      <c r="I94" s="1">
        <v>15713</v>
      </c>
      <c r="J94" s="1">
        <v>63218.13</v>
      </c>
      <c r="K94">
        <v>401.7</v>
      </c>
      <c r="L94">
        <v>637.6</v>
      </c>
      <c r="M94">
        <v>64.2</v>
      </c>
    </row>
    <row r="95" spans="1:13" x14ac:dyDescent="0.2">
      <c r="A95" t="s">
        <v>66</v>
      </c>
      <c r="B95">
        <v>94</v>
      </c>
      <c r="C95">
        <v>13321</v>
      </c>
      <c r="D95">
        <v>13321</v>
      </c>
      <c r="E95" s="1">
        <f>(Tabla689[[#This Row],[Best]]-Tabla689[[#This Row],[BKS]])/Tabla689[[#This Row],[BKS]]*100</f>
        <v>0</v>
      </c>
      <c r="F95" s="1">
        <v>13321</v>
      </c>
      <c r="G95" s="1">
        <f>(Tabla689[[#This Row],[Avg]]-Tabla689[[#This Row],[BKS]])/Tabla689[[#This Row],[BKS]]*100</f>
        <v>0</v>
      </c>
      <c r="H95" s="1">
        <v>400.21</v>
      </c>
      <c r="I95" s="1">
        <v>15871</v>
      </c>
      <c r="J95" s="1">
        <v>70092.23</v>
      </c>
      <c r="K95">
        <v>431.3</v>
      </c>
      <c r="L95">
        <v>587.79999999999995</v>
      </c>
      <c r="M95">
        <v>69.709999999999994</v>
      </c>
    </row>
    <row r="96" spans="1:13" x14ac:dyDescent="0.2">
      <c r="A96" t="s">
        <v>66</v>
      </c>
      <c r="B96">
        <v>95</v>
      </c>
      <c r="C96">
        <v>13447</v>
      </c>
      <c r="D96">
        <v>13447</v>
      </c>
      <c r="E96" s="1">
        <f>(Tabla689[[#This Row],[Best]]-Tabla689[[#This Row],[BKS]])/Tabla689[[#This Row],[BKS]]*100</f>
        <v>0</v>
      </c>
      <c r="F96" s="1">
        <v>13447.3</v>
      </c>
      <c r="G96" s="1">
        <f>(Tabla689[[#This Row],[Avg]]-Tabla689[[#This Row],[BKS]])/Tabla689[[#This Row],[BKS]]*100</f>
        <v>2.2309808879249823E-3</v>
      </c>
      <c r="H96" s="1">
        <v>400.34</v>
      </c>
      <c r="I96" s="1">
        <v>16041</v>
      </c>
      <c r="J96" s="1">
        <v>68007.509999999995</v>
      </c>
      <c r="K96">
        <v>413.8</v>
      </c>
      <c r="L96">
        <v>651.6</v>
      </c>
      <c r="M96">
        <v>64.989999999999995</v>
      </c>
    </row>
    <row r="97" spans="1:13" x14ac:dyDescent="0.2">
      <c r="A97" t="s">
        <v>66</v>
      </c>
      <c r="B97">
        <v>96</v>
      </c>
      <c r="C97">
        <v>13069</v>
      </c>
      <c r="D97">
        <v>13069</v>
      </c>
      <c r="E97" s="1">
        <f>(Tabla689[[#This Row],[Best]]-Tabla689[[#This Row],[BKS]])/Tabla689[[#This Row],[BKS]]*100</f>
        <v>0</v>
      </c>
      <c r="F97" s="1">
        <v>13069.4</v>
      </c>
      <c r="G97" s="1">
        <f>(Tabla689[[#This Row],[Avg]]-Tabla689[[#This Row],[BKS]])/Tabla689[[#This Row],[BKS]]*100</f>
        <v>3.0606779401609629E-3</v>
      </c>
      <c r="H97" s="1">
        <v>400.37</v>
      </c>
      <c r="I97" s="1">
        <v>15516</v>
      </c>
      <c r="J97" s="1">
        <v>59107.59</v>
      </c>
      <c r="K97">
        <v>356.1</v>
      </c>
      <c r="L97">
        <v>712.2</v>
      </c>
      <c r="M97">
        <v>57.59</v>
      </c>
    </row>
    <row r="98" spans="1:13" x14ac:dyDescent="0.2">
      <c r="A98" t="s">
        <v>66</v>
      </c>
      <c r="B98">
        <v>97</v>
      </c>
      <c r="C98">
        <v>12795</v>
      </c>
      <c r="D98">
        <v>12795</v>
      </c>
      <c r="E98" s="1">
        <f>(Tabla689[[#This Row],[Best]]-Tabla689[[#This Row],[BKS]])/Tabla689[[#This Row],[BKS]]*100</f>
        <v>0</v>
      </c>
      <c r="F98" s="1">
        <v>12795</v>
      </c>
      <c r="G98" s="1">
        <f>(Tabla689[[#This Row],[Avg]]-Tabla689[[#This Row],[BKS]])/Tabla689[[#This Row],[BKS]]*100</f>
        <v>0</v>
      </c>
      <c r="H98" s="1">
        <v>400.51</v>
      </c>
      <c r="I98" s="1">
        <v>15212</v>
      </c>
      <c r="J98" s="1">
        <v>66358.31</v>
      </c>
      <c r="K98">
        <v>392.2</v>
      </c>
      <c r="L98">
        <v>690.6</v>
      </c>
      <c r="M98">
        <v>61</v>
      </c>
    </row>
    <row r="99" spans="1:13" x14ac:dyDescent="0.2">
      <c r="A99" t="s">
        <v>66</v>
      </c>
      <c r="B99">
        <v>98</v>
      </c>
      <c r="C99">
        <v>13145</v>
      </c>
      <c r="D99">
        <v>13145</v>
      </c>
      <c r="E99" s="1">
        <f>(Tabla689[[#This Row],[Best]]-Tabla689[[#This Row],[BKS]])/Tabla689[[#This Row],[BKS]]*100</f>
        <v>0</v>
      </c>
      <c r="F99" s="1">
        <v>13145.5</v>
      </c>
      <c r="G99" s="1">
        <f>(Tabla689[[#This Row],[Avg]]-Tabla689[[#This Row],[BKS]])/Tabla689[[#This Row],[BKS]]*100</f>
        <v>3.8037276531000378E-3</v>
      </c>
      <c r="H99" s="1">
        <v>400.22</v>
      </c>
      <c r="I99" s="1">
        <v>15585</v>
      </c>
      <c r="J99" s="1">
        <v>58651.32</v>
      </c>
      <c r="K99">
        <v>397.6</v>
      </c>
      <c r="L99">
        <v>710.2</v>
      </c>
      <c r="M99">
        <v>55.94</v>
      </c>
    </row>
    <row r="100" spans="1:13" x14ac:dyDescent="0.2">
      <c r="A100" t="s">
        <v>66</v>
      </c>
      <c r="B100">
        <v>99</v>
      </c>
      <c r="C100">
        <v>14453</v>
      </c>
      <c r="D100">
        <v>14453</v>
      </c>
      <c r="E100" s="1">
        <f>(Tabla689[[#This Row],[Best]]-Tabla689[[#This Row],[BKS]])/Tabla689[[#This Row],[BKS]]*100</f>
        <v>0</v>
      </c>
      <c r="F100" s="1">
        <v>14453.4</v>
      </c>
      <c r="G100" s="1">
        <f>(Tabla689[[#This Row],[Avg]]-Tabla689[[#This Row],[BKS]])/Tabla689[[#This Row],[BKS]]*100</f>
        <v>2.7675915034915673E-3</v>
      </c>
      <c r="H100" s="1">
        <v>400.63</v>
      </c>
      <c r="I100" s="1">
        <v>17218</v>
      </c>
      <c r="J100" s="1">
        <v>78024.38</v>
      </c>
      <c r="K100">
        <v>443.2</v>
      </c>
      <c r="L100">
        <v>617.5</v>
      </c>
      <c r="M100">
        <v>69.63</v>
      </c>
    </row>
    <row r="101" spans="1:13" x14ac:dyDescent="0.2">
      <c r="A101" t="s">
        <v>66</v>
      </c>
      <c r="B101">
        <v>100</v>
      </c>
      <c r="C101">
        <v>12800</v>
      </c>
      <c r="D101">
        <v>12800</v>
      </c>
      <c r="E101" s="1">
        <f>(Tabla689[[#This Row],[Best]]-Tabla689[[#This Row],[BKS]])/Tabla689[[#This Row],[BKS]]*100</f>
        <v>0</v>
      </c>
      <c r="F101" s="1">
        <v>12800.9</v>
      </c>
      <c r="G101" s="1">
        <f>(Tabla689[[#This Row],[Avg]]-Tabla689[[#This Row],[BKS]])/Tabla689[[#This Row],[BKS]]*100</f>
        <v>7.0312499999971578E-3</v>
      </c>
      <c r="H101" s="1">
        <v>400.21</v>
      </c>
      <c r="I101" s="1">
        <v>15216</v>
      </c>
      <c r="J101" s="1">
        <v>69191.12</v>
      </c>
      <c r="K101">
        <v>404.2</v>
      </c>
      <c r="L101">
        <v>784.6</v>
      </c>
      <c r="M101">
        <v>53</v>
      </c>
    </row>
    <row r="102" spans="1:13" x14ac:dyDescent="0.2">
      <c r="A102" t="s">
        <v>67</v>
      </c>
      <c r="B102">
        <v>1</v>
      </c>
      <c r="C102">
        <v>3138</v>
      </c>
      <c r="D102">
        <v>3138</v>
      </c>
      <c r="E102" s="1">
        <f>(Tabla689[[#This Row],[Best]]-Tabla689[[#This Row],[BKS]])/Tabla689[[#This Row],[BKS]]*100</f>
        <v>0</v>
      </c>
      <c r="F102" s="1">
        <v>3138</v>
      </c>
      <c r="G102" s="1">
        <f>(Tabla689[[#This Row],[Avg]]-Tabla689[[#This Row],[BKS]])/Tabla689[[#This Row],[BKS]]*100</f>
        <v>0</v>
      </c>
      <c r="H102" s="1">
        <v>150.16</v>
      </c>
      <c r="I102" s="1">
        <v>3650</v>
      </c>
      <c r="J102" s="1">
        <v>11036.44</v>
      </c>
      <c r="K102">
        <v>163.19999999999999</v>
      </c>
      <c r="L102">
        <v>887.1</v>
      </c>
      <c r="M102">
        <v>8.94</v>
      </c>
    </row>
    <row r="103" spans="1:13" x14ac:dyDescent="0.2">
      <c r="A103" t="s">
        <v>67</v>
      </c>
      <c r="B103">
        <v>2</v>
      </c>
      <c r="C103">
        <v>3370</v>
      </c>
      <c r="D103">
        <v>3370</v>
      </c>
      <c r="E103" s="1">
        <f>(Tabla689[[#This Row],[Best]]-Tabla689[[#This Row],[BKS]])/Tabla689[[#This Row],[BKS]]*100</f>
        <v>0</v>
      </c>
      <c r="F103" s="1">
        <v>3370</v>
      </c>
      <c r="G103" s="1">
        <f>(Tabla689[[#This Row],[Avg]]-Tabla689[[#This Row],[BKS]])/Tabla689[[#This Row],[BKS]]*100</f>
        <v>0</v>
      </c>
      <c r="H103" s="1">
        <v>150.06</v>
      </c>
      <c r="I103" s="1">
        <v>3925</v>
      </c>
      <c r="J103" s="1">
        <v>11457.88</v>
      </c>
      <c r="K103">
        <v>209.5</v>
      </c>
      <c r="L103">
        <v>976.7</v>
      </c>
      <c r="M103">
        <v>7.28</v>
      </c>
    </row>
    <row r="104" spans="1:13" x14ac:dyDescent="0.2">
      <c r="A104" t="s">
        <v>67</v>
      </c>
      <c r="B104">
        <v>3</v>
      </c>
      <c r="C104">
        <v>3370</v>
      </c>
      <c r="D104">
        <v>3370</v>
      </c>
      <c r="E104" s="1">
        <f>(Tabla689[[#This Row],[Best]]-Tabla689[[#This Row],[BKS]])/Tabla689[[#This Row],[BKS]]*100</f>
        <v>0</v>
      </c>
      <c r="F104" s="1">
        <v>3370</v>
      </c>
      <c r="G104" s="1">
        <f>(Tabla689[[#This Row],[Avg]]-Tabla689[[#This Row],[BKS]])/Tabla689[[#This Row],[BKS]]*100</f>
        <v>0</v>
      </c>
      <c r="H104" s="1">
        <v>150.24</v>
      </c>
      <c r="I104" s="1">
        <v>3914</v>
      </c>
      <c r="J104" s="1">
        <v>12411.82</v>
      </c>
      <c r="K104">
        <v>172.2</v>
      </c>
      <c r="L104">
        <v>791.5</v>
      </c>
      <c r="M104">
        <v>10.27</v>
      </c>
    </row>
    <row r="105" spans="1:13" x14ac:dyDescent="0.2">
      <c r="A105" t="s">
        <v>67</v>
      </c>
      <c r="B105">
        <v>4</v>
      </c>
      <c r="C105">
        <v>3370</v>
      </c>
      <c r="D105">
        <v>3370</v>
      </c>
      <c r="E105" s="1">
        <f>(Tabla689[[#This Row],[Best]]-Tabla689[[#This Row],[BKS]])/Tabla689[[#This Row],[BKS]]*100</f>
        <v>0</v>
      </c>
      <c r="F105" s="1">
        <v>3370</v>
      </c>
      <c r="G105" s="1">
        <f>(Tabla689[[#This Row],[Avg]]-Tabla689[[#This Row],[BKS]])/Tabla689[[#This Row],[BKS]]*100</f>
        <v>0</v>
      </c>
      <c r="H105" s="1">
        <v>150.19</v>
      </c>
      <c r="I105" s="1">
        <v>3942</v>
      </c>
      <c r="J105" s="1">
        <v>11520.38</v>
      </c>
      <c r="K105">
        <v>159.9</v>
      </c>
      <c r="L105">
        <v>857.1</v>
      </c>
      <c r="M105">
        <v>9</v>
      </c>
    </row>
    <row r="106" spans="1:13" x14ac:dyDescent="0.2">
      <c r="A106" t="s">
        <v>67</v>
      </c>
      <c r="B106">
        <v>5</v>
      </c>
      <c r="C106">
        <v>3550</v>
      </c>
      <c r="D106">
        <v>3550</v>
      </c>
      <c r="E106" s="1">
        <f>(Tabla689[[#This Row],[Best]]-Tabla689[[#This Row],[BKS]])/Tabla689[[#This Row],[BKS]]*100</f>
        <v>0</v>
      </c>
      <c r="F106" s="1">
        <v>3550.8</v>
      </c>
      <c r="G106" s="1">
        <f>(Tabla689[[#This Row],[Avg]]-Tabla689[[#This Row],[BKS]])/Tabla689[[#This Row],[BKS]]*100</f>
        <v>2.2535211267610756E-2</v>
      </c>
      <c r="H106" s="1">
        <v>150.13</v>
      </c>
      <c r="I106" s="1">
        <v>4173</v>
      </c>
      <c r="J106" s="1">
        <v>12927.96</v>
      </c>
      <c r="K106">
        <v>232.1</v>
      </c>
      <c r="L106">
        <v>692.2</v>
      </c>
      <c r="M106">
        <v>12.57</v>
      </c>
    </row>
    <row r="107" spans="1:13" x14ac:dyDescent="0.2">
      <c r="A107" t="s">
        <v>67</v>
      </c>
      <c r="B107">
        <v>6</v>
      </c>
      <c r="C107">
        <v>3179</v>
      </c>
      <c r="D107">
        <v>3179</v>
      </c>
      <c r="E107" s="1">
        <f>(Tabla689[[#This Row],[Best]]-Tabla689[[#This Row],[BKS]])/Tabla689[[#This Row],[BKS]]*100</f>
        <v>0</v>
      </c>
      <c r="F107" s="1">
        <v>3179.2</v>
      </c>
      <c r="G107" s="1">
        <f>(Tabla689[[#This Row],[Avg]]-Tabla689[[#This Row],[BKS]])/Tabla689[[#This Row],[BKS]]*100</f>
        <v>6.2912865680974546E-3</v>
      </c>
      <c r="H107" s="1">
        <v>150.16999999999999</v>
      </c>
      <c r="I107" s="1">
        <v>3682</v>
      </c>
      <c r="J107" s="1">
        <v>10680.83</v>
      </c>
      <c r="K107">
        <v>138.80000000000001</v>
      </c>
      <c r="L107">
        <v>911.1</v>
      </c>
      <c r="M107">
        <v>7.42</v>
      </c>
    </row>
    <row r="108" spans="1:13" x14ac:dyDescent="0.2">
      <c r="A108" t="s">
        <v>67</v>
      </c>
      <c r="B108">
        <v>7</v>
      </c>
      <c r="C108">
        <v>3430</v>
      </c>
      <c r="D108">
        <v>3430</v>
      </c>
      <c r="E108" s="1">
        <f>(Tabla689[[#This Row],[Best]]-Tabla689[[#This Row],[BKS]])/Tabla689[[#This Row],[BKS]]*100</f>
        <v>0</v>
      </c>
      <c r="F108" s="1">
        <v>3431.8</v>
      </c>
      <c r="G108" s="1">
        <f>(Tabla689[[#This Row],[Avg]]-Tabla689[[#This Row],[BKS]])/Tabla689[[#This Row],[BKS]]*100</f>
        <v>5.2478134110792475E-2</v>
      </c>
      <c r="H108" s="1">
        <v>150.19</v>
      </c>
      <c r="I108" s="1">
        <v>3996</v>
      </c>
      <c r="J108" s="1">
        <v>12015.83</v>
      </c>
      <c r="K108">
        <v>189.8</v>
      </c>
      <c r="L108">
        <v>791.8</v>
      </c>
      <c r="M108">
        <v>10.61</v>
      </c>
    </row>
    <row r="109" spans="1:13" x14ac:dyDescent="0.2">
      <c r="A109" t="s">
        <v>67</v>
      </c>
      <c r="B109">
        <v>8</v>
      </c>
      <c r="C109">
        <v>3479</v>
      </c>
      <c r="D109">
        <v>3479</v>
      </c>
      <c r="E109" s="1">
        <f>(Tabla689[[#This Row],[Best]]-Tabla689[[#This Row],[BKS]])/Tabla689[[#This Row],[BKS]]*100</f>
        <v>0</v>
      </c>
      <c r="F109" s="1">
        <v>3480.8</v>
      </c>
      <c r="G109" s="1">
        <f>(Tabla689[[#This Row],[Avg]]-Tabla689[[#This Row],[BKS]])/Tabla689[[#This Row],[BKS]]*100</f>
        <v>5.1739005461344696E-2</v>
      </c>
      <c r="H109" s="1">
        <v>150.24</v>
      </c>
      <c r="I109" s="1">
        <v>4096</v>
      </c>
      <c r="J109" s="1">
        <v>12502.25</v>
      </c>
      <c r="K109">
        <v>225.2</v>
      </c>
      <c r="L109">
        <v>690.1</v>
      </c>
      <c r="M109">
        <v>14.4</v>
      </c>
    </row>
    <row r="110" spans="1:13" x14ac:dyDescent="0.2">
      <c r="A110" t="s">
        <v>67</v>
      </c>
      <c r="B110">
        <v>9</v>
      </c>
      <c r="C110">
        <v>3245</v>
      </c>
      <c r="D110">
        <v>3245</v>
      </c>
      <c r="E110" s="1">
        <f>(Tabla689[[#This Row],[Best]]-Tabla689[[#This Row],[BKS]])/Tabla689[[#This Row],[BKS]]*100</f>
        <v>0</v>
      </c>
      <c r="F110" s="1">
        <v>3245</v>
      </c>
      <c r="G110" s="1">
        <f>(Tabla689[[#This Row],[Avg]]-Tabla689[[#This Row],[BKS]])/Tabla689[[#This Row],[BKS]]*100</f>
        <v>0</v>
      </c>
      <c r="H110" s="1">
        <v>150.15</v>
      </c>
      <c r="I110" s="1">
        <v>3808</v>
      </c>
      <c r="J110" s="1">
        <v>11962.47</v>
      </c>
      <c r="K110">
        <v>168</v>
      </c>
      <c r="L110">
        <v>898.2</v>
      </c>
      <c r="M110">
        <v>8.5299999999999994</v>
      </c>
    </row>
    <row r="111" spans="1:13" x14ac:dyDescent="0.2">
      <c r="A111" t="s">
        <v>67</v>
      </c>
      <c r="B111">
        <v>10</v>
      </c>
      <c r="C111">
        <v>3439</v>
      </c>
      <c r="D111">
        <v>3439</v>
      </c>
      <c r="E111" s="1">
        <f>(Tabla689[[#This Row],[Best]]-Tabla689[[#This Row],[BKS]])/Tabla689[[#This Row],[BKS]]*100</f>
        <v>0</v>
      </c>
      <c r="F111" s="1">
        <v>3439</v>
      </c>
      <c r="G111" s="1">
        <f>(Tabla689[[#This Row],[Avg]]-Tabla689[[#This Row],[BKS]])/Tabla689[[#This Row],[BKS]]*100</f>
        <v>0</v>
      </c>
      <c r="H111" s="1">
        <v>150.16</v>
      </c>
      <c r="I111" s="1">
        <v>4019</v>
      </c>
      <c r="J111" s="1">
        <v>12767.97</v>
      </c>
      <c r="K111">
        <v>195.8</v>
      </c>
      <c r="L111">
        <v>726.4</v>
      </c>
      <c r="M111">
        <v>11.11</v>
      </c>
    </row>
    <row r="112" spans="1:13" x14ac:dyDescent="0.2">
      <c r="A112" t="s">
        <v>67</v>
      </c>
      <c r="B112">
        <v>11</v>
      </c>
      <c r="C112">
        <v>3283</v>
      </c>
      <c r="D112">
        <v>3283</v>
      </c>
      <c r="E112" s="1">
        <f>(Tabla689[[#This Row],[Best]]-Tabla689[[#This Row],[BKS]])/Tabla689[[#This Row],[BKS]]*100</f>
        <v>0</v>
      </c>
      <c r="F112" s="1">
        <v>3283</v>
      </c>
      <c r="G112" s="1">
        <f>(Tabla689[[#This Row],[Avg]]-Tabla689[[#This Row],[BKS]])/Tabla689[[#This Row],[BKS]]*100</f>
        <v>0</v>
      </c>
      <c r="H112" s="1">
        <v>150.13999999999999</v>
      </c>
      <c r="I112" s="1">
        <v>3775</v>
      </c>
      <c r="J112" s="1">
        <v>11305.04</v>
      </c>
      <c r="K112">
        <v>142.1</v>
      </c>
      <c r="L112">
        <v>872.3</v>
      </c>
      <c r="M112">
        <v>10.14</v>
      </c>
    </row>
    <row r="113" spans="1:13" x14ac:dyDescent="0.2">
      <c r="A113" t="s">
        <v>67</v>
      </c>
      <c r="B113">
        <v>12</v>
      </c>
      <c r="C113">
        <v>3392</v>
      </c>
      <c r="D113">
        <v>3392</v>
      </c>
      <c r="E113" s="1">
        <f>(Tabla689[[#This Row],[Best]]-Tabla689[[#This Row],[BKS]])/Tabla689[[#This Row],[BKS]]*100</f>
        <v>0</v>
      </c>
      <c r="F113" s="1">
        <v>3392</v>
      </c>
      <c r="G113" s="1">
        <f>(Tabla689[[#This Row],[Avg]]-Tabla689[[#This Row],[BKS]])/Tabla689[[#This Row],[BKS]]*100</f>
        <v>0</v>
      </c>
      <c r="H113" s="1">
        <v>150.12</v>
      </c>
      <c r="I113" s="1">
        <v>3956</v>
      </c>
      <c r="J113" s="1">
        <v>11501.35</v>
      </c>
      <c r="K113">
        <v>151.5</v>
      </c>
      <c r="L113">
        <v>873.9</v>
      </c>
      <c r="M113">
        <v>8.7799999999999994</v>
      </c>
    </row>
    <row r="114" spans="1:13" x14ac:dyDescent="0.2">
      <c r="A114" t="s">
        <v>67</v>
      </c>
      <c r="B114">
        <v>13</v>
      </c>
      <c r="C114">
        <v>3422</v>
      </c>
      <c r="D114">
        <v>3422</v>
      </c>
      <c r="E114" s="1">
        <f>(Tabla689[[#This Row],[Best]]-Tabla689[[#This Row],[BKS]])/Tabla689[[#This Row],[BKS]]*100</f>
        <v>0</v>
      </c>
      <c r="F114" s="1">
        <v>3422</v>
      </c>
      <c r="G114" s="1">
        <f>(Tabla689[[#This Row],[Avg]]-Tabla689[[#This Row],[BKS]])/Tabla689[[#This Row],[BKS]]*100</f>
        <v>0</v>
      </c>
      <c r="H114" s="1">
        <v>150.18</v>
      </c>
      <c r="I114" s="1">
        <v>3994</v>
      </c>
      <c r="J114" s="1">
        <v>13126.41</v>
      </c>
      <c r="K114">
        <v>178.5</v>
      </c>
      <c r="L114">
        <v>730.6</v>
      </c>
      <c r="M114">
        <v>12.2</v>
      </c>
    </row>
    <row r="115" spans="1:13" x14ac:dyDescent="0.2">
      <c r="A115" t="s">
        <v>67</v>
      </c>
      <c r="B115">
        <v>14</v>
      </c>
      <c r="C115">
        <v>3362</v>
      </c>
      <c r="D115">
        <v>3362</v>
      </c>
      <c r="E115" s="1">
        <f>(Tabla689[[#This Row],[Best]]-Tabla689[[#This Row],[BKS]])/Tabla689[[#This Row],[BKS]]*100</f>
        <v>0</v>
      </c>
      <c r="F115" s="1">
        <v>3363.5</v>
      </c>
      <c r="G115" s="1">
        <f>(Tabla689[[#This Row],[Avg]]-Tabla689[[#This Row],[BKS]])/Tabla689[[#This Row],[BKS]]*100</f>
        <v>4.4616299821534797E-2</v>
      </c>
      <c r="H115" s="1">
        <v>150.12</v>
      </c>
      <c r="I115" s="1">
        <v>3932</v>
      </c>
      <c r="J115" s="1">
        <v>11922.78</v>
      </c>
      <c r="K115">
        <v>147.19999999999999</v>
      </c>
      <c r="L115">
        <v>843.6</v>
      </c>
      <c r="M115">
        <v>9.9499999999999993</v>
      </c>
    </row>
    <row r="116" spans="1:13" x14ac:dyDescent="0.2">
      <c r="A116" t="s">
        <v>67</v>
      </c>
      <c r="B116">
        <v>15</v>
      </c>
      <c r="C116">
        <v>3368</v>
      </c>
      <c r="D116">
        <v>3368</v>
      </c>
      <c r="E116" s="1">
        <f>(Tabla689[[#This Row],[Best]]-Tabla689[[#This Row],[BKS]])/Tabla689[[#This Row],[BKS]]*100</f>
        <v>0</v>
      </c>
      <c r="F116" s="1">
        <v>3368</v>
      </c>
      <c r="G116" s="1">
        <f>(Tabla689[[#This Row],[Avg]]-Tabla689[[#This Row],[BKS]])/Tabla689[[#This Row],[BKS]]*100</f>
        <v>0</v>
      </c>
      <c r="H116" s="1">
        <v>150.25</v>
      </c>
      <c r="I116" s="1">
        <v>3936</v>
      </c>
      <c r="J116" s="1">
        <v>11755.83</v>
      </c>
      <c r="K116">
        <v>175.6</v>
      </c>
      <c r="L116">
        <v>832.2</v>
      </c>
      <c r="M116">
        <v>9.6</v>
      </c>
    </row>
    <row r="117" spans="1:13" x14ac:dyDescent="0.2">
      <c r="A117" t="s">
        <v>67</v>
      </c>
      <c r="B117">
        <v>16</v>
      </c>
      <c r="C117">
        <v>3585</v>
      </c>
      <c r="D117">
        <v>3585</v>
      </c>
      <c r="E117" s="1">
        <f>(Tabla689[[#This Row],[Best]]-Tabla689[[#This Row],[BKS]])/Tabla689[[#This Row],[BKS]]*100</f>
        <v>0</v>
      </c>
      <c r="F117" s="1">
        <v>3585.3</v>
      </c>
      <c r="G117" s="1">
        <f>(Tabla689[[#This Row],[Avg]]-Tabla689[[#This Row],[BKS]])/Tabla689[[#This Row],[BKS]]*100</f>
        <v>8.368200836825157E-3</v>
      </c>
      <c r="H117" s="1">
        <v>150.21</v>
      </c>
      <c r="I117" s="1">
        <v>4185</v>
      </c>
      <c r="J117" s="1">
        <v>13191.29</v>
      </c>
      <c r="K117">
        <v>192.5</v>
      </c>
      <c r="L117">
        <v>730</v>
      </c>
      <c r="M117">
        <v>11.49</v>
      </c>
    </row>
    <row r="118" spans="1:13" x14ac:dyDescent="0.2">
      <c r="A118" t="s">
        <v>67</v>
      </c>
      <c r="B118">
        <v>17</v>
      </c>
      <c r="C118">
        <v>3456</v>
      </c>
      <c r="D118">
        <v>3456</v>
      </c>
      <c r="E118" s="1">
        <f>(Tabla689[[#This Row],[Best]]-Tabla689[[#This Row],[BKS]])/Tabla689[[#This Row],[BKS]]*100</f>
        <v>0</v>
      </c>
      <c r="F118" s="1">
        <v>3456</v>
      </c>
      <c r="G118" s="1">
        <f>(Tabla689[[#This Row],[Avg]]-Tabla689[[#This Row],[BKS]])/Tabla689[[#This Row],[BKS]]*100</f>
        <v>0</v>
      </c>
      <c r="H118" s="1">
        <v>150.13999999999999</v>
      </c>
      <c r="I118" s="1">
        <v>4034</v>
      </c>
      <c r="J118" s="1">
        <v>12337.99</v>
      </c>
      <c r="K118">
        <v>170.7</v>
      </c>
      <c r="L118">
        <v>778.9</v>
      </c>
      <c r="M118">
        <v>12.13</v>
      </c>
    </row>
    <row r="119" spans="1:13" x14ac:dyDescent="0.2">
      <c r="A119" t="s">
        <v>67</v>
      </c>
      <c r="B119">
        <v>18</v>
      </c>
      <c r="C119">
        <v>3502</v>
      </c>
      <c r="D119">
        <v>3502</v>
      </c>
      <c r="E119" s="1">
        <f>(Tabla689[[#This Row],[Best]]-Tabla689[[#This Row],[BKS]])/Tabla689[[#This Row],[BKS]]*100</f>
        <v>0</v>
      </c>
      <c r="F119" s="1">
        <v>3502.1</v>
      </c>
      <c r="G119" s="1">
        <f>(Tabla689[[#This Row],[Avg]]-Tabla689[[#This Row],[BKS]])/Tabla689[[#This Row],[BKS]]*100</f>
        <v>2.8555111364908354E-3</v>
      </c>
      <c r="H119" s="1">
        <v>150.19</v>
      </c>
      <c r="I119" s="1">
        <v>4060</v>
      </c>
      <c r="J119" s="1">
        <v>12291.89</v>
      </c>
      <c r="K119">
        <v>148.69999999999999</v>
      </c>
      <c r="L119">
        <v>770.8</v>
      </c>
      <c r="M119">
        <v>10.99</v>
      </c>
    </row>
    <row r="120" spans="1:13" x14ac:dyDescent="0.2">
      <c r="A120" t="s">
        <v>67</v>
      </c>
      <c r="B120">
        <v>19</v>
      </c>
      <c r="C120">
        <v>3394</v>
      </c>
      <c r="D120">
        <v>3394</v>
      </c>
      <c r="E120" s="1">
        <f>(Tabla689[[#This Row],[Best]]-Tabla689[[#This Row],[BKS]])/Tabla689[[#This Row],[BKS]]*100</f>
        <v>0</v>
      </c>
      <c r="F120" s="1">
        <v>3394</v>
      </c>
      <c r="G120" s="1">
        <f>(Tabla689[[#This Row],[Avg]]-Tabla689[[#This Row],[BKS]])/Tabla689[[#This Row],[BKS]]*100</f>
        <v>0</v>
      </c>
      <c r="H120" s="1">
        <v>150.07</v>
      </c>
      <c r="I120" s="1">
        <v>3906</v>
      </c>
      <c r="J120" s="1">
        <v>12007.84</v>
      </c>
      <c r="K120">
        <v>139.5</v>
      </c>
      <c r="L120">
        <v>876</v>
      </c>
      <c r="M120">
        <v>8.82</v>
      </c>
    </row>
    <row r="121" spans="1:13" x14ac:dyDescent="0.2">
      <c r="A121" t="s">
        <v>67</v>
      </c>
      <c r="B121">
        <v>20</v>
      </c>
      <c r="C121">
        <v>3376</v>
      </c>
      <c r="D121">
        <v>3376</v>
      </c>
      <c r="E121" s="1">
        <f>(Tabla689[[#This Row],[Best]]-Tabla689[[#This Row],[BKS]])/Tabla689[[#This Row],[BKS]]*100</f>
        <v>0</v>
      </c>
      <c r="F121" s="1">
        <v>3376.4</v>
      </c>
      <c r="G121" s="1">
        <f>(Tabla689[[#This Row],[Avg]]-Tabla689[[#This Row],[BKS]])/Tabla689[[#This Row],[BKS]]*100</f>
        <v>1.1848341232230183E-2</v>
      </c>
      <c r="H121" s="1">
        <v>150.1</v>
      </c>
      <c r="I121" s="1">
        <v>3930</v>
      </c>
      <c r="J121" s="1">
        <v>11979.8</v>
      </c>
      <c r="K121">
        <v>174.3</v>
      </c>
      <c r="L121">
        <v>830.7</v>
      </c>
      <c r="M121">
        <v>9.8800000000000008</v>
      </c>
    </row>
    <row r="122" spans="1:13" x14ac:dyDescent="0.2">
      <c r="A122" t="s">
        <v>67</v>
      </c>
      <c r="B122">
        <v>21</v>
      </c>
      <c r="C122">
        <v>3481</v>
      </c>
      <c r="D122">
        <v>3481</v>
      </c>
      <c r="E122" s="1">
        <f>(Tabla689[[#This Row],[Best]]-Tabla689[[#This Row],[BKS]])/Tabla689[[#This Row],[BKS]]*100</f>
        <v>0</v>
      </c>
      <c r="F122" s="1">
        <v>3481</v>
      </c>
      <c r="G122" s="1">
        <f>(Tabla689[[#This Row],[Avg]]-Tabla689[[#This Row],[BKS]])/Tabla689[[#This Row],[BKS]]*100</f>
        <v>0</v>
      </c>
      <c r="H122" s="1">
        <v>150.24</v>
      </c>
      <c r="I122" s="1">
        <v>4081</v>
      </c>
      <c r="J122" s="1">
        <v>12821.03</v>
      </c>
      <c r="K122">
        <v>159</v>
      </c>
      <c r="L122">
        <v>797.4</v>
      </c>
      <c r="M122">
        <v>10.25</v>
      </c>
    </row>
    <row r="123" spans="1:13" x14ac:dyDescent="0.2">
      <c r="A123" t="s">
        <v>67</v>
      </c>
      <c r="B123">
        <v>22</v>
      </c>
      <c r="C123">
        <v>3581</v>
      </c>
      <c r="D123">
        <v>3581</v>
      </c>
      <c r="E123" s="1">
        <f>(Tabla689[[#This Row],[Best]]-Tabla689[[#This Row],[BKS]])/Tabla689[[#This Row],[BKS]]*100</f>
        <v>0</v>
      </c>
      <c r="F123" s="1">
        <v>3581</v>
      </c>
      <c r="G123" s="1">
        <f>(Tabla689[[#This Row],[Avg]]-Tabla689[[#This Row],[BKS]])/Tabla689[[#This Row],[BKS]]*100</f>
        <v>0</v>
      </c>
      <c r="H123" s="1">
        <v>150.16</v>
      </c>
      <c r="I123" s="1">
        <v>4208</v>
      </c>
      <c r="J123" s="1">
        <v>13515.18</v>
      </c>
      <c r="K123">
        <v>194.6</v>
      </c>
      <c r="L123">
        <v>715</v>
      </c>
      <c r="M123">
        <v>11.42</v>
      </c>
    </row>
    <row r="124" spans="1:13" x14ac:dyDescent="0.2">
      <c r="A124" t="s">
        <v>67</v>
      </c>
      <c r="B124">
        <v>23</v>
      </c>
      <c r="C124">
        <v>3286</v>
      </c>
      <c r="D124">
        <v>3286</v>
      </c>
      <c r="E124" s="1">
        <f>(Tabla689[[#This Row],[Best]]-Tabla689[[#This Row],[BKS]])/Tabla689[[#This Row],[BKS]]*100</f>
        <v>0</v>
      </c>
      <c r="F124" s="1">
        <v>3286.3</v>
      </c>
      <c r="G124" s="1">
        <f>(Tabla689[[#This Row],[Avg]]-Tabla689[[#This Row],[BKS]])/Tabla689[[#This Row],[BKS]]*100</f>
        <v>9.1296409007967719E-3</v>
      </c>
      <c r="H124" s="1">
        <v>150.1</v>
      </c>
      <c r="I124" s="1">
        <v>3834</v>
      </c>
      <c r="J124" s="1">
        <v>10832.06</v>
      </c>
      <c r="K124">
        <v>165.1</v>
      </c>
      <c r="L124">
        <v>938.3</v>
      </c>
      <c r="M124">
        <v>7.27</v>
      </c>
    </row>
    <row r="125" spans="1:13" x14ac:dyDescent="0.2">
      <c r="A125" t="s">
        <v>67</v>
      </c>
      <c r="B125">
        <v>24</v>
      </c>
      <c r="C125">
        <v>3352</v>
      </c>
      <c r="D125">
        <v>3352</v>
      </c>
      <c r="E125" s="1">
        <f>(Tabla689[[#This Row],[Best]]-Tabla689[[#This Row],[BKS]])/Tabla689[[#This Row],[BKS]]*100</f>
        <v>0</v>
      </c>
      <c r="F125" s="1">
        <v>3352.3</v>
      </c>
      <c r="G125" s="1">
        <f>(Tabla689[[#This Row],[Avg]]-Tabla689[[#This Row],[BKS]])/Tabla689[[#This Row],[BKS]]*100</f>
        <v>8.949880668263183E-3</v>
      </c>
      <c r="H125" s="1">
        <v>150.13</v>
      </c>
      <c r="I125" s="1">
        <v>3940</v>
      </c>
      <c r="J125" s="1">
        <v>12007.06</v>
      </c>
      <c r="K125">
        <v>174.1</v>
      </c>
      <c r="L125">
        <v>742.9</v>
      </c>
      <c r="M125">
        <v>10.75</v>
      </c>
    </row>
    <row r="126" spans="1:13" x14ac:dyDescent="0.2">
      <c r="A126" t="s">
        <v>67</v>
      </c>
      <c r="B126">
        <v>25</v>
      </c>
      <c r="C126">
        <v>3552</v>
      </c>
      <c r="D126">
        <v>3552</v>
      </c>
      <c r="E126" s="1">
        <f>(Tabla689[[#This Row],[Best]]-Tabla689[[#This Row],[BKS]])/Tabla689[[#This Row],[BKS]]*100</f>
        <v>0</v>
      </c>
      <c r="F126" s="1">
        <v>3552.3</v>
      </c>
      <c r="G126" s="1">
        <f>(Tabla689[[#This Row],[Avg]]-Tabla689[[#This Row],[BKS]])/Tabla689[[#This Row],[BKS]]*100</f>
        <v>8.4459459459510673E-3</v>
      </c>
      <c r="H126" s="1">
        <v>150.15</v>
      </c>
      <c r="I126" s="1">
        <v>4132</v>
      </c>
      <c r="J126" s="1">
        <v>13215.07</v>
      </c>
      <c r="K126">
        <v>193.7</v>
      </c>
      <c r="L126">
        <v>712.5</v>
      </c>
      <c r="M126">
        <v>12.08</v>
      </c>
    </row>
    <row r="127" spans="1:13" x14ac:dyDescent="0.2">
      <c r="A127" t="s">
        <v>67</v>
      </c>
      <c r="B127">
        <v>26</v>
      </c>
      <c r="C127">
        <v>3367</v>
      </c>
      <c r="D127">
        <v>3367</v>
      </c>
      <c r="E127" s="1">
        <f>(Tabla689[[#This Row],[Best]]-Tabla689[[#This Row],[BKS]])/Tabla689[[#This Row],[BKS]]*100</f>
        <v>0</v>
      </c>
      <c r="F127" s="1">
        <v>3367</v>
      </c>
      <c r="G127" s="1">
        <f>(Tabla689[[#This Row],[Avg]]-Tabla689[[#This Row],[BKS]])/Tabla689[[#This Row],[BKS]]*100</f>
        <v>0</v>
      </c>
      <c r="H127" s="1">
        <v>150.13</v>
      </c>
      <c r="I127" s="1">
        <v>3917</v>
      </c>
      <c r="J127" s="1">
        <v>11890.46</v>
      </c>
      <c r="K127">
        <v>155.5</v>
      </c>
      <c r="L127">
        <v>865</v>
      </c>
      <c r="M127">
        <v>9.0500000000000007</v>
      </c>
    </row>
    <row r="128" spans="1:13" x14ac:dyDescent="0.2">
      <c r="A128" t="s">
        <v>67</v>
      </c>
      <c r="B128">
        <v>27</v>
      </c>
      <c r="C128">
        <v>3458</v>
      </c>
      <c r="D128">
        <v>3458</v>
      </c>
      <c r="E128" s="1">
        <f>(Tabla689[[#This Row],[Best]]-Tabla689[[#This Row],[BKS]])/Tabla689[[#This Row],[BKS]]*100</f>
        <v>0</v>
      </c>
      <c r="F128" s="1">
        <v>3458</v>
      </c>
      <c r="G128" s="1">
        <f>(Tabla689[[#This Row],[Avg]]-Tabla689[[#This Row],[BKS]])/Tabla689[[#This Row],[BKS]]*100</f>
        <v>0</v>
      </c>
      <c r="H128" s="1">
        <v>150.21</v>
      </c>
      <c r="I128" s="1">
        <v>4029</v>
      </c>
      <c r="J128" s="1">
        <v>12683.37</v>
      </c>
      <c r="K128">
        <v>189.9</v>
      </c>
      <c r="L128">
        <v>802</v>
      </c>
      <c r="M128">
        <v>10.57</v>
      </c>
    </row>
    <row r="129" spans="1:13" x14ac:dyDescent="0.2">
      <c r="A129" t="s">
        <v>67</v>
      </c>
      <c r="B129">
        <v>28</v>
      </c>
      <c r="C129">
        <v>3391</v>
      </c>
      <c r="D129">
        <v>3391</v>
      </c>
      <c r="E129" s="1">
        <f>(Tabla689[[#This Row],[Best]]-Tabla689[[#This Row],[BKS]])/Tabla689[[#This Row],[BKS]]*100</f>
        <v>0</v>
      </c>
      <c r="F129" s="1">
        <v>3391</v>
      </c>
      <c r="G129" s="1">
        <f>(Tabla689[[#This Row],[Avg]]-Tabla689[[#This Row],[BKS]])/Tabla689[[#This Row],[BKS]]*100</f>
        <v>0</v>
      </c>
      <c r="H129" s="1">
        <v>150.22</v>
      </c>
      <c r="I129" s="1">
        <v>3944</v>
      </c>
      <c r="J129" s="1">
        <v>11395.75</v>
      </c>
      <c r="K129">
        <v>158.30000000000001</v>
      </c>
      <c r="L129">
        <v>827</v>
      </c>
      <c r="M129">
        <v>9.58</v>
      </c>
    </row>
    <row r="130" spans="1:13" x14ac:dyDescent="0.2">
      <c r="A130" t="s">
        <v>67</v>
      </c>
      <c r="B130">
        <v>29</v>
      </c>
      <c r="C130">
        <v>3207</v>
      </c>
      <c r="D130">
        <v>3207</v>
      </c>
      <c r="E130" s="1">
        <f>(Tabla689[[#This Row],[Best]]-Tabla689[[#This Row],[BKS]])/Tabla689[[#This Row],[BKS]]*100</f>
        <v>0</v>
      </c>
      <c r="F130" s="1">
        <v>3207</v>
      </c>
      <c r="G130" s="1">
        <f>(Tabla689[[#This Row],[Avg]]-Tabla689[[#This Row],[BKS]])/Tabla689[[#This Row],[BKS]]*100</f>
        <v>0</v>
      </c>
      <c r="H130" s="1">
        <v>150.11000000000001</v>
      </c>
      <c r="I130" s="1">
        <v>3748</v>
      </c>
      <c r="J130" s="1">
        <v>10939.28</v>
      </c>
      <c r="K130">
        <v>159.80000000000001</v>
      </c>
      <c r="L130">
        <v>944.3</v>
      </c>
      <c r="M130">
        <v>7.6</v>
      </c>
    </row>
    <row r="131" spans="1:13" x14ac:dyDescent="0.2">
      <c r="A131" t="s">
        <v>67</v>
      </c>
      <c r="B131">
        <v>30</v>
      </c>
      <c r="C131">
        <v>3138</v>
      </c>
      <c r="D131">
        <v>3138</v>
      </c>
      <c r="E131" s="1">
        <f>(Tabla689[[#This Row],[Best]]-Tabla689[[#This Row],[BKS]])/Tabla689[[#This Row],[BKS]]*100</f>
        <v>0</v>
      </c>
      <c r="F131" s="1">
        <v>3138</v>
      </c>
      <c r="G131" s="1">
        <f>(Tabla689[[#This Row],[Avg]]-Tabla689[[#This Row],[BKS]])/Tabla689[[#This Row],[BKS]]*100</f>
        <v>0</v>
      </c>
      <c r="H131" s="1">
        <v>150.18</v>
      </c>
      <c r="I131" s="1">
        <v>3669</v>
      </c>
      <c r="J131" s="1">
        <v>11521.68</v>
      </c>
      <c r="K131">
        <v>179.7</v>
      </c>
      <c r="L131">
        <v>858.8</v>
      </c>
      <c r="M131">
        <v>8.94</v>
      </c>
    </row>
    <row r="132" spans="1:13" x14ac:dyDescent="0.2">
      <c r="A132" t="s">
        <v>67</v>
      </c>
      <c r="B132">
        <v>31</v>
      </c>
      <c r="C132">
        <v>3189</v>
      </c>
      <c r="D132">
        <v>3189</v>
      </c>
      <c r="E132" s="1">
        <f>(Tabla689[[#This Row],[Best]]-Tabla689[[#This Row],[BKS]])/Tabla689[[#This Row],[BKS]]*100</f>
        <v>0</v>
      </c>
      <c r="F132" s="1">
        <v>3189</v>
      </c>
      <c r="G132" s="1">
        <f>(Tabla689[[#This Row],[Avg]]-Tabla689[[#This Row],[BKS]])/Tabla689[[#This Row],[BKS]]*100</f>
        <v>0</v>
      </c>
      <c r="H132" s="1">
        <v>150.07</v>
      </c>
      <c r="I132" s="1">
        <v>3713</v>
      </c>
      <c r="J132" s="1">
        <v>10487.24</v>
      </c>
      <c r="K132">
        <v>192.3</v>
      </c>
      <c r="L132">
        <v>926.9</v>
      </c>
      <c r="M132">
        <v>7.9</v>
      </c>
    </row>
    <row r="133" spans="1:13" x14ac:dyDescent="0.2">
      <c r="A133" t="s">
        <v>67</v>
      </c>
      <c r="B133">
        <v>32</v>
      </c>
      <c r="C133">
        <v>3466</v>
      </c>
      <c r="D133">
        <v>3466</v>
      </c>
      <c r="E133" s="1">
        <f>(Tabla689[[#This Row],[Best]]-Tabla689[[#This Row],[BKS]])/Tabla689[[#This Row],[BKS]]*100</f>
        <v>0</v>
      </c>
      <c r="F133" s="1">
        <v>3466.2</v>
      </c>
      <c r="G133" s="1">
        <f>(Tabla689[[#This Row],[Avg]]-Tabla689[[#This Row],[BKS]])/Tabla689[[#This Row],[BKS]]*100</f>
        <v>5.770340450081307E-3</v>
      </c>
      <c r="H133" s="1">
        <v>150.22</v>
      </c>
      <c r="I133" s="1">
        <v>4039</v>
      </c>
      <c r="J133" s="1">
        <v>12218.9</v>
      </c>
      <c r="K133">
        <v>165.9</v>
      </c>
      <c r="L133">
        <v>802.2</v>
      </c>
      <c r="M133">
        <v>10.52</v>
      </c>
    </row>
    <row r="134" spans="1:13" x14ac:dyDescent="0.2">
      <c r="A134" t="s">
        <v>67</v>
      </c>
      <c r="B134">
        <v>33</v>
      </c>
      <c r="C134">
        <v>3548</v>
      </c>
      <c r="D134">
        <v>3548</v>
      </c>
      <c r="E134" s="1">
        <f>(Tabla689[[#This Row],[Best]]-Tabla689[[#This Row],[BKS]])/Tabla689[[#This Row],[BKS]]*100</f>
        <v>0</v>
      </c>
      <c r="F134" s="1">
        <v>3548</v>
      </c>
      <c r="G134" s="1">
        <f>(Tabla689[[#This Row],[Avg]]-Tabla689[[#This Row],[BKS]])/Tabla689[[#This Row],[BKS]]*100</f>
        <v>0</v>
      </c>
      <c r="H134" s="1">
        <v>150.27000000000001</v>
      </c>
      <c r="I134" s="1">
        <v>4123</v>
      </c>
      <c r="J134" s="1">
        <v>13011.9</v>
      </c>
      <c r="K134">
        <v>163.5</v>
      </c>
      <c r="L134">
        <v>726</v>
      </c>
      <c r="M134">
        <v>11.21</v>
      </c>
    </row>
    <row r="135" spans="1:13" x14ac:dyDescent="0.2">
      <c r="A135" t="s">
        <v>67</v>
      </c>
      <c r="B135">
        <v>34</v>
      </c>
      <c r="C135">
        <v>3377</v>
      </c>
      <c r="D135">
        <v>3377</v>
      </c>
      <c r="E135" s="1">
        <f>(Tabla689[[#This Row],[Best]]-Tabla689[[#This Row],[BKS]])/Tabla689[[#This Row],[BKS]]*100</f>
        <v>0</v>
      </c>
      <c r="F135" s="1">
        <v>3379.5</v>
      </c>
      <c r="G135" s="1">
        <f>(Tabla689[[#This Row],[Avg]]-Tabla689[[#This Row],[BKS]])/Tabla689[[#This Row],[BKS]]*100</f>
        <v>7.4030204323363935E-2</v>
      </c>
      <c r="H135" s="1">
        <v>150.13</v>
      </c>
      <c r="I135" s="1">
        <v>3956</v>
      </c>
      <c r="J135" s="1">
        <v>11377.21</v>
      </c>
      <c r="K135">
        <v>170.9</v>
      </c>
      <c r="L135">
        <v>805.1</v>
      </c>
      <c r="M135">
        <v>9.94</v>
      </c>
    </row>
    <row r="136" spans="1:13" x14ac:dyDescent="0.2">
      <c r="A136" t="s">
        <v>67</v>
      </c>
      <c r="B136">
        <v>35</v>
      </c>
      <c r="C136">
        <v>3387</v>
      </c>
      <c r="D136">
        <v>3387</v>
      </c>
      <c r="E136" s="1">
        <f>(Tabla689[[#This Row],[Best]]-Tabla689[[#This Row],[BKS]])/Tabla689[[#This Row],[BKS]]*100</f>
        <v>0</v>
      </c>
      <c r="F136" s="1">
        <v>3388.8</v>
      </c>
      <c r="G136" s="1">
        <f>(Tabla689[[#This Row],[Avg]]-Tabla689[[#This Row],[BKS]])/Tabla689[[#This Row],[BKS]]*100</f>
        <v>5.3144375553592617E-2</v>
      </c>
      <c r="H136" s="1">
        <v>150.11000000000001</v>
      </c>
      <c r="I136" s="1">
        <v>3952</v>
      </c>
      <c r="J136" s="1">
        <v>11963.06</v>
      </c>
      <c r="K136">
        <v>162.9</v>
      </c>
      <c r="L136">
        <v>826.9</v>
      </c>
      <c r="M136">
        <v>9.84</v>
      </c>
    </row>
    <row r="137" spans="1:13" x14ac:dyDescent="0.2">
      <c r="A137" t="s">
        <v>67</v>
      </c>
      <c r="B137">
        <v>36</v>
      </c>
      <c r="C137">
        <v>3389</v>
      </c>
      <c r="D137">
        <v>3389</v>
      </c>
      <c r="E137" s="1">
        <f>(Tabla689[[#This Row],[Best]]-Tabla689[[#This Row],[BKS]])/Tabla689[[#This Row],[BKS]]*100</f>
        <v>0</v>
      </c>
      <c r="F137" s="1">
        <v>3389</v>
      </c>
      <c r="G137" s="1">
        <f>(Tabla689[[#This Row],[Avg]]-Tabla689[[#This Row],[BKS]])/Tabla689[[#This Row],[BKS]]*100</f>
        <v>0</v>
      </c>
      <c r="H137" s="1">
        <v>150.13999999999999</v>
      </c>
      <c r="I137" s="1">
        <v>3914</v>
      </c>
      <c r="J137" s="1">
        <v>11802.3</v>
      </c>
      <c r="K137">
        <v>146.6</v>
      </c>
      <c r="L137">
        <v>885.5</v>
      </c>
      <c r="M137">
        <v>9.16</v>
      </c>
    </row>
    <row r="138" spans="1:13" x14ac:dyDescent="0.2">
      <c r="A138" t="s">
        <v>67</v>
      </c>
      <c r="B138">
        <v>37</v>
      </c>
      <c r="C138">
        <v>3567</v>
      </c>
      <c r="D138">
        <v>3567</v>
      </c>
      <c r="E138" s="1">
        <f>(Tabla689[[#This Row],[Best]]-Tabla689[[#This Row],[BKS]])/Tabla689[[#This Row],[BKS]]*100</f>
        <v>0</v>
      </c>
      <c r="F138" s="1">
        <v>3567</v>
      </c>
      <c r="G138" s="1">
        <f>(Tabla689[[#This Row],[Avg]]-Tabla689[[#This Row],[BKS]])/Tabla689[[#This Row],[BKS]]*100</f>
        <v>0</v>
      </c>
      <c r="H138" s="1">
        <v>150.13</v>
      </c>
      <c r="I138" s="1">
        <v>4145</v>
      </c>
      <c r="J138" s="1">
        <v>12709.4</v>
      </c>
      <c r="K138">
        <v>163.1</v>
      </c>
      <c r="L138">
        <v>705.4</v>
      </c>
      <c r="M138">
        <v>12.73</v>
      </c>
    </row>
    <row r="139" spans="1:13" x14ac:dyDescent="0.2">
      <c r="A139" t="s">
        <v>67</v>
      </c>
      <c r="B139">
        <v>38</v>
      </c>
      <c r="C139">
        <v>3521</v>
      </c>
      <c r="D139">
        <v>3521</v>
      </c>
      <c r="E139" s="1">
        <f>(Tabla689[[#This Row],[Best]]-Tabla689[[#This Row],[BKS]])/Tabla689[[#This Row],[BKS]]*100</f>
        <v>0</v>
      </c>
      <c r="F139" s="1">
        <v>3521</v>
      </c>
      <c r="G139" s="1">
        <f>(Tabla689[[#This Row],[Avg]]-Tabla689[[#This Row],[BKS]])/Tabla689[[#This Row],[BKS]]*100</f>
        <v>0</v>
      </c>
      <c r="H139" s="1">
        <v>150.11000000000001</v>
      </c>
      <c r="I139" s="1">
        <v>4106</v>
      </c>
      <c r="J139" s="1">
        <v>13155.4</v>
      </c>
      <c r="K139">
        <v>157.6</v>
      </c>
      <c r="L139">
        <v>730.4</v>
      </c>
      <c r="M139">
        <v>10.58</v>
      </c>
    </row>
    <row r="140" spans="1:13" x14ac:dyDescent="0.2">
      <c r="A140" t="s">
        <v>67</v>
      </c>
      <c r="B140">
        <v>39</v>
      </c>
      <c r="C140">
        <v>3313</v>
      </c>
      <c r="D140">
        <v>3313</v>
      </c>
      <c r="E140" s="1">
        <f>(Tabla689[[#This Row],[Best]]-Tabla689[[#This Row],[BKS]])/Tabla689[[#This Row],[BKS]]*100</f>
        <v>0</v>
      </c>
      <c r="F140" s="1">
        <v>3313</v>
      </c>
      <c r="G140" s="1">
        <f>(Tabla689[[#This Row],[Avg]]-Tabla689[[#This Row],[BKS]])/Tabla689[[#This Row],[BKS]]*100</f>
        <v>0</v>
      </c>
      <c r="H140" s="1">
        <v>150.18</v>
      </c>
      <c r="I140" s="1">
        <v>3886</v>
      </c>
      <c r="J140" s="1">
        <v>12355.11</v>
      </c>
      <c r="K140">
        <v>146.19999999999999</v>
      </c>
      <c r="L140">
        <v>802.5</v>
      </c>
      <c r="M140">
        <v>10.14</v>
      </c>
    </row>
    <row r="141" spans="1:13" x14ac:dyDescent="0.2">
      <c r="A141" t="s">
        <v>67</v>
      </c>
      <c r="B141">
        <v>40</v>
      </c>
      <c r="C141">
        <v>3173</v>
      </c>
      <c r="D141">
        <v>3173</v>
      </c>
      <c r="E141" s="1">
        <f>(Tabla689[[#This Row],[Best]]-Tabla689[[#This Row],[BKS]])/Tabla689[[#This Row],[BKS]]*100</f>
        <v>0</v>
      </c>
      <c r="F141" s="1">
        <v>3173.4</v>
      </c>
      <c r="G141" s="1">
        <f>(Tabla689[[#This Row],[Avg]]-Tabla689[[#This Row],[BKS]])/Tabla689[[#This Row],[BKS]]*100</f>
        <v>1.2606366214941409E-2</v>
      </c>
      <c r="H141" s="1">
        <v>150.07</v>
      </c>
      <c r="I141" s="1">
        <v>3712</v>
      </c>
      <c r="J141" s="1">
        <v>10758.11</v>
      </c>
      <c r="K141">
        <v>149.80000000000001</v>
      </c>
      <c r="L141">
        <v>963.2</v>
      </c>
      <c r="M141">
        <v>7.46</v>
      </c>
    </row>
    <row r="142" spans="1:13" x14ac:dyDescent="0.2">
      <c r="A142" t="s">
        <v>67</v>
      </c>
      <c r="B142">
        <v>41</v>
      </c>
      <c r="C142">
        <v>3345</v>
      </c>
      <c r="D142">
        <v>3345</v>
      </c>
      <c r="E142" s="1">
        <f>(Tabla689[[#This Row],[Best]]-Tabla689[[#This Row],[BKS]])/Tabla689[[#This Row],[BKS]]*100</f>
        <v>0</v>
      </c>
      <c r="F142" s="1">
        <v>3345</v>
      </c>
      <c r="G142" s="1">
        <f>(Tabla689[[#This Row],[Avg]]-Tabla689[[#This Row],[BKS]])/Tabla689[[#This Row],[BKS]]*100</f>
        <v>0</v>
      </c>
      <c r="H142" s="1">
        <v>150.08000000000001</v>
      </c>
      <c r="I142" s="1">
        <v>3886</v>
      </c>
      <c r="J142" s="1">
        <v>12164.19</v>
      </c>
      <c r="K142">
        <v>158.1</v>
      </c>
      <c r="L142">
        <v>785.4</v>
      </c>
      <c r="M142">
        <v>10.57</v>
      </c>
    </row>
    <row r="143" spans="1:13" x14ac:dyDescent="0.2">
      <c r="A143" t="s">
        <v>67</v>
      </c>
      <c r="B143">
        <v>42</v>
      </c>
      <c r="C143">
        <v>3386</v>
      </c>
      <c r="D143">
        <v>3386</v>
      </c>
      <c r="E143" s="1">
        <f>(Tabla689[[#This Row],[Best]]-Tabla689[[#This Row],[BKS]])/Tabla689[[#This Row],[BKS]]*100</f>
        <v>0</v>
      </c>
      <c r="F143" s="1">
        <v>3386</v>
      </c>
      <c r="G143" s="1">
        <f>(Tabla689[[#This Row],[Avg]]-Tabla689[[#This Row],[BKS]])/Tabla689[[#This Row],[BKS]]*100</f>
        <v>0</v>
      </c>
      <c r="H143" s="1">
        <v>150.24</v>
      </c>
      <c r="I143" s="1">
        <v>3915</v>
      </c>
      <c r="J143" s="1">
        <v>11772.22</v>
      </c>
      <c r="K143">
        <v>160.5</v>
      </c>
      <c r="L143">
        <v>758.4</v>
      </c>
      <c r="M143">
        <v>10.79</v>
      </c>
    </row>
    <row r="144" spans="1:13" x14ac:dyDescent="0.2">
      <c r="A144" t="s">
        <v>67</v>
      </c>
      <c r="B144">
        <v>43</v>
      </c>
      <c r="C144">
        <v>3306</v>
      </c>
      <c r="D144">
        <v>3306</v>
      </c>
      <c r="E144" s="1">
        <f>(Tabla689[[#This Row],[Best]]-Tabla689[[#This Row],[BKS]])/Tabla689[[#This Row],[BKS]]*100</f>
        <v>0</v>
      </c>
      <c r="F144" s="1">
        <v>3306.1</v>
      </c>
      <c r="G144" s="1">
        <f>(Tabla689[[#This Row],[Avg]]-Tabla689[[#This Row],[BKS]])/Tabla689[[#This Row],[BKS]]*100</f>
        <v>3.0248033877770435E-3</v>
      </c>
      <c r="H144" s="1">
        <v>150.22</v>
      </c>
      <c r="I144" s="1">
        <v>3898</v>
      </c>
      <c r="J144" s="1">
        <v>12064.79</v>
      </c>
      <c r="K144">
        <v>187.7</v>
      </c>
      <c r="L144">
        <v>863.3</v>
      </c>
      <c r="M144">
        <v>9.08</v>
      </c>
    </row>
    <row r="145" spans="1:13" x14ac:dyDescent="0.2">
      <c r="A145" t="s">
        <v>67</v>
      </c>
      <c r="B145">
        <v>44</v>
      </c>
      <c r="C145">
        <v>3496</v>
      </c>
      <c r="D145">
        <v>3496</v>
      </c>
      <c r="E145" s="1">
        <f>(Tabla689[[#This Row],[Best]]-Tabla689[[#This Row],[BKS]])/Tabla689[[#This Row],[BKS]]*100</f>
        <v>0</v>
      </c>
      <c r="F145" s="1">
        <v>3496</v>
      </c>
      <c r="G145" s="1">
        <f>(Tabla689[[#This Row],[Avg]]-Tabla689[[#This Row],[BKS]])/Tabla689[[#This Row],[BKS]]*100</f>
        <v>0</v>
      </c>
      <c r="H145" s="1">
        <v>150.22999999999999</v>
      </c>
      <c r="I145" s="1">
        <v>4092</v>
      </c>
      <c r="J145" s="1">
        <v>12256.23</v>
      </c>
      <c r="K145">
        <v>159.19999999999999</v>
      </c>
      <c r="L145">
        <v>765.6</v>
      </c>
      <c r="M145">
        <v>10.75</v>
      </c>
    </row>
    <row r="146" spans="1:13" x14ac:dyDescent="0.2">
      <c r="A146" t="s">
        <v>67</v>
      </c>
      <c r="B146">
        <v>45</v>
      </c>
      <c r="C146">
        <v>3471</v>
      </c>
      <c r="D146">
        <v>3471</v>
      </c>
      <c r="E146" s="1">
        <f>(Tabla689[[#This Row],[Best]]-Tabla689[[#This Row],[BKS]])/Tabla689[[#This Row],[BKS]]*100</f>
        <v>0</v>
      </c>
      <c r="F146" s="1">
        <v>3472.9</v>
      </c>
      <c r="G146" s="1">
        <f>(Tabla689[[#This Row],[Avg]]-Tabla689[[#This Row],[BKS]])/Tabla689[[#This Row],[BKS]]*100</f>
        <v>5.4739268222416912E-2</v>
      </c>
      <c r="H146" s="1">
        <v>150.22</v>
      </c>
      <c r="I146" s="1">
        <v>4007</v>
      </c>
      <c r="J146" s="1">
        <v>12619.47</v>
      </c>
      <c r="K146">
        <v>165.8</v>
      </c>
      <c r="L146">
        <v>854.1</v>
      </c>
      <c r="M146">
        <v>9.59</v>
      </c>
    </row>
    <row r="147" spans="1:13" x14ac:dyDescent="0.2">
      <c r="A147" t="s">
        <v>67</v>
      </c>
      <c r="B147">
        <v>46</v>
      </c>
      <c r="C147">
        <v>3285</v>
      </c>
      <c r="D147">
        <v>3285</v>
      </c>
      <c r="E147" s="1">
        <f>(Tabla689[[#This Row],[Best]]-Tabla689[[#This Row],[BKS]])/Tabla689[[#This Row],[BKS]]*100</f>
        <v>0</v>
      </c>
      <c r="F147" s="1">
        <v>3286</v>
      </c>
      <c r="G147" s="1">
        <f>(Tabla689[[#This Row],[Avg]]-Tabla689[[#This Row],[BKS]])/Tabla689[[#This Row],[BKS]]*100</f>
        <v>3.0441400304414005E-2</v>
      </c>
      <c r="H147" s="1">
        <v>150.18</v>
      </c>
      <c r="I147" s="1">
        <v>3826</v>
      </c>
      <c r="J147" s="1">
        <v>12090.74</v>
      </c>
      <c r="K147">
        <v>154.5</v>
      </c>
      <c r="L147">
        <v>887.2</v>
      </c>
      <c r="M147">
        <v>7.8</v>
      </c>
    </row>
    <row r="148" spans="1:13" x14ac:dyDescent="0.2">
      <c r="A148" t="s">
        <v>67</v>
      </c>
      <c r="B148">
        <v>47</v>
      </c>
      <c r="C148">
        <v>3219</v>
      </c>
      <c r="D148">
        <v>3219</v>
      </c>
      <c r="E148" s="1">
        <f>(Tabla689[[#This Row],[Best]]-Tabla689[[#This Row],[BKS]])/Tabla689[[#This Row],[BKS]]*100</f>
        <v>0</v>
      </c>
      <c r="F148" s="1">
        <v>3219</v>
      </c>
      <c r="G148" s="1">
        <f>(Tabla689[[#This Row],[Avg]]-Tabla689[[#This Row],[BKS]])/Tabla689[[#This Row],[BKS]]*100</f>
        <v>0</v>
      </c>
      <c r="H148" s="1">
        <v>150.12</v>
      </c>
      <c r="I148" s="1">
        <v>3693</v>
      </c>
      <c r="J148" s="1">
        <v>11359.03</v>
      </c>
      <c r="K148">
        <v>148.5</v>
      </c>
      <c r="L148">
        <v>847</v>
      </c>
      <c r="M148">
        <v>8.48</v>
      </c>
    </row>
    <row r="149" spans="1:13" x14ac:dyDescent="0.2">
      <c r="A149" t="s">
        <v>67</v>
      </c>
      <c r="B149">
        <v>48</v>
      </c>
      <c r="C149">
        <v>3478</v>
      </c>
      <c r="D149">
        <v>3478</v>
      </c>
      <c r="E149" s="1">
        <f>(Tabla689[[#This Row],[Best]]-Tabla689[[#This Row],[BKS]])/Tabla689[[#This Row],[BKS]]*100</f>
        <v>0</v>
      </c>
      <c r="F149" s="1">
        <v>3478.3</v>
      </c>
      <c r="G149" s="1">
        <f>(Tabla689[[#This Row],[Avg]]-Tabla689[[#This Row],[BKS]])/Tabla689[[#This Row],[BKS]]*100</f>
        <v>8.6256469235244937E-3</v>
      </c>
      <c r="H149" s="1">
        <v>150.16</v>
      </c>
      <c r="I149" s="1">
        <v>4049</v>
      </c>
      <c r="J149" s="1">
        <v>12161.24</v>
      </c>
      <c r="K149">
        <v>165.6</v>
      </c>
      <c r="L149">
        <v>834.9</v>
      </c>
      <c r="M149">
        <v>9.4</v>
      </c>
    </row>
    <row r="150" spans="1:13" x14ac:dyDescent="0.2">
      <c r="A150" t="s">
        <v>67</v>
      </c>
      <c r="B150">
        <v>49</v>
      </c>
      <c r="C150">
        <v>3487</v>
      </c>
      <c r="D150">
        <v>3487</v>
      </c>
      <c r="E150" s="1">
        <f>(Tabla689[[#This Row],[Best]]-Tabla689[[#This Row],[BKS]])/Tabla689[[#This Row],[BKS]]*100</f>
        <v>0</v>
      </c>
      <c r="F150" s="1">
        <v>3487.7</v>
      </c>
      <c r="G150" s="1">
        <f>(Tabla689[[#This Row],[Avg]]-Tabla689[[#This Row],[BKS]])/Tabla689[[#This Row],[BKS]]*100</f>
        <v>2.0074562661308235E-2</v>
      </c>
      <c r="H150" s="1">
        <v>150.22</v>
      </c>
      <c r="I150" s="1">
        <v>4073</v>
      </c>
      <c r="J150" s="1">
        <v>12358.79</v>
      </c>
      <c r="K150">
        <v>152.80000000000001</v>
      </c>
      <c r="L150">
        <v>802.4</v>
      </c>
      <c r="M150">
        <v>9.9</v>
      </c>
    </row>
    <row r="151" spans="1:13" x14ac:dyDescent="0.2">
      <c r="A151" t="s">
        <v>67</v>
      </c>
      <c r="B151">
        <v>50</v>
      </c>
      <c r="C151">
        <v>3464</v>
      </c>
      <c r="D151">
        <v>3464</v>
      </c>
      <c r="E151" s="1">
        <f>(Tabla689[[#This Row],[Best]]-Tabla689[[#This Row],[BKS]])/Tabla689[[#This Row],[BKS]]*100</f>
        <v>0</v>
      </c>
      <c r="F151" s="1">
        <v>3464.2</v>
      </c>
      <c r="G151" s="1">
        <f>(Tabla689[[#This Row],[Avg]]-Tabla689[[#This Row],[BKS]])/Tabla689[[#This Row],[BKS]]*100</f>
        <v>5.7736720554220008E-3</v>
      </c>
      <c r="H151" s="1">
        <v>150.12</v>
      </c>
      <c r="I151" s="1">
        <v>4061</v>
      </c>
      <c r="J151" s="1">
        <v>11813.05</v>
      </c>
      <c r="K151">
        <v>176.6</v>
      </c>
      <c r="L151">
        <v>770.8</v>
      </c>
      <c r="M151">
        <v>11.2</v>
      </c>
    </row>
    <row r="152" spans="1:13" x14ac:dyDescent="0.2">
      <c r="A152" t="s">
        <v>67</v>
      </c>
      <c r="B152">
        <v>51</v>
      </c>
      <c r="C152">
        <v>3271</v>
      </c>
      <c r="D152">
        <v>3271</v>
      </c>
      <c r="E152" s="1">
        <f>(Tabla689[[#This Row],[Best]]-Tabla689[[#This Row],[BKS]])/Tabla689[[#This Row],[BKS]]*100</f>
        <v>0</v>
      </c>
      <c r="F152" s="1">
        <v>3271.1</v>
      </c>
      <c r="G152" s="1">
        <f>(Tabla689[[#This Row],[Avg]]-Tabla689[[#This Row],[BKS]])/Tabla689[[#This Row],[BKS]]*100</f>
        <v>3.0571690614463174E-3</v>
      </c>
      <c r="H152" s="1">
        <v>150.12</v>
      </c>
      <c r="I152" s="1">
        <v>3805</v>
      </c>
      <c r="J152" s="1">
        <v>11039.24</v>
      </c>
      <c r="K152">
        <v>142.6</v>
      </c>
      <c r="L152">
        <v>929.4</v>
      </c>
      <c r="M152">
        <v>7.83</v>
      </c>
    </row>
    <row r="153" spans="1:13" x14ac:dyDescent="0.2">
      <c r="A153" t="s">
        <v>67</v>
      </c>
      <c r="B153">
        <v>52</v>
      </c>
      <c r="C153">
        <v>3227</v>
      </c>
      <c r="D153">
        <v>3227</v>
      </c>
      <c r="E153" s="1">
        <f>(Tabla689[[#This Row],[Best]]-Tabla689[[#This Row],[BKS]])/Tabla689[[#This Row],[BKS]]*100</f>
        <v>0</v>
      </c>
      <c r="F153" s="1">
        <v>3227</v>
      </c>
      <c r="G153" s="1">
        <f>(Tabla689[[#This Row],[Avg]]-Tabla689[[#This Row],[BKS]])/Tabla689[[#This Row],[BKS]]*100</f>
        <v>0</v>
      </c>
      <c r="H153" s="1">
        <v>150.13999999999999</v>
      </c>
      <c r="I153" s="1">
        <v>3707</v>
      </c>
      <c r="J153" s="1">
        <v>11675.16</v>
      </c>
      <c r="K153">
        <v>180.9</v>
      </c>
      <c r="L153">
        <v>794.8</v>
      </c>
      <c r="M153">
        <v>9.09</v>
      </c>
    </row>
    <row r="154" spans="1:13" x14ac:dyDescent="0.2">
      <c r="A154" t="s">
        <v>67</v>
      </c>
      <c r="B154">
        <v>53</v>
      </c>
      <c r="C154">
        <v>3410</v>
      </c>
      <c r="D154">
        <v>3410</v>
      </c>
      <c r="E154" s="1">
        <f>(Tabla689[[#This Row],[Best]]-Tabla689[[#This Row],[BKS]])/Tabla689[[#This Row],[BKS]]*100</f>
        <v>0</v>
      </c>
      <c r="F154" s="1">
        <v>3410.2</v>
      </c>
      <c r="G154" s="1">
        <f>(Tabla689[[#This Row],[Avg]]-Tabla689[[#This Row],[BKS]])/Tabla689[[#This Row],[BKS]]*100</f>
        <v>5.8651026392908534E-3</v>
      </c>
      <c r="H154" s="1">
        <v>150.11000000000001</v>
      </c>
      <c r="I154" s="1">
        <v>3972</v>
      </c>
      <c r="J154" s="1">
        <v>11509.08</v>
      </c>
      <c r="K154">
        <v>155.69999999999999</v>
      </c>
      <c r="L154">
        <v>866.3</v>
      </c>
      <c r="M154">
        <v>9.85</v>
      </c>
    </row>
    <row r="155" spans="1:13" x14ac:dyDescent="0.2">
      <c r="A155" t="s">
        <v>67</v>
      </c>
      <c r="B155">
        <v>54</v>
      </c>
      <c r="C155">
        <v>3263</v>
      </c>
      <c r="D155">
        <v>3263</v>
      </c>
      <c r="E155" s="1">
        <f>(Tabla689[[#This Row],[Best]]-Tabla689[[#This Row],[BKS]])/Tabla689[[#This Row],[BKS]]*100</f>
        <v>0</v>
      </c>
      <c r="F155" s="1">
        <v>3263.4</v>
      </c>
      <c r="G155" s="1">
        <f>(Tabla689[[#This Row],[Avg]]-Tabla689[[#This Row],[BKS]])/Tabla689[[#This Row],[BKS]]*100</f>
        <v>1.2258657676987158E-2</v>
      </c>
      <c r="H155" s="1">
        <v>150.13</v>
      </c>
      <c r="I155" s="1">
        <v>3813</v>
      </c>
      <c r="J155" s="1">
        <v>11437.41</v>
      </c>
      <c r="K155">
        <v>169.4</v>
      </c>
      <c r="L155">
        <v>875.4</v>
      </c>
      <c r="M155">
        <v>9.74</v>
      </c>
    </row>
    <row r="156" spans="1:13" x14ac:dyDescent="0.2">
      <c r="A156" t="s">
        <v>67</v>
      </c>
      <c r="B156">
        <v>55</v>
      </c>
      <c r="C156">
        <v>3600</v>
      </c>
      <c r="D156">
        <v>3600</v>
      </c>
      <c r="E156" s="1">
        <f>(Tabla689[[#This Row],[Best]]-Tabla689[[#This Row],[BKS]])/Tabla689[[#This Row],[BKS]]*100</f>
        <v>0</v>
      </c>
      <c r="F156" s="1">
        <v>3600.1</v>
      </c>
      <c r="G156" s="1">
        <f>(Tabla689[[#This Row],[Avg]]-Tabla689[[#This Row],[BKS]])/Tabla689[[#This Row],[BKS]]*100</f>
        <v>2.7777777777752513E-3</v>
      </c>
      <c r="H156" s="1">
        <v>150.13</v>
      </c>
      <c r="I156" s="1">
        <v>4240</v>
      </c>
      <c r="J156" s="1">
        <v>12930.14</v>
      </c>
      <c r="K156">
        <v>188.4</v>
      </c>
      <c r="L156">
        <v>753.9</v>
      </c>
      <c r="M156">
        <v>11.77</v>
      </c>
    </row>
    <row r="157" spans="1:13" x14ac:dyDescent="0.2">
      <c r="A157" t="s">
        <v>67</v>
      </c>
      <c r="B157">
        <v>56</v>
      </c>
      <c r="C157">
        <v>3580</v>
      </c>
      <c r="D157">
        <v>3580</v>
      </c>
      <c r="E157" s="1">
        <f>(Tabla689[[#This Row],[Best]]-Tabla689[[#This Row],[BKS]])/Tabla689[[#This Row],[BKS]]*100</f>
        <v>0</v>
      </c>
      <c r="F157" s="1">
        <v>3580</v>
      </c>
      <c r="G157" s="1">
        <f>(Tabla689[[#This Row],[Avg]]-Tabla689[[#This Row],[BKS]])/Tabla689[[#This Row],[BKS]]*100</f>
        <v>0</v>
      </c>
      <c r="H157" s="1">
        <v>150.15</v>
      </c>
      <c r="I157" s="1">
        <v>4201</v>
      </c>
      <c r="J157" s="1">
        <v>12415.8</v>
      </c>
      <c r="K157">
        <v>186.1</v>
      </c>
      <c r="L157">
        <v>772.8</v>
      </c>
      <c r="M157">
        <v>10.18</v>
      </c>
    </row>
    <row r="158" spans="1:13" x14ac:dyDescent="0.2">
      <c r="A158" t="s">
        <v>67</v>
      </c>
      <c r="B158">
        <v>57</v>
      </c>
      <c r="C158">
        <v>3591</v>
      </c>
      <c r="D158">
        <v>3591</v>
      </c>
      <c r="E158" s="1">
        <f>(Tabla689[[#This Row],[Best]]-Tabla689[[#This Row],[BKS]])/Tabla689[[#This Row],[BKS]]*100</f>
        <v>0</v>
      </c>
      <c r="F158" s="1">
        <v>3591</v>
      </c>
      <c r="G158" s="1">
        <f>(Tabla689[[#This Row],[Avg]]-Tabla689[[#This Row],[BKS]])/Tabla689[[#This Row],[BKS]]*100</f>
        <v>0</v>
      </c>
      <c r="H158" s="1">
        <v>150.24</v>
      </c>
      <c r="I158" s="1">
        <v>4162</v>
      </c>
      <c r="J158" s="1">
        <v>12705.18</v>
      </c>
      <c r="K158">
        <v>176</v>
      </c>
      <c r="L158">
        <v>704.2</v>
      </c>
      <c r="M158">
        <v>12.49</v>
      </c>
    </row>
    <row r="159" spans="1:13" x14ac:dyDescent="0.2">
      <c r="A159" t="s">
        <v>67</v>
      </c>
      <c r="B159">
        <v>58</v>
      </c>
      <c r="C159">
        <v>3518</v>
      </c>
      <c r="D159">
        <v>3518</v>
      </c>
      <c r="E159" s="1">
        <f>(Tabla689[[#This Row],[Best]]-Tabla689[[#This Row],[BKS]])/Tabla689[[#This Row],[BKS]]*100</f>
        <v>0</v>
      </c>
      <c r="F159" s="1">
        <v>3518.9</v>
      </c>
      <c r="G159" s="1">
        <f>(Tabla689[[#This Row],[Avg]]-Tabla689[[#This Row],[BKS]])/Tabla689[[#This Row],[BKS]]*100</f>
        <v>2.5582717453100937E-2</v>
      </c>
      <c r="H159" s="1">
        <v>150.15</v>
      </c>
      <c r="I159" s="1">
        <v>4079</v>
      </c>
      <c r="J159" s="1">
        <v>12201.24</v>
      </c>
      <c r="K159">
        <v>176.3</v>
      </c>
      <c r="L159">
        <v>730.9</v>
      </c>
      <c r="M159">
        <v>12.12</v>
      </c>
    </row>
    <row r="160" spans="1:13" x14ac:dyDescent="0.2">
      <c r="A160" t="s">
        <v>67</v>
      </c>
      <c r="B160">
        <v>59</v>
      </c>
      <c r="C160">
        <v>3194</v>
      </c>
      <c r="D160">
        <v>3194</v>
      </c>
      <c r="E160" s="1">
        <f>(Tabla689[[#This Row],[Best]]-Tabla689[[#This Row],[BKS]])/Tabla689[[#This Row],[BKS]]*100</f>
        <v>0</v>
      </c>
      <c r="F160" s="1">
        <v>3194</v>
      </c>
      <c r="G160" s="1">
        <f>(Tabla689[[#This Row],[Avg]]-Tabla689[[#This Row],[BKS]])/Tabla689[[#This Row],[BKS]]*100</f>
        <v>0</v>
      </c>
      <c r="H160" s="1">
        <v>150.16999999999999</v>
      </c>
      <c r="I160" s="1">
        <v>3754</v>
      </c>
      <c r="J160" s="1">
        <v>11434.3</v>
      </c>
      <c r="K160">
        <v>171.5</v>
      </c>
      <c r="L160">
        <v>911.9</v>
      </c>
      <c r="M160">
        <v>8.6</v>
      </c>
    </row>
    <row r="161" spans="1:13" x14ac:dyDescent="0.2">
      <c r="A161" t="s">
        <v>67</v>
      </c>
      <c r="B161">
        <v>60</v>
      </c>
      <c r="C161">
        <v>3295</v>
      </c>
      <c r="D161">
        <v>3295</v>
      </c>
      <c r="E161" s="1">
        <f>(Tabla689[[#This Row],[Best]]-Tabla689[[#This Row],[BKS]])/Tabla689[[#This Row],[BKS]]*100</f>
        <v>0</v>
      </c>
      <c r="F161" s="1">
        <v>3295</v>
      </c>
      <c r="G161" s="1">
        <f>(Tabla689[[#This Row],[Avg]]-Tabla689[[#This Row],[BKS]])/Tabla689[[#This Row],[BKS]]*100</f>
        <v>0</v>
      </c>
      <c r="H161" s="1">
        <v>150.12</v>
      </c>
      <c r="I161" s="1">
        <v>3825</v>
      </c>
      <c r="J161" s="1">
        <v>11650.21</v>
      </c>
      <c r="K161">
        <v>150.69999999999999</v>
      </c>
      <c r="L161">
        <v>859.6</v>
      </c>
      <c r="M161">
        <v>9.15</v>
      </c>
    </row>
    <row r="162" spans="1:13" x14ac:dyDescent="0.2">
      <c r="A162" t="s">
        <v>67</v>
      </c>
      <c r="B162">
        <v>61</v>
      </c>
      <c r="C162">
        <v>3310</v>
      </c>
      <c r="D162">
        <v>3310</v>
      </c>
      <c r="E162" s="1">
        <f>(Tabla689[[#This Row],[Best]]-Tabla689[[#This Row],[BKS]])/Tabla689[[#This Row],[BKS]]*100</f>
        <v>0</v>
      </c>
      <c r="F162" s="1">
        <v>3310</v>
      </c>
      <c r="G162" s="1">
        <f>(Tabla689[[#This Row],[Avg]]-Tabla689[[#This Row],[BKS]])/Tabla689[[#This Row],[BKS]]*100</f>
        <v>0</v>
      </c>
      <c r="H162" s="1">
        <v>150.16999999999999</v>
      </c>
      <c r="I162" s="1">
        <v>3853</v>
      </c>
      <c r="J162" s="1">
        <v>11420.5</v>
      </c>
      <c r="K162">
        <v>182.3</v>
      </c>
      <c r="L162">
        <v>835</v>
      </c>
      <c r="M162">
        <v>10.039999999999999</v>
      </c>
    </row>
    <row r="163" spans="1:13" x14ac:dyDescent="0.2">
      <c r="A163" t="s">
        <v>67</v>
      </c>
      <c r="B163">
        <v>62</v>
      </c>
      <c r="C163">
        <v>3511</v>
      </c>
      <c r="D163">
        <v>3511</v>
      </c>
      <c r="E163" s="1">
        <f>(Tabla689[[#This Row],[Best]]-Tabla689[[#This Row],[BKS]])/Tabla689[[#This Row],[BKS]]*100</f>
        <v>0</v>
      </c>
      <c r="F163" s="1">
        <v>3512.4</v>
      </c>
      <c r="G163" s="1">
        <f>(Tabla689[[#This Row],[Avg]]-Tabla689[[#This Row],[BKS]])/Tabla689[[#This Row],[BKS]]*100</f>
        <v>3.9874679578470261E-2</v>
      </c>
      <c r="H163" s="1">
        <v>150.1</v>
      </c>
      <c r="I163" s="1">
        <v>4130</v>
      </c>
      <c r="J163" s="1">
        <v>12334.53</v>
      </c>
      <c r="K163">
        <v>166.6</v>
      </c>
      <c r="L163">
        <v>817.7</v>
      </c>
      <c r="M163">
        <v>9.59</v>
      </c>
    </row>
    <row r="164" spans="1:13" x14ac:dyDescent="0.2">
      <c r="A164" t="s">
        <v>67</v>
      </c>
      <c r="B164">
        <v>63</v>
      </c>
      <c r="C164">
        <v>3450</v>
      </c>
      <c r="D164">
        <v>3450</v>
      </c>
      <c r="E164" s="1">
        <f>(Tabla689[[#This Row],[Best]]-Tabla689[[#This Row],[BKS]])/Tabla689[[#This Row],[BKS]]*100</f>
        <v>0</v>
      </c>
      <c r="F164" s="1">
        <v>3450.1</v>
      </c>
      <c r="G164" s="1">
        <f>(Tabla689[[#This Row],[Avg]]-Tabla689[[#This Row],[BKS]])/Tabla689[[#This Row],[BKS]]*100</f>
        <v>2.8985507246350448E-3</v>
      </c>
      <c r="H164" s="1">
        <v>150.24</v>
      </c>
      <c r="I164" s="1">
        <v>4015</v>
      </c>
      <c r="J164" s="1">
        <v>13043.17</v>
      </c>
      <c r="K164">
        <v>163.6</v>
      </c>
      <c r="L164">
        <v>757.2</v>
      </c>
      <c r="M164">
        <v>11.58</v>
      </c>
    </row>
    <row r="165" spans="1:13" x14ac:dyDescent="0.2">
      <c r="A165" t="s">
        <v>67</v>
      </c>
      <c r="B165">
        <v>64</v>
      </c>
      <c r="C165">
        <v>3373</v>
      </c>
      <c r="D165">
        <v>3373</v>
      </c>
      <c r="E165" s="1">
        <f>(Tabla689[[#This Row],[Best]]-Tabla689[[#This Row],[BKS]])/Tabla689[[#This Row],[BKS]]*100</f>
        <v>0</v>
      </c>
      <c r="F165" s="1">
        <v>3373.1</v>
      </c>
      <c r="G165" s="1">
        <f>(Tabla689[[#This Row],[Avg]]-Tabla689[[#This Row],[BKS]])/Tabla689[[#This Row],[BKS]]*100</f>
        <v>2.9647198339729929E-3</v>
      </c>
      <c r="H165" s="1">
        <v>150.22999999999999</v>
      </c>
      <c r="I165" s="1">
        <v>3960</v>
      </c>
      <c r="J165" s="1">
        <v>11332.69</v>
      </c>
      <c r="K165">
        <v>165.1</v>
      </c>
      <c r="L165">
        <v>841.3</v>
      </c>
      <c r="M165">
        <v>9.43</v>
      </c>
    </row>
    <row r="166" spans="1:13" x14ac:dyDescent="0.2">
      <c r="A166" t="s">
        <v>67</v>
      </c>
      <c r="B166">
        <v>65</v>
      </c>
      <c r="C166">
        <v>3586</v>
      </c>
      <c r="D166">
        <v>3586</v>
      </c>
      <c r="E166" s="1">
        <f>(Tabla689[[#This Row],[Best]]-Tabla689[[#This Row],[BKS]])/Tabla689[[#This Row],[BKS]]*100</f>
        <v>0</v>
      </c>
      <c r="F166" s="1">
        <v>3586</v>
      </c>
      <c r="G166" s="1">
        <f>(Tabla689[[#This Row],[Avg]]-Tabla689[[#This Row],[BKS]])/Tabla689[[#This Row],[BKS]]*100</f>
        <v>0</v>
      </c>
      <c r="H166" s="1">
        <v>150.16</v>
      </c>
      <c r="I166" s="1">
        <v>4199</v>
      </c>
      <c r="J166" s="1">
        <v>13315.27</v>
      </c>
      <c r="K166">
        <v>175.2</v>
      </c>
      <c r="L166">
        <v>698.5</v>
      </c>
      <c r="M166">
        <v>13.7</v>
      </c>
    </row>
    <row r="167" spans="1:13" x14ac:dyDescent="0.2">
      <c r="A167" t="s">
        <v>67</v>
      </c>
      <c r="B167">
        <v>66</v>
      </c>
      <c r="C167">
        <v>3515</v>
      </c>
      <c r="D167">
        <v>3515</v>
      </c>
      <c r="E167" s="1">
        <f>(Tabla689[[#This Row],[Best]]-Tabla689[[#This Row],[BKS]])/Tabla689[[#This Row],[BKS]]*100</f>
        <v>0</v>
      </c>
      <c r="F167" s="1">
        <v>3515</v>
      </c>
      <c r="G167" s="1">
        <f>(Tabla689[[#This Row],[Avg]]-Tabla689[[#This Row],[BKS]])/Tabla689[[#This Row],[BKS]]*100</f>
        <v>0</v>
      </c>
      <c r="H167" s="1">
        <v>150.24</v>
      </c>
      <c r="I167" s="1">
        <v>4119</v>
      </c>
      <c r="J167" s="1">
        <v>12094.33</v>
      </c>
      <c r="K167">
        <v>176.8</v>
      </c>
      <c r="L167">
        <v>751.4</v>
      </c>
      <c r="M167">
        <v>10.42</v>
      </c>
    </row>
    <row r="168" spans="1:13" x14ac:dyDescent="0.2">
      <c r="A168" t="s">
        <v>67</v>
      </c>
      <c r="B168">
        <v>67</v>
      </c>
      <c r="C168">
        <v>3326</v>
      </c>
      <c r="D168">
        <v>3326</v>
      </c>
      <c r="E168" s="1">
        <f>(Tabla689[[#This Row],[Best]]-Tabla689[[#This Row],[BKS]])/Tabla689[[#This Row],[BKS]]*100</f>
        <v>0</v>
      </c>
      <c r="F168" s="1">
        <v>3326.9</v>
      </c>
      <c r="G168" s="1">
        <f>(Tabla689[[#This Row],[Avg]]-Tabla689[[#This Row],[BKS]])/Tabla689[[#This Row],[BKS]]*100</f>
        <v>2.7059530968132621E-2</v>
      </c>
      <c r="H168" s="1">
        <v>150.16</v>
      </c>
      <c r="I168" s="1">
        <v>3874</v>
      </c>
      <c r="J168" s="1">
        <v>11258.04</v>
      </c>
      <c r="K168">
        <v>165.6</v>
      </c>
      <c r="L168">
        <v>950.1</v>
      </c>
      <c r="M168">
        <v>7.92</v>
      </c>
    </row>
    <row r="169" spans="1:13" x14ac:dyDescent="0.2">
      <c r="A169" t="s">
        <v>67</v>
      </c>
      <c r="B169">
        <v>68</v>
      </c>
      <c r="C169">
        <v>3234</v>
      </c>
      <c r="D169">
        <v>3234</v>
      </c>
      <c r="E169" s="1">
        <f>(Tabla689[[#This Row],[Best]]-Tabla689[[#This Row],[BKS]])/Tabla689[[#This Row],[BKS]]*100</f>
        <v>0</v>
      </c>
      <c r="F169" s="1">
        <v>3234</v>
      </c>
      <c r="G169" s="1">
        <f>(Tabla689[[#This Row],[Avg]]-Tabla689[[#This Row],[BKS]])/Tabla689[[#This Row],[BKS]]*100</f>
        <v>0</v>
      </c>
      <c r="H169" s="1">
        <v>150.1</v>
      </c>
      <c r="I169" s="1">
        <v>3770</v>
      </c>
      <c r="J169" s="1">
        <v>10878.14</v>
      </c>
      <c r="K169">
        <v>156.9</v>
      </c>
      <c r="L169">
        <v>837.9</v>
      </c>
      <c r="M169">
        <v>9.27</v>
      </c>
    </row>
    <row r="170" spans="1:13" x14ac:dyDescent="0.2">
      <c r="A170" t="s">
        <v>67</v>
      </c>
      <c r="B170">
        <v>69</v>
      </c>
      <c r="C170">
        <v>3509</v>
      </c>
      <c r="D170">
        <v>3509</v>
      </c>
      <c r="E170" s="1">
        <f>(Tabla689[[#This Row],[Best]]-Tabla689[[#This Row],[BKS]])/Tabla689[[#This Row],[BKS]]*100</f>
        <v>0</v>
      </c>
      <c r="F170" s="1">
        <v>3510.1</v>
      </c>
      <c r="G170" s="1">
        <f>(Tabla689[[#This Row],[Avg]]-Tabla689[[#This Row],[BKS]])/Tabla689[[#This Row],[BKS]]*100</f>
        <v>3.134796238244255E-2</v>
      </c>
      <c r="H170" s="1">
        <v>150.21</v>
      </c>
      <c r="I170" s="1">
        <v>4134</v>
      </c>
      <c r="J170" s="1">
        <v>12932.06</v>
      </c>
      <c r="K170">
        <v>189.1</v>
      </c>
      <c r="L170">
        <v>772</v>
      </c>
      <c r="M170">
        <v>11</v>
      </c>
    </row>
    <row r="171" spans="1:13" x14ac:dyDescent="0.2">
      <c r="A171" t="s">
        <v>67</v>
      </c>
      <c r="B171">
        <v>70</v>
      </c>
      <c r="C171">
        <v>3414</v>
      </c>
      <c r="D171">
        <v>3414</v>
      </c>
      <c r="E171" s="1">
        <f>(Tabla689[[#This Row],[Best]]-Tabla689[[#This Row],[BKS]])/Tabla689[[#This Row],[BKS]]*100</f>
        <v>0</v>
      </c>
      <c r="F171" s="1">
        <v>3414</v>
      </c>
      <c r="G171" s="1">
        <f>(Tabla689[[#This Row],[Avg]]-Tabla689[[#This Row],[BKS]])/Tabla689[[#This Row],[BKS]]*100</f>
        <v>0</v>
      </c>
      <c r="H171" s="1">
        <v>150.16999999999999</v>
      </c>
      <c r="I171" s="1">
        <v>4013</v>
      </c>
      <c r="J171" s="1">
        <v>12392.68</v>
      </c>
      <c r="K171">
        <v>179.2</v>
      </c>
      <c r="L171">
        <v>775.7</v>
      </c>
      <c r="M171">
        <v>10.1</v>
      </c>
    </row>
    <row r="172" spans="1:13" x14ac:dyDescent="0.2">
      <c r="A172" t="s">
        <v>67</v>
      </c>
      <c r="B172">
        <v>71</v>
      </c>
      <c r="C172">
        <v>3472</v>
      </c>
      <c r="D172">
        <v>3472</v>
      </c>
      <c r="E172" s="1">
        <f>(Tabla689[[#This Row],[Best]]-Tabla689[[#This Row],[BKS]])/Tabla689[[#This Row],[BKS]]*100</f>
        <v>0</v>
      </c>
      <c r="F172" s="1">
        <v>3472.6</v>
      </c>
      <c r="G172" s="1">
        <f>(Tabla689[[#This Row],[Avg]]-Tabla689[[#This Row],[BKS]])/Tabla689[[#This Row],[BKS]]*100</f>
        <v>1.7281105990780792E-2</v>
      </c>
      <c r="H172" s="1">
        <v>150.12</v>
      </c>
      <c r="I172" s="1">
        <v>4050</v>
      </c>
      <c r="J172" s="1">
        <v>11828.89</v>
      </c>
      <c r="K172">
        <v>184</v>
      </c>
      <c r="L172">
        <v>834.7</v>
      </c>
      <c r="M172">
        <v>9.0399999999999991</v>
      </c>
    </row>
    <row r="173" spans="1:13" x14ac:dyDescent="0.2">
      <c r="A173" t="s">
        <v>67</v>
      </c>
      <c r="B173">
        <v>72</v>
      </c>
      <c r="C173">
        <v>3517</v>
      </c>
      <c r="D173">
        <v>3517</v>
      </c>
      <c r="E173" s="1">
        <f>(Tabla689[[#This Row],[Best]]-Tabla689[[#This Row],[BKS]])/Tabla689[[#This Row],[BKS]]*100</f>
        <v>0</v>
      </c>
      <c r="F173" s="1">
        <v>3517</v>
      </c>
      <c r="G173" s="1">
        <f>(Tabla689[[#This Row],[Avg]]-Tabla689[[#This Row],[BKS]])/Tabla689[[#This Row],[BKS]]*100</f>
        <v>0</v>
      </c>
      <c r="H173" s="1">
        <v>150.18</v>
      </c>
      <c r="I173" s="1">
        <v>4074</v>
      </c>
      <c r="J173" s="1">
        <v>13044.12</v>
      </c>
      <c r="K173">
        <v>178.6</v>
      </c>
      <c r="L173">
        <v>695.6</v>
      </c>
      <c r="M173">
        <v>12.64</v>
      </c>
    </row>
    <row r="174" spans="1:13" x14ac:dyDescent="0.2">
      <c r="A174" t="s">
        <v>67</v>
      </c>
      <c r="B174">
        <v>73</v>
      </c>
      <c r="C174">
        <v>3304</v>
      </c>
      <c r="D174">
        <v>3304</v>
      </c>
      <c r="E174" s="1">
        <f>(Tabla689[[#This Row],[Best]]-Tabla689[[#This Row],[BKS]])/Tabla689[[#This Row],[BKS]]*100</f>
        <v>0</v>
      </c>
      <c r="F174" s="1">
        <v>3304</v>
      </c>
      <c r="G174" s="1">
        <f>(Tabla689[[#This Row],[Avg]]-Tabla689[[#This Row],[BKS]])/Tabla689[[#This Row],[BKS]]*100</f>
        <v>0</v>
      </c>
      <c r="H174" s="1">
        <v>150.21</v>
      </c>
      <c r="I174" s="1">
        <v>3875</v>
      </c>
      <c r="J174" s="1">
        <v>11500.87</v>
      </c>
      <c r="K174">
        <v>181.3</v>
      </c>
      <c r="L174">
        <v>846.6</v>
      </c>
      <c r="M174">
        <v>9.52</v>
      </c>
    </row>
    <row r="175" spans="1:13" x14ac:dyDescent="0.2">
      <c r="A175" t="s">
        <v>67</v>
      </c>
      <c r="B175">
        <v>74</v>
      </c>
      <c r="C175">
        <v>3178</v>
      </c>
      <c r="D175">
        <v>3178</v>
      </c>
      <c r="E175" s="1">
        <f>(Tabla689[[#This Row],[Best]]-Tabla689[[#This Row],[BKS]])/Tabla689[[#This Row],[BKS]]*100</f>
        <v>0</v>
      </c>
      <c r="F175" s="1">
        <v>3178</v>
      </c>
      <c r="G175" s="1">
        <f>(Tabla689[[#This Row],[Avg]]-Tabla689[[#This Row],[BKS]])/Tabla689[[#This Row],[BKS]]*100</f>
        <v>0</v>
      </c>
      <c r="H175" s="1">
        <v>150.12</v>
      </c>
      <c r="I175" s="1">
        <v>3664</v>
      </c>
      <c r="J175" s="1">
        <v>11374.69</v>
      </c>
      <c r="K175">
        <v>128.30000000000001</v>
      </c>
      <c r="L175">
        <v>926.9</v>
      </c>
      <c r="M175">
        <v>7.47</v>
      </c>
    </row>
    <row r="176" spans="1:13" x14ac:dyDescent="0.2">
      <c r="A176" t="s">
        <v>67</v>
      </c>
      <c r="B176">
        <v>75</v>
      </c>
      <c r="C176">
        <v>3303</v>
      </c>
      <c r="D176">
        <v>3303</v>
      </c>
      <c r="E176" s="1">
        <f>(Tabla689[[#This Row],[Best]]-Tabla689[[#This Row],[BKS]])/Tabla689[[#This Row],[BKS]]*100</f>
        <v>0</v>
      </c>
      <c r="F176" s="1">
        <v>3304.5</v>
      </c>
      <c r="G176" s="1">
        <f>(Tabla689[[#This Row],[Avg]]-Tabla689[[#This Row],[BKS]])/Tabla689[[#This Row],[BKS]]*100</f>
        <v>4.5413260672116255E-2</v>
      </c>
      <c r="H176" s="1">
        <v>150.13999999999999</v>
      </c>
      <c r="I176" s="1">
        <v>3819</v>
      </c>
      <c r="J176" s="1">
        <v>12590.9</v>
      </c>
      <c r="K176">
        <v>165.7</v>
      </c>
      <c r="L176">
        <v>915.8</v>
      </c>
      <c r="M176">
        <v>8.82</v>
      </c>
    </row>
    <row r="177" spans="1:13" x14ac:dyDescent="0.2">
      <c r="A177" t="s">
        <v>67</v>
      </c>
      <c r="B177">
        <v>76</v>
      </c>
      <c r="C177">
        <v>3511</v>
      </c>
      <c r="D177">
        <v>3511</v>
      </c>
      <c r="E177" s="1">
        <f>(Tabla689[[#This Row],[Best]]-Tabla689[[#This Row],[BKS]])/Tabla689[[#This Row],[BKS]]*100</f>
        <v>0</v>
      </c>
      <c r="F177" s="1">
        <v>3511.1</v>
      </c>
      <c r="G177" s="1">
        <f>(Tabla689[[#This Row],[Avg]]-Tabla689[[#This Row],[BKS]])/Tabla689[[#This Row],[BKS]]*100</f>
        <v>2.8481913984593861E-3</v>
      </c>
      <c r="H177" s="1">
        <v>150.13</v>
      </c>
      <c r="I177" s="1">
        <v>4098</v>
      </c>
      <c r="J177" s="1">
        <v>12790.07</v>
      </c>
      <c r="K177">
        <v>194.1</v>
      </c>
      <c r="L177">
        <v>757.3</v>
      </c>
      <c r="M177">
        <v>12.39</v>
      </c>
    </row>
    <row r="178" spans="1:13" x14ac:dyDescent="0.2">
      <c r="A178" t="s">
        <v>67</v>
      </c>
      <c r="B178">
        <v>77</v>
      </c>
      <c r="C178">
        <v>3359</v>
      </c>
      <c r="D178">
        <v>3359</v>
      </c>
      <c r="E178" s="1">
        <f>(Tabla689[[#This Row],[Best]]-Tabla689[[#This Row],[BKS]])/Tabla689[[#This Row],[BKS]]*100</f>
        <v>0</v>
      </c>
      <c r="F178" s="1">
        <v>3359</v>
      </c>
      <c r="G178" s="1">
        <f>(Tabla689[[#This Row],[Avg]]-Tabla689[[#This Row],[BKS]])/Tabla689[[#This Row],[BKS]]*100</f>
        <v>0</v>
      </c>
      <c r="H178" s="1">
        <v>150.09</v>
      </c>
      <c r="I178" s="1">
        <v>3920</v>
      </c>
      <c r="J178" s="1">
        <v>12381.96</v>
      </c>
      <c r="K178">
        <v>163.5</v>
      </c>
      <c r="L178">
        <v>784.2</v>
      </c>
      <c r="M178">
        <v>10.15</v>
      </c>
    </row>
    <row r="179" spans="1:13" x14ac:dyDescent="0.2">
      <c r="A179" t="s">
        <v>67</v>
      </c>
      <c r="B179">
        <v>78</v>
      </c>
      <c r="C179">
        <v>3338</v>
      </c>
      <c r="D179">
        <v>3338</v>
      </c>
      <c r="E179" s="1">
        <f>(Tabla689[[#This Row],[Best]]-Tabla689[[#This Row],[BKS]])/Tabla689[[#This Row],[BKS]]*100</f>
        <v>0</v>
      </c>
      <c r="F179" s="1">
        <v>3338</v>
      </c>
      <c r="G179" s="1">
        <f>(Tabla689[[#This Row],[Avg]]-Tabla689[[#This Row],[BKS]])/Tabla689[[#This Row],[BKS]]*100</f>
        <v>0</v>
      </c>
      <c r="H179" s="1">
        <v>150.06</v>
      </c>
      <c r="I179" s="1">
        <v>3881</v>
      </c>
      <c r="J179" s="1">
        <v>11215.25</v>
      </c>
      <c r="K179">
        <v>145.5</v>
      </c>
      <c r="L179">
        <v>937.5</v>
      </c>
      <c r="M179">
        <v>7.26</v>
      </c>
    </row>
    <row r="180" spans="1:13" x14ac:dyDescent="0.2">
      <c r="A180" t="s">
        <v>67</v>
      </c>
      <c r="B180">
        <v>79</v>
      </c>
      <c r="C180">
        <v>3538</v>
      </c>
      <c r="D180">
        <v>3538</v>
      </c>
      <c r="E180" s="1">
        <f>(Tabla689[[#This Row],[Best]]-Tabla689[[#This Row],[BKS]])/Tabla689[[#This Row],[BKS]]*100</f>
        <v>0</v>
      </c>
      <c r="F180" s="1">
        <v>3538</v>
      </c>
      <c r="G180" s="1">
        <f>(Tabla689[[#This Row],[Avg]]-Tabla689[[#This Row],[BKS]])/Tabla689[[#This Row],[BKS]]*100</f>
        <v>0</v>
      </c>
      <c r="H180" s="1">
        <v>150.13</v>
      </c>
      <c r="I180" s="1">
        <v>4156</v>
      </c>
      <c r="J180" s="1">
        <v>13089.12</v>
      </c>
      <c r="K180">
        <v>173</v>
      </c>
      <c r="L180">
        <v>712</v>
      </c>
      <c r="M180">
        <v>13.46</v>
      </c>
    </row>
    <row r="181" spans="1:13" x14ac:dyDescent="0.2">
      <c r="A181" t="s">
        <v>67</v>
      </c>
      <c r="B181">
        <v>80</v>
      </c>
      <c r="C181">
        <v>3430</v>
      </c>
      <c r="D181">
        <v>3430</v>
      </c>
      <c r="E181" s="1">
        <f>(Tabla689[[#This Row],[Best]]-Tabla689[[#This Row],[BKS]])/Tabla689[[#This Row],[BKS]]*100</f>
        <v>0</v>
      </c>
      <c r="F181" s="1">
        <v>3431</v>
      </c>
      <c r="G181" s="1">
        <f>(Tabla689[[#This Row],[Avg]]-Tabla689[[#This Row],[BKS]])/Tabla689[[#This Row],[BKS]]*100</f>
        <v>2.9154518950437316E-2</v>
      </c>
      <c r="H181" s="1">
        <v>150.15</v>
      </c>
      <c r="I181" s="1">
        <v>3992</v>
      </c>
      <c r="J181" s="1">
        <v>11331.74</v>
      </c>
      <c r="K181">
        <v>209.9</v>
      </c>
      <c r="L181">
        <v>813.8</v>
      </c>
      <c r="M181">
        <v>9.5299999999999994</v>
      </c>
    </row>
    <row r="182" spans="1:13" x14ac:dyDescent="0.2">
      <c r="A182" t="s">
        <v>67</v>
      </c>
      <c r="B182">
        <v>81</v>
      </c>
      <c r="C182">
        <v>3322</v>
      </c>
      <c r="D182">
        <v>3322</v>
      </c>
      <c r="E182" s="1">
        <f>(Tabla689[[#This Row],[Best]]-Tabla689[[#This Row],[BKS]])/Tabla689[[#This Row],[BKS]]*100</f>
        <v>0</v>
      </c>
      <c r="F182" s="1">
        <v>3323.8</v>
      </c>
      <c r="G182" s="1">
        <f>(Tabla689[[#This Row],[Avg]]-Tabla689[[#This Row],[BKS]])/Tabla689[[#This Row],[BKS]]*100</f>
        <v>5.418422636966231E-2</v>
      </c>
      <c r="H182" s="1">
        <v>150.11000000000001</v>
      </c>
      <c r="I182" s="1">
        <v>3860</v>
      </c>
      <c r="J182" s="1">
        <v>10951.3</v>
      </c>
      <c r="K182">
        <v>179.4</v>
      </c>
      <c r="L182">
        <v>964.3</v>
      </c>
      <c r="M182">
        <v>7.17</v>
      </c>
    </row>
    <row r="183" spans="1:13" x14ac:dyDescent="0.2">
      <c r="A183" t="s">
        <v>67</v>
      </c>
      <c r="B183">
        <v>82</v>
      </c>
      <c r="C183">
        <v>3367</v>
      </c>
      <c r="D183">
        <v>3367</v>
      </c>
      <c r="E183" s="1">
        <f>(Tabla689[[#This Row],[Best]]-Tabla689[[#This Row],[BKS]])/Tabla689[[#This Row],[BKS]]*100</f>
        <v>0</v>
      </c>
      <c r="F183" s="1">
        <v>3367</v>
      </c>
      <c r="G183" s="1">
        <f>(Tabla689[[#This Row],[Avg]]-Tabla689[[#This Row],[BKS]])/Tabla689[[#This Row],[BKS]]*100</f>
        <v>0</v>
      </c>
      <c r="H183" s="1">
        <v>150.19</v>
      </c>
      <c r="I183" s="1">
        <v>3877</v>
      </c>
      <c r="J183" s="1">
        <v>11837.25</v>
      </c>
      <c r="K183">
        <v>140.9</v>
      </c>
      <c r="L183">
        <v>820.5</v>
      </c>
      <c r="M183">
        <v>9.59</v>
      </c>
    </row>
    <row r="184" spans="1:13" x14ac:dyDescent="0.2">
      <c r="A184" t="s">
        <v>67</v>
      </c>
      <c r="B184">
        <v>83</v>
      </c>
      <c r="C184">
        <v>3308</v>
      </c>
      <c r="D184">
        <v>3308</v>
      </c>
      <c r="E184" s="1">
        <f>(Tabla689[[#This Row],[Best]]-Tabla689[[#This Row],[BKS]])/Tabla689[[#This Row],[BKS]]*100</f>
        <v>0</v>
      </c>
      <c r="F184" s="1">
        <v>3308</v>
      </c>
      <c r="G184" s="1">
        <f>(Tabla689[[#This Row],[Avg]]-Tabla689[[#This Row],[BKS]])/Tabla689[[#This Row],[BKS]]*100</f>
        <v>0</v>
      </c>
      <c r="H184" s="1">
        <v>150.13999999999999</v>
      </c>
      <c r="I184" s="1">
        <v>3865</v>
      </c>
      <c r="J184" s="1">
        <v>12270.98</v>
      </c>
      <c r="K184">
        <v>143.5</v>
      </c>
      <c r="L184">
        <v>865.9</v>
      </c>
      <c r="M184">
        <v>8.92</v>
      </c>
    </row>
    <row r="185" spans="1:13" x14ac:dyDescent="0.2">
      <c r="A185" t="s">
        <v>67</v>
      </c>
      <c r="B185">
        <v>84</v>
      </c>
      <c r="C185">
        <v>3431</v>
      </c>
      <c r="D185">
        <v>3431</v>
      </c>
      <c r="E185" s="1">
        <f>(Tabla689[[#This Row],[Best]]-Tabla689[[#This Row],[BKS]])/Tabla689[[#This Row],[BKS]]*100</f>
        <v>0</v>
      </c>
      <c r="F185" s="1">
        <v>3431</v>
      </c>
      <c r="G185" s="1">
        <f>(Tabla689[[#This Row],[Avg]]-Tabla689[[#This Row],[BKS]])/Tabla689[[#This Row],[BKS]]*100</f>
        <v>0</v>
      </c>
      <c r="H185" s="1">
        <v>150.16</v>
      </c>
      <c r="I185" s="1">
        <v>4003</v>
      </c>
      <c r="J185" s="1">
        <v>12271.21</v>
      </c>
      <c r="K185">
        <v>204.6</v>
      </c>
      <c r="L185">
        <v>818.7</v>
      </c>
      <c r="M185">
        <v>9.81</v>
      </c>
    </row>
    <row r="186" spans="1:13" x14ac:dyDescent="0.2">
      <c r="A186" t="s">
        <v>67</v>
      </c>
      <c r="B186">
        <v>85</v>
      </c>
      <c r="C186">
        <v>3397</v>
      </c>
      <c r="D186">
        <v>3397</v>
      </c>
      <c r="E186" s="1">
        <f>(Tabla689[[#This Row],[Best]]-Tabla689[[#This Row],[BKS]])/Tabla689[[#This Row],[BKS]]*100</f>
        <v>0</v>
      </c>
      <c r="F186" s="1">
        <v>3397</v>
      </c>
      <c r="G186" s="1">
        <f>(Tabla689[[#This Row],[Avg]]-Tabla689[[#This Row],[BKS]])/Tabla689[[#This Row],[BKS]]*100</f>
        <v>0</v>
      </c>
      <c r="H186" s="1">
        <v>150.12</v>
      </c>
      <c r="I186" s="1">
        <v>3945</v>
      </c>
      <c r="J186" s="1">
        <v>11750.86</v>
      </c>
      <c r="K186">
        <v>172</v>
      </c>
      <c r="L186">
        <v>772.1</v>
      </c>
      <c r="M186">
        <v>10.14</v>
      </c>
    </row>
    <row r="187" spans="1:13" x14ac:dyDescent="0.2">
      <c r="A187" t="s">
        <v>67</v>
      </c>
      <c r="B187">
        <v>86</v>
      </c>
      <c r="C187">
        <v>3450</v>
      </c>
      <c r="D187">
        <v>3450</v>
      </c>
      <c r="E187" s="1">
        <f>(Tabla689[[#This Row],[Best]]-Tabla689[[#This Row],[BKS]])/Tabla689[[#This Row],[BKS]]*100</f>
        <v>0</v>
      </c>
      <c r="F187" s="1">
        <v>3450</v>
      </c>
      <c r="G187" s="1">
        <f>(Tabla689[[#This Row],[Avg]]-Tabla689[[#This Row],[BKS]])/Tabla689[[#This Row],[BKS]]*100</f>
        <v>0</v>
      </c>
      <c r="H187" s="1">
        <v>150.11000000000001</v>
      </c>
      <c r="I187" s="1">
        <v>4039</v>
      </c>
      <c r="J187" s="1">
        <v>11478.67</v>
      </c>
      <c r="K187">
        <v>175.3</v>
      </c>
      <c r="L187">
        <v>878.7</v>
      </c>
      <c r="M187">
        <v>8.52</v>
      </c>
    </row>
    <row r="188" spans="1:13" x14ac:dyDescent="0.2">
      <c r="A188" t="s">
        <v>67</v>
      </c>
      <c r="B188">
        <v>87</v>
      </c>
      <c r="C188">
        <v>3427</v>
      </c>
      <c r="D188">
        <v>3427</v>
      </c>
      <c r="E188" s="1">
        <f>(Tabla689[[#This Row],[Best]]-Tabla689[[#This Row],[BKS]])/Tabla689[[#This Row],[BKS]]*100</f>
        <v>0</v>
      </c>
      <c r="F188" s="1">
        <v>3427</v>
      </c>
      <c r="G188" s="1">
        <f>(Tabla689[[#This Row],[Avg]]-Tabla689[[#This Row],[BKS]])/Tabla689[[#This Row],[BKS]]*100</f>
        <v>0</v>
      </c>
      <c r="H188" s="1">
        <v>150.11000000000001</v>
      </c>
      <c r="I188" s="1">
        <v>4015</v>
      </c>
      <c r="J188" s="1">
        <v>11790.04</v>
      </c>
      <c r="K188">
        <v>180.9</v>
      </c>
      <c r="L188">
        <v>736.8</v>
      </c>
      <c r="M188">
        <v>12.09</v>
      </c>
    </row>
    <row r="189" spans="1:13" x14ac:dyDescent="0.2">
      <c r="A189" t="s">
        <v>67</v>
      </c>
      <c r="B189">
        <v>88</v>
      </c>
      <c r="C189">
        <v>3276</v>
      </c>
      <c r="D189">
        <v>3276</v>
      </c>
      <c r="E189" s="1">
        <f>(Tabla689[[#This Row],[Best]]-Tabla689[[#This Row],[BKS]])/Tabla689[[#This Row],[BKS]]*100</f>
        <v>0</v>
      </c>
      <c r="F189" s="1">
        <v>3276.1</v>
      </c>
      <c r="G189" s="1">
        <f>(Tabla689[[#This Row],[Avg]]-Tabla689[[#This Row],[BKS]])/Tabla689[[#This Row],[BKS]]*100</f>
        <v>3.0525030525002761E-3</v>
      </c>
      <c r="H189" s="1">
        <v>150.12</v>
      </c>
      <c r="I189" s="1">
        <v>3802</v>
      </c>
      <c r="J189" s="1">
        <v>11026.17</v>
      </c>
      <c r="K189">
        <v>156.4</v>
      </c>
      <c r="L189">
        <v>896.8</v>
      </c>
      <c r="M189">
        <v>8.5500000000000007</v>
      </c>
    </row>
    <row r="190" spans="1:13" x14ac:dyDescent="0.2">
      <c r="A190" t="s">
        <v>67</v>
      </c>
      <c r="B190">
        <v>89</v>
      </c>
      <c r="C190">
        <v>3309</v>
      </c>
      <c r="D190">
        <v>3309</v>
      </c>
      <c r="E190" s="1">
        <f>(Tabla689[[#This Row],[Best]]-Tabla689[[#This Row],[BKS]])/Tabla689[[#This Row],[BKS]]*100</f>
        <v>0</v>
      </c>
      <c r="F190" s="1">
        <v>3309</v>
      </c>
      <c r="G190" s="1">
        <f>(Tabla689[[#This Row],[Avg]]-Tabla689[[#This Row],[BKS]])/Tabla689[[#This Row],[BKS]]*100</f>
        <v>0</v>
      </c>
      <c r="H190" s="1">
        <v>150.1</v>
      </c>
      <c r="I190" s="1">
        <v>3822</v>
      </c>
      <c r="J190" s="1">
        <v>10814.39</v>
      </c>
      <c r="K190">
        <v>126.4</v>
      </c>
      <c r="L190">
        <v>921.3</v>
      </c>
      <c r="M190">
        <v>7.92</v>
      </c>
    </row>
    <row r="191" spans="1:13" x14ac:dyDescent="0.2">
      <c r="A191" t="s">
        <v>67</v>
      </c>
      <c r="B191">
        <v>90</v>
      </c>
      <c r="C191">
        <v>3719</v>
      </c>
      <c r="D191">
        <v>3719</v>
      </c>
      <c r="E191" s="1">
        <f>(Tabla689[[#This Row],[Best]]-Tabla689[[#This Row],[BKS]])/Tabla689[[#This Row],[BKS]]*100</f>
        <v>0</v>
      </c>
      <c r="F191" s="1">
        <v>3720.6</v>
      </c>
      <c r="G191" s="1">
        <f>(Tabla689[[#This Row],[Avg]]-Tabla689[[#This Row],[BKS]])/Tabla689[[#This Row],[BKS]]*100</f>
        <v>4.3022317827370503E-2</v>
      </c>
      <c r="H191" s="1">
        <v>150.11000000000001</v>
      </c>
      <c r="I191" s="1">
        <v>4371</v>
      </c>
      <c r="J191" s="1">
        <v>14011.38</v>
      </c>
      <c r="K191">
        <v>182.5</v>
      </c>
      <c r="L191">
        <v>698</v>
      </c>
      <c r="M191">
        <v>12.79</v>
      </c>
    </row>
    <row r="192" spans="1:13" x14ac:dyDescent="0.2">
      <c r="A192" t="s">
        <v>67</v>
      </c>
      <c r="B192">
        <v>91</v>
      </c>
      <c r="C192">
        <v>3340</v>
      </c>
      <c r="D192">
        <v>3340</v>
      </c>
      <c r="E192" s="1">
        <f>(Tabla689[[#This Row],[Best]]-Tabla689[[#This Row],[BKS]])/Tabla689[[#This Row],[BKS]]*100</f>
        <v>0</v>
      </c>
      <c r="F192" s="1">
        <v>3340</v>
      </c>
      <c r="G192" s="1">
        <f>(Tabla689[[#This Row],[Avg]]-Tabla689[[#This Row],[BKS]])/Tabla689[[#This Row],[BKS]]*100</f>
        <v>0</v>
      </c>
      <c r="H192" s="1">
        <v>150.15</v>
      </c>
      <c r="I192" s="1">
        <v>3888</v>
      </c>
      <c r="J192" s="1">
        <v>11566.6</v>
      </c>
      <c r="K192">
        <v>173.6</v>
      </c>
      <c r="L192">
        <v>909.4</v>
      </c>
      <c r="M192">
        <v>7.98</v>
      </c>
    </row>
    <row r="193" spans="1:13" x14ac:dyDescent="0.2">
      <c r="A193" t="s">
        <v>67</v>
      </c>
      <c r="B193">
        <v>92</v>
      </c>
      <c r="C193">
        <v>3444</v>
      </c>
      <c r="D193">
        <v>3444</v>
      </c>
      <c r="E193" s="1">
        <f>(Tabla689[[#This Row],[Best]]-Tabla689[[#This Row],[BKS]])/Tabla689[[#This Row],[BKS]]*100</f>
        <v>0</v>
      </c>
      <c r="F193" s="1">
        <v>3444</v>
      </c>
      <c r="G193" s="1">
        <f>(Tabla689[[#This Row],[Avg]]-Tabla689[[#This Row],[BKS]])/Tabla689[[#This Row],[BKS]]*100</f>
        <v>0</v>
      </c>
      <c r="H193" s="1">
        <v>150.13999999999999</v>
      </c>
      <c r="I193" s="1">
        <v>4040</v>
      </c>
      <c r="J193" s="1">
        <v>11918.13</v>
      </c>
      <c r="K193">
        <v>174.2</v>
      </c>
      <c r="L193">
        <v>776.6</v>
      </c>
      <c r="M193">
        <v>10.86</v>
      </c>
    </row>
    <row r="194" spans="1:13" x14ac:dyDescent="0.2">
      <c r="A194" t="s">
        <v>67</v>
      </c>
      <c r="B194">
        <v>93</v>
      </c>
      <c r="C194">
        <v>3205</v>
      </c>
      <c r="D194">
        <v>3205</v>
      </c>
      <c r="E194" s="1">
        <f>(Tabla689[[#This Row],[Best]]-Tabla689[[#This Row],[BKS]])/Tabla689[[#This Row],[BKS]]*100</f>
        <v>0</v>
      </c>
      <c r="F194" s="1">
        <v>3205</v>
      </c>
      <c r="G194" s="1">
        <f>(Tabla689[[#This Row],[Avg]]-Tabla689[[#This Row],[BKS]])/Tabla689[[#This Row],[BKS]]*100</f>
        <v>0</v>
      </c>
      <c r="H194" s="1">
        <v>150.08000000000001</v>
      </c>
      <c r="I194" s="1">
        <v>3713</v>
      </c>
      <c r="J194" s="1">
        <v>12144.64</v>
      </c>
      <c r="K194">
        <v>147.5</v>
      </c>
      <c r="L194">
        <v>882.5</v>
      </c>
      <c r="M194">
        <v>9.2200000000000006</v>
      </c>
    </row>
    <row r="195" spans="1:13" x14ac:dyDescent="0.2">
      <c r="A195" t="s">
        <v>67</v>
      </c>
      <c r="B195">
        <v>94</v>
      </c>
      <c r="C195">
        <v>3344</v>
      </c>
      <c r="D195">
        <v>3344</v>
      </c>
      <c r="E195" s="1">
        <f>(Tabla689[[#This Row],[Best]]-Tabla689[[#This Row],[BKS]])/Tabla689[[#This Row],[BKS]]*100</f>
        <v>0</v>
      </c>
      <c r="F195" s="1">
        <v>3344</v>
      </c>
      <c r="G195" s="1">
        <f>(Tabla689[[#This Row],[Avg]]-Tabla689[[#This Row],[BKS]])/Tabla689[[#This Row],[BKS]]*100</f>
        <v>0</v>
      </c>
      <c r="H195" s="1">
        <v>150.09</v>
      </c>
      <c r="I195" s="1">
        <v>3884</v>
      </c>
      <c r="J195" s="1">
        <v>11376.55</v>
      </c>
      <c r="K195">
        <v>138.80000000000001</v>
      </c>
      <c r="L195">
        <v>949.3</v>
      </c>
      <c r="M195">
        <v>7.17</v>
      </c>
    </row>
    <row r="196" spans="1:13" x14ac:dyDescent="0.2">
      <c r="A196" t="s">
        <v>67</v>
      </c>
      <c r="B196">
        <v>95</v>
      </c>
      <c r="C196">
        <v>3510</v>
      </c>
      <c r="D196">
        <v>3510</v>
      </c>
      <c r="E196" s="1">
        <f>(Tabla689[[#This Row],[Best]]-Tabla689[[#This Row],[BKS]])/Tabla689[[#This Row],[BKS]]*100</f>
        <v>0</v>
      </c>
      <c r="F196" s="1">
        <v>3510</v>
      </c>
      <c r="G196" s="1">
        <f>(Tabla689[[#This Row],[Avg]]-Tabla689[[#This Row],[BKS]])/Tabla689[[#This Row],[BKS]]*100</f>
        <v>0</v>
      </c>
      <c r="H196" s="1">
        <v>150.16999999999999</v>
      </c>
      <c r="I196" s="1">
        <v>4125</v>
      </c>
      <c r="J196" s="1">
        <v>12509.53</v>
      </c>
      <c r="K196">
        <v>183.4</v>
      </c>
      <c r="L196">
        <v>755.8</v>
      </c>
      <c r="M196">
        <v>11.92</v>
      </c>
    </row>
    <row r="197" spans="1:13" x14ac:dyDescent="0.2">
      <c r="A197" t="s">
        <v>67</v>
      </c>
      <c r="B197">
        <v>96</v>
      </c>
      <c r="C197">
        <v>3378</v>
      </c>
      <c r="D197">
        <v>3378</v>
      </c>
      <c r="E197" s="1">
        <f>(Tabla689[[#This Row],[Best]]-Tabla689[[#This Row],[BKS]])/Tabla689[[#This Row],[BKS]]*100</f>
        <v>0</v>
      </c>
      <c r="F197" s="1">
        <v>3378</v>
      </c>
      <c r="G197" s="1">
        <f>(Tabla689[[#This Row],[Avg]]-Tabla689[[#This Row],[BKS]])/Tabla689[[#This Row],[BKS]]*100</f>
        <v>0</v>
      </c>
      <c r="H197" s="1">
        <v>150.11000000000001</v>
      </c>
      <c r="I197" s="1">
        <v>3921</v>
      </c>
      <c r="J197" s="1">
        <v>11413.44</v>
      </c>
      <c r="K197">
        <v>151.9</v>
      </c>
      <c r="L197">
        <v>865.5</v>
      </c>
      <c r="M197">
        <v>8.19</v>
      </c>
    </row>
    <row r="198" spans="1:13" x14ac:dyDescent="0.2">
      <c r="A198" t="s">
        <v>67</v>
      </c>
      <c r="B198">
        <v>97</v>
      </c>
      <c r="C198">
        <v>3523</v>
      </c>
      <c r="D198">
        <v>3523</v>
      </c>
      <c r="E198" s="1">
        <f>(Tabla689[[#This Row],[Best]]-Tabla689[[#This Row],[BKS]])/Tabla689[[#This Row],[BKS]]*100</f>
        <v>0</v>
      </c>
      <c r="F198" s="1">
        <v>3523</v>
      </c>
      <c r="G198" s="1">
        <f>(Tabla689[[#This Row],[Avg]]-Tabla689[[#This Row],[BKS]])/Tabla689[[#This Row],[BKS]]*100</f>
        <v>0</v>
      </c>
      <c r="H198" s="1">
        <v>150.13</v>
      </c>
      <c r="I198" s="1">
        <v>4130</v>
      </c>
      <c r="J198" s="1">
        <v>12609.42</v>
      </c>
      <c r="K198">
        <v>180</v>
      </c>
      <c r="L198">
        <v>777.7</v>
      </c>
      <c r="M198">
        <v>11.59</v>
      </c>
    </row>
    <row r="199" spans="1:13" x14ac:dyDescent="0.2">
      <c r="A199" t="s">
        <v>67</v>
      </c>
      <c r="B199">
        <v>98</v>
      </c>
      <c r="C199">
        <v>3185</v>
      </c>
      <c r="D199">
        <v>3185</v>
      </c>
      <c r="E199" s="1">
        <f>(Tabla689[[#This Row],[Best]]-Tabla689[[#This Row],[BKS]])/Tabla689[[#This Row],[BKS]]*100</f>
        <v>0</v>
      </c>
      <c r="F199" s="1">
        <v>3185</v>
      </c>
      <c r="G199" s="1">
        <f>(Tabla689[[#This Row],[Avg]]-Tabla689[[#This Row],[BKS]])/Tabla689[[#This Row],[BKS]]*100</f>
        <v>0</v>
      </c>
      <c r="H199" s="1">
        <v>150.08000000000001</v>
      </c>
      <c r="I199" s="1">
        <v>3693</v>
      </c>
      <c r="J199" s="1">
        <v>11377.02</v>
      </c>
      <c r="K199">
        <v>183.4</v>
      </c>
      <c r="L199">
        <v>935.1</v>
      </c>
      <c r="M199">
        <v>8.39</v>
      </c>
    </row>
    <row r="200" spans="1:13" x14ac:dyDescent="0.2">
      <c r="A200" t="s">
        <v>67</v>
      </c>
      <c r="B200">
        <v>99</v>
      </c>
      <c r="C200">
        <v>3644</v>
      </c>
      <c r="D200">
        <v>3644</v>
      </c>
      <c r="E200" s="1">
        <f>(Tabla689[[#This Row],[Best]]-Tabla689[[#This Row],[BKS]])/Tabla689[[#This Row],[BKS]]*100</f>
        <v>0</v>
      </c>
      <c r="F200" s="1">
        <v>3644</v>
      </c>
      <c r="G200" s="1">
        <f>(Tabla689[[#This Row],[Avg]]-Tabla689[[#This Row],[BKS]])/Tabla689[[#This Row],[BKS]]*100</f>
        <v>0</v>
      </c>
      <c r="H200" s="1">
        <v>150.07</v>
      </c>
      <c r="I200" s="1">
        <v>4244</v>
      </c>
      <c r="J200" s="1">
        <v>12180.68</v>
      </c>
      <c r="K200">
        <v>185.5</v>
      </c>
      <c r="L200">
        <v>819.9</v>
      </c>
      <c r="M200">
        <v>10.54</v>
      </c>
    </row>
    <row r="201" spans="1:13" x14ac:dyDescent="0.2">
      <c r="A201" t="s">
        <v>67</v>
      </c>
      <c r="B201">
        <v>100</v>
      </c>
      <c r="C201">
        <v>3395</v>
      </c>
      <c r="D201">
        <v>3395</v>
      </c>
      <c r="E201" s="1">
        <f>(Tabla689[[#This Row],[Best]]-Tabla689[[#This Row],[BKS]])/Tabla689[[#This Row],[BKS]]*100</f>
        <v>0</v>
      </c>
      <c r="F201" s="1">
        <v>3395</v>
      </c>
      <c r="G201" s="1">
        <f>(Tabla689[[#This Row],[Avg]]-Tabla689[[#This Row],[BKS]])/Tabla689[[#This Row],[BKS]]*100</f>
        <v>0</v>
      </c>
      <c r="H201" s="1">
        <v>150.08000000000001</v>
      </c>
      <c r="I201" s="1">
        <v>3945</v>
      </c>
      <c r="J201" s="1">
        <v>12962.93</v>
      </c>
      <c r="K201">
        <v>178.2</v>
      </c>
      <c r="L201">
        <v>803.7</v>
      </c>
      <c r="M201">
        <v>10.83</v>
      </c>
    </row>
    <row r="202" spans="1:13" x14ac:dyDescent="0.2">
      <c r="A202" t="s">
        <v>68</v>
      </c>
      <c r="B202">
        <v>1</v>
      </c>
      <c r="C202">
        <v>298</v>
      </c>
      <c r="D202">
        <v>308</v>
      </c>
      <c r="E202" s="1">
        <f>(Tabla689[[#This Row],[Best]]-Tabla689[[#This Row],[BKS]])/Tabla689[[#This Row],[BKS]]*100</f>
        <v>3.3557046979865772</v>
      </c>
      <c r="F202" s="1">
        <v>308</v>
      </c>
      <c r="G202" s="1">
        <f>(Tabla689[[#This Row],[Avg]]-Tabla689[[#This Row],[BKS]])/Tabla689[[#This Row],[BKS]]*100</f>
        <v>3.3557046979865772</v>
      </c>
      <c r="H202" s="1">
        <v>20.010000000000002</v>
      </c>
      <c r="I202" s="1">
        <v>333</v>
      </c>
      <c r="J202" s="1">
        <v>525.96</v>
      </c>
      <c r="K202">
        <v>15.2</v>
      </c>
      <c r="L202">
        <v>1214.5999999999999</v>
      </c>
      <c r="M202">
        <v>0.06</v>
      </c>
    </row>
    <row r="203" spans="1:13" x14ac:dyDescent="0.2">
      <c r="A203" t="s">
        <v>68</v>
      </c>
      <c r="B203">
        <v>2</v>
      </c>
      <c r="C203">
        <v>267</v>
      </c>
      <c r="D203">
        <v>277</v>
      </c>
      <c r="E203" s="1">
        <f>(Tabla689[[#This Row],[Best]]-Tabla689[[#This Row],[BKS]])/Tabla689[[#This Row],[BKS]]*100</f>
        <v>3.7453183520599254</v>
      </c>
      <c r="F203" s="1">
        <v>277</v>
      </c>
      <c r="G203" s="1">
        <f>(Tabla689[[#This Row],[Avg]]-Tabla689[[#This Row],[BKS]])/Tabla689[[#This Row],[BKS]]*100</f>
        <v>3.7453183520599254</v>
      </c>
      <c r="H203" s="1">
        <v>20.010000000000002</v>
      </c>
      <c r="I203" s="1">
        <v>291</v>
      </c>
      <c r="J203" s="1">
        <v>477.67</v>
      </c>
      <c r="K203">
        <v>8.4</v>
      </c>
      <c r="L203">
        <v>1210.3</v>
      </c>
      <c r="M203">
        <v>0.06</v>
      </c>
    </row>
    <row r="204" spans="1:13" x14ac:dyDescent="0.2">
      <c r="A204" t="s">
        <v>68</v>
      </c>
      <c r="B204">
        <v>3</v>
      </c>
      <c r="C204">
        <v>280</v>
      </c>
      <c r="D204">
        <v>285</v>
      </c>
      <c r="E204" s="1">
        <f>(Tabla689[[#This Row],[Best]]-Tabla689[[#This Row],[BKS]])/Tabla689[[#This Row],[BKS]]*100</f>
        <v>1.7857142857142856</v>
      </c>
      <c r="F204" s="1">
        <v>285</v>
      </c>
      <c r="G204" s="1">
        <f>(Tabla689[[#This Row],[Avg]]-Tabla689[[#This Row],[BKS]])/Tabla689[[#This Row],[BKS]]*100</f>
        <v>1.7857142857142856</v>
      </c>
      <c r="H204" s="1">
        <v>20.010000000000002</v>
      </c>
      <c r="I204" s="1">
        <v>303</v>
      </c>
      <c r="J204" s="1">
        <v>496.77</v>
      </c>
      <c r="K204">
        <v>7.8</v>
      </c>
      <c r="L204">
        <v>1080.5999999999999</v>
      </c>
      <c r="M204">
        <v>7.0000000000000007E-2</v>
      </c>
    </row>
    <row r="205" spans="1:13" x14ac:dyDescent="0.2">
      <c r="A205" t="s">
        <v>68</v>
      </c>
      <c r="B205">
        <v>4</v>
      </c>
      <c r="C205">
        <v>283</v>
      </c>
      <c r="D205">
        <v>288</v>
      </c>
      <c r="E205" s="1">
        <f>(Tabla689[[#This Row],[Best]]-Tabla689[[#This Row],[BKS]])/Tabla689[[#This Row],[BKS]]*100</f>
        <v>1.7667844522968199</v>
      </c>
      <c r="F205" s="1">
        <v>288</v>
      </c>
      <c r="G205" s="1">
        <f>(Tabla689[[#This Row],[Avg]]-Tabla689[[#This Row],[BKS]])/Tabla689[[#This Row],[BKS]]*100</f>
        <v>1.7667844522968199</v>
      </c>
      <c r="H205" s="1">
        <v>20.010000000000002</v>
      </c>
      <c r="I205" s="1">
        <v>310</v>
      </c>
      <c r="J205" s="1">
        <v>518.20000000000005</v>
      </c>
      <c r="K205">
        <v>9.6999999999999993</v>
      </c>
      <c r="L205">
        <v>1035.9000000000001</v>
      </c>
      <c r="M205">
        <v>0.09</v>
      </c>
    </row>
    <row r="206" spans="1:13" x14ac:dyDescent="0.2">
      <c r="A206" t="s">
        <v>68</v>
      </c>
      <c r="B206">
        <v>5</v>
      </c>
      <c r="C206">
        <v>275</v>
      </c>
      <c r="D206">
        <v>282</v>
      </c>
      <c r="E206" s="1">
        <f>(Tabla689[[#This Row],[Best]]-Tabla689[[#This Row],[BKS]])/Tabla689[[#This Row],[BKS]]*100</f>
        <v>2.5454545454545454</v>
      </c>
      <c r="F206" s="1">
        <v>282.89999999999998</v>
      </c>
      <c r="G206" s="1">
        <f>(Tabla689[[#This Row],[Avg]]-Tabla689[[#This Row],[BKS]])/Tabla689[[#This Row],[BKS]]*100</f>
        <v>2.8727272727272641</v>
      </c>
      <c r="H206" s="1">
        <v>20.02</v>
      </c>
      <c r="I206" s="1">
        <v>306</v>
      </c>
      <c r="J206" s="1">
        <v>509.97</v>
      </c>
      <c r="K206">
        <v>13.8</v>
      </c>
      <c r="L206">
        <v>1051.5</v>
      </c>
      <c r="M206">
        <v>0.08</v>
      </c>
    </row>
    <row r="207" spans="1:13" x14ac:dyDescent="0.2">
      <c r="A207" t="s">
        <v>68</v>
      </c>
      <c r="B207">
        <v>6</v>
      </c>
      <c r="C207">
        <v>298</v>
      </c>
      <c r="D207">
        <v>305</v>
      </c>
      <c r="E207" s="1">
        <f>(Tabla689[[#This Row],[Best]]-Tabla689[[#This Row],[BKS]])/Tabla689[[#This Row],[BKS]]*100</f>
        <v>2.348993288590604</v>
      </c>
      <c r="F207" s="1">
        <v>305</v>
      </c>
      <c r="G207" s="1">
        <f>(Tabla689[[#This Row],[Avg]]-Tabla689[[#This Row],[BKS]])/Tabla689[[#This Row],[BKS]]*100</f>
        <v>2.348993288590604</v>
      </c>
      <c r="H207" s="1">
        <v>20.010000000000002</v>
      </c>
      <c r="I207" s="1">
        <v>317</v>
      </c>
      <c r="J207" s="1">
        <v>500.65</v>
      </c>
      <c r="K207">
        <v>9.3000000000000007</v>
      </c>
      <c r="L207">
        <v>1209.3</v>
      </c>
      <c r="M207">
        <v>0.05</v>
      </c>
    </row>
    <row r="208" spans="1:13" x14ac:dyDescent="0.2">
      <c r="A208" t="s">
        <v>68</v>
      </c>
      <c r="B208">
        <v>7</v>
      </c>
      <c r="C208">
        <v>281</v>
      </c>
      <c r="D208">
        <v>288</v>
      </c>
      <c r="E208" s="1">
        <f>(Tabla689[[#This Row],[Best]]-Tabla689[[#This Row],[BKS]])/Tabla689[[#This Row],[BKS]]*100</f>
        <v>2.4911032028469751</v>
      </c>
      <c r="F208" s="1">
        <v>288</v>
      </c>
      <c r="G208" s="1">
        <f>(Tabla689[[#This Row],[Avg]]-Tabla689[[#This Row],[BKS]])/Tabla689[[#This Row],[BKS]]*100</f>
        <v>2.4911032028469751</v>
      </c>
      <c r="H208" s="1">
        <v>20.02</v>
      </c>
      <c r="I208" s="1">
        <v>305</v>
      </c>
      <c r="J208" s="1">
        <v>519.49</v>
      </c>
      <c r="K208">
        <v>7.1</v>
      </c>
      <c r="L208">
        <v>1034.3</v>
      </c>
      <c r="M208">
        <v>7.0000000000000007E-2</v>
      </c>
    </row>
    <row r="209" spans="1:13" x14ac:dyDescent="0.2">
      <c r="A209" t="s">
        <v>68</v>
      </c>
      <c r="B209">
        <v>8</v>
      </c>
      <c r="C209">
        <v>250</v>
      </c>
      <c r="D209">
        <v>256</v>
      </c>
      <c r="E209" s="1">
        <f>(Tabla689[[#This Row],[Best]]-Tabla689[[#This Row],[BKS]])/Tabla689[[#This Row],[BKS]]*100</f>
        <v>2.4</v>
      </c>
      <c r="F209" s="1">
        <v>256</v>
      </c>
      <c r="G209" s="1">
        <f>(Tabla689[[#This Row],[Avg]]-Tabla689[[#This Row],[BKS]])/Tabla689[[#This Row],[BKS]]*100</f>
        <v>2.4</v>
      </c>
      <c r="H209" s="1">
        <v>20.010000000000002</v>
      </c>
      <c r="I209" s="1">
        <v>264</v>
      </c>
      <c r="J209" s="1">
        <v>451.45</v>
      </c>
      <c r="K209">
        <v>4</v>
      </c>
      <c r="L209">
        <v>1140.3</v>
      </c>
      <c r="M209">
        <v>0.06</v>
      </c>
    </row>
    <row r="210" spans="1:13" x14ac:dyDescent="0.2">
      <c r="A210" t="s">
        <v>68</v>
      </c>
      <c r="B210">
        <v>9</v>
      </c>
      <c r="C210">
        <v>277</v>
      </c>
      <c r="D210">
        <v>277</v>
      </c>
      <c r="E210" s="1">
        <f>(Tabla689[[#This Row],[Best]]-Tabla689[[#This Row],[BKS]])/Tabla689[[#This Row],[BKS]]*100</f>
        <v>0</v>
      </c>
      <c r="F210" s="1">
        <v>277</v>
      </c>
      <c r="G210" s="1">
        <f>(Tabla689[[#This Row],[Avg]]-Tabla689[[#This Row],[BKS]])/Tabla689[[#This Row],[BKS]]*100</f>
        <v>0</v>
      </c>
      <c r="H210" s="1">
        <v>20.02</v>
      </c>
      <c r="I210" s="1">
        <v>286</v>
      </c>
      <c r="J210" s="1">
        <v>466.87</v>
      </c>
      <c r="K210">
        <v>6.5</v>
      </c>
      <c r="L210">
        <v>1249.0999999999999</v>
      </c>
      <c r="M210">
        <v>0.05</v>
      </c>
    </row>
    <row r="211" spans="1:13" x14ac:dyDescent="0.2">
      <c r="A211" t="s">
        <v>68</v>
      </c>
      <c r="B211">
        <v>10</v>
      </c>
      <c r="C211">
        <v>308</v>
      </c>
      <c r="D211">
        <v>316</v>
      </c>
      <c r="E211" s="1">
        <f>(Tabla689[[#This Row],[Best]]-Tabla689[[#This Row],[BKS]])/Tabla689[[#This Row],[BKS]]*100</f>
        <v>2.5974025974025974</v>
      </c>
      <c r="F211" s="1">
        <v>316</v>
      </c>
      <c r="G211" s="1">
        <f>(Tabla689[[#This Row],[Avg]]-Tabla689[[#This Row],[BKS]])/Tabla689[[#This Row],[BKS]]*100</f>
        <v>2.5974025974025974</v>
      </c>
      <c r="H211" s="1">
        <v>20.02</v>
      </c>
      <c r="I211" s="1">
        <v>337</v>
      </c>
      <c r="J211" s="1">
        <v>553.73</v>
      </c>
      <c r="K211">
        <v>12.3</v>
      </c>
      <c r="L211">
        <v>1148.2</v>
      </c>
      <c r="M211">
        <v>0.09</v>
      </c>
    </row>
    <row r="212" spans="1:13" x14ac:dyDescent="0.2">
      <c r="A212" t="s">
        <v>68</v>
      </c>
      <c r="B212">
        <v>11</v>
      </c>
      <c r="C212">
        <v>297</v>
      </c>
      <c r="D212">
        <v>304</v>
      </c>
      <c r="E212" s="1">
        <f>(Tabla689[[#This Row],[Best]]-Tabla689[[#This Row],[BKS]])/Tabla689[[#This Row],[BKS]]*100</f>
        <v>2.3569023569023568</v>
      </c>
      <c r="F212" s="1">
        <v>304</v>
      </c>
      <c r="G212" s="1">
        <f>(Tabla689[[#This Row],[Avg]]-Tabla689[[#This Row],[BKS]])/Tabla689[[#This Row],[BKS]]*100</f>
        <v>2.3569023569023568</v>
      </c>
      <c r="H212" s="1">
        <v>20.02</v>
      </c>
      <c r="I212" s="1">
        <v>325</v>
      </c>
      <c r="J212" s="1">
        <v>531.28</v>
      </c>
      <c r="K212">
        <v>12.4</v>
      </c>
      <c r="L212">
        <v>1054.4000000000001</v>
      </c>
      <c r="M212">
        <v>0.08</v>
      </c>
    </row>
    <row r="213" spans="1:13" x14ac:dyDescent="0.2">
      <c r="A213" t="s">
        <v>68</v>
      </c>
      <c r="B213">
        <v>12</v>
      </c>
      <c r="C213">
        <v>280</v>
      </c>
      <c r="D213">
        <v>286</v>
      </c>
      <c r="E213" s="1">
        <f>(Tabla689[[#This Row],[Best]]-Tabla689[[#This Row],[BKS]])/Tabla689[[#This Row],[BKS]]*100</f>
        <v>2.1428571428571428</v>
      </c>
      <c r="F213" s="1">
        <v>286</v>
      </c>
      <c r="G213" s="1">
        <f>(Tabla689[[#This Row],[Avg]]-Tabla689[[#This Row],[BKS]])/Tabla689[[#This Row],[BKS]]*100</f>
        <v>2.1428571428571428</v>
      </c>
      <c r="H213" s="1">
        <v>20.03</v>
      </c>
      <c r="I213" s="1">
        <v>309</v>
      </c>
      <c r="J213" s="1">
        <v>482.83</v>
      </c>
      <c r="K213">
        <v>11.8</v>
      </c>
      <c r="L213">
        <v>1087.5</v>
      </c>
      <c r="M213">
        <v>0.06</v>
      </c>
    </row>
    <row r="214" spans="1:13" x14ac:dyDescent="0.2">
      <c r="A214" t="s">
        <v>68</v>
      </c>
      <c r="B214">
        <v>13</v>
      </c>
      <c r="C214">
        <v>263</v>
      </c>
      <c r="D214">
        <v>266</v>
      </c>
      <c r="E214" s="1">
        <f>(Tabla689[[#This Row],[Best]]-Tabla689[[#This Row],[BKS]])/Tabla689[[#This Row],[BKS]]*100</f>
        <v>1.1406844106463878</v>
      </c>
      <c r="F214" s="1">
        <v>266</v>
      </c>
      <c r="G214" s="1">
        <f>(Tabla689[[#This Row],[Avg]]-Tabla689[[#This Row],[BKS]])/Tabla689[[#This Row],[BKS]]*100</f>
        <v>1.1406844106463878</v>
      </c>
      <c r="H214" s="1">
        <v>20.04</v>
      </c>
      <c r="I214" s="1">
        <v>281</v>
      </c>
      <c r="J214" s="1">
        <v>483.84</v>
      </c>
      <c r="K214">
        <v>11.5</v>
      </c>
      <c r="L214">
        <v>1004.7</v>
      </c>
      <c r="M214">
        <v>0.12</v>
      </c>
    </row>
    <row r="215" spans="1:13" x14ac:dyDescent="0.2">
      <c r="A215" t="s">
        <v>68</v>
      </c>
      <c r="B215">
        <v>14</v>
      </c>
      <c r="C215">
        <v>266</v>
      </c>
      <c r="D215">
        <v>269</v>
      </c>
      <c r="E215" s="1">
        <f>(Tabla689[[#This Row],[Best]]-Tabla689[[#This Row],[BKS]])/Tabla689[[#This Row],[BKS]]*100</f>
        <v>1.1278195488721803</v>
      </c>
      <c r="F215" s="1">
        <v>269</v>
      </c>
      <c r="G215" s="1">
        <f>(Tabla689[[#This Row],[Avg]]-Tabla689[[#This Row],[BKS]])/Tabla689[[#This Row],[BKS]]*100</f>
        <v>1.1278195488721803</v>
      </c>
      <c r="H215" s="1">
        <v>20.02</v>
      </c>
      <c r="I215" s="1">
        <v>278</v>
      </c>
      <c r="J215" s="1">
        <v>477.62</v>
      </c>
      <c r="K215">
        <v>8.6</v>
      </c>
      <c r="L215">
        <v>1196.2</v>
      </c>
      <c r="M215">
        <v>7.0000000000000007E-2</v>
      </c>
    </row>
    <row r="216" spans="1:13" x14ac:dyDescent="0.2">
      <c r="A216" t="s">
        <v>68</v>
      </c>
      <c r="B216">
        <v>15</v>
      </c>
      <c r="C216">
        <v>269</v>
      </c>
      <c r="D216">
        <v>275</v>
      </c>
      <c r="E216" s="1">
        <f>(Tabla689[[#This Row],[Best]]-Tabla689[[#This Row],[BKS]])/Tabla689[[#This Row],[BKS]]*100</f>
        <v>2.2304832713754648</v>
      </c>
      <c r="F216" s="1">
        <v>275</v>
      </c>
      <c r="G216" s="1">
        <f>(Tabla689[[#This Row],[Avg]]-Tabla689[[#This Row],[BKS]])/Tabla689[[#This Row],[BKS]]*100</f>
        <v>2.2304832713754648</v>
      </c>
      <c r="H216" s="1">
        <v>20.010000000000002</v>
      </c>
      <c r="I216" s="1">
        <v>289</v>
      </c>
      <c r="J216" s="1">
        <v>490.93</v>
      </c>
      <c r="K216">
        <v>8.9</v>
      </c>
      <c r="L216">
        <v>1115.0999999999999</v>
      </c>
      <c r="M216">
        <v>0.05</v>
      </c>
    </row>
    <row r="217" spans="1:13" x14ac:dyDescent="0.2">
      <c r="A217" t="s">
        <v>68</v>
      </c>
      <c r="B217">
        <v>16</v>
      </c>
      <c r="C217">
        <v>291</v>
      </c>
      <c r="D217">
        <v>295</v>
      </c>
      <c r="E217" s="1">
        <f>(Tabla689[[#This Row],[Best]]-Tabla689[[#This Row],[BKS]])/Tabla689[[#This Row],[BKS]]*100</f>
        <v>1.3745704467353952</v>
      </c>
      <c r="F217" s="1">
        <v>295</v>
      </c>
      <c r="G217" s="1">
        <f>(Tabla689[[#This Row],[Avg]]-Tabla689[[#This Row],[BKS]])/Tabla689[[#This Row],[BKS]]*100</f>
        <v>1.3745704467353952</v>
      </c>
      <c r="H217" s="1">
        <v>20.03</v>
      </c>
      <c r="I217" s="1">
        <v>318</v>
      </c>
      <c r="J217" s="1">
        <v>533.9</v>
      </c>
      <c r="K217">
        <v>15.7</v>
      </c>
      <c r="L217">
        <v>1066</v>
      </c>
      <c r="M217">
        <v>0.08</v>
      </c>
    </row>
    <row r="218" spans="1:13" x14ac:dyDescent="0.2">
      <c r="A218" t="s">
        <v>68</v>
      </c>
      <c r="B218">
        <v>17</v>
      </c>
      <c r="C218">
        <v>260</v>
      </c>
      <c r="D218">
        <v>262</v>
      </c>
      <c r="E218" s="1">
        <f>(Tabla689[[#This Row],[Best]]-Tabla689[[#This Row],[BKS]])/Tabla689[[#This Row],[BKS]]*100</f>
        <v>0.76923076923076927</v>
      </c>
      <c r="F218" s="1">
        <v>262</v>
      </c>
      <c r="G218" s="1">
        <f>(Tabla689[[#This Row],[Avg]]-Tabla689[[#This Row],[BKS]])/Tabla689[[#This Row],[BKS]]*100</f>
        <v>0.76923076923076927</v>
      </c>
      <c r="H218" s="1">
        <v>20.010000000000002</v>
      </c>
      <c r="I218" s="1">
        <v>284</v>
      </c>
      <c r="J218" s="1">
        <v>465.28</v>
      </c>
      <c r="K218">
        <v>16.399999999999999</v>
      </c>
      <c r="L218">
        <v>1124.2</v>
      </c>
      <c r="M218">
        <v>0.09</v>
      </c>
    </row>
    <row r="219" spans="1:13" x14ac:dyDescent="0.2">
      <c r="A219" t="s">
        <v>68</v>
      </c>
      <c r="B219">
        <v>18</v>
      </c>
      <c r="C219">
        <v>252</v>
      </c>
      <c r="D219">
        <v>253</v>
      </c>
      <c r="E219" s="1">
        <f>(Tabla689[[#This Row],[Best]]-Tabla689[[#This Row],[BKS]])/Tabla689[[#This Row],[BKS]]*100</f>
        <v>0.3968253968253968</v>
      </c>
      <c r="F219" s="1">
        <v>253</v>
      </c>
      <c r="G219" s="1">
        <f>(Tabla689[[#This Row],[Avg]]-Tabla689[[#This Row],[BKS]])/Tabla689[[#This Row],[BKS]]*100</f>
        <v>0.3968253968253968</v>
      </c>
      <c r="H219" s="1">
        <v>20.010000000000002</v>
      </c>
      <c r="I219" s="1">
        <v>273</v>
      </c>
      <c r="J219" s="1">
        <v>439.25</v>
      </c>
      <c r="K219">
        <v>10.199999999999999</v>
      </c>
      <c r="L219">
        <v>1150.2</v>
      </c>
      <c r="M219">
        <v>0.06</v>
      </c>
    </row>
    <row r="220" spans="1:13" x14ac:dyDescent="0.2">
      <c r="A220" t="s">
        <v>68</v>
      </c>
      <c r="B220">
        <v>19</v>
      </c>
      <c r="C220">
        <v>239</v>
      </c>
      <c r="D220">
        <v>244</v>
      </c>
      <c r="E220" s="1">
        <f>(Tabla689[[#This Row],[Best]]-Tabla689[[#This Row],[BKS]])/Tabla689[[#This Row],[BKS]]*100</f>
        <v>2.0920502092050208</v>
      </c>
      <c r="F220" s="1">
        <v>244</v>
      </c>
      <c r="G220" s="1">
        <f>(Tabla689[[#This Row],[Avg]]-Tabla689[[#This Row],[BKS]])/Tabla689[[#This Row],[BKS]]*100</f>
        <v>2.0920502092050208</v>
      </c>
      <c r="H220" s="1">
        <v>20.02</v>
      </c>
      <c r="I220" s="1">
        <v>265</v>
      </c>
      <c r="J220" s="1">
        <v>442.61</v>
      </c>
      <c r="K220">
        <v>12.3</v>
      </c>
      <c r="L220">
        <v>1155</v>
      </c>
      <c r="M220">
        <v>0.05</v>
      </c>
    </row>
    <row r="221" spans="1:13" x14ac:dyDescent="0.2">
      <c r="A221" t="s">
        <v>68</v>
      </c>
      <c r="B221">
        <v>20</v>
      </c>
      <c r="C221">
        <v>281</v>
      </c>
      <c r="D221">
        <v>286</v>
      </c>
      <c r="E221" s="1">
        <f>(Tabla689[[#This Row],[Best]]-Tabla689[[#This Row],[BKS]])/Tabla689[[#This Row],[BKS]]*100</f>
        <v>1.7793594306049825</v>
      </c>
      <c r="F221" s="1">
        <v>286</v>
      </c>
      <c r="G221" s="1">
        <f>(Tabla689[[#This Row],[Avg]]-Tabla689[[#This Row],[BKS]])/Tabla689[[#This Row],[BKS]]*100</f>
        <v>1.7793594306049825</v>
      </c>
      <c r="H221" s="1">
        <v>20.04</v>
      </c>
      <c r="I221" s="1">
        <v>308</v>
      </c>
      <c r="J221" s="1">
        <v>504.12</v>
      </c>
      <c r="K221">
        <v>12.4</v>
      </c>
      <c r="L221">
        <v>1053.2</v>
      </c>
      <c r="M221">
        <v>7.0000000000000007E-2</v>
      </c>
    </row>
    <row r="222" spans="1:13" x14ac:dyDescent="0.2">
      <c r="A222" t="s">
        <v>68</v>
      </c>
      <c r="B222">
        <v>21</v>
      </c>
      <c r="C222">
        <v>284</v>
      </c>
      <c r="D222">
        <v>292</v>
      </c>
      <c r="E222" s="1">
        <f>(Tabla689[[#This Row],[Best]]-Tabla689[[#This Row],[BKS]])/Tabla689[[#This Row],[BKS]]*100</f>
        <v>2.8169014084507045</v>
      </c>
      <c r="F222" s="1">
        <v>292</v>
      </c>
      <c r="G222" s="1">
        <f>(Tabla689[[#This Row],[Avg]]-Tabla689[[#This Row],[BKS]])/Tabla689[[#This Row],[BKS]]*100</f>
        <v>2.8169014084507045</v>
      </c>
      <c r="H222" s="1">
        <v>20.02</v>
      </c>
      <c r="I222" s="1">
        <v>306</v>
      </c>
      <c r="J222" s="1">
        <v>517.88</v>
      </c>
      <c r="K222">
        <v>8.1</v>
      </c>
      <c r="L222">
        <v>1115.5</v>
      </c>
      <c r="M222">
        <v>7.0000000000000007E-2</v>
      </c>
    </row>
    <row r="223" spans="1:13" x14ac:dyDescent="0.2">
      <c r="A223" t="s">
        <v>68</v>
      </c>
      <c r="B223">
        <v>22</v>
      </c>
      <c r="C223">
        <v>236</v>
      </c>
      <c r="D223">
        <v>237</v>
      </c>
      <c r="E223" s="1">
        <f>(Tabla689[[#This Row],[Best]]-Tabla689[[#This Row],[BKS]])/Tabla689[[#This Row],[BKS]]*100</f>
        <v>0.42372881355932202</v>
      </c>
      <c r="F223" s="1">
        <v>237</v>
      </c>
      <c r="G223" s="1">
        <f>(Tabla689[[#This Row],[Avg]]-Tabla689[[#This Row],[BKS]])/Tabla689[[#This Row],[BKS]]*100</f>
        <v>0.42372881355932202</v>
      </c>
      <c r="H223" s="1">
        <v>20.010000000000002</v>
      </c>
      <c r="I223" s="1">
        <v>250</v>
      </c>
      <c r="J223" s="1">
        <v>404.94</v>
      </c>
      <c r="K223">
        <v>6</v>
      </c>
      <c r="L223">
        <v>1261.2</v>
      </c>
      <c r="M223">
        <v>7.0000000000000007E-2</v>
      </c>
    </row>
    <row r="224" spans="1:13" x14ac:dyDescent="0.2">
      <c r="A224" t="s">
        <v>68</v>
      </c>
      <c r="B224">
        <v>23</v>
      </c>
      <c r="C224">
        <v>274</v>
      </c>
      <c r="D224">
        <v>276</v>
      </c>
      <c r="E224" s="1">
        <f>(Tabla689[[#This Row],[Best]]-Tabla689[[#This Row],[BKS]])/Tabla689[[#This Row],[BKS]]*100</f>
        <v>0.72992700729927007</v>
      </c>
      <c r="F224" s="1">
        <v>276</v>
      </c>
      <c r="G224" s="1">
        <f>(Tabla689[[#This Row],[Avg]]-Tabla689[[#This Row],[BKS]])/Tabla689[[#This Row],[BKS]]*100</f>
        <v>0.72992700729927007</v>
      </c>
      <c r="H224" s="1">
        <v>20.010000000000002</v>
      </c>
      <c r="I224" s="1">
        <v>286</v>
      </c>
      <c r="J224" s="1">
        <v>454.92</v>
      </c>
      <c r="K224">
        <v>5.2</v>
      </c>
      <c r="L224">
        <v>1200.2</v>
      </c>
      <c r="M224">
        <v>0.05</v>
      </c>
    </row>
    <row r="225" spans="1:13" x14ac:dyDescent="0.2">
      <c r="A225" t="s">
        <v>68</v>
      </c>
      <c r="B225">
        <v>24</v>
      </c>
      <c r="C225">
        <v>290</v>
      </c>
      <c r="D225">
        <v>294</v>
      </c>
      <c r="E225" s="1">
        <f>(Tabla689[[#This Row],[Best]]-Tabla689[[#This Row],[BKS]])/Tabla689[[#This Row],[BKS]]*100</f>
        <v>1.3793103448275863</v>
      </c>
      <c r="F225" s="1">
        <v>294</v>
      </c>
      <c r="G225" s="1">
        <f>(Tabla689[[#This Row],[Avg]]-Tabla689[[#This Row],[BKS]])/Tabla689[[#This Row],[BKS]]*100</f>
        <v>1.3793103448275863</v>
      </c>
      <c r="H225" s="1">
        <v>20.010000000000002</v>
      </c>
      <c r="I225" s="1">
        <v>302</v>
      </c>
      <c r="J225" s="1">
        <v>530.80999999999995</v>
      </c>
      <c r="K225">
        <v>6.2</v>
      </c>
      <c r="L225">
        <v>990.1</v>
      </c>
      <c r="M225">
        <v>0.08</v>
      </c>
    </row>
    <row r="226" spans="1:13" x14ac:dyDescent="0.2">
      <c r="A226" t="s">
        <v>68</v>
      </c>
      <c r="B226">
        <v>25</v>
      </c>
      <c r="C226">
        <v>238</v>
      </c>
      <c r="D226">
        <v>238</v>
      </c>
      <c r="E226" s="1">
        <f>(Tabla689[[#This Row],[Best]]-Tabla689[[#This Row],[BKS]])/Tabla689[[#This Row],[BKS]]*100</f>
        <v>0</v>
      </c>
      <c r="F226" s="1">
        <v>238</v>
      </c>
      <c r="G226" s="1">
        <f>(Tabla689[[#This Row],[Avg]]-Tabla689[[#This Row],[BKS]])/Tabla689[[#This Row],[BKS]]*100</f>
        <v>0</v>
      </c>
      <c r="H226" s="1">
        <v>20.02</v>
      </c>
      <c r="I226" s="1">
        <v>248</v>
      </c>
      <c r="J226" s="1">
        <v>417.52</v>
      </c>
      <c r="K226">
        <v>8.9</v>
      </c>
      <c r="L226">
        <v>1199.2</v>
      </c>
      <c r="M226">
        <v>0.06</v>
      </c>
    </row>
    <row r="227" spans="1:13" x14ac:dyDescent="0.2">
      <c r="A227" t="s">
        <v>68</v>
      </c>
      <c r="B227">
        <v>26</v>
      </c>
      <c r="C227">
        <v>289</v>
      </c>
      <c r="D227">
        <v>295</v>
      </c>
      <c r="E227" s="1">
        <f>(Tabla689[[#This Row],[Best]]-Tabla689[[#This Row],[BKS]])/Tabla689[[#This Row],[BKS]]*100</f>
        <v>2.0761245674740483</v>
      </c>
      <c r="F227" s="1">
        <v>295</v>
      </c>
      <c r="G227" s="1">
        <f>(Tabla689[[#This Row],[Avg]]-Tabla689[[#This Row],[BKS]])/Tabla689[[#This Row],[BKS]]*100</f>
        <v>2.0761245674740483</v>
      </c>
      <c r="H227" s="1">
        <v>20.010000000000002</v>
      </c>
      <c r="I227" s="1">
        <v>315</v>
      </c>
      <c r="J227" s="1">
        <v>493.81</v>
      </c>
      <c r="K227">
        <v>9.1999999999999993</v>
      </c>
      <c r="L227">
        <v>1209.5</v>
      </c>
      <c r="M227">
        <v>0.06</v>
      </c>
    </row>
    <row r="228" spans="1:13" x14ac:dyDescent="0.2">
      <c r="A228" t="s">
        <v>68</v>
      </c>
      <c r="B228">
        <v>27</v>
      </c>
      <c r="C228">
        <v>296</v>
      </c>
      <c r="D228">
        <v>302</v>
      </c>
      <c r="E228" s="1">
        <f>(Tabla689[[#This Row],[Best]]-Tabla689[[#This Row],[BKS]])/Tabla689[[#This Row],[BKS]]*100</f>
        <v>2.0270270270270272</v>
      </c>
      <c r="F228" s="1">
        <v>302</v>
      </c>
      <c r="G228" s="1">
        <f>(Tabla689[[#This Row],[Avg]]-Tabla689[[#This Row],[BKS]])/Tabla689[[#This Row],[BKS]]*100</f>
        <v>2.0270270270270272</v>
      </c>
      <c r="H228" s="1">
        <v>20.02</v>
      </c>
      <c r="I228" s="1">
        <v>317</v>
      </c>
      <c r="J228" s="1">
        <v>565.11</v>
      </c>
      <c r="K228">
        <v>8.1999999999999993</v>
      </c>
      <c r="L228">
        <v>1005.2</v>
      </c>
      <c r="M228">
        <v>0.11</v>
      </c>
    </row>
    <row r="229" spans="1:13" x14ac:dyDescent="0.2">
      <c r="A229" t="s">
        <v>68</v>
      </c>
      <c r="B229">
        <v>28</v>
      </c>
      <c r="C229">
        <v>280</v>
      </c>
      <c r="D229">
        <v>288</v>
      </c>
      <c r="E229" s="1">
        <f>(Tabla689[[#This Row],[Best]]-Tabla689[[#This Row],[BKS]])/Tabla689[[#This Row],[BKS]]*100</f>
        <v>2.8571428571428572</v>
      </c>
      <c r="F229" s="1">
        <v>288</v>
      </c>
      <c r="G229" s="1">
        <f>(Tabla689[[#This Row],[Avg]]-Tabla689[[#This Row],[BKS]])/Tabla689[[#This Row],[BKS]]*100</f>
        <v>2.8571428571428572</v>
      </c>
      <c r="H229" s="1">
        <v>20.02</v>
      </c>
      <c r="I229" s="1">
        <v>317</v>
      </c>
      <c r="J229" s="1">
        <v>519.51</v>
      </c>
      <c r="K229">
        <v>13.8</v>
      </c>
      <c r="L229">
        <v>1036.0999999999999</v>
      </c>
      <c r="M229">
        <v>7.0000000000000007E-2</v>
      </c>
    </row>
    <row r="230" spans="1:13" x14ac:dyDescent="0.2">
      <c r="A230" t="s">
        <v>68</v>
      </c>
      <c r="B230">
        <v>29</v>
      </c>
      <c r="C230">
        <v>294</v>
      </c>
      <c r="D230">
        <v>298</v>
      </c>
      <c r="E230" s="1">
        <f>(Tabla689[[#This Row],[Best]]-Tabla689[[#This Row],[BKS]])/Tabla689[[#This Row],[BKS]]*100</f>
        <v>1.3605442176870748</v>
      </c>
      <c r="F230" s="1">
        <v>298</v>
      </c>
      <c r="G230" s="1">
        <f>(Tabla689[[#This Row],[Avg]]-Tabla689[[#This Row],[BKS]])/Tabla689[[#This Row],[BKS]]*100</f>
        <v>1.3605442176870748</v>
      </c>
      <c r="H230" s="1">
        <v>20.04</v>
      </c>
      <c r="I230" s="1">
        <v>322</v>
      </c>
      <c r="J230" s="1">
        <v>548.62</v>
      </c>
      <c r="K230">
        <v>11.4</v>
      </c>
      <c r="L230">
        <v>1037.5999999999999</v>
      </c>
      <c r="M230">
        <v>0.1</v>
      </c>
    </row>
    <row r="231" spans="1:13" x14ac:dyDescent="0.2">
      <c r="A231" t="s">
        <v>68</v>
      </c>
      <c r="B231">
        <v>30</v>
      </c>
      <c r="C231">
        <v>296</v>
      </c>
      <c r="D231">
        <v>299</v>
      </c>
      <c r="E231" s="1">
        <f>(Tabla689[[#This Row],[Best]]-Tabla689[[#This Row],[BKS]])/Tabla689[[#This Row],[BKS]]*100</f>
        <v>1.0135135135135136</v>
      </c>
      <c r="F231" s="1">
        <v>299</v>
      </c>
      <c r="G231" s="1">
        <f>(Tabla689[[#This Row],[Avg]]-Tabla689[[#This Row],[BKS]])/Tabla689[[#This Row],[BKS]]*100</f>
        <v>1.0135135135135136</v>
      </c>
      <c r="H231" s="1">
        <v>20.010000000000002</v>
      </c>
      <c r="I231" s="1">
        <v>331</v>
      </c>
      <c r="J231" s="1">
        <v>527.46</v>
      </c>
      <c r="K231">
        <v>20</v>
      </c>
      <c r="L231">
        <v>1018.1</v>
      </c>
      <c r="M231">
        <v>0.12</v>
      </c>
    </row>
    <row r="232" spans="1:13" x14ac:dyDescent="0.2">
      <c r="A232" t="s">
        <v>68</v>
      </c>
      <c r="B232">
        <v>31</v>
      </c>
      <c r="C232">
        <v>258</v>
      </c>
      <c r="D232">
        <v>265</v>
      </c>
      <c r="E232" s="1">
        <f>(Tabla689[[#This Row],[Best]]-Tabla689[[#This Row],[BKS]])/Tabla689[[#This Row],[BKS]]*100</f>
        <v>2.7131782945736433</v>
      </c>
      <c r="F232" s="1">
        <v>265</v>
      </c>
      <c r="G232" s="1">
        <f>(Tabla689[[#This Row],[Avg]]-Tabla689[[#This Row],[BKS]])/Tabla689[[#This Row],[BKS]]*100</f>
        <v>2.7131782945736433</v>
      </c>
      <c r="H232" s="1">
        <v>20.010000000000002</v>
      </c>
      <c r="I232" s="1">
        <v>285</v>
      </c>
      <c r="J232" s="1">
        <v>460.8</v>
      </c>
      <c r="K232">
        <v>16.8</v>
      </c>
      <c r="L232">
        <v>1219.2</v>
      </c>
      <c r="M232">
        <v>0.05</v>
      </c>
    </row>
    <row r="233" spans="1:13" x14ac:dyDescent="0.2">
      <c r="A233" t="s">
        <v>68</v>
      </c>
      <c r="B233">
        <v>32</v>
      </c>
      <c r="C233">
        <v>318</v>
      </c>
      <c r="D233">
        <v>329</v>
      </c>
      <c r="E233" s="1">
        <f>(Tabla689[[#This Row],[Best]]-Tabla689[[#This Row],[BKS]])/Tabla689[[#This Row],[BKS]]*100</f>
        <v>3.459119496855346</v>
      </c>
      <c r="F233" s="1">
        <v>329</v>
      </c>
      <c r="G233" s="1">
        <f>(Tabla689[[#This Row],[Avg]]-Tabla689[[#This Row],[BKS]])/Tabla689[[#This Row],[BKS]]*100</f>
        <v>3.459119496855346</v>
      </c>
      <c r="H233" s="1">
        <v>20.010000000000002</v>
      </c>
      <c r="I233" s="1">
        <v>335</v>
      </c>
      <c r="J233" s="1">
        <v>510.85</v>
      </c>
      <c r="K233">
        <v>6.9</v>
      </c>
      <c r="L233">
        <v>1268.0999999999999</v>
      </c>
      <c r="M233">
        <v>7.0000000000000007E-2</v>
      </c>
    </row>
    <row r="234" spans="1:13" x14ac:dyDescent="0.2">
      <c r="A234" t="s">
        <v>68</v>
      </c>
      <c r="B234">
        <v>33</v>
      </c>
      <c r="C234">
        <v>304</v>
      </c>
      <c r="D234">
        <v>309</v>
      </c>
      <c r="E234" s="1">
        <f>(Tabla689[[#This Row],[Best]]-Tabla689[[#This Row],[BKS]])/Tabla689[[#This Row],[BKS]]*100</f>
        <v>1.6447368421052631</v>
      </c>
      <c r="F234" s="1">
        <v>309</v>
      </c>
      <c r="G234" s="1">
        <f>(Tabla689[[#This Row],[Avg]]-Tabla689[[#This Row],[BKS]])/Tabla689[[#This Row],[BKS]]*100</f>
        <v>1.6447368421052631</v>
      </c>
      <c r="H234" s="1">
        <v>20.010000000000002</v>
      </c>
      <c r="I234" s="1">
        <v>335</v>
      </c>
      <c r="J234" s="1">
        <v>550.65</v>
      </c>
      <c r="K234">
        <v>15.5</v>
      </c>
      <c r="L234">
        <v>1059</v>
      </c>
      <c r="M234">
        <v>0.08</v>
      </c>
    </row>
    <row r="235" spans="1:13" x14ac:dyDescent="0.2">
      <c r="A235" t="s">
        <v>68</v>
      </c>
      <c r="B235">
        <v>34</v>
      </c>
      <c r="C235">
        <v>293</v>
      </c>
      <c r="D235">
        <v>312</v>
      </c>
      <c r="E235" s="1">
        <f>(Tabla689[[#This Row],[Best]]-Tabla689[[#This Row],[BKS]])/Tabla689[[#This Row],[BKS]]*100</f>
        <v>6.4846416382252556</v>
      </c>
      <c r="F235" s="1">
        <v>312</v>
      </c>
      <c r="G235" s="1">
        <f>(Tabla689[[#This Row],[Avg]]-Tabla689[[#This Row],[BKS]])/Tabla689[[#This Row],[BKS]]*100</f>
        <v>6.4846416382252556</v>
      </c>
      <c r="H235" s="1">
        <v>20.02</v>
      </c>
      <c r="I235" s="1">
        <v>334</v>
      </c>
      <c r="J235" s="1">
        <v>567.20000000000005</v>
      </c>
      <c r="K235">
        <v>11.2</v>
      </c>
      <c r="L235">
        <v>1058</v>
      </c>
      <c r="M235">
        <v>0.09</v>
      </c>
    </row>
    <row r="236" spans="1:13" x14ac:dyDescent="0.2">
      <c r="A236" t="s">
        <v>68</v>
      </c>
      <c r="B236">
        <v>35</v>
      </c>
      <c r="C236">
        <v>280</v>
      </c>
      <c r="D236">
        <v>285</v>
      </c>
      <c r="E236" s="1">
        <f>(Tabla689[[#This Row],[Best]]-Tabla689[[#This Row],[BKS]])/Tabla689[[#This Row],[BKS]]*100</f>
        <v>1.7857142857142856</v>
      </c>
      <c r="F236" s="1">
        <v>285</v>
      </c>
      <c r="G236" s="1">
        <f>(Tabla689[[#This Row],[Avg]]-Tabla689[[#This Row],[BKS]])/Tabla689[[#This Row],[BKS]]*100</f>
        <v>1.7857142857142856</v>
      </c>
      <c r="H236" s="1">
        <v>20.02</v>
      </c>
      <c r="I236" s="1">
        <v>306</v>
      </c>
      <c r="J236" s="1">
        <v>511.67</v>
      </c>
      <c r="K236">
        <v>12.6</v>
      </c>
      <c r="L236">
        <v>1063.2</v>
      </c>
      <c r="M236">
        <v>0.11</v>
      </c>
    </row>
    <row r="237" spans="1:13" x14ac:dyDescent="0.2">
      <c r="A237" t="s">
        <v>68</v>
      </c>
      <c r="B237">
        <v>36</v>
      </c>
      <c r="C237">
        <v>263</v>
      </c>
      <c r="D237">
        <v>265</v>
      </c>
      <c r="E237" s="1">
        <f>(Tabla689[[#This Row],[Best]]-Tabla689[[#This Row],[BKS]])/Tabla689[[#This Row],[BKS]]*100</f>
        <v>0.76045627376425851</v>
      </c>
      <c r="F237" s="1">
        <v>265</v>
      </c>
      <c r="G237" s="1">
        <f>(Tabla689[[#This Row],[Avg]]-Tabla689[[#This Row],[BKS]])/Tabla689[[#This Row],[BKS]]*100</f>
        <v>0.76045627376425851</v>
      </c>
      <c r="H237" s="1">
        <v>20.010000000000002</v>
      </c>
      <c r="I237" s="1">
        <v>281</v>
      </c>
      <c r="J237" s="1">
        <v>461.33</v>
      </c>
      <c r="K237">
        <v>8</v>
      </c>
      <c r="L237">
        <v>1108.0999999999999</v>
      </c>
      <c r="M237">
        <v>0.05</v>
      </c>
    </row>
    <row r="238" spans="1:13" x14ac:dyDescent="0.2">
      <c r="A238" t="s">
        <v>68</v>
      </c>
      <c r="B238">
        <v>37</v>
      </c>
      <c r="C238">
        <v>269</v>
      </c>
      <c r="D238">
        <v>276</v>
      </c>
      <c r="E238" s="1">
        <f>(Tabla689[[#This Row],[Best]]-Tabla689[[#This Row],[BKS]])/Tabla689[[#This Row],[BKS]]*100</f>
        <v>2.6022304832713754</v>
      </c>
      <c r="F238" s="1">
        <v>276</v>
      </c>
      <c r="G238" s="1">
        <f>(Tabla689[[#This Row],[Avg]]-Tabla689[[#This Row],[BKS]])/Tabla689[[#This Row],[BKS]]*100</f>
        <v>2.6022304832713754</v>
      </c>
      <c r="H238" s="1">
        <v>20.03</v>
      </c>
      <c r="I238" s="1">
        <v>294</v>
      </c>
      <c r="J238" s="1">
        <v>500.16</v>
      </c>
      <c r="K238">
        <v>15.6</v>
      </c>
      <c r="L238">
        <v>1063.9000000000001</v>
      </c>
      <c r="M238">
        <v>0.08</v>
      </c>
    </row>
    <row r="239" spans="1:13" x14ac:dyDescent="0.2">
      <c r="A239" t="s">
        <v>68</v>
      </c>
      <c r="B239">
        <v>38</v>
      </c>
      <c r="C239">
        <v>247</v>
      </c>
      <c r="D239">
        <v>249</v>
      </c>
      <c r="E239" s="1">
        <f>(Tabla689[[#This Row],[Best]]-Tabla689[[#This Row],[BKS]])/Tabla689[[#This Row],[BKS]]*100</f>
        <v>0.80971659919028338</v>
      </c>
      <c r="F239" s="1">
        <v>249</v>
      </c>
      <c r="G239" s="1">
        <f>(Tabla689[[#This Row],[Avg]]-Tabla689[[#This Row],[BKS]])/Tabla689[[#This Row],[BKS]]*100</f>
        <v>0.80971659919028338</v>
      </c>
      <c r="H239" s="1">
        <v>20.04</v>
      </c>
      <c r="I239" s="1">
        <v>263</v>
      </c>
      <c r="J239" s="1">
        <v>421.1</v>
      </c>
      <c r="K239">
        <v>6.4</v>
      </c>
      <c r="L239">
        <v>1179.2</v>
      </c>
      <c r="M239">
        <v>0.06</v>
      </c>
    </row>
    <row r="240" spans="1:13" x14ac:dyDescent="0.2">
      <c r="A240" t="s">
        <v>68</v>
      </c>
      <c r="B240">
        <v>39</v>
      </c>
      <c r="C240">
        <v>274</v>
      </c>
      <c r="D240">
        <v>277</v>
      </c>
      <c r="E240" s="1">
        <f>(Tabla689[[#This Row],[Best]]-Tabla689[[#This Row],[BKS]])/Tabla689[[#This Row],[BKS]]*100</f>
        <v>1.0948905109489051</v>
      </c>
      <c r="F240" s="1">
        <v>277</v>
      </c>
      <c r="G240" s="1">
        <f>(Tabla689[[#This Row],[Avg]]-Tabla689[[#This Row],[BKS]])/Tabla689[[#This Row],[BKS]]*100</f>
        <v>1.0948905109489051</v>
      </c>
      <c r="H240" s="1">
        <v>20.010000000000002</v>
      </c>
      <c r="I240" s="1">
        <v>306</v>
      </c>
      <c r="J240" s="1">
        <v>491.28</v>
      </c>
      <c r="K240">
        <v>10.1</v>
      </c>
      <c r="L240">
        <v>1138.0999999999999</v>
      </c>
      <c r="M240">
        <v>0.08</v>
      </c>
    </row>
    <row r="241" spans="1:13" x14ac:dyDescent="0.2">
      <c r="A241" t="s">
        <v>68</v>
      </c>
      <c r="B241">
        <v>40</v>
      </c>
      <c r="C241">
        <v>254</v>
      </c>
      <c r="D241">
        <v>260</v>
      </c>
      <c r="E241" s="1">
        <f>(Tabla689[[#This Row],[Best]]-Tabla689[[#This Row],[BKS]])/Tabla689[[#This Row],[BKS]]*100</f>
        <v>2.3622047244094486</v>
      </c>
      <c r="F241" s="1">
        <v>260.8</v>
      </c>
      <c r="G241" s="1">
        <f>(Tabla689[[#This Row],[Avg]]-Tabla689[[#This Row],[BKS]])/Tabla689[[#This Row],[BKS]]*100</f>
        <v>2.6771653543307132</v>
      </c>
      <c r="H241" s="1">
        <v>20.010000000000002</v>
      </c>
      <c r="I241" s="1">
        <v>279</v>
      </c>
      <c r="J241" s="1">
        <v>470.56</v>
      </c>
      <c r="K241">
        <v>120.8</v>
      </c>
      <c r="L241">
        <v>1055</v>
      </c>
      <c r="M241">
        <v>7.0000000000000007E-2</v>
      </c>
    </row>
    <row r="242" spans="1:13" x14ac:dyDescent="0.2">
      <c r="A242" t="s">
        <v>68</v>
      </c>
      <c r="B242">
        <v>41</v>
      </c>
      <c r="C242">
        <v>282</v>
      </c>
      <c r="D242">
        <v>289</v>
      </c>
      <c r="E242" s="1">
        <f>(Tabla689[[#This Row],[Best]]-Tabla689[[#This Row],[BKS]])/Tabla689[[#This Row],[BKS]]*100</f>
        <v>2.4822695035460995</v>
      </c>
      <c r="F242" s="1">
        <v>289</v>
      </c>
      <c r="G242" s="1">
        <f>(Tabla689[[#This Row],[Avg]]-Tabla689[[#This Row],[BKS]])/Tabla689[[#This Row],[BKS]]*100</f>
        <v>2.4822695035460995</v>
      </c>
      <c r="H242" s="1">
        <v>20.010000000000002</v>
      </c>
      <c r="I242" s="1">
        <v>305</v>
      </c>
      <c r="J242" s="1">
        <v>469.27</v>
      </c>
      <c r="K242">
        <v>10</v>
      </c>
      <c r="L242">
        <v>1204.2</v>
      </c>
      <c r="M242">
        <v>0.05</v>
      </c>
    </row>
    <row r="243" spans="1:13" x14ac:dyDescent="0.2">
      <c r="A243" t="s">
        <v>68</v>
      </c>
      <c r="B243">
        <v>42</v>
      </c>
      <c r="C243">
        <v>292</v>
      </c>
      <c r="D243">
        <v>297</v>
      </c>
      <c r="E243" s="1">
        <f>(Tabla689[[#This Row],[Best]]-Tabla689[[#This Row],[BKS]])/Tabla689[[#This Row],[BKS]]*100</f>
        <v>1.7123287671232876</v>
      </c>
      <c r="F243" s="1">
        <v>297</v>
      </c>
      <c r="G243" s="1">
        <f>(Tabla689[[#This Row],[Avg]]-Tabla689[[#This Row],[BKS]])/Tabla689[[#This Row],[BKS]]*100</f>
        <v>1.7123287671232876</v>
      </c>
      <c r="H243" s="1">
        <v>20.02</v>
      </c>
      <c r="I243" s="1">
        <v>321</v>
      </c>
      <c r="J243" s="1">
        <v>517.62</v>
      </c>
      <c r="K243">
        <v>9.3000000000000007</v>
      </c>
      <c r="L243">
        <v>1130</v>
      </c>
      <c r="M243">
        <v>0.06</v>
      </c>
    </row>
    <row r="244" spans="1:13" x14ac:dyDescent="0.2">
      <c r="A244" t="s">
        <v>68</v>
      </c>
      <c r="B244">
        <v>43</v>
      </c>
      <c r="C244">
        <v>291</v>
      </c>
      <c r="D244">
        <v>297</v>
      </c>
      <c r="E244" s="1">
        <f>(Tabla689[[#This Row],[Best]]-Tabla689[[#This Row],[BKS]])/Tabla689[[#This Row],[BKS]]*100</f>
        <v>2.0618556701030926</v>
      </c>
      <c r="F244" s="1">
        <v>297</v>
      </c>
      <c r="G244" s="1">
        <f>(Tabla689[[#This Row],[Avg]]-Tabla689[[#This Row],[BKS]])/Tabla689[[#This Row],[BKS]]*100</f>
        <v>2.0618556701030926</v>
      </c>
      <c r="H244" s="1">
        <v>20.010000000000002</v>
      </c>
      <c r="I244" s="1">
        <v>318</v>
      </c>
      <c r="J244" s="1">
        <v>552.83000000000004</v>
      </c>
      <c r="K244">
        <v>10.4</v>
      </c>
      <c r="L244">
        <v>1012</v>
      </c>
      <c r="M244">
        <v>0.09</v>
      </c>
    </row>
    <row r="245" spans="1:13" x14ac:dyDescent="0.2">
      <c r="A245" t="s">
        <v>68</v>
      </c>
      <c r="B245">
        <v>44</v>
      </c>
      <c r="C245">
        <v>264</v>
      </c>
      <c r="D245">
        <v>270</v>
      </c>
      <c r="E245" s="1">
        <f>(Tabla689[[#This Row],[Best]]-Tabla689[[#This Row],[BKS]])/Tabla689[[#This Row],[BKS]]*100</f>
        <v>2.2727272727272729</v>
      </c>
      <c r="F245" s="1">
        <v>270</v>
      </c>
      <c r="G245" s="1">
        <f>(Tabla689[[#This Row],[Avg]]-Tabla689[[#This Row],[BKS]])/Tabla689[[#This Row],[BKS]]*100</f>
        <v>2.2727272727272729</v>
      </c>
      <c r="H245" s="1">
        <v>20.02</v>
      </c>
      <c r="I245" s="1">
        <v>281</v>
      </c>
      <c r="J245" s="1">
        <v>491.92</v>
      </c>
      <c r="K245">
        <v>6.3</v>
      </c>
      <c r="L245">
        <v>1142.3</v>
      </c>
      <c r="M245">
        <v>7.0000000000000007E-2</v>
      </c>
    </row>
    <row r="246" spans="1:13" x14ac:dyDescent="0.2">
      <c r="A246" t="s">
        <v>68</v>
      </c>
      <c r="B246">
        <v>45</v>
      </c>
      <c r="C246">
        <v>317</v>
      </c>
      <c r="D246">
        <v>322</v>
      </c>
      <c r="E246" s="1">
        <f>(Tabla689[[#This Row],[Best]]-Tabla689[[#This Row],[BKS]])/Tabla689[[#This Row],[BKS]]*100</f>
        <v>1.5772870662460567</v>
      </c>
      <c r="F246" s="1">
        <v>322</v>
      </c>
      <c r="G246" s="1">
        <f>(Tabla689[[#This Row],[Avg]]-Tabla689[[#This Row],[BKS]])/Tabla689[[#This Row],[BKS]]*100</f>
        <v>1.5772870662460567</v>
      </c>
      <c r="H246" s="1">
        <v>20.02</v>
      </c>
      <c r="I246" s="1">
        <v>345</v>
      </c>
      <c r="J246" s="1">
        <v>572.65</v>
      </c>
      <c r="K246">
        <v>12.6</v>
      </c>
      <c r="L246">
        <v>954.4</v>
      </c>
      <c r="M246">
        <v>0.1</v>
      </c>
    </row>
    <row r="247" spans="1:13" x14ac:dyDescent="0.2">
      <c r="A247" t="s">
        <v>68</v>
      </c>
      <c r="B247">
        <v>46</v>
      </c>
      <c r="C247">
        <v>242</v>
      </c>
      <c r="D247">
        <v>243</v>
      </c>
      <c r="E247" s="1">
        <f>(Tabla689[[#This Row],[Best]]-Tabla689[[#This Row],[BKS]])/Tabla689[[#This Row],[BKS]]*100</f>
        <v>0.41322314049586778</v>
      </c>
      <c r="F247" s="1">
        <v>243</v>
      </c>
      <c r="G247" s="1">
        <f>(Tabla689[[#This Row],[Avg]]-Tabla689[[#This Row],[BKS]])/Tabla689[[#This Row],[BKS]]*100</f>
        <v>0.41322314049586778</v>
      </c>
      <c r="H247" s="1">
        <v>20.02</v>
      </c>
      <c r="I247" s="1">
        <v>250</v>
      </c>
      <c r="J247" s="1">
        <v>438.66</v>
      </c>
      <c r="K247">
        <v>8.1999999999999993</v>
      </c>
      <c r="L247">
        <v>1195.5999999999999</v>
      </c>
      <c r="M247">
        <v>7.0000000000000007E-2</v>
      </c>
    </row>
    <row r="248" spans="1:13" x14ac:dyDescent="0.2">
      <c r="A248" t="s">
        <v>68</v>
      </c>
      <c r="B248">
        <v>47</v>
      </c>
      <c r="C248">
        <v>314</v>
      </c>
      <c r="D248">
        <v>323</v>
      </c>
      <c r="E248" s="1">
        <f>(Tabla689[[#This Row],[Best]]-Tabla689[[#This Row],[BKS]])/Tabla689[[#This Row],[BKS]]*100</f>
        <v>2.8662420382165608</v>
      </c>
      <c r="F248" s="1">
        <v>323</v>
      </c>
      <c r="G248" s="1">
        <f>(Tabla689[[#This Row],[Avg]]-Tabla689[[#This Row],[BKS]])/Tabla689[[#This Row],[BKS]]*100</f>
        <v>2.8662420382165608</v>
      </c>
      <c r="H248" s="1">
        <v>20.010000000000002</v>
      </c>
      <c r="I248" s="1">
        <v>345</v>
      </c>
      <c r="J248" s="1">
        <v>534.86</v>
      </c>
      <c r="K248">
        <v>11.3</v>
      </c>
      <c r="L248">
        <v>1109</v>
      </c>
      <c r="M248">
        <v>0.06</v>
      </c>
    </row>
    <row r="249" spans="1:13" x14ac:dyDescent="0.2">
      <c r="A249" t="s">
        <v>68</v>
      </c>
      <c r="B249">
        <v>48</v>
      </c>
      <c r="C249">
        <v>294</v>
      </c>
      <c r="D249">
        <v>297</v>
      </c>
      <c r="E249" s="1">
        <f>(Tabla689[[#This Row],[Best]]-Tabla689[[#This Row],[BKS]])/Tabla689[[#This Row],[BKS]]*100</f>
        <v>1.0204081632653061</v>
      </c>
      <c r="F249" s="1">
        <v>301.10000000000002</v>
      </c>
      <c r="G249" s="1">
        <f>(Tabla689[[#This Row],[Avg]]-Tabla689[[#This Row],[BKS]])/Tabla689[[#This Row],[BKS]]*100</f>
        <v>2.4149659863945656</v>
      </c>
      <c r="H249" s="1">
        <v>20.010000000000002</v>
      </c>
      <c r="I249" s="1">
        <v>329</v>
      </c>
      <c r="J249" s="1">
        <v>547.32000000000005</v>
      </c>
      <c r="K249">
        <v>318.10000000000002</v>
      </c>
      <c r="L249">
        <v>1052.7</v>
      </c>
      <c r="M249">
        <v>0.08</v>
      </c>
    </row>
    <row r="250" spans="1:13" x14ac:dyDescent="0.2">
      <c r="A250" t="s">
        <v>68</v>
      </c>
      <c r="B250">
        <v>49</v>
      </c>
      <c r="C250">
        <v>264</v>
      </c>
      <c r="D250">
        <v>268</v>
      </c>
      <c r="E250" s="1">
        <f>(Tabla689[[#This Row],[Best]]-Tabla689[[#This Row],[BKS]])/Tabla689[[#This Row],[BKS]]*100</f>
        <v>1.5151515151515151</v>
      </c>
      <c r="F250" s="1">
        <v>268</v>
      </c>
      <c r="G250" s="1">
        <f>(Tabla689[[#This Row],[Avg]]-Tabla689[[#This Row],[BKS]])/Tabla689[[#This Row],[BKS]]*100</f>
        <v>1.5151515151515151</v>
      </c>
      <c r="H250" s="1">
        <v>20.03</v>
      </c>
      <c r="I250" s="1">
        <v>288</v>
      </c>
      <c r="J250" s="1">
        <v>479.24</v>
      </c>
      <c r="K250">
        <v>10.199999999999999</v>
      </c>
      <c r="L250">
        <v>1035.8</v>
      </c>
      <c r="M250">
        <v>7.0000000000000007E-2</v>
      </c>
    </row>
    <row r="251" spans="1:13" x14ac:dyDescent="0.2">
      <c r="A251" t="s">
        <v>68</v>
      </c>
      <c r="B251">
        <v>50</v>
      </c>
      <c r="C251">
        <v>286</v>
      </c>
      <c r="D251">
        <v>295</v>
      </c>
      <c r="E251" s="1">
        <f>(Tabla689[[#This Row],[Best]]-Tabla689[[#This Row],[BKS]])/Tabla689[[#This Row],[BKS]]*100</f>
        <v>3.1468531468531471</v>
      </c>
      <c r="F251" s="1">
        <v>295</v>
      </c>
      <c r="G251" s="1">
        <f>(Tabla689[[#This Row],[Avg]]-Tabla689[[#This Row],[BKS]])/Tabla689[[#This Row],[BKS]]*100</f>
        <v>3.1468531468531471</v>
      </c>
      <c r="H251" s="1">
        <v>20.02</v>
      </c>
      <c r="I251" s="1">
        <v>319</v>
      </c>
      <c r="J251" s="1">
        <v>500.25</v>
      </c>
      <c r="K251">
        <v>12.1</v>
      </c>
      <c r="L251">
        <v>1091.7</v>
      </c>
      <c r="M251">
        <v>7.0000000000000007E-2</v>
      </c>
    </row>
    <row r="252" spans="1:13" x14ac:dyDescent="0.2">
      <c r="A252" t="s">
        <v>68</v>
      </c>
      <c r="B252">
        <v>51</v>
      </c>
      <c r="C252">
        <v>273</v>
      </c>
      <c r="D252">
        <v>280</v>
      </c>
      <c r="E252" s="1">
        <f>(Tabla689[[#This Row],[Best]]-Tabla689[[#This Row],[BKS]])/Tabla689[[#This Row],[BKS]]*100</f>
        <v>2.5641025641025639</v>
      </c>
      <c r="F252" s="1">
        <v>280</v>
      </c>
      <c r="G252" s="1">
        <f>(Tabla689[[#This Row],[Avg]]-Tabla689[[#This Row],[BKS]])/Tabla689[[#This Row],[BKS]]*100</f>
        <v>2.5641025641025639</v>
      </c>
      <c r="H252" s="1">
        <v>20.010000000000002</v>
      </c>
      <c r="I252" s="1">
        <v>306</v>
      </c>
      <c r="J252" s="1">
        <v>496.38</v>
      </c>
      <c r="K252">
        <v>14.9</v>
      </c>
      <c r="L252">
        <v>1064.5999999999999</v>
      </c>
      <c r="M252">
        <v>0.1</v>
      </c>
    </row>
    <row r="253" spans="1:13" x14ac:dyDescent="0.2">
      <c r="A253" t="s">
        <v>68</v>
      </c>
      <c r="B253">
        <v>52</v>
      </c>
      <c r="C253">
        <v>334</v>
      </c>
      <c r="D253">
        <v>344</v>
      </c>
      <c r="E253" s="1">
        <f>(Tabla689[[#This Row],[Best]]-Tabla689[[#This Row],[BKS]])/Tabla689[[#This Row],[BKS]]*100</f>
        <v>2.9940119760479043</v>
      </c>
      <c r="F253" s="1">
        <v>344</v>
      </c>
      <c r="G253" s="1">
        <f>(Tabla689[[#This Row],[Avg]]-Tabla689[[#This Row],[BKS]])/Tabla689[[#This Row],[BKS]]*100</f>
        <v>2.9940119760479043</v>
      </c>
      <c r="H253" s="1">
        <v>20.02</v>
      </c>
      <c r="I253" s="1">
        <v>360</v>
      </c>
      <c r="J253" s="1">
        <v>591.65</v>
      </c>
      <c r="K253">
        <v>9.6999999999999993</v>
      </c>
      <c r="L253">
        <v>1016.2</v>
      </c>
      <c r="M253">
        <v>0.09</v>
      </c>
    </row>
    <row r="254" spans="1:13" x14ac:dyDescent="0.2">
      <c r="A254" t="s">
        <v>68</v>
      </c>
      <c r="B254">
        <v>53</v>
      </c>
      <c r="C254">
        <v>281</v>
      </c>
      <c r="D254">
        <v>282</v>
      </c>
      <c r="E254" s="1">
        <f>(Tabla689[[#This Row],[Best]]-Tabla689[[#This Row],[BKS]])/Tabla689[[#This Row],[BKS]]*100</f>
        <v>0.35587188612099641</v>
      </c>
      <c r="F254" s="1">
        <v>282</v>
      </c>
      <c r="G254" s="1">
        <f>(Tabla689[[#This Row],[Avg]]-Tabla689[[#This Row],[BKS]])/Tabla689[[#This Row],[BKS]]*100</f>
        <v>0.35587188612099641</v>
      </c>
      <c r="H254" s="1">
        <v>20.02</v>
      </c>
      <c r="I254" s="1">
        <v>307</v>
      </c>
      <c r="J254" s="1">
        <v>529.94000000000005</v>
      </c>
      <c r="K254">
        <v>15.1</v>
      </c>
      <c r="L254">
        <v>993.2</v>
      </c>
      <c r="M254">
        <v>0.06</v>
      </c>
    </row>
    <row r="255" spans="1:13" x14ac:dyDescent="0.2">
      <c r="A255" t="s">
        <v>68</v>
      </c>
      <c r="B255">
        <v>54</v>
      </c>
      <c r="C255">
        <v>262</v>
      </c>
      <c r="D255">
        <v>272</v>
      </c>
      <c r="E255" s="1">
        <f>(Tabla689[[#This Row],[Best]]-Tabla689[[#This Row],[BKS]])/Tabla689[[#This Row],[BKS]]*100</f>
        <v>3.8167938931297711</v>
      </c>
      <c r="F255" s="1">
        <v>272</v>
      </c>
      <c r="G255" s="1">
        <f>(Tabla689[[#This Row],[Avg]]-Tabla689[[#This Row],[BKS]])/Tabla689[[#This Row],[BKS]]*100</f>
        <v>3.8167938931297711</v>
      </c>
      <c r="H255" s="1">
        <v>20.03</v>
      </c>
      <c r="I255" s="1">
        <v>291</v>
      </c>
      <c r="J255" s="1">
        <v>445.05</v>
      </c>
      <c r="K255">
        <v>8.6</v>
      </c>
      <c r="L255">
        <v>1211.5999999999999</v>
      </c>
      <c r="M255">
        <v>0.05</v>
      </c>
    </row>
    <row r="256" spans="1:13" x14ac:dyDescent="0.2">
      <c r="A256" t="s">
        <v>68</v>
      </c>
      <c r="B256">
        <v>55</v>
      </c>
      <c r="C256">
        <v>299</v>
      </c>
      <c r="D256">
        <v>304</v>
      </c>
      <c r="E256" s="1">
        <f>(Tabla689[[#This Row],[Best]]-Tabla689[[#This Row],[BKS]])/Tabla689[[#This Row],[BKS]]*100</f>
        <v>1.6722408026755853</v>
      </c>
      <c r="F256" s="1">
        <v>304</v>
      </c>
      <c r="G256" s="1">
        <f>(Tabla689[[#This Row],[Avg]]-Tabla689[[#This Row],[BKS]])/Tabla689[[#This Row],[BKS]]*100</f>
        <v>1.6722408026755853</v>
      </c>
      <c r="H256" s="1">
        <v>20.02</v>
      </c>
      <c r="I256" s="1">
        <v>316</v>
      </c>
      <c r="J256" s="1">
        <v>493.62</v>
      </c>
      <c r="K256">
        <v>13</v>
      </c>
      <c r="L256">
        <v>1163.5</v>
      </c>
      <c r="M256">
        <v>0.06</v>
      </c>
    </row>
    <row r="257" spans="1:13" x14ac:dyDescent="0.2">
      <c r="A257" t="s">
        <v>68</v>
      </c>
      <c r="B257">
        <v>56</v>
      </c>
      <c r="C257">
        <v>288</v>
      </c>
      <c r="D257">
        <v>288</v>
      </c>
      <c r="E257" s="1">
        <f>(Tabla689[[#This Row],[Best]]-Tabla689[[#This Row],[BKS]])/Tabla689[[#This Row],[BKS]]*100</f>
        <v>0</v>
      </c>
      <c r="F257" s="1">
        <v>288</v>
      </c>
      <c r="G257" s="1">
        <f>(Tabla689[[#This Row],[Avg]]-Tabla689[[#This Row],[BKS]])/Tabla689[[#This Row],[BKS]]*100</f>
        <v>0</v>
      </c>
      <c r="H257" s="1">
        <v>20.010000000000002</v>
      </c>
      <c r="I257" s="1">
        <v>305</v>
      </c>
      <c r="J257" s="1">
        <v>497.94</v>
      </c>
      <c r="K257">
        <v>9.4</v>
      </c>
      <c r="L257">
        <v>1187.5</v>
      </c>
      <c r="M257">
        <v>0.06</v>
      </c>
    </row>
    <row r="258" spans="1:13" x14ac:dyDescent="0.2">
      <c r="A258" t="s">
        <v>68</v>
      </c>
      <c r="B258">
        <v>57</v>
      </c>
      <c r="C258">
        <v>254</v>
      </c>
      <c r="D258">
        <v>259</v>
      </c>
      <c r="E258" s="1">
        <f>(Tabla689[[#This Row],[Best]]-Tabla689[[#This Row],[BKS]])/Tabla689[[#This Row],[BKS]]*100</f>
        <v>1.9685039370078741</v>
      </c>
      <c r="F258" s="1">
        <v>259</v>
      </c>
      <c r="G258" s="1">
        <f>(Tabla689[[#This Row],[Avg]]-Tabla689[[#This Row],[BKS]])/Tabla689[[#This Row],[BKS]]*100</f>
        <v>1.9685039370078741</v>
      </c>
      <c r="H258" s="1">
        <v>20.03</v>
      </c>
      <c r="I258" s="1">
        <v>277</v>
      </c>
      <c r="J258" s="1">
        <v>484.05</v>
      </c>
      <c r="K258">
        <v>10.4</v>
      </c>
      <c r="L258">
        <v>1045</v>
      </c>
      <c r="M258">
        <v>7.0000000000000007E-2</v>
      </c>
    </row>
    <row r="259" spans="1:13" x14ac:dyDescent="0.2">
      <c r="A259" t="s">
        <v>68</v>
      </c>
      <c r="B259">
        <v>58</v>
      </c>
      <c r="C259">
        <v>331</v>
      </c>
      <c r="D259">
        <v>336</v>
      </c>
      <c r="E259" s="1">
        <f>(Tabla689[[#This Row],[Best]]-Tabla689[[#This Row],[BKS]])/Tabla689[[#This Row],[BKS]]*100</f>
        <v>1.5105740181268883</v>
      </c>
      <c r="F259" s="1">
        <v>336</v>
      </c>
      <c r="G259" s="1">
        <f>(Tabla689[[#This Row],[Avg]]-Tabla689[[#This Row],[BKS]])/Tabla689[[#This Row],[BKS]]*100</f>
        <v>1.5105740181268883</v>
      </c>
      <c r="H259" s="1">
        <v>20.02</v>
      </c>
      <c r="I259" s="1">
        <v>359</v>
      </c>
      <c r="J259" s="1">
        <v>576.1</v>
      </c>
      <c r="K259">
        <v>12.1</v>
      </c>
      <c r="L259">
        <v>1125.0999999999999</v>
      </c>
      <c r="M259">
        <v>7.0000000000000007E-2</v>
      </c>
    </row>
    <row r="260" spans="1:13" x14ac:dyDescent="0.2">
      <c r="A260" t="s">
        <v>68</v>
      </c>
      <c r="B260">
        <v>59</v>
      </c>
      <c r="C260">
        <v>283</v>
      </c>
      <c r="D260">
        <v>284</v>
      </c>
      <c r="E260" s="1">
        <f>(Tabla689[[#This Row],[Best]]-Tabla689[[#This Row],[BKS]])/Tabla689[[#This Row],[BKS]]*100</f>
        <v>0.35335689045936397</v>
      </c>
      <c r="F260" s="1">
        <v>284</v>
      </c>
      <c r="G260" s="1">
        <f>(Tabla689[[#This Row],[Avg]]-Tabla689[[#This Row],[BKS]])/Tabla689[[#This Row],[BKS]]*100</f>
        <v>0.35335689045936397</v>
      </c>
      <c r="H260" s="1">
        <v>20.03</v>
      </c>
      <c r="I260" s="1">
        <v>294</v>
      </c>
      <c r="J260" s="1">
        <v>483.06</v>
      </c>
      <c r="K260">
        <v>6.3</v>
      </c>
      <c r="L260">
        <v>1033.3</v>
      </c>
      <c r="M260">
        <v>0.09</v>
      </c>
    </row>
    <row r="261" spans="1:13" x14ac:dyDescent="0.2">
      <c r="A261" t="s">
        <v>68</v>
      </c>
      <c r="B261">
        <v>60</v>
      </c>
      <c r="C261">
        <v>254</v>
      </c>
      <c r="D261">
        <v>256</v>
      </c>
      <c r="E261" s="1">
        <f>(Tabla689[[#This Row],[Best]]-Tabla689[[#This Row],[BKS]])/Tabla689[[#This Row],[BKS]]*100</f>
        <v>0.78740157480314954</v>
      </c>
      <c r="F261" s="1">
        <v>256</v>
      </c>
      <c r="G261" s="1">
        <f>(Tabla689[[#This Row],[Avg]]-Tabla689[[#This Row],[BKS]])/Tabla689[[#This Row],[BKS]]*100</f>
        <v>0.78740157480314954</v>
      </c>
      <c r="H261" s="1">
        <v>20.010000000000002</v>
      </c>
      <c r="I261" s="1">
        <v>265</v>
      </c>
      <c r="J261" s="1">
        <v>473.9</v>
      </c>
      <c r="K261">
        <v>10.9</v>
      </c>
      <c r="L261">
        <v>1039.7</v>
      </c>
      <c r="M261">
        <v>0.06</v>
      </c>
    </row>
    <row r="262" spans="1:13" x14ac:dyDescent="0.2">
      <c r="A262" t="s">
        <v>68</v>
      </c>
      <c r="B262">
        <v>61</v>
      </c>
      <c r="C262">
        <v>305</v>
      </c>
      <c r="D262">
        <v>308</v>
      </c>
      <c r="E262" s="1">
        <f>(Tabla689[[#This Row],[Best]]-Tabla689[[#This Row],[BKS]])/Tabla689[[#This Row],[BKS]]*100</f>
        <v>0.98360655737704927</v>
      </c>
      <c r="F262" s="1">
        <v>308</v>
      </c>
      <c r="G262" s="1">
        <f>(Tabla689[[#This Row],[Avg]]-Tabla689[[#This Row],[BKS]])/Tabla689[[#This Row],[BKS]]*100</f>
        <v>0.98360655737704927</v>
      </c>
      <c r="H262" s="1">
        <v>20.02</v>
      </c>
      <c r="I262" s="1">
        <v>333</v>
      </c>
      <c r="J262" s="1">
        <v>528.77</v>
      </c>
      <c r="K262">
        <v>13.3</v>
      </c>
      <c r="L262">
        <v>1126.5</v>
      </c>
      <c r="M262">
        <v>0.06</v>
      </c>
    </row>
    <row r="263" spans="1:13" x14ac:dyDescent="0.2">
      <c r="A263" t="s">
        <v>68</v>
      </c>
      <c r="B263">
        <v>62</v>
      </c>
      <c r="C263">
        <v>289</v>
      </c>
      <c r="D263">
        <v>300</v>
      </c>
      <c r="E263" s="1">
        <f>(Tabla689[[#This Row],[Best]]-Tabla689[[#This Row],[BKS]])/Tabla689[[#This Row],[BKS]]*100</f>
        <v>3.8062283737024223</v>
      </c>
      <c r="F263" s="1">
        <v>300</v>
      </c>
      <c r="G263" s="1">
        <f>(Tabla689[[#This Row],[Avg]]-Tabla689[[#This Row],[BKS]])/Tabla689[[#This Row],[BKS]]*100</f>
        <v>3.8062283737024223</v>
      </c>
      <c r="H263" s="1">
        <v>20.010000000000002</v>
      </c>
      <c r="I263" s="1">
        <v>316</v>
      </c>
      <c r="J263" s="1">
        <v>528.87</v>
      </c>
      <c r="K263">
        <v>10.5</v>
      </c>
      <c r="L263">
        <v>1068.8</v>
      </c>
      <c r="M263">
        <v>7.0000000000000007E-2</v>
      </c>
    </row>
    <row r="264" spans="1:13" x14ac:dyDescent="0.2">
      <c r="A264" t="s">
        <v>68</v>
      </c>
      <c r="B264">
        <v>63</v>
      </c>
      <c r="C264">
        <v>272</v>
      </c>
      <c r="D264">
        <v>279</v>
      </c>
      <c r="E264" s="1">
        <f>(Tabla689[[#This Row],[Best]]-Tabla689[[#This Row],[BKS]])/Tabla689[[#This Row],[BKS]]*100</f>
        <v>2.5735294117647056</v>
      </c>
      <c r="F264" s="1">
        <v>279</v>
      </c>
      <c r="G264" s="1">
        <f>(Tabla689[[#This Row],[Avg]]-Tabla689[[#This Row],[BKS]])/Tabla689[[#This Row],[BKS]]*100</f>
        <v>2.5735294117647056</v>
      </c>
      <c r="H264" s="1">
        <v>20.02</v>
      </c>
      <c r="I264" s="1">
        <v>298</v>
      </c>
      <c r="J264" s="1">
        <v>496.79</v>
      </c>
      <c r="K264">
        <v>9.4</v>
      </c>
      <c r="L264">
        <v>1080.7</v>
      </c>
      <c r="M264">
        <v>0.08</v>
      </c>
    </row>
    <row r="265" spans="1:13" x14ac:dyDescent="0.2">
      <c r="A265" t="s">
        <v>68</v>
      </c>
      <c r="B265">
        <v>64</v>
      </c>
      <c r="C265">
        <v>283</v>
      </c>
      <c r="D265">
        <v>290</v>
      </c>
      <c r="E265" s="1">
        <f>(Tabla689[[#This Row],[Best]]-Tabla689[[#This Row],[BKS]])/Tabla689[[#This Row],[BKS]]*100</f>
        <v>2.4734982332155475</v>
      </c>
      <c r="F265" s="1">
        <v>290</v>
      </c>
      <c r="G265" s="1">
        <f>(Tabla689[[#This Row],[Avg]]-Tabla689[[#This Row],[BKS]])/Tabla689[[#This Row],[BKS]]*100</f>
        <v>2.4734982332155475</v>
      </c>
      <c r="H265" s="1">
        <v>20.010000000000002</v>
      </c>
      <c r="I265" s="1">
        <v>308</v>
      </c>
      <c r="J265" s="1">
        <v>495.63</v>
      </c>
      <c r="K265">
        <v>8.4</v>
      </c>
      <c r="L265">
        <v>1027</v>
      </c>
      <c r="M265">
        <v>0.1</v>
      </c>
    </row>
    <row r="266" spans="1:13" x14ac:dyDescent="0.2">
      <c r="A266" t="s">
        <v>68</v>
      </c>
      <c r="B266">
        <v>65</v>
      </c>
      <c r="C266">
        <v>266</v>
      </c>
      <c r="D266">
        <v>277</v>
      </c>
      <c r="E266" s="1">
        <f>(Tabla689[[#This Row],[Best]]-Tabla689[[#This Row],[BKS]])/Tabla689[[#This Row],[BKS]]*100</f>
        <v>4.1353383458646613</v>
      </c>
      <c r="F266" s="1">
        <v>277</v>
      </c>
      <c r="G266" s="1">
        <f>(Tabla689[[#This Row],[Avg]]-Tabla689[[#This Row],[BKS]])/Tabla689[[#This Row],[BKS]]*100</f>
        <v>4.1353383458646613</v>
      </c>
      <c r="H266" s="1">
        <v>20.010000000000002</v>
      </c>
      <c r="I266" s="1">
        <v>297</v>
      </c>
      <c r="J266" s="1">
        <v>473.67</v>
      </c>
      <c r="K266">
        <v>10.199999999999999</v>
      </c>
      <c r="L266">
        <v>1175.5</v>
      </c>
      <c r="M266">
        <v>0.06</v>
      </c>
    </row>
    <row r="267" spans="1:13" x14ac:dyDescent="0.2">
      <c r="A267" t="s">
        <v>68</v>
      </c>
      <c r="B267">
        <v>66</v>
      </c>
      <c r="C267">
        <v>284</v>
      </c>
      <c r="D267">
        <v>290</v>
      </c>
      <c r="E267" s="1">
        <f>(Tabla689[[#This Row],[Best]]-Tabla689[[#This Row],[BKS]])/Tabla689[[#This Row],[BKS]]*100</f>
        <v>2.112676056338028</v>
      </c>
      <c r="F267" s="1">
        <v>290</v>
      </c>
      <c r="G267" s="1">
        <f>(Tabla689[[#This Row],[Avg]]-Tabla689[[#This Row],[BKS]])/Tabla689[[#This Row],[BKS]]*100</f>
        <v>2.112676056338028</v>
      </c>
      <c r="H267" s="1">
        <v>20.02</v>
      </c>
      <c r="I267" s="1">
        <v>305</v>
      </c>
      <c r="J267" s="1">
        <v>522.69000000000005</v>
      </c>
      <c r="K267">
        <v>12.3</v>
      </c>
      <c r="L267">
        <v>997</v>
      </c>
      <c r="M267">
        <v>7.0000000000000007E-2</v>
      </c>
    </row>
    <row r="268" spans="1:13" x14ac:dyDescent="0.2">
      <c r="A268" t="s">
        <v>68</v>
      </c>
      <c r="B268">
        <v>67</v>
      </c>
      <c r="C268">
        <v>318</v>
      </c>
      <c r="D268">
        <v>325</v>
      </c>
      <c r="E268" s="1">
        <f>(Tabla689[[#This Row],[Best]]-Tabla689[[#This Row],[BKS]])/Tabla689[[#This Row],[BKS]]*100</f>
        <v>2.2012578616352201</v>
      </c>
      <c r="F268" s="1">
        <v>331.2</v>
      </c>
      <c r="G268" s="1">
        <f>(Tabla689[[#This Row],[Avg]]-Tabla689[[#This Row],[BKS]])/Tabla689[[#This Row],[BKS]]*100</f>
        <v>4.1509433962264115</v>
      </c>
      <c r="H268" s="1">
        <v>20.02</v>
      </c>
      <c r="I268" s="1">
        <v>353</v>
      </c>
      <c r="J268" s="1">
        <v>575.34</v>
      </c>
      <c r="K268">
        <v>33.700000000000003</v>
      </c>
      <c r="L268">
        <v>1025.0999999999999</v>
      </c>
      <c r="M268">
        <v>0.09</v>
      </c>
    </row>
    <row r="269" spans="1:13" x14ac:dyDescent="0.2">
      <c r="A269" t="s">
        <v>68</v>
      </c>
      <c r="B269">
        <v>68</v>
      </c>
      <c r="C269">
        <v>295</v>
      </c>
      <c r="D269">
        <v>298</v>
      </c>
      <c r="E269" s="1">
        <f>(Tabla689[[#This Row],[Best]]-Tabla689[[#This Row],[BKS]])/Tabla689[[#This Row],[BKS]]*100</f>
        <v>1.0169491525423728</v>
      </c>
      <c r="F269" s="1">
        <v>298</v>
      </c>
      <c r="G269" s="1">
        <f>(Tabla689[[#This Row],[Avg]]-Tabla689[[#This Row],[BKS]])/Tabla689[[#This Row],[BKS]]*100</f>
        <v>1.0169491525423728</v>
      </c>
      <c r="H269" s="1">
        <v>20.010000000000002</v>
      </c>
      <c r="I269" s="1">
        <v>314</v>
      </c>
      <c r="J269" s="1">
        <v>528.41999999999996</v>
      </c>
      <c r="K269">
        <v>11</v>
      </c>
      <c r="L269">
        <v>980.2</v>
      </c>
      <c r="M269">
        <v>0.1</v>
      </c>
    </row>
    <row r="270" spans="1:13" x14ac:dyDescent="0.2">
      <c r="A270" t="s">
        <v>68</v>
      </c>
      <c r="B270">
        <v>69</v>
      </c>
      <c r="C270">
        <v>297</v>
      </c>
      <c r="D270">
        <v>307</v>
      </c>
      <c r="E270" s="1">
        <f>(Tabla689[[#This Row],[Best]]-Tabla689[[#This Row],[BKS]])/Tabla689[[#This Row],[BKS]]*100</f>
        <v>3.3670033670033668</v>
      </c>
      <c r="F270" s="1">
        <v>307</v>
      </c>
      <c r="G270" s="1">
        <f>(Tabla689[[#This Row],[Avg]]-Tabla689[[#This Row],[BKS]])/Tabla689[[#This Row],[BKS]]*100</f>
        <v>3.3670033670033668</v>
      </c>
      <c r="H270" s="1">
        <v>20.010000000000002</v>
      </c>
      <c r="I270" s="1">
        <v>323</v>
      </c>
      <c r="J270" s="1">
        <v>557.01</v>
      </c>
      <c r="K270">
        <v>12.1</v>
      </c>
      <c r="L270">
        <v>1055.5</v>
      </c>
      <c r="M270">
        <v>7.0000000000000007E-2</v>
      </c>
    </row>
    <row r="271" spans="1:13" x14ac:dyDescent="0.2">
      <c r="A271" t="s">
        <v>68</v>
      </c>
      <c r="B271">
        <v>70</v>
      </c>
      <c r="C271">
        <v>273</v>
      </c>
      <c r="D271">
        <v>277</v>
      </c>
      <c r="E271" s="1">
        <f>(Tabla689[[#This Row],[Best]]-Tabla689[[#This Row],[BKS]])/Tabla689[[#This Row],[BKS]]*100</f>
        <v>1.4652014652014651</v>
      </c>
      <c r="F271" s="1">
        <v>277</v>
      </c>
      <c r="G271" s="1">
        <f>(Tabla689[[#This Row],[Avg]]-Tabla689[[#This Row],[BKS]])/Tabla689[[#This Row],[BKS]]*100</f>
        <v>1.4652014652014651</v>
      </c>
      <c r="H271" s="1">
        <v>20.02</v>
      </c>
      <c r="I271" s="1">
        <v>286</v>
      </c>
      <c r="J271" s="1">
        <v>470.86</v>
      </c>
      <c r="K271">
        <v>7.3</v>
      </c>
      <c r="L271">
        <v>1163.3</v>
      </c>
      <c r="M271">
        <v>0.05</v>
      </c>
    </row>
    <row r="272" spans="1:13" x14ac:dyDescent="0.2">
      <c r="A272" t="s">
        <v>68</v>
      </c>
      <c r="B272">
        <v>71</v>
      </c>
      <c r="C272">
        <v>292</v>
      </c>
      <c r="D272">
        <v>298</v>
      </c>
      <c r="E272" s="1">
        <f>(Tabla689[[#This Row],[Best]]-Tabla689[[#This Row],[BKS]])/Tabla689[[#This Row],[BKS]]*100</f>
        <v>2.054794520547945</v>
      </c>
      <c r="F272" s="1">
        <v>298.8</v>
      </c>
      <c r="G272" s="1">
        <f>(Tabla689[[#This Row],[Avg]]-Tabla689[[#This Row],[BKS]])/Tabla689[[#This Row],[BKS]]*100</f>
        <v>2.3287671232876752</v>
      </c>
      <c r="H272" s="1">
        <v>20.02</v>
      </c>
      <c r="I272" s="1">
        <v>319</v>
      </c>
      <c r="J272" s="1">
        <v>523.12</v>
      </c>
      <c r="K272">
        <v>128.5</v>
      </c>
      <c r="L272">
        <v>1082.7</v>
      </c>
      <c r="M272">
        <v>0.06</v>
      </c>
    </row>
    <row r="273" spans="1:13" x14ac:dyDescent="0.2">
      <c r="A273" t="s">
        <v>68</v>
      </c>
      <c r="B273">
        <v>72</v>
      </c>
      <c r="C273">
        <v>254</v>
      </c>
      <c r="D273">
        <v>257</v>
      </c>
      <c r="E273" s="1">
        <f>(Tabla689[[#This Row],[Best]]-Tabla689[[#This Row],[BKS]])/Tabla689[[#This Row],[BKS]]*100</f>
        <v>1.1811023622047243</v>
      </c>
      <c r="F273" s="1">
        <v>260.89999999999998</v>
      </c>
      <c r="G273" s="1">
        <f>(Tabla689[[#This Row],[Avg]]-Tabla689[[#This Row],[BKS]])/Tabla689[[#This Row],[BKS]]*100</f>
        <v>2.7165354330708569</v>
      </c>
      <c r="H273" s="1">
        <v>20.010000000000002</v>
      </c>
      <c r="I273" s="1">
        <v>268</v>
      </c>
      <c r="J273" s="1">
        <v>438.34</v>
      </c>
      <c r="K273">
        <v>210.6</v>
      </c>
      <c r="L273">
        <v>1080.7</v>
      </c>
      <c r="M273">
        <v>7.0000000000000007E-2</v>
      </c>
    </row>
    <row r="274" spans="1:13" x14ac:dyDescent="0.2">
      <c r="A274" t="s">
        <v>68</v>
      </c>
      <c r="B274">
        <v>73</v>
      </c>
      <c r="C274">
        <v>273</v>
      </c>
      <c r="D274">
        <v>277</v>
      </c>
      <c r="E274" s="1">
        <f>(Tabla689[[#This Row],[Best]]-Tabla689[[#This Row],[BKS]])/Tabla689[[#This Row],[BKS]]*100</f>
        <v>1.4652014652014651</v>
      </c>
      <c r="F274" s="1">
        <v>277</v>
      </c>
      <c r="G274" s="1">
        <f>(Tabla689[[#This Row],[Avg]]-Tabla689[[#This Row],[BKS]])/Tabla689[[#This Row],[BKS]]*100</f>
        <v>1.4652014652014651</v>
      </c>
      <c r="H274" s="1">
        <v>20.010000000000002</v>
      </c>
      <c r="I274" s="1">
        <v>294</v>
      </c>
      <c r="J274" s="1">
        <v>452.45</v>
      </c>
      <c r="K274">
        <v>8.3000000000000007</v>
      </c>
      <c r="L274">
        <v>1199.4000000000001</v>
      </c>
      <c r="M274">
        <v>0.05</v>
      </c>
    </row>
    <row r="275" spans="1:13" x14ac:dyDescent="0.2">
      <c r="A275" t="s">
        <v>68</v>
      </c>
      <c r="B275">
        <v>74</v>
      </c>
      <c r="C275">
        <v>271</v>
      </c>
      <c r="D275">
        <v>281</v>
      </c>
      <c r="E275" s="1">
        <f>(Tabla689[[#This Row],[Best]]-Tabla689[[#This Row],[BKS]])/Tabla689[[#This Row],[BKS]]*100</f>
        <v>3.6900369003690034</v>
      </c>
      <c r="F275" s="1">
        <v>281</v>
      </c>
      <c r="G275" s="1">
        <f>(Tabla689[[#This Row],[Avg]]-Tabla689[[#This Row],[BKS]])/Tabla689[[#This Row],[BKS]]*100</f>
        <v>3.6900369003690034</v>
      </c>
      <c r="H275" s="1">
        <v>20.010000000000002</v>
      </c>
      <c r="I275" s="1">
        <v>294</v>
      </c>
      <c r="J275" s="1">
        <v>526.54999999999995</v>
      </c>
      <c r="K275">
        <v>8.6</v>
      </c>
      <c r="L275">
        <v>1029</v>
      </c>
      <c r="M275">
        <v>0.08</v>
      </c>
    </row>
    <row r="276" spans="1:13" x14ac:dyDescent="0.2">
      <c r="A276" t="s">
        <v>68</v>
      </c>
      <c r="B276">
        <v>75</v>
      </c>
      <c r="C276">
        <v>211</v>
      </c>
      <c r="D276">
        <v>219</v>
      </c>
      <c r="E276" s="1">
        <f>(Tabla689[[#This Row],[Best]]-Tabla689[[#This Row],[BKS]])/Tabla689[[#This Row],[BKS]]*100</f>
        <v>3.7914691943127963</v>
      </c>
      <c r="F276" s="1">
        <v>219</v>
      </c>
      <c r="G276" s="1">
        <f>(Tabla689[[#This Row],[Avg]]-Tabla689[[#This Row],[BKS]])/Tabla689[[#This Row],[BKS]]*100</f>
        <v>3.7914691943127963</v>
      </c>
      <c r="H276" s="1">
        <v>20.010000000000002</v>
      </c>
      <c r="I276" s="1">
        <v>235</v>
      </c>
      <c r="J276" s="1">
        <v>405.25</v>
      </c>
      <c r="K276">
        <v>7.3</v>
      </c>
      <c r="L276">
        <v>1200.3</v>
      </c>
      <c r="M276">
        <v>0.05</v>
      </c>
    </row>
    <row r="277" spans="1:13" x14ac:dyDescent="0.2">
      <c r="A277" t="s">
        <v>68</v>
      </c>
      <c r="B277">
        <v>76</v>
      </c>
      <c r="C277">
        <v>293</v>
      </c>
      <c r="D277">
        <v>296</v>
      </c>
      <c r="E277" s="1">
        <f>(Tabla689[[#This Row],[Best]]-Tabla689[[#This Row],[BKS]])/Tabla689[[#This Row],[BKS]]*100</f>
        <v>1.0238907849829351</v>
      </c>
      <c r="F277" s="1">
        <v>296</v>
      </c>
      <c r="G277" s="1">
        <f>(Tabla689[[#This Row],[Avg]]-Tabla689[[#This Row],[BKS]])/Tabla689[[#This Row],[BKS]]*100</f>
        <v>1.0238907849829351</v>
      </c>
      <c r="H277" s="1">
        <v>20.010000000000002</v>
      </c>
      <c r="I277" s="1">
        <v>320</v>
      </c>
      <c r="J277" s="1">
        <v>508.78</v>
      </c>
      <c r="K277">
        <v>9.3000000000000007</v>
      </c>
      <c r="L277">
        <v>1102.7</v>
      </c>
      <c r="M277">
        <v>7.0000000000000007E-2</v>
      </c>
    </row>
    <row r="278" spans="1:13" x14ac:dyDescent="0.2">
      <c r="A278" t="s">
        <v>68</v>
      </c>
      <c r="B278">
        <v>77</v>
      </c>
      <c r="C278">
        <v>271</v>
      </c>
      <c r="D278">
        <v>288</v>
      </c>
      <c r="E278" s="1">
        <f>(Tabla689[[#This Row],[Best]]-Tabla689[[#This Row],[BKS]])/Tabla689[[#This Row],[BKS]]*100</f>
        <v>6.2730627306273057</v>
      </c>
      <c r="F278" s="1">
        <v>288</v>
      </c>
      <c r="G278" s="1">
        <f>(Tabla689[[#This Row],[Avg]]-Tabla689[[#This Row],[BKS]])/Tabla689[[#This Row],[BKS]]*100</f>
        <v>6.2730627306273057</v>
      </c>
      <c r="H278" s="1">
        <v>20.02</v>
      </c>
      <c r="I278" s="1">
        <v>293</v>
      </c>
      <c r="J278" s="1">
        <v>480.29</v>
      </c>
      <c r="K278">
        <v>5.8</v>
      </c>
      <c r="L278">
        <v>1159.7</v>
      </c>
      <c r="M278">
        <v>7.0000000000000007E-2</v>
      </c>
    </row>
    <row r="279" spans="1:13" x14ac:dyDescent="0.2">
      <c r="A279" t="s">
        <v>68</v>
      </c>
      <c r="B279">
        <v>78</v>
      </c>
      <c r="C279">
        <v>254</v>
      </c>
      <c r="D279">
        <v>257</v>
      </c>
      <c r="E279" s="1">
        <f>(Tabla689[[#This Row],[Best]]-Tabla689[[#This Row],[BKS]])/Tabla689[[#This Row],[BKS]]*100</f>
        <v>1.1811023622047243</v>
      </c>
      <c r="F279" s="1">
        <v>257</v>
      </c>
      <c r="G279" s="1">
        <f>(Tabla689[[#This Row],[Avg]]-Tabla689[[#This Row],[BKS]])/Tabla689[[#This Row],[BKS]]*100</f>
        <v>1.1811023622047243</v>
      </c>
      <c r="H279" s="1">
        <v>20.02</v>
      </c>
      <c r="I279" s="1">
        <v>275</v>
      </c>
      <c r="J279" s="1">
        <v>476.69</v>
      </c>
      <c r="K279">
        <v>10.7</v>
      </c>
      <c r="L279">
        <v>1038.5999999999999</v>
      </c>
      <c r="M279">
        <v>0.08</v>
      </c>
    </row>
    <row r="280" spans="1:13" x14ac:dyDescent="0.2">
      <c r="A280" t="s">
        <v>68</v>
      </c>
      <c r="B280">
        <v>79</v>
      </c>
      <c r="C280">
        <v>276</v>
      </c>
      <c r="D280">
        <v>281</v>
      </c>
      <c r="E280" s="1">
        <f>(Tabla689[[#This Row],[Best]]-Tabla689[[#This Row],[BKS]])/Tabla689[[#This Row],[BKS]]*100</f>
        <v>1.8115942028985508</v>
      </c>
      <c r="F280" s="1">
        <v>281</v>
      </c>
      <c r="G280" s="1">
        <f>(Tabla689[[#This Row],[Avg]]-Tabla689[[#This Row],[BKS]])/Tabla689[[#This Row],[BKS]]*100</f>
        <v>1.8115942028985508</v>
      </c>
      <c r="H280" s="1">
        <v>20.02</v>
      </c>
      <c r="I280" s="1">
        <v>303</v>
      </c>
      <c r="J280" s="1">
        <v>482.88</v>
      </c>
      <c r="K280">
        <v>9.8000000000000007</v>
      </c>
      <c r="L280">
        <v>1049.4000000000001</v>
      </c>
      <c r="M280">
        <v>0.06</v>
      </c>
    </row>
    <row r="281" spans="1:13" x14ac:dyDescent="0.2">
      <c r="A281" t="s">
        <v>68</v>
      </c>
      <c r="B281">
        <v>80</v>
      </c>
      <c r="C281">
        <v>270</v>
      </c>
      <c r="D281">
        <v>279</v>
      </c>
      <c r="E281" s="1">
        <f>(Tabla689[[#This Row],[Best]]-Tabla689[[#This Row],[BKS]])/Tabla689[[#This Row],[BKS]]*100</f>
        <v>3.3333333333333335</v>
      </c>
      <c r="F281" s="1">
        <v>279</v>
      </c>
      <c r="G281" s="1">
        <f>(Tabla689[[#This Row],[Avg]]-Tabla689[[#This Row],[BKS]])/Tabla689[[#This Row],[BKS]]*100</f>
        <v>3.3333333333333335</v>
      </c>
      <c r="H281" s="1">
        <v>20.010000000000002</v>
      </c>
      <c r="I281" s="1">
        <v>291</v>
      </c>
      <c r="J281" s="1">
        <v>494.2</v>
      </c>
      <c r="K281">
        <v>8.1999999999999993</v>
      </c>
      <c r="L281">
        <v>1105</v>
      </c>
      <c r="M281">
        <v>0.06</v>
      </c>
    </row>
    <row r="282" spans="1:13" x14ac:dyDescent="0.2">
      <c r="A282" t="s">
        <v>68</v>
      </c>
      <c r="B282">
        <v>81</v>
      </c>
      <c r="C282">
        <v>259</v>
      </c>
      <c r="D282">
        <v>270</v>
      </c>
      <c r="E282" s="1">
        <f>(Tabla689[[#This Row],[Best]]-Tabla689[[#This Row],[BKS]])/Tabla689[[#This Row],[BKS]]*100</f>
        <v>4.2471042471042466</v>
      </c>
      <c r="F282" s="1">
        <v>270</v>
      </c>
      <c r="G282" s="1">
        <f>(Tabla689[[#This Row],[Avg]]-Tabla689[[#This Row],[BKS]])/Tabla689[[#This Row],[BKS]]*100</f>
        <v>4.2471042471042466</v>
      </c>
      <c r="H282" s="1">
        <v>20.010000000000002</v>
      </c>
      <c r="I282" s="1">
        <v>278</v>
      </c>
      <c r="J282" s="1">
        <v>452.43</v>
      </c>
      <c r="K282">
        <v>5.9</v>
      </c>
      <c r="L282">
        <v>1140.0999999999999</v>
      </c>
      <c r="M282">
        <v>0.08</v>
      </c>
    </row>
    <row r="283" spans="1:13" x14ac:dyDescent="0.2">
      <c r="A283" t="s">
        <v>68</v>
      </c>
      <c r="B283">
        <v>82</v>
      </c>
      <c r="C283">
        <v>337</v>
      </c>
      <c r="D283">
        <v>347</v>
      </c>
      <c r="E283" s="1">
        <f>(Tabla689[[#This Row],[Best]]-Tabla689[[#This Row],[BKS]])/Tabla689[[#This Row],[BKS]]*100</f>
        <v>2.9673590504451042</v>
      </c>
      <c r="F283" s="1">
        <v>347</v>
      </c>
      <c r="G283" s="1">
        <f>(Tabla689[[#This Row],[Avg]]-Tabla689[[#This Row],[BKS]])/Tabla689[[#This Row],[BKS]]*100</f>
        <v>2.9673590504451042</v>
      </c>
      <c r="H283" s="1">
        <v>20.03</v>
      </c>
      <c r="I283" s="1">
        <v>368</v>
      </c>
      <c r="J283" s="1">
        <v>611.91999999999996</v>
      </c>
      <c r="K283">
        <v>11.1</v>
      </c>
      <c r="L283">
        <v>1032.2</v>
      </c>
      <c r="M283">
        <v>0.08</v>
      </c>
    </row>
    <row r="284" spans="1:13" x14ac:dyDescent="0.2">
      <c r="A284" t="s">
        <v>68</v>
      </c>
      <c r="B284">
        <v>83</v>
      </c>
      <c r="C284">
        <v>257</v>
      </c>
      <c r="D284">
        <v>265</v>
      </c>
      <c r="E284" s="1">
        <f>(Tabla689[[#This Row],[Best]]-Tabla689[[#This Row],[BKS]])/Tabla689[[#This Row],[BKS]]*100</f>
        <v>3.1128404669260701</v>
      </c>
      <c r="F284" s="1">
        <v>265</v>
      </c>
      <c r="G284" s="1">
        <f>(Tabla689[[#This Row],[Avg]]-Tabla689[[#This Row],[BKS]])/Tabla689[[#This Row],[BKS]]*100</f>
        <v>3.1128404669260701</v>
      </c>
      <c r="H284" s="1">
        <v>20.02</v>
      </c>
      <c r="I284" s="1">
        <v>278</v>
      </c>
      <c r="J284" s="1">
        <v>503.23</v>
      </c>
      <c r="K284">
        <v>6.1</v>
      </c>
      <c r="L284">
        <v>1073.5</v>
      </c>
      <c r="M284">
        <v>0.06</v>
      </c>
    </row>
    <row r="285" spans="1:13" x14ac:dyDescent="0.2">
      <c r="A285" t="s">
        <v>68</v>
      </c>
      <c r="B285">
        <v>84</v>
      </c>
      <c r="C285">
        <v>263</v>
      </c>
      <c r="D285">
        <v>272</v>
      </c>
      <c r="E285" s="1">
        <f>(Tabla689[[#This Row],[Best]]-Tabla689[[#This Row],[BKS]])/Tabla689[[#This Row],[BKS]]*100</f>
        <v>3.4220532319391634</v>
      </c>
      <c r="F285" s="1">
        <v>272</v>
      </c>
      <c r="G285" s="1">
        <f>(Tabla689[[#This Row],[Avg]]-Tabla689[[#This Row],[BKS]])/Tabla689[[#This Row],[BKS]]*100</f>
        <v>3.4220532319391634</v>
      </c>
      <c r="H285" s="1">
        <v>20.010000000000002</v>
      </c>
      <c r="I285" s="1">
        <v>287</v>
      </c>
      <c r="J285" s="1">
        <v>459</v>
      </c>
      <c r="K285">
        <v>9.8000000000000007</v>
      </c>
      <c r="L285">
        <v>1161.4000000000001</v>
      </c>
      <c r="M285">
        <v>0.08</v>
      </c>
    </row>
    <row r="286" spans="1:13" x14ac:dyDescent="0.2">
      <c r="A286" t="s">
        <v>68</v>
      </c>
      <c r="B286">
        <v>85</v>
      </c>
      <c r="C286">
        <v>295</v>
      </c>
      <c r="D286">
        <v>304</v>
      </c>
      <c r="E286" s="1">
        <f>(Tabla689[[#This Row],[Best]]-Tabla689[[#This Row],[BKS]])/Tabla689[[#This Row],[BKS]]*100</f>
        <v>3.050847457627119</v>
      </c>
      <c r="F286" s="1">
        <v>304</v>
      </c>
      <c r="G286" s="1">
        <f>(Tabla689[[#This Row],[Avg]]-Tabla689[[#This Row],[BKS]])/Tabla689[[#This Row],[BKS]]*100</f>
        <v>3.050847457627119</v>
      </c>
      <c r="H286" s="1">
        <v>20.010000000000002</v>
      </c>
      <c r="I286" s="1">
        <v>321</v>
      </c>
      <c r="J286" s="1">
        <v>513.23</v>
      </c>
      <c r="K286">
        <v>14.6</v>
      </c>
      <c r="L286">
        <v>1089.4000000000001</v>
      </c>
      <c r="M286">
        <v>7.0000000000000007E-2</v>
      </c>
    </row>
    <row r="287" spans="1:13" x14ac:dyDescent="0.2">
      <c r="A287" t="s">
        <v>68</v>
      </c>
      <c r="B287">
        <v>86</v>
      </c>
      <c r="C287">
        <v>330</v>
      </c>
      <c r="D287">
        <v>336</v>
      </c>
      <c r="E287" s="1">
        <f>(Tabla689[[#This Row],[Best]]-Tabla689[[#This Row],[BKS]])/Tabla689[[#This Row],[BKS]]*100</f>
        <v>1.8181818181818181</v>
      </c>
      <c r="F287" s="1">
        <v>336</v>
      </c>
      <c r="G287" s="1">
        <f>(Tabla689[[#This Row],[Avg]]-Tabla689[[#This Row],[BKS]])/Tabla689[[#This Row],[BKS]]*100</f>
        <v>1.8181818181818181</v>
      </c>
      <c r="H287" s="1">
        <v>20.010000000000002</v>
      </c>
      <c r="I287" s="1">
        <v>359</v>
      </c>
      <c r="J287" s="1">
        <v>571.26</v>
      </c>
      <c r="K287">
        <v>8.5</v>
      </c>
      <c r="L287">
        <v>1144.9000000000001</v>
      </c>
      <c r="M287">
        <v>7.0000000000000007E-2</v>
      </c>
    </row>
    <row r="288" spans="1:13" x14ac:dyDescent="0.2">
      <c r="A288" t="s">
        <v>68</v>
      </c>
      <c r="B288">
        <v>87</v>
      </c>
      <c r="C288">
        <v>257</v>
      </c>
      <c r="D288">
        <v>267</v>
      </c>
      <c r="E288" s="1">
        <f>(Tabla689[[#This Row],[Best]]-Tabla689[[#This Row],[BKS]])/Tabla689[[#This Row],[BKS]]*100</f>
        <v>3.8910505836575875</v>
      </c>
      <c r="F288" s="1">
        <v>267</v>
      </c>
      <c r="G288" s="1">
        <f>(Tabla689[[#This Row],[Avg]]-Tabla689[[#This Row],[BKS]])/Tabla689[[#This Row],[BKS]]*100</f>
        <v>3.8910505836575875</v>
      </c>
      <c r="H288" s="1">
        <v>20.02</v>
      </c>
      <c r="I288" s="1">
        <v>279</v>
      </c>
      <c r="J288" s="1">
        <v>466.81</v>
      </c>
      <c r="K288">
        <v>7.5</v>
      </c>
      <c r="L288">
        <v>1158.3</v>
      </c>
      <c r="M288">
        <v>0.06</v>
      </c>
    </row>
    <row r="289" spans="1:13" x14ac:dyDescent="0.2">
      <c r="A289" t="s">
        <v>68</v>
      </c>
      <c r="B289">
        <v>88</v>
      </c>
      <c r="C289">
        <v>294</v>
      </c>
      <c r="D289">
        <v>305</v>
      </c>
      <c r="E289" s="1">
        <f>(Tabla689[[#This Row],[Best]]-Tabla689[[#This Row],[BKS]])/Tabla689[[#This Row],[BKS]]*100</f>
        <v>3.7414965986394559</v>
      </c>
      <c r="F289" s="1">
        <v>305</v>
      </c>
      <c r="G289" s="1">
        <f>(Tabla689[[#This Row],[Avg]]-Tabla689[[#This Row],[BKS]])/Tabla689[[#This Row],[BKS]]*100</f>
        <v>3.7414965986394559</v>
      </c>
      <c r="H289" s="1">
        <v>20.03</v>
      </c>
      <c r="I289" s="1">
        <v>322</v>
      </c>
      <c r="J289" s="1">
        <v>510.98</v>
      </c>
      <c r="K289">
        <v>10.1</v>
      </c>
      <c r="L289">
        <v>1121.4000000000001</v>
      </c>
      <c r="M289">
        <v>7.0000000000000007E-2</v>
      </c>
    </row>
    <row r="290" spans="1:13" x14ac:dyDescent="0.2">
      <c r="A290" t="s">
        <v>68</v>
      </c>
      <c r="B290">
        <v>89</v>
      </c>
      <c r="C290">
        <v>285</v>
      </c>
      <c r="D290">
        <v>289</v>
      </c>
      <c r="E290" s="1">
        <f>(Tabla689[[#This Row],[Best]]-Tabla689[[#This Row],[BKS]])/Tabla689[[#This Row],[BKS]]*100</f>
        <v>1.4035087719298245</v>
      </c>
      <c r="F290" s="1">
        <v>289</v>
      </c>
      <c r="G290" s="1">
        <f>(Tabla689[[#This Row],[Avg]]-Tabla689[[#This Row],[BKS]])/Tabla689[[#This Row],[BKS]]*100</f>
        <v>1.4035087719298245</v>
      </c>
      <c r="H290" s="1">
        <v>20.010000000000002</v>
      </c>
      <c r="I290" s="1">
        <v>300</v>
      </c>
      <c r="J290" s="1">
        <v>495.85</v>
      </c>
      <c r="K290">
        <v>8.6999999999999993</v>
      </c>
      <c r="L290">
        <v>1077.3</v>
      </c>
      <c r="M290">
        <v>7.0000000000000007E-2</v>
      </c>
    </row>
    <row r="291" spans="1:13" x14ac:dyDescent="0.2">
      <c r="A291" t="s">
        <v>68</v>
      </c>
      <c r="B291">
        <v>90</v>
      </c>
      <c r="C291">
        <v>311</v>
      </c>
      <c r="D291">
        <v>311</v>
      </c>
      <c r="E291" s="1">
        <f>(Tabla689[[#This Row],[Best]]-Tabla689[[#This Row],[BKS]])/Tabla689[[#This Row],[BKS]]*100</f>
        <v>0</v>
      </c>
      <c r="F291" s="1">
        <v>311</v>
      </c>
      <c r="G291" s="1">
        <f>(Tabla689[[#This Row],[Avg]]-Tabla689[[#This Row],[BKS]])/Tabla689[[#This Row],[BKS]]*100</f>
        <v>0</v>
      </c>
      <c r="H291" s="1">
        <v>20.010000000000002</v>
      </c>
      <c r="I291" s="1">
        <v>337</v>
      </c>
      <c r="J291" s="1">
        <v>544.37</v>
      </c>
      <c r="K291">
        <v>12.2</v>
      </c>
      <c r="L291">
        <v>1108.3</v>
      </c>
      <c r="M291">
        <v>7.0000000000000007E-2</v>
      </c>
    </row>
    <row r="292" spans="1:13" x14ac:dyDescent="0.2">
      <c r="A292" t="s">
        <v>68</v>
      </c>
      <c r="B292">
        <v>91</v>
      </c>
      <c r="C292">
        <v>273</v>
      </c>
      <c r="D292">
        <v>280</v>
      </c>
      <c r="E292" s="1">
        <f>(Tabla689[[#This Row],[Best]]-Tabla689[[#This Row],[BKS]])/Tabla689[[#This Row],[BKS]]*100</f>
        <v>2.5641025641025639</v>
      </c>
      <c r="F292" s="1">
        <v>280</v>
      </c>
      <c r="G292" s="1">
        <f>(Tabla689[[#This Row],[Avg]]-Tabla689[[#This Row],[BKS]])/Tabla689[[#This Row],[BKS]]*100</f>
        <v>2.5641025641025639</v>
      </c>
      <c r="H292" s="1">
        <v>20.010000000000002</v>
      </c>
      <c r="I292" s="1">
        <v>296</v>
      </c>
      <c r="J292" s="1">
        <v>486.86</v>
      </c>
      <c r="K292">
        <v>8.1</v>
      </c>
      <c r="L292">
        <v>1139.2</v>
      </c>
      <c r="M292">
        <v>7.0000000000000007E-2</v>
      </c>
    </row>
    <row r="293" spans="1:13" x14ac:dyDescent="0.2">
      <c r="A293" t="s">
        <v>68</v>
      </c>
      <c r="B293">
        <v>92</v>
      </c>
      <c r="C293">
        <v>290</v>
      </c>
      <c r="D293">
        <v>298</v>
      </c>
      <c r="E293" s="1">
        <f>(Tabla689[[#This Row],[Best]]-Tabla689[[#This Row],[BKS]])/Tabla689[[#This Row],[BKS]]*100</f>
        <v>2.7586206896551726</v>
      </c>
      <c r="F293" s="1">
        <v>298</v>
      </c>
      <c r="G293" s="1">
        <f>(Tabla689[[#This Row],[Avg]]-Tabla689[[#This Row],[BKS]])/Tabla689[[#This Row],[BKS]]*100</f>
        <v>2.7586206896551726</v>
      </c>
      <c r="H293" s="1">
        <v>20.02</v>
      </c>
      <c r="I293" s="1">
        <v>318</v>
      </c>
      <c r="J293" s="1">
        <v>514.4</v>
      </c>
      <c r="K293">
        <v>8.5</v>
      </c>
      <c r="L293">
        <v>1155.0999999999999</v>
      </c>
      <c r="M293">
        <v>0.05</v>
      </c>
    </row>
    <row r="294" spans="1:13" x14ac:dyDescent="0.2">
      <c r="A294" t="s">
        <v>68</v>
      </c>
      <c r="B294">
        <v>93</v>
      </c>
      <c r="C294">
        <v>295</v>
      </c>
      <c r="D294">
        <v>304</v>
      </c>
      <c r="E294" s="1">
        <f>(Tabla689[[#This Row],[Best]]-Tabla689[[#This Row],[BKS]])/Tabla689[[#This Row],[BKS]]*100</f>
        <v>3.050847457627119</v>
      </c>
      <c r="F294" s="1">
        <v>304</v>
      </c>
      <c r="G294" s="1">
        <f>(Tabla689[[#This Row],[Avg]]-Tabla689[[#This Row],[BKS]])/Tabla689[[#This Row],[BKS]]*100</f>
        <v>3.050847457627119</v>
      </c>
      <c r="H294" s="1">
        <v>20.010000000000002</v>
      </c>
      <c r="I294" s="1">
        <v>327</v>
      </c>
      <c r="J294" s="1">
        <v>541.79999999999995</v>
      </c>
      <c r="K294">
        <v>10.4</v>
      </c>
      <c r="L294">
        <v>1019.4</v>
      </c>
      <c r="M294">
        <v>0.08</v>
      </c>
    </row>
    <row r="295" spans="1:13" x14ac:dyDescent="0.2">
      <c r="A295" t="s">
        <v>68</v>
      </c>
      <c r="B295">
        <v>94</v>
      </c>
      <c r="C295">
        <v>303</v>
      </c>
      <c r="D295">
        <v>308</v>
      </c>
      <c r="E295" s="1">
        <f>(Tabla689[[#This Row],[Best]]-Tabla689[[#This Row],[BKS]])/Tabla689[[#This Row],[BKS]]*100</f>
        <v>1.6501650165016499</v>
      </c>
      <c r="F295" s="1">
        <v>308</v>
      </c>
      <c r="G295" s="1">
        <f>(Tabla689[[#This Row],[Avg]]-Tabla689[[#This Row],[BKS]])/Tabla689[[#This Row],[BKS]]*100</f>
        <v>1.6501650165016499</v>
      </c>
      <c r="H295" s="1">
        <v>20.02</v>
      </c>
      <c r="I295" s="1">
        <v>322</v>
      </c>
      <c r="J295" s="1">
        <v>537.95000000000005</v>
      </c>
      <c r="K295">
        <v>7.1</v>
      </c>
      <c r="L295">
        <v>1113.9000000000001</v>
      </c>
      <c r="M295">
        <v>0.06</v>
      </c>
    </row>
    <row r="296" spans="1:13" x14ac:dyDescent="0.2">
      <c r="A296" t="s">
        <v>68</v>
      </c>
      <c r="B296">
        <v>95</v>
      </c>
      <c r="C296">
        <v>256</v>
      </c>
      <c r="D296">
        <v>263</v>
      </c>
      <c r="E296" s="1">
        <f>(Tabla689[[#This Row],[Best]]-Tabla689[[#This Row],[BKS]])/Tabla689[[#This Row],[BKS]]*100</f>
        <v>2.734375</v>
      </c>
      <c r="F296" s="1">
        <v>263</v>
      </c>
      <c r="G296" s="1">
        <f>(Tabla689[[#This Row],[Avg]]-Tabla689[[#This Row],[BKS]])/Tabla689[[#This Row],[BKS]]*100</f>
        <v>2.734375</v>
      </c>
      <c r="H296" s="1">
        <v>20.010000000000002</v>
      </c>
      <c r="I296" s="1">
        <v>273</v>
      </c>
      <c r="J296" s="1">
        <v>447.02</v>
      </c>
      <c r="K296">
        <v>9.5</v>
      </c>
      <c r="L296">
        <v>1142.9000000000001</v>
      </c>
      <c r="M296">
        <v>0.05</v>
      </c>
    </row>
    <row r="297" spans="1:13" x14ac:dyDescent="0.2">
      <c r="A297" t="s">
        <v>68</v>
      </c>
      <c r="B297">
        <v>96</v>
      </c>
      <c r="C297">
        <v>263</v>
      </c>
      <c r="D297">
        <v>267</v>
      </c>
      <c r="E297" s="1">
        <f>(Tabla689[[#This Row],[Best]]-Tabla689[[#This Row],[BKS]])/Tabla689[[#This Row],[BKS]]*100</f>
        <v>1.520912547528517</v>
      </c>
      <c r="F297" s="1">
        <v>267</v>
      </c>
      <c r="G297" s="1">
        <f>(Tabla689[[#This Row],[Avg]]-Tabla689[[#This Row],[BKS]])/Tabla689[[#This Row],[BKS]]*100</f>
        <v>1.520912547528517</v>
      </c>
      <c r="H297" s="1">
        <v>20.010000000000002</v>
      </c>
      <c r="I297" s="1">
        <v>291</v>
      </c>
      <c r="J297" s="1">
        <v>488.14</v>
      </c>
      <c r="K297">
        <v>15.3</v>
      </c>
      <c r="L297">
        <v>1055.8</v>
      </c>
      <c r="M297">
        <v>7.0000000000000007E-2</v>
      </c>
    </row>
    <row r="298" spans="1:13" x14ac:dyDescent="0.2">
      <c r="A298" t="s">
        <v>68</v>
      </c>
      <c r="B298">
        <v>97</v>
      </c>
      <c r="C298">
        <v>249</v>
      </c>
      <c r="D298">
        <v>264</v>
      </c>
      <c r="E298" s="1">
        <f>(Tabla689[[#This Row],[Best]]-Tabla689[[#This Row],[BKS]])/Tabla689[[#This Row],[BKS]]*100</f>
        <v>6.024096385542169</v>
      </c>
      <c r="F298" s="1">
        <v>264</v>
      </c>
      <c r="G298" s="1">
        <f>(Tabla689[[#This Row],[Avg]]-Tabla689[[#This Row],[BKS]])/Tabla689[[#This Row],[BKS]]*100</f>
        <v>6.024096385542169</v>
      </c>
      <c r="H298" s="1">
        <v>20.010000000000002</v>
      </c>
      <c r="I298" s="1">
        <v>273</v>
      </c>
      <c r="J298" s="1">
        <v>449.38</v>
      </c>
      <c r="K298">
        <v>5.8</v>
      </c>
      <c r="L298">
        <v>1161.5999999999999</v>
      </c>
      <c r="M298">
        <v>7.0000000000000007E-2</v>
      </c>
    </row>
    <row r="299" spans="1:13" x14ac:dyDescent="0.2">
      <c r="A299" t="s">
        <v>68</v>
      </c>
      <c r="B299">
        <v>98</v>
      </c>
      <c r="C299">
        <v>289</v>
      </c>
      <c r="D299">
        <v>296</v>
      </c>
      <c r="E299" s="1">
        <f>(Tabla689[[#This Row],[Best]]-Tabla689[[#This Row],[BKS]])/Tabla689[[#This Row],[BKS]]*100</f>
        <v>2.422145328719723</v>
      </c>
      <c r="F299" s="1">
        <v>296</v>
      </c>
      <c r="G299" s="1">
        <f>(Tabla689[[#This Row],[Avg]]-Tabla689[[#This Row],[BKS]])/Tabla689[[#This Row],[BKS]]*100</f>
        <v>2.422145328719723</v>
      </c>
      <c r="H299" s="1">
        <v>20.010000000000002</v>
      </c>
      <c r="I299" s="1">
        <v>306</v>
      </c>
      <c r="J299" s="1">
        <v>517.16999999999996</v>
      </c>
      <c r="K299">
        <v>7.9</v>
      </c>
      <c r="L299">
        <v>1265</v>
      </c>
      <c r="M299">
        <v>0.06</v>
      </c>
    </row>
    <row r="300" spans="1:13" x14ac:dyDescent="0.2">
      <c r="A300" t="s">
        <v>68</v>
      </c>
      <c r="B300">
        <v>99</v>
      </c>
      <c r="C300">
        <v>265</v>
      </c>
      <c r="D300">
        <v>273</v>
      </c>
      <c r="E300" s="1">
        <f>(Tabla689[[#This Row],[Best]]-Tabla689[[#This Row],[BKS]])/Tabla689[[#This Row],[BKS]]*100</f>
        <v>3.0188679245283021</v>
      </c>
      <c r="F300" s="1">
        <v>273</v>
      </c>
      <c r="G300" s="1">
        <f>(Tabla689[[#This Row],[Avg]]-Tabla689[[#This Row],[BKS]])/Tabla689[[#This Row],[BKS]]*100</f>
        <v>3.0188679245283021</v>
      </c>
      <c r="H300" s="1">
        <v>20.010000000000002</v>
      </c>
      <c r="I300" s="1">
        <v>284</v>
      </c>
      <c r="J300" s="1">
        <v>511.94</v>
      </c>
      <c r="K300">
        <v>13.4</v>
      </c>
      <c r="L300">
        <v>1198.0999999999999</v>
      </c>
      <c r="M300">
        <v>0.08</v>
      </c>
    </row>
    <row r="301" spans="1:13" x14ac:dyDescent="0.2">
      <c r="A301" t="s">
        <v>68</v>
      </c>
      <c r="B301">
        <v>100</v>
      </c>
      <c r="C301">
        <v>248</v>
      </c>
      <c r="D301">
        <v>262</v>
      </c>
      <c r="E301" s="1">
        <f>(Tabla689[[#This Row],[Best]]-Tabla689[[#This Row],[BKS]])/Tabla689[[#This Row],[BKS]]*100</f>
        <v>5.6451612903225801</v>
      </c>
      <c r="F301" s="1">
        <v>262</v>
      </c>
      <c r="G301" s="1">
        <f>(Tabla689[[#This Row],[Avg]]-Tabla689[[#This Row],[BKS]])/Tabla689[[#This Row],[BKS]]*100</f>
        <v>5.6451612903225801</v>
      </c>
      <c r="H301" s="1">
        <v>20.010000000000002</v>
      </c>
      <c r="I301" s="1">
        <v>273</v>
      </c>
      <c r="J301" s="1">
        <v>435.23</v>
      </c>
      <c r="K301">
        <v>5.4</v>
      </c>
      <c r="L301">
        <v>1359.3</v>
      </c>
      <c r="M301">
        <v>0.06</v>
      </c>
    </row>
    <row r="302" spans="1:13" x14ac:dyDescent="0.2">
      <c r="A302" t="s">
        <v>69</v>
      </c>
      <c r="B302" t="s">
        <v>1</v>
      </c>
      <c r="C302">
        <v>2760</v>
      </c>
      <c r="D302">
        <v>2760</v>
      </c>
      <c r="E302" s="1">
        <f>(Tabla689[[#This Row],[Best]]-Tabla689[[#This Row],[BKS]])/Tabla689[[#This Row],[BKS]]*100</f>
        <v>0</v>
      </c>
      <c r="F302" s="1">
        <v>2944.16</v>
      </c>
      <c r="G302" s="1">
        <f>(Tabla689[[#This Row],[Avg]]-Tabla689[[#This Row],[BKS]])/Tabla689[[#This Row],[BKS]]*100</f>
        <v>6.6724637681159367</v>
      </c>
      <c r="H302" s="1">
        <v>20.010000000000002</v>
      </c>
      <c r="I302" s="1">
        <v>2995</v>
      </c>
      <c r="J302" s="1">
        <v>3854.83</v>
      </c>
      <c r="K302">
        <v>238.9</v>
      </c>
      <c r="L302">
        <v>2076.5</v>
      </c>
      <c r="M302">
        <v>0.01</v>
      </c>
    </row>
    <row r="303" spans="1:13" x14ac:dyDescent="0.2">
      <c r="A303" t="s">
        <v>69</v>
      </c>
      <c r="B303" t="s">
        <v>2</v>
      </c>
      <c r="C303">
        <v>7788</v>
      </c>
      <c r="D303">
        <v>7788</v>
      </c>
      <c r="E303" s="1">
        <f>(Tabla689[[#This Row],[Best]]-Tabla689[[#This Row],[BKS]])/Tabla689[[#This Row],[BKS]]*100</f>
        <v>0</v>
      </c>
      <c r="F303" s="1">
        <v>8288.39</v>
      </c>
      <c r="G303" s="1">
        <f>(Tabla689[[#This Row],[Avg]]-Tabla689[[#This Row],[BKS]])/Tabla689[[#This Row],[BKS]]*100</f>
        <v>6.4251412429378458</v>
      </c>
      <c r="H303" s="1">
        <v>20.010000000000002</v>
      </c>
      <c r="I303" s="1">
        <v>9067</v>
      </c>
      <c r="J303" s="1">
        <v>11398.76</v>
      </c>
      <c r="K303">
        <v>630.29999999999995</v>
      </c>
      <c r="L303">
        <v>1871.6</v>
      </c>
      <c r="M303">
        <v>0.01</v>
      </c>
    </row>
    <row r="304" spans="1:13" x14ac:dyDescent="0.2">
      <c r="A304" t="s">
        <v>69</v>
      </c>
      <c r="B304" t="s">
        <v>3</v>
      </c>
      <c r="C304">
        <v>1806</v>
      </c>
      <c r="D304">
        <v>1845</v>
      </c>
      <c r="E304" s="1">
        <f>(Tabla689[[#This Row],[Best]]-Tabla689[[#This Row],[BKS]])/Tabla689[[#This Row],[BKS]]*100</f>
        <v>2.1594684385382057</v>
      </c>
      <c r="F304" s="1">
        <v>1875.09</v>
      </c>
      <c r="G304" s="1">
        <f>(Tabla689[[#This Row],[Avg]]-Tabla689[[#This Row],[BKS]])/Tabla689[[#This Row],[BKS]]*100</f>
        <v>3.8255813953488329</v>
      </c>
      <c r="H304" s="1">
        <v>20.010000000000002</v>
      </c>
      <c r="I304" s="1">
        <v>1867</v>
      </c>
      <c r="J304" s="1">
        <v>2550.83</v>
      </c>
      <c r="K304">
        <v>794.8</v>
      </c>
      <c r="L304">
        <v>1720.9</v>
      </c>
      <c r="M304">
        <v>0.02</v>
      </c>
    </row>
    <row r="305" spans="1:13" x14ac:dyDescent="0.2">
      <c r="A305" t="s">
        <v>69</v>
      </c>
      <c r="B305" t="s">
        <v>4</v>
      </c>
      <c r="C305">
        <v>1283</v>
      </c>
      <c r="D305">
        <v>1302</v>
      </c>
      <c r="E305" s="1">
        <f>(Tabla689[[#This Row],[Best]]-Tabla689[[#This Row],[BKS]])/Tabla689[[#This Row],[BKS]]*100</f>
        <v>1.4809041309431021</v>
      </c>
      <c r="F305" s="1">
        <v>1327.92</v>
      </c>
      <c r="G305" s="1">
        <f>(Tabla689[[#This Row],[Avg]]-Tabla689[[#This Row],[BKS]])/Tabla689[[#This Row],[BKS]]*100</f>
        <v>3.5011691348402243</v>
      </c>
      <c r="H305" s="1">
        <v>20</v>
      </c>
      <c r="I305" s="1">
        <v>1302</v>
      </c>
      <c r="J305" s="1">
        <v>1833.97</v>
      </c>
      <c r="K305">
        <v>1.4</v>
      </c>
      <c r="L305">
        <v>1753.2</v>
      </c>
      <c r="M305">
        <v>0.02</v>
      </c>
    </row>
    <row r="306" spans="1:13" x14ac:dyDescent="0.2">
      <c r="A306" t="s">
        <v>69</v>
      </c>
      <c r="B306" t="s">
        <v>5</v>
      </c>
      <c r="C306">
        <v>2916</v>
      </c>
      <c r="D306">
        <v>2991</v>
      </c>
      <c r="E306" s="1">
        <f>(Tabla689[[#This Row],[Best]]-Tabla689[[#This Row],[BKS]])/Tabla689[[#This Row],[BKS]]*100</f>
        <v>2.57201646090535</v>
      </c>
      <c r="F306" s="1">
        <v>3060.75</v>
      </c>
      <c r="G306" s="1">
        <f>(Tabla689[[#This Row],[Avg]]-Tabla689[[#This Row],[BKS]])/Tabla689[[#This Row],[BKS]]*100</f>
        <v>4.9639917695473255</v>
      </c>
      <c r="H306" s="1">
        <v>20.010000000000002</v>
      </c>
      <c r="I306" s="1">
        <v>3090</v>
      </c>
      <c r="J306" s="1">
        <v>4367.59</v>
      </c>
      <c r="K306">
        <v>5.3</v>
      </c>
      <c r="L306">
        <v>1556.3</v>
      </c>
      <c r="M306">
        <v>0.02</v>
      </c>
    </row>
    <row r="307" spans="1:13" x14ac:dyDescent="0.2">
      <c r="A307" t="s">
        <v>69</v>
      </c>
      <c r="B307" t="s">
        <v>6</v>
      </c>
      <c r="C307">
        <v>7282</v>
      </c>
      <c r="D307">
        <v>7583</v>
      </c>
      <c r="E307" s="1">
        <f>(Tabla689[[#This Row],[Best]]-Tabla689[[#This Row],[BKS]])/Tabla689[[#This Row],[BKS]]*100</f>
        <v>4.1334798132381216</v>
      </c>
      <c r="F307" s="1">
        <v>7731.19</v>
      </c>
      <c r="G307" s="1">
        <f>(Tabla689[[#This Row],[Avg]]-Tabla689[[#This Row],[BKS]])/Tabla689[[#This Row],[BKS]]*100</f>
        <v>6.1684976654765116</v>
      </c>
      <c r="H307" s="1">
        <v>20.010000000000002</v>
      </c>
      <c r="I307" s="1">
        <v>8132</v>
      </c>
      <c r="J307" s="1">
        <v>12576.97</v>
      </c>
      <c r="K307">
        <v>307.7</v>
      </c>
      <c r="L307">
        <v>1120.0999999999999</v>
      </c>
      <c r="M307">
        <v>7.0000000000000007E-2</v>
      </c>
    </row>
    <row r="308" spans="1:13" x14ac:dyDescent="0.2">
      <c r="A308" t="s">
        <v>69</v>
      </c>
      <c r="B308" t="s">
        <v>7</v>
      </c>
      <c r="C308">
        <v>628.51</v>
      </c>
      <c r="D308">
        <v>639.78</v>
      </c>
      <c r="E308" s="1">
        <f>(Tabla689[[#This Row],[Best]]-Tabla689[[#This Row],[BKS]])/Tabla689[[#This Row],[BKS]]*100</f>
        <v>1.7931297831378947</v>
      </c>
      <c r="F308" s="1">
        <v>650.61</v>
      </c>
      <c r="G308" s="1">
        <f>(Tabla689[[#This Row],[Avg]]-Tabla689[[#This Row],[BKS]])/Tabla689[[#This Row],[BKS]]*100</f>
        <v>3.516252724698099</v>
      </c>
      <c r="H308" s="1">
        <v>20.010000000000002</v>
      </c>
      <c r="I308" s="1">
        <v>680.57</v>
      </c>
      <c r="J308" s="1">
        <v>1038.69</v>
      </c>
      <c r="K308">
        <v>12.8</v>
      </c>
      <c r="L308">
        <v>1033.9000000000001</v>
      </c>
      <c r="M308">
        <v>0.08</v>
      </c>
    </row>
    <row r="309" spans="1:13" x14ac:dyDescent="0.2">
      <c r="A309" t="s">
        <v>69</v>
      </c>
      <c r="B309" t="s">
        <v>8</v>
      </c>
      <c r="C309">
        <v>11087.21</v>
      </c>
      <c r="D309">
        <v>11218.12</v>
      </c>
      <c r="E309" s="1">
        <f>(Tabla689[[#This Row],[Best]]-Tabla689[[#This Row],[BKS]])/Tabla689[[#This Row],[BKS]]*100</f>
        <v>1.1807298680191112</v>
      </c>
      <c r="F309" s="1">
        <v>11501.35</v>
      </c>
      <c r="G309" s="1">
        <f>(Tabla689[[#This Row],[Avg]]-Tabla689[[#This Row],[BKS]])/Tabla689[[#This Row],[BKS]]*100</f>
        <v>3.7352949930595818</v>
      </c>
      <c r="H309" s="1">
        <v>20.010000000000002</v>
      </c>
      <c r="I309" s="1">
        <v>12133.14</v>
      </c>
      <c r="J309" s="1">
        <v>18390.150000000001</v>
      </c>
      <c r="K309">
        <v>16.7</v>
      </c>
      <c r="L309">
        <v>1014.2</v>
      </c>
      <c r="M309">
        <v>0.08</v>
      </c>
    </row>
    <row r="310" spans="1:13" x14ac:dyDescent="0.2">
      <c r="A310" t="s">
        <v>69</v>
      </c>
      <c r="B310" t="s">
        <v>9</v>
      </c>
      <c r="C310">
        <v>801.91</v>
      </c>
      <c r="D310">
        <v>818.94</v>
      </c>
      <c r="E310" s="1">
        <f>(Tabla689[[#This Row],[Best]]-Tabla689[[#This Row],[BKS]])/Tabla689[[#This Row],[BKS]]*100</f>
        <v>2.1236797146812094</v>
      </c>
      <c r="F310" s="1">
        <v>834.29</v>
      </c>
      <c r="G310" s="1">
        <f>(Tabla689[[#This Row],[Avg]]-Tabla689[[#This Row],[BKS]])/Tabla689[[#This Row],[BKS]]*100</f>
        <v>4.0378596101806936</v>
      </c>
      <c r="H310" s="1">
        <v>20.010000000000002</v>
      </c>
      <c r="I310" s="1">
        <v>872.61</v>
      </c>
      <c r="J310" s="1">
        <v>1457.95</v>
      </c>
      <c r="K310">
        <v>12.5</v>
      </c>
      <c r="L310">
        <v>740.7</v>
      </c>
      <c r="M310">
        <v>0.16</v>
      </c>
    </row>
    <row r="311" spans="1:13" x14ac:dyDescent="0.2">
      <c r="A311" t="s">
        <v>69</v>
      </c>
      <c r="B311" t="s">
        <v>10</v>
      </c>
      <c r="C311">
        <v>945.3184</v>
      </c>
      <c r="D311">
        <v>950.74</v>
      </c>
      <c r="E311" s="1">
        <f>(Tabla689[[#This Row],[Best]]-Tabla689[[#This Row],[BKS]])/Tabla689[[#This Row],[BKS]]*100</f>
        <v>0.57352104856945685</v>
      </c>
      <c r="F311" s="1">
        <v>964.77</v>
      </c>
      <c r="G311" s="1">
        <f>(Tabla689[[#This Row],[Avg]]-Tabla689[[#This Row],[BKS]])/Tabla689[[#This Row],[BKS]]*100</f>
        <v>2.0576770747295288</v>
      </c>
      <c r="H311" s="1">
        <v>20.02</v>
      </c>
      <c r="I311" s="1">
        <v>1030.99</v>
      </c>
      <c r="J311" s="1">
        <v>1784.46</v>
      </c>
      <c r="K311">
        <v>24</v>
      </c>
      <c r="L311">
        <v>578.5</v>
      </c>
      <c r="M311">
        <v>0.28000000000000003</v>
      </c>
    </row>
    <row r="312" spans="1:13" x14ac:dyDescent="0.2">
      <c r="E312" s="89"/>
      <c r="F312" s="89"/>
      <c r="G312" s="89"/>
      <c r="H312" s="89"/>
      <c r="I312" s="89"/>
      <c r="J312" s="89"/>
      <c r="K312" s="89"/>
      <c r="L312" s="89"/>
      <c r="M312" s="89"/>
    </row>
  </sheetData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96B8F-59F8-0E4C-9B84-3DF475B63CF5}">
  <sheetPr codeName="Hoja12">
    <tabColor theme="8"/>
  </sheetPr>
  <dimension ref="A1:V49"/>
  <sheetViews>
    <sheetView topLeftCell="A22" zoomScale="120" zoomScaleNormal="120" workbookViewId="0">
      <selection activeCell="N3" sqref="N3"/>
    </sheetView>
  </sheetViews>
  <sheetFormatPr baseColWidth="10" defaultRowHeight="16" x14ac:dyDescent="0.2"/>
  <cols>
    <col min="2" max="3" width="11" bestFit="1" customWidth="1"/>
    <col min="4" max="4" width="11.1640625" bestFit="1" customWidth="1"/>
    <col min="5" max="5" width="12.1640625" bestFit="1" customWidth="1"/>
    <col min="6" max="6" width="11.1640625" bestFit="1" customWidth="1"/>
    <col min="17" max="17" width="12.83203125" bestFit="1" customWidth="1"/>
  </cols>
  <sheetData>
    <row r="1" spans="1:21" x14ac:dyDescent="0.2">
      <c r="A1" s="129" t="s">
        <v>170</v>
      </c>
      <c r="B1" s="135" t="s">
        <v>37</v>
      </c>
      <c r="C1" s="136"/>
      <c r="D1" s="136"/>
      <c r="E1" s="136"/>
      <c r="F1" s="136"/>
      <c r="G1" s="137"/>
      <c r="H1" s="135" t="s">
        <v>28</v>
      </c>
      <c r="I1" s="136"/>
      <c r="J1" s="136"/>
      <c r="K1" s="136"/>
      <c r="L1" s="136"/>
      <c r="M1" s="137"/>
      <c r="N1" s="135" t="s">
        <v>26</v>
      </c>
      <c r="O1" s="136"/>
      <c r="P1" s="136"/>
      <c r="Q1" s="136"/>
      <c r="R1" s="137"/>
    </row>
    <row r="2" spans="1:21" ht="17" thickBot="1" x14ac:dyDescent="0.25">
      <c r="A2" s="130"/>
      <c r="B2" s="44" t="s">
        <v>24</v>
      </c>
      <c r="C2" s="45" t="s">
        <v>83</v>
      </c>
      <c r="D2" s="45" t="s">
        <v>43</v>
      </c>
      <c r="E2" s="45" t="s">
        <v>44</v>
      </c>
      <c r="F2" s="45" t="s">
        <v>45</v>
      </c>
      <c r="G2" s="46" t="s">
        <v>46</v>
      </c>
      <c r="H2" s="44" t="s">
        <v>0</v>
      </c>
      <c r="I2" s="45" t="s">
        <v>83</v>
      </c>
      <c r="J2" s="45" t="s">
        <v>43</v>
      </c>
      <c r="K2" s="45" t="s">
        <v>44</v>
      </c>
      <c r="L2" s="45" t="s">
        <v>45</v>
      </c>
      <c r="M2" s="46" t="s">
        <v>46</v>
      </c>
      <c r="N2" s="44" t="s">
        <v>83</v>
      </c>
      <c r="O2" s="45" t="s">
        <v>43</v>
      </c>
      <c r="P2" s="45" t="s">
        <v>44</v>
      </c>
      <c r="Q2" s="45" t="s">
        <v>45</v>
      </c>
      <c r="R2" s="46" t="s">
        <v>46</v>
      </c>
    </row>
    <row r="3" spans="1:21" x14ac:dyDescent="0.2">
      <c r="A3" s="12" t="s">
        <v>38</v>
      </c>
      <c r="B3" s="47">
        <f>'4. tsplib'!B13</f>
        <v>3729.79484</v>
      </c>
      <c r="C3" s="16">
        <f>'4. tsplib'!AG13</f>
        <v>3790.1580000000004</v>
      </c>
      <c r="D3" s="16">
        <f>'4. tsplib'!AL13</f>
        <v>3823.3199999999997</v>
      </c>
      <c r="E3" s="16">
        <f>'4. tsplib'!AO13</f>
        <v>3955.35</v>
      </c>
      <c r="F3" s="16">
        <f>'4. tsplib'!AR13</f>
        <v>3819.614</v>
      </c>
      <c r="G3" s="30">
        <f>'4. tsplib'!AU13</f>
        <v>3838.2300000000005</v>
      </c>
      <c r="H3" s="47">
        <f>'4. tsplib'!L13</f>
        <v>14.51576</v>
      </c>
      <c r="I3" s="16">
        <f>'4. tsplib'!AK13</f>
        <v>8.875</v>
      </c>
      <c r="J3" s="16">
        <f>'4. tsplib'!AN13</f>
        <v>0.251</v>
      </c>
      <c r="K3" s="16">
        <f>'4. tsplib'!AQ13</f>
        <v>0.32300000000000006</v>
      </c>
      <c r="L3" s="16">
        <f>'4. tsplib'!AT13</f>
        <v>0.38200000000000001</v>
      </c>
      <c r="M3" s="30">
        <f>'4. tsplib'!AW13</f>
        <v>0.46100000000000002</v>
      </c>
      <c r="N3" s="48">
        <f>'4. tsplib'!AI13</f>
        <v>1.6293784186050171</v>
      </c>
      <c r="O3" s="32">
        <f>'4. tsplib'!AM13</f>
        <v>2.7428883708470329</v>
      </c>
      <c r="P3" s="32">
        <f>'4. tsplib'!AP13</f>
        <v>5.6786686739414289</v>
      </c>
      <c r="Q3" s="32">
        <f>'4. tsplib'!AS13</f>
        <v>2.6117799955430794</v>
      </c>
      <c r="R3" s="49">
        <f>'4. tsplib'!AV13</f>
        <v>2.7714378071136947</v>
      </c>
    </row>
    <row r="4" spans="1:21" x14ac:dyDescent="0.2">
      <c r="A4" s="12" t="s">
        <v>39</v>
      </c>
      <c r="B4" s="47">
        <f>'4. small'!B103</f>
        <v>279.22999799999997</v>
      </c>
      <c r="C4" s="16">
        <f>'4. small'!AG103</f>
        <v>285.39</v>
      </c>
      <c r="D4" s="16">
        <f>'4. small'!AP103</f>
        <v>289.93</v>
      </c>
      <c r="E4" s="16">
        <f>'4. small'!AS103</f>
        <v>295</v>
      </c>
      <c r="F4" s="16">
        <f>'4. small'!AV103</f>
        <v>289.33999999999997</v>
      </c>
      <c r="G4" s="30">
        <f>'4. small'!AY103</f>
        <v>289.39</v>
      </c>
      <c r="H4" s="47">
        <f>'4. small'!AA103</f>
        <v>4.2503699999999984</v>
      </c>
      <c r="I4" s="16">
        <f>'4. small'!AK103</f>
        <v>10.003200000000001</v>
      </c>
      <c r="J4" s="16">
        <f>'4. small'!AQ103</f>
        <v>0.21970000000000006</v>
      </c>
      <c r="K4" s="16">
        <f>'4. small'!AT103</f>
        <v>0.21070000000000003</v>
      </c>
      <c r="L4" s="16">
        <f>'4. small'!AW103</f>
        <v>0.34529999999999977</v>
      </c>
      <c r="M4" s="30">
        <f>'4. small'!AZ103</f>
        <v>0.33570000000000016</v>
      </c>
      <c r="N4" s="47">
        <f>'4. small'!AH103</f>
        <v>2.2092418425015508</v>
      </c>
      <c r="O4" s="16">
        <f>'4. small'!AR103</f>
        <v>3.8146239626152005</v>
      </c>
      <c r="P4" s="16">
        <f>'4. small'!AU103</f>
        <v>5.6333453383649399</v>
      </c>
      <c r="Q4" s="16">
        <f>'4. small'!AX103</f>
        <v>3.6082457623899331</v>
      </c>
      <c r="R4" s="30">
        <f>'4. small'!BA103</f>
        <v>3.6339398261162126</v>
      </c>
    </row>
    <row r="5" spans="1:21" x14ac:dyDescent="0.2">
      <c r="A5" s="12" t="s">
        <v>40</v>
      </c>
      <c r="B5" s="47">
        <f>'4. medium'!B103</f>
        <v>3394.1787210000016</v>
      </c>
      <c r="C5" s="16">
        <f>'4. medium'!AG103</f>
        <v>3394.91</v>
      </c>
      <c r="D5" s="16">
        <f>'4. medium'!AP103</f>
        <v>3551.98</v>
      </c>
      <c r="E5" s="16">
        <f>'4. medium'!AS103</f>
        <v>3557.01</v>
      </c>
      <c r="F5" s="16">
        <f>'4. medium'!AV103</f>
        <v>3544.75</v>
      </c>
      <c r="G5" s="30">
        <f>'4. medium'!AY103</f>
        <v>3544.88</v>
      </c>
      <c r="H5" s="47">
        <f>'4. medium'!AA103</f>
        <v>3600.0760710000009</v>
      </c>
      <c r="I5" s="16">
        <f>'4. medium'!AK103</f>
        <v>95.413200000000003</v>
      </c>
      <c r="J5" s="16">
        <f>'4. medium'!AQ103</f>
        <v>22.908000000000001</v>
      </c>
      <c r="K5" s="16">
        <f>'4. medium'!AT103</f>
        <v>25.132899999999999</v>
      </c>
      <c r="L5" s="16">
        <f>'4. medium'!AW103</f>
        <v>45.701899999999995</v>
      </c>
      <c r="M5" s="30">
        <f>'4. medium'!AZ103</f>
        <v>40.7423</v>
      </c>
      <c r="N5" s="47">
        <f>'4. medium'!AH103</f>
        <v>2.1311401723164685E-2</v>
      </c>
      <c r="O5" s="16">
        <f>'4. medium'!AR103</f>
        <v>4.6433553604057831</v>
      </c>
      <c r="P5" s="16">
        <f>'4. medium'!AU103</f>
        <v>4.7932918175401529</v>
      </c>
      <c r="Q5" s="16">
        <f>'4. medium'!AX103</f>
        <v>4.435068455656876</v>
      </c>
      <c r="R5" s="30">
        <f>'4. medium'!BA103</f>
        <v>4.4354352744775367</v>
      </c>
    </row>
    <row r="6" spans="1:21" ht="17" thickBot="1" x14ac:dyDescent="0.25">
      <c r="A6" s="17" t="s">
        <v>41</v>
      </c>
      <c r="B6" s="50">
        <f>'4. large'!B103</f>
        <v>13297.97</v>
      </c>
      <c r="C6" s="35">
        <f>'4. large'!AG103</f>
        <v>13298.31</v>
      </c>
      <c r="D6" s="35">
        <f>'4. large'!AP103</f>
        <v>13908.57</v>
      </c>
      <c r="E6" s="35">
        <f>'4. large'!AS103</f>
        <v>13928.34</v>
      </c>
      <c r="F6" s="35">
        <f>'4. large'!AV103</f>
        <v>13892.4</v>
      </c>
      <c r="G6" s="36">
        <f>'4. large'!AY103</f>
        <v>13882.74</v>
      </c>
      <c r="H6" s="50">
        <f>'4. large'!AA103</f>
        <v>7201.2042690000017</v>
      </c>
      <c r="I6" s="35">
        <f>'4. large'!AK103</f>
        <v>332.22600000000011</v>
      </c>
      <c r="J6" s="35">
        <f>'4. large'!AQ103</f>
        <v>214.48010000000005</v>
      </c>
      <c r="K6" s="35">
        <f>'4. large'!AT103</f>
        <v>228.19889999999998</v>
      </c>
      <c r="L6" s="35">
        <f>'4. large'!AW103</f>
        <v>424.6665999999999</v>
      </c>
      <c r="M6" s="36">
        <f>'4. large'!AZ103</f>
        <v>375.47180000000003</v>
      </c>
      <c r="N6" s="50">
        <f>'4. large'!AH103</f>
        <v>2.6784624547327375E-3</v>
      </c>
      <c r="O6" s="35">
        <f>'4. large'!AR103</f>
        <v>4.5907218957400913</v>
      </c>
      <c r="P6" s="35">
        <f>'4. large'!AU103</f>
        <v>4.7397133907789932</v>
      </c>
      <c r="Q6" s="35">
        <f>'4. large'!AX103</f>
        <v>4.4681555668298412</v>
      </c>
      <c r="R6" s="36">
        <f>'4. large'!BA103</f>
        <v>4.3962960582288524</v>
      </c>
    </row>
    <row r="7" spans="1:21" ht="17" thickBot="1" x14ac:dyDescent="0.25">
      <c r="A7" s="21" t="s">
        <v>171</v>
      </c>
      <c r="B7" s="23">
        <f>((B4+B5+B6)*100+B3*10)/310</f>
        <v>5594.954259032259</v>
      </c>
      <c r="C7" s="24">
        <f t="shared" ref="C7:G7" si="0">((C4+C5+C6)*100+C3*10)/310</f>
        <v>5599.2341290322584</v>
      </c>
      <c r="D7" s="24">
        <f t="shared" si="0"/>
        <v>5849.2941935483868</v>
      </c>
      <c r="E7" s="24">
        <f t="shared" si="0"/>
        <v>5863.188709677419</v>
      </c>
      <c r="F7" s="24">
        <f t="shared" si="0"/>
        <v>5841.4359354838698</v>
      </c>
      <c r="G7" s="25">
        <f t="shared" si="0"/>
        <v>5838.978387096774</v>
      </c>
      <c r="H7" s="23">
        <f>((H4+H5+H6)*100+H3*10)/310</f>
        <v>3486.1233180645172</v>
      </c>
      <c r="I7" s="24">
        <f t="shared" ref="I7:M7" si="1">((I4+I5+I6)*100+I3*10)/310</f>
        <v>141.46125806451616</v>
      </c>
      <c r="J7" s="24">
        <f t="shared" si="1"/>
        <v>76.655774193548396</v>
      </c>
      <c r="K7" s="24">
        <f t="shared" si="1"/>
        <v>81.798322580645163</v>
      </c>
      <c r="L7" s="24">
        <f t="shared" si="1"/>
        <v>151.8554838709677</v>
      </c>
      <c r="M7" s="25">
        <f t="shared" si="1"/>
        <v>134.3857741935484</v>
      </c>
      <c r="N7" s="24">
        <f t="shared" ref="N7" si="2">((N4+N5+N6)*100+N3*10)/310</f>
        <v>0.77295791888385479</v>
      </c>
      <c r="O7" s="24">
        <f t="shared" ref="O7" si="3">((O4+O5+O6)*100+O3*10)/310</f>
        <v>4.2977387276921863</v>
      </c>
      <c r="P7" s="24">
        <f t="shared" ref="P7" si="4">((P4+P5+P6)*100+P3*10)/310</f>
        <v>5.0755540045413641</v>
      </c>
      <c r="Q7" s="24">
        <f>((Q4+Q5+Q6)*100+Q3*10)/310</f>
        <v>4.1202089627196647</v>
      </c>
      <c r="R7" s="25">
        <f t="shared" ref="R7" si="5">((R4+R5+R6)*100+R3*10)/310</f>
        <v>4.1105854643657969</v>
      </c>
    </row>
    <row r="8" spans="1:21" ht="17" thickBot="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</row>
    <row r="9" spans="1:21" x14ac:dyDescent="0.2">
      <c r="A9" s="129" t="s">
        <v>170</v>
      </c>
      <c r="B9" s="129" t="s">
        <v>24</v>
      </c>
      <c r="C9" s="135" t="s">
        <v>148</v>
      </c>
      <c r="D9" s="136"/>
      <c r="E9" s="136"/>
      <c r="F9" s="137"/>
      <c r="G9" s="135" t="s">
        <v>11</v>
      </c>
      <c r="H9" s="136"/>
      <c r="I9" s="136"/>
      <c r="J9" s="137"/>
      <c r="K9" s="135" t="s">
        <v>12</v>
      </c>
      <c r="L9" s="136"/>
      <c r="M9" s="136"/>
      <c r="N9" s="137"/>
      <c r="O9" s="136" t="s">
        <v>0</v>
      </c>
      <c r="P9" s="136"/>
      <c r="Q9" s="136"/>
      <c r="R9" s="137"/>
      <c r="T9" s="138" t="s">
        <v>63</v>
      </c>
      <c r="U9" s="138"/>
    </row>
    <row r="10" spans="1:21" ht="17" thickBot="1" x14ac:dyDescent="0.25">
      <c r="A10" s="130"/>
      <c r="B10" s="130"/>
      <c r="C10" s="44" t="s">
        <v>15</v>
      </c>
      <c r="D10" s="45" t="s">
        <v>16</v>
      </c>
      <c r="E10" s="45" t="s">
        <v>26</v>
      </c>
      <c r="F10" s="46" t="s">
        <v>28</v>
      </c>
      <c r="G10" s="44" t="s">
        <v>15</v>
      </c>
      <c r="H10" s="45" t="s">
        <v>16</v>
      </c>
      <c r="I10" s="45" t="s">
        <v>26</v>
      </c>
      <c r="J10" s="46" t="s">
        <v>28</v>
      </c>
      <c r="K10" s="44" t="s">
        <v>15</v>
      </c>
      <c r="L10" s="45" t="s">
        <v>16</v>
      </c>
      <c r="M10" s="45" t="s">
        <v>26</v>
      </c>
      <c r="N10" s="46" t="s">
        <v>28</v>
      </c>
      <c r="O10" s="44" t="s">
        <v>15</v>
      </c>
      <c r="P10" s="45" t="s">
        <v>16</v>
      </c>
      <c r="Q10" s="45" t="s">
        <v>26</v>
      </c>
      <c r="R10" s="46" t="s">
        <v>28</v>
      </c>
      <c r="T10" s="138"/>
      <c r="U10" s="138"/>
    </row>
    <row r="11" spans="1:21" x14ac:dyDescent="0.2">
      <c r="A11" s="15" t="s">
        <v>38</v>
      </c>
      <c r="B11" s="47">
        <f>B3</f>
        <v>3729.79484</v>
      </c>
      <c r="C11" s="47">
        <f>'4. tsplib'!C13</f>
        <v>3729.79484</v>
      </c>
      <c r="D11" s="16">
        <f>'4. tsplib'!D13</f>
        <v>3729.79484</v>
      </c>
      <c r="E11" s="16">
        <f>'4. tsplib'!E13</f>
        <v>0</v>
      </c>
      <c r="F11" s="30">
        <f>'4. tsplib'!G13</f>
        <v>68.210380000000001</v>
      </c>
      <c r="G11" s="47">
        <f>'4. tsplib'!M13</f>
        <v>3729.79484</v>
      </c>
      <c r="H11" s="16">
        <f>'4. tsplib'!N13</f>
        <v>3729.79484</v>
      </c>
      <c r="I11" s="16">
        <f>'4. tsplib'!O13</f>
        <v>0</v>
      </c>
      <c r="J11" s="30">
        <f>'4. tsplib'!Q13</f>
        <v>74.825520000000012</v>
      </c>
      <c r="K11" s="47">
        <f>'4. tsplib'!R13</f>
        <v>3729.79484</v>
      </c>
      <c r="L11" s="16">
        <f>'4. tsplib'!S13</f>
        <v>3729.79484</v>
      </c>
      <c r="M11" s="16">
        <f>'4. tsplib'!T13</f>
        <v>0</v>
      </c>
      <c r="N11" s="30">
        <f>'4. tsplib'!V13</f>
        <v>49.210889999999992</v>
      </c>
      <c r="O11" s="16">
        <f>'4. tsplib'!H13</f>
        <v>3729.79484</v>
      </c>
      <c r="P11" s="16">
        <f>'4. tsplib'!I13</f>
        <v>3729.79484</v>
      </c>
      <c r="Q11" s="16">
        <f>'4. tsplib'!J13</f>
        <v>0</v>
      </c>
      <c r="R11" s="30">
        <f>'4. tsplib'!L13</f>
        <v>14.51576</v>
      </c>
      <c r="T11" s="138"/>
      <c r="U11" s="138"/>
    </row>
    <row r="12" spans="1:21" x14ac:dyDescent="0.2">
      <c r="A12" s="15" t="s">
        <v>39</v>
      </c>
      <c r="B12" s="47">
        <f>B4</f>
        <v>279.22999799999997</v>
      </c>
      <c r="C12" s="47">
        <f>'4. small'!C103</f>
        <v>279.23</v>
      </c>
      <c r="D12" s="16">
        <f>'4. small'!D103</f>
        <v>279.20999999999998</v>
      </c>
      <c r="E12" s="16">
        <f>'4. small'!E103</f>
        <v>7.9369999999999996E-3</v>
      </c>
      <c r="F12" s="30">
        <f>'4. small'!G103</f>
        <v>66.311514999999986</v>
      </c>
      <c r="G12" s="47">
        <f>'4. small'!H103</f>
        <v>279.22999799999997</v>
      </c>
      <c r="H12" s="16">
        <f>'4. small'!I103</f>
        <v>279.19601899999998</v>
      </c>
      <c r="I12" s="16">
        <f>'4. small'!J103</f>
        <v>1.3559000000000002E-2</v>
      </c>
      <c r="J12" s="30">
        <f>'4. small'!L103</f>
        <v>94.044392999999999</v>
      </c>
      <c r="K12" s="47">
        <f>'4. small'!M103</f>
        <v>279.23</v>
      </c>
      <c r="L12" s="16">
        <f>'4. small'!N103</f>
        <v>279.202924</v>
      </c>
      <c r="M12" s="16">
        <f>'4. small'!O103</f>
        <v>1.0775E-2</v>
      </c>
      <c r="N12" s="30">
        <f>'4. small'!Q103</f>
        <v>57.644149999999996</v>
      </c>
      <c r="O12" s="16">
        <f>'4. small'!W103</f>
        <v>279.23</v>
      </c>
      <c r="P12" s="16">
        <f>'4. small'!X103</f>
        <v>279.23</v>
      </c>
      <c r="Q12" s="16">
        <f>'4. small'!Y103</f>
        <v>0</v>
      </c>
      <c r="R12" s="30">
        <f>'4. small'!AA103</f>
        <v>4.2503699999999984</v>
      </c>
      <c r="T12" s="138"/>
      <c r="U12" s="138"/>
    </row>
    <row r="13" spans="1:21" x14ac:dyDescent="0.2">
      <c r="A13" s="15" t="s">
        <v>40</v>
      </c>
      <c r="B13" s="47">
        <f>B5</f>
        <v>3394.1787210000016</v>
      </c>
      <c r="C13" s="47">
        <f>'4. medium'!C103</f>
        <v>3394.4293500000013</v>
      </c>
      <c r="D13" s="16">
        <f>'4. medium'!D103</f>
        <v>3283.6090620000009</v>
      </c>
      <c r="E13" s="16">
        <f>'4. medium'!E103</f>
        <v>3.3711659999999979</v>
      </c>
      <c r="F13" s="30">
        <f>'4. medium'!G103</f>
        <v>3600.5510609999997</v>
      </c>
      <c r="G13" s="47">
        <f>'4. medium'!H103</f>
        <v>3394.54</v>
      </c>
      <c r="H13" s="16">
        <f>'4. medium'!I103</f>
        <v>3254.8061580000012</v>
      </c>
      <c r="I13" s="16">
        <f>'4. medium'!J103</f>
        <v>4.3027139999999999</v>
      </c>
      <c r="J13" s="30">
        <f>'4. medium'!L103</f>
        <v>3602.9634850000002</v>
      </c>
      <c r="K13" s="47">
        <f>'4. medium'!M103</f>
        <v>3394.459323</v>
      </c>
      <c r="L13" s="16">
        <f>'4. medium'!N103</f>
        <v>3281.9063050000009</v>
      </c>
      <c r="M13" s="16">
        <f>'4. medium'!O103</f>
        <v>3.4255260000000023</v>
      </c>
      <c r="N13" s="30">
        <f>'4. medium'!Q103</f>
        <v>3600.3772709999994</v>
      </c>
      <c r="O13" s="16">
        <f>'4. medium'!W103</f>
        <v>3394.94</v>
      </c>
      <c r="P13" s="16">
        <f>'4. medium'!X103</f>
        <v>2865.6956489999998</v>
      </c>
      <c r="Q13" s="16">
        <f>'4. medium'!Y103</f>
        <v>19.201742999999997</v>
      </c>
      <c r="R13" s="30">
        <f>'4. medium'!AA103</f>
        <v>3600.0760710000009</v>
      </c>
      <c r="T13" s="138"/>
      <c r="U13" s="138"/>
    </row>
    <row r="14" spans="1:21" ht="17" thickBot="1" x14ac:dyDescent="0.25">
      <c r="A14" s="15" t="s">
        <v>41</v>
      </c>
      <c r="B14" s="47">
        <f>B6</f>
        <v>13297.97</v>
      </c>
      <c r="C14" s="47">
        <f>'4. large'!C103</f>
        <v>13298.32</v>
      </c>
      <c r="D14" s="110">
        <f>'4. large'!D103</f>
        <v>11620.807556100004</v>
      </c>
      <c r="E14" s="110">
        <f>'4. large'!E103</f>
        <v>19.302022000000004</v>
      </c>
      <c r="F14" s="111">
        <f>'4. large'!G103</f>
        <v>7202.9433850000005</v>
      </c>
      <c r="G14" s="112">
        <f>'4. large'!H103</f>
        <v>13298.32</v>
      </c>
      <c r="H14" s="110">
        <f>'4. large'!I103</f>
        <v>9172.3450420000008</v>
      </c>
      <c r="I14" s="110">
        <f>'4. large'!J103</f>
        <v>71.021742000000003</v>
      </c>
      <c r="J14" s="111">
        <f>'4. large'!L103</f>
        <v>7204.925643999999</v>
      </c>
      <c r="K14" s="112">
        <f>'4. large'!M103</f>
        <v>13297.98</v>
      </c>
      <c r="L14" s="110">
        <f>'4. large'!N103</f>
        <v>11686.477428999999</v>
      </c>
      <c r="M14" s="110">
        <f>'4. large'!O103</f>
        <v>14.155143000000002</v>
      </c>
      <c r="N14" s="111">
        <f>'4. large'!Q103</f>
        <v>7203.0402069999973</v>
      </c>
      <c r="O14" s="16">
        <f>'4. large'!W103</f>
        <v>13298.32</v>
      </c>
      <c r="P14" s="16">
        <f>'4. large'!X103</f>
        <v>10665.44</v>
      </c>
      <c r="Q14" s="16">
        <f>'4. large'!Y103</f>
        <v>24.694050999999988</v>
      </c>
      <c r="R14" s="30">
        <f>'4. large'!AA103</f>
        <v>7201.2042690000017</v>
      </c>
      <c r="T14" s="138"/>
      <c r="U14" s="138"/>
    </row>
    <row r="15" spans="1:21" ht="17" thickBot="1" x14ac:dyDescent="0.25">
      <c r="A15" s="21" t="s">
        <v>171</v>
      </c>
      <c r="B15" s="23">
        <f>B7</f>
        <v>5594.954259032259</v>
      </c>
      <c r="C15" s="23">
        <f>((C12+C13+C14)*100+C11*10)/310</f>
        <v>5595.1480109677423</v>
      </c>
      <c r="D15" s="113">
        <f t="shared" ref="D15:R15" si="6">((D12+D13+D14)*100+D11*10)/310</f>
        <v>5018.2600329354855</v>
      </c>
      <c r="E15" s="113">
        <f t="shared" si="6"/>
        <v>7.3164919354838718</v>
      </c>
      <c r="F15" s="114">
        <f t="shared" si="6"/>
        <v>3508.5893545161289</v>
      </c>
      <c r="G15" s="115">
        <f t="shared" si="6"/>
        <v>5595.1837038709673</v>
      </c>
      <c r="H15" s="113">
        <f t="shared" si="6"/>
        <v>4219.1376461290338</v>
      </c>
      <c r="I15" s="113">
        <f t="shared" si="6"/>
        <v>24.302585483870967</v>
      </c>
      <c r="J15" s="114">
        <f t="shared" si="6"/>
        <v>3519.1664754838707</v>
      </c>
      <c r="K15" s="115">
        <f t="shared" si="6"/>
        <v>5595.0480022580641</v>
      </c>
      <c r="L15" s="113">
        <f t="shared" si="6"/>
        <v>5038.8923038709681</v>
      </c>
      <c r="M15" s="113">
        <f t="shared" si="6"/>
        <v>5.6746593548387114</v>
      </c>
      <c r="N15" s="114">
        <f t="shared" si="6"/>
        <v>3505.1557151612892</v>
      </c>
      <c r="O15" s="24">
        <f t="shared" si="6"/>
        <v>5595.3127367741936</v>
      </c>
      <c r="P15" s="24">
        <f t="shared" si="6"/>
        <v>4575.2726235483869</v>
      </c>
      <c r="Q15" s="24">
        <f t="shared" si="6"/>
        <v>14.159933548387089</v>
      </c>
      <c r="R15" s="25">
        <f t="shared" si="6"/>
        <v>3486.1233180645172</v>
      </c>
    </row>
    <row r="16" spans="1:21" ht="17" thickBot="1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</row>
    <row r="17" spans="1:22" x14ac:dyDescent="0.2">
      <c r="A17" s="131" t="s">
        <v>170</v>
      </c>
      <c r="B17" s="135" t="s">
        <v>83</v>
      </c>
      <c r="C17" s="136"/>
      <c r="D17" s="136"/>
      <c r="E17" s="136"/>
      <c r="F17" s="137"/>
      <c r="G17" s="76" t="s">
        <v>43</v>
      </c>
      <c r="H17" s="77"/>
      <c r="I17" s="78"/>
      <c r="J17" s="76" t="s">
        <v>44</v>
      </c>
      <c r="K17" s="77"/>
      <c r="L17" s="78"/>
      <c r="M17" s="76" t="s">
        <v>45</v>
      </c>
      <c r="N17" s="77"/>
      <c r="O17" s="78"/>
      <c r="P17" s="77" t="s">
        <v>46</v>
      </c>
      <c r="Q17" s="77"/>
      <c r="R17" s="78"/>
      <c r="T17" s="138" t="s">
        <v>64</v>
      </c>
      <c r="U17" s="138"/>
    </row>
    <row r="18" spans="1:22" ht="17" thickBot="1" x14ac:dyDescent="0.25">
      <c r="A18" s="132"/>
      <c r="B18" s="44" t="s">
        <v>25</v>
      </c>
      <c r="C18" s="45" t="s">
        <v>27</v>
      </c>
      <c r="D18" s="45" t="s">
        <v>34</v>
      </c>
      <c r="E18" s="45" t="s">
        <v>33</v>
      </c>
      <c r="F18" s="46" t="s">
        <v>28</v>
      </c>
      <c r="G18" s="44" t="s">
        <v>25</v>
      </c>
      <c r="H18" s="45" t="s">
        <v>26</v>
      </c>
      <c r="I18" s="46" t="s">
        <v>28</v>
      </c>
      <c r="J18" s="44" t="s">
        <v>25</v>
      </c>
      <c r="K18" s="45" t="s">
        <v>26</v>
      </c>
      <c r="L18" s="46" t="s">
        <v>28</v>
      </c>
      <c r="M18" s="44" t="s">
        <v>25</v>
      </c>
      <c r="N18" s="45" t="s">
        <v>26</v>
      </c>
      <c r="O18" s="46" t="s">
        <v>28</v>
      </c>
      <c r="P18" s="44" t="s">
        <v>25</v>
      </c>
      <c r="Q18" s="45" t="s">
        <v>26</v>
      </c>
      <c r="R18" s="46" t="s">
        <v>28</v>
      </c>
      <c r="T18" s="138"/>
      <c r="U18" s="138"/>
    </row>
    <row r="19" spans="1:22" x14ac:dyDescent="0.2">
      <c r="A19" s="52" t="s">
        <v>38</v>
      </c>
      <c r="B19" s="47">
        <f>C3</f>
        <v>3790.1580000000004</v>
      </c>
      <c r="C19" s="16">
        <f>'4. tsplib'!AH13</f>
        <v>3934.8640000000005</v>
      </c>
      <c r="D19" s="16">
        <f>N3</f>
        <v>1.6293784186050171</v>
      </c>
      <c r="E19" s="16">
        <f>'4. tsplib'!AJ13</f>
        <v>4.7726248182998399</v>
      </c>
      <c r="F19" s="30">
        <f>I3</f>
        <v>8.875</v>
      </c>
      <c r="G19" s="47">
        <f>D3</f>
        <v>3823.3199999999997</v>
      </c>
      <c r="H19" s="16">
        <f>O3</f>
        <v>2.7428883708470329</v>
      </c>
      <c r="I19" s="30">
        <f>J3</f>
        <v>0.251</v>
      </c>
      <c r="J19" s="47">
        <f>E3</f>
        <v>3955.35</v>
      </c>
      <c r="K19" s="16">
        <f>P3</f>
        <v>5.6786686739414289</v>
      </c>
      <c r="L19" s="30">
        <f>K3</f>
        <v>0.32300000000000006</v>
      </c>
      <c r="M19" s="47">
        <f>F3</f>
        <v>3819.614</v>
      </c>
      <c r="N19" s="16">
        <f>Q3</f>
        <v>2.6117799955430794</v>
      </c>
      <c r="O19" s="30">
        <f>L3</f>
        <v>0.38200000000000001</v>
      </c>
      <c r="P19" s="16">
        <f>G3</f>
        <v>3838.2300000000005</v>
      </c>
      <c r="Q19" s="16">
        <f>R3</f>
        <v>2.7714378071136947</v>
      </c>
      <c r="R19" s="30">
        <f>M3</f>
        <v>0.46100000000000002</v>
      </c>
      <c r="T19" s="138"/>
      <c r="U19" s="138"/>
    </row>
    <row r="20" spans="1:22" x14ac:dyDescent="0.2">
      <c r="A20" s="52" t="s">
        <v>39</v>
      </c>
      <c r="B20" s="47">
        <f t="shared" ref="B20:B22" si="7">C4</f>
        <v>285.39</v>
      </c>
      <c r="C20" s="16">
        <f>'4. small'!AI103</f>
        <v>285.57599999999996</v>
      </c>
      <c r="D20" s="16">
        <f t="shared" ref="D20:D21" si="8">N4</f>
        <v>2.2092418425015508</v>
      </c>
      <c r="E20" s="16">
        <f>'4. small'!AJ103</f>
        <v>2.2739334047846689</v>
      </c>
      <c r="F20" s="30">
        <f>I4</f>
        <v>10.003200000000001</v>
      </c>
      <c r="G20" s="47">
        <f>D4</f>
        <v>289.93</v>
      </c>
      <c r="H20" s="16">
        <f t="shared" ref="H20:H22" si="9">O4</f>
        <v>3.8146239626152005</v>
      </c>
      <c r="I20" s="30">
        <f>J4</f>
        <v>0.21970000000000006</v>
      </c>
      <c r="J20" s="47">
        <f>E4</f>
        <v>295</v>
      </c>
      <c r="K20" s="16">
        <f>P4</f>
        <v>5.6333453383649399</v>
      </c>
      <c r="L20" s="30">
        <f>K4</f>
        <v>0.21070000000000003</v>
      </c>
      <c r="M20" s="47">
        <f>F4</f>
        <v>289.33999999999997</v>
      </c>
      <c r="N20" s="16">
        <f>Q4</f>
        <v>3.6082457623899331</v>
      </c>
      <c r="O20" s="30">
        <f>L4</f>
        <v>0.34529999999999977</v>
      </c>
      <c r="P20" s="16">
        <f>G4</f>
        <v>289.39</v>
      </c>
      <c r="Q20" s="16">
        <f>R4</f>
        <v>3.6339398261162126</v>
      </c>
      <c r="R20" s="30">
        <f>M4</f>
        <v>0.33570000000000016</v>
      </c>
      <c r="T20" s="138"/>
      <c r="U20" s="138"/>
    </row>
    <row r="21" spans="1:22" x14ac:dyDescent="0.2">
      <c r="A21" s="52" t="s">
        <v>40</v>
      </c>
      <c r="B21" s="47">
        <f t="shared" si="7"/>
        <v>3394.91</v>
      </c>
      <c r="C21" s="16">
        <f>'4. medium'!AI103</f>
        <v>3395.2190000000001</v>
      </c>
      <c r="D21" s="16">
        <f t="shared" si="8"/>
        <v>2.1311401723164685E-2</v>
      </c>
      <c r="E21" s="16">
        <f>'4. medium'!AJ103</f>
        <v>3.0363782178227154E-2</v>
      </c>
      <c r="F21" s="30">
        <f t="shared" ref="F21:F22" si="10">I5</f>
        <v>95.413200000000003</v>
      </c>
      <c r="G21" s="47">
        <f t="shared" ref="G21:G22" si="11">D5</f>
        <v>3551.98</v>
      </c>
      <c r="H21" s="16">
        <f t="shared" si="9"/>
        <v>4.6433553604057831</v>
      </c>
      <c r="I21" s="30">
        <f>J5</f>
        <v>22.908000000000001</v>
      </c>
      <c r="J21" s="47">
        <f>E5</f>
        <v>3557.01</v>
      </c>
      <c r="K21" s="16">
        <f>P5</f>
        <v>4.7932918175401529</v>
      </c>
      <c r="L21" s="30">
        <f>K5</f>
        <v>25.132899999999999</v>
      </c>
      <c r="M21" s="47">
        <f>F5</f>
        <v>3544.75</v>
      </c>
      <c r="N21" s="16">
        <f>Q5</f>
        <v>4.435068455656876</v>
      </c>
      <c r="O21" s="30">
        <f>L5</f>
        <v>45.701899999999995</v>
      </c>
      <c r="P21" s="16">
        <f>G5</f>
        <v>3544.88</v>
      </c>
      <c r="Q21" s="16">
        <f>R5</f>
        <v>4.4354352744775367</v>
      </c>
      <c r="R21" s="30">
        <f>M5</f>
        <v>40.7423</v>
      </c>
      <c r="T21" s="138"/>
      <c r="U21" s="138"/>
    </row>
    <row r="22" spans="1:22" ht="17" thickBot="1" x14ac:dyDescent="0.25">
      <c r="A22" s="53" t="s">
        <v>41</v>
      </c>
      <c r="B22" s="47">
        <f t="shared" si="7"/>
        <v>13298.31</v>
      </c>
      <c r="C22" s="16">
        <f>'4. large'!AI103</f>
        <v>13299.373999999996</v>
      </c>
      <c r="D22" s="16">
        <f>N6</f>
        <v>2.6784624547327375E-3</v>
      </c>
      <c r="E22" s="16">
        <f>'4. large'!AJ103</f>
        <v>1.0707973572193221E-2</v>
      </c>
      <c r="F22" s="30">
        <f t="shared" si="10"/>
        <v>332.22600000000011</v>
      </c>
      <c r="G22" s="47">
        <f t="shared" si="11"/>
        <v>13908.57</v>
      </c>
      <c r="H22" s="16">
        <f t="shared" si="9"/>
        <v>4.5907218957400913</v>
      </c>
      <c r="I22" s="30">
        <f>J6</f>
        <v>214.48010000000005</v>
      </c>
      <c r="J22" s="47">
        <f>E6</f>
        <v>13928.34</v>
      </c>
      <c r="K22" s="16">
        <f>P6</f>
        <v>4.7397133907789932</v>
      </c>
      <c r="L22" s="30">
        <f>K6</f>
        <v>228.19889999999998</v>
      </c>
      <c r="M22" s="47">
        <f>F6</f>
        <v>13892.4</v>
      </c>
      <c r="N22" s="16">
        <f>Q6</f>
        <v>4.4681555668298412</v>
      </c>
      <c r="O22" s="30">
        <f>L6</f>
        <v>424.6665999999999</v>
      </c>
      <c r="P22" s="16">
        <f>G6</f>
        <v>13882.74</v>
      </c>
      <c r="Q22" s="16">
        <f>R6</f>
        <v>4.3962960582288524</v>
      </c>
      <c r="R22" s="30">
        <f>M6</f>
        <v>375.47180000000003</v>
      </c>
      <c r="T22" s="138"/>
      <c r="U22" s="138"/>
    </row>
    <row r="23" spans="1:22" ht="17" thickBot="1" x14ac:dyDescent="0.25">
      <c r="A23" s="21" t="s">
        <v>171</v>
      </c>
      <c r="B23" s="23">
        <f>((B20+B21+B22)*100+B19*10)/310</f>
        <v>5599.2341290322584</v>
      </c>
      <c r="C23" s="24">
        <f t="shared" ref="C23:F23" si="12">((C20+C21+C22)*100+C19*10)/310</f>
        <v>5604.4049677419334</v>
      </c>
      <c r="D23" s="24">
        <f t="shared" si="12"/>
        <v>0.77295791888385479</v>
      </c>
      <c r="E23" s="24">
        <f>((E20+E21+E22)*100+E19*10)/310</f>
        <v>0.90073149753712023</v>
      </c>
      <c r="F23" s="25">
        <f t="shared" si="12"/>
        <v>141.46125806451616</v>
      </c>
      <c r="G23" s="23">
        <f t="shared" ref="G23" si="13">((G20+G21+G22)*100+G19*10)/310</f>
        <v>5849.2941935483868</v>
      </c>
      <c r="H23" s="24">
        <f t="shared" ref="H23" si="14">((H20+H21+H22)*100+H19*10)/310</f>
        <v>4.2977387276921863</v>
      </c>
      <c r="I23" s="25">
        <f t="shared" ref="I23" si="15">((I20+I21+I22)*100+I19*10)/310</f>
        <v>76.655774193548396</v>
      </c>
      <c r="J23" s="23">
        <f t="shared" ref="J23" si="16">((J20+J21+J22)*100+J19*10)/310</f>
        <v>5863.188709677419</v>
      </c>
      <c r="K23" s="24">
        <f t="shared" ref="K23" si="17">((K20+K21+K22)*100+K19*10)/310</f>
        <v>5.0755540045413641</v>
      </c>
      <c r="L23" s="25">
        <f t="shared" ref="L23" si="18">((L20+L21+L22)*100+L19*10)/310</f>
        <v>81.798322580645163</v>
      </c>
      <c r="M23" s="23">
        <f t="shared" ref="M23" si="19">((M20+M21+M22)*100+M19*10)/310</f>
        <v>5841.4359354838698</v>
      </c>
      <c r="N23" s="24">
        <f t="shared" ref="N23" si="20">((N20+N21+N22)*100+N19*10)/310</f>
        <v>4.1202089627196647</v>
      </c>
      <c r="O23" s="25">
        <f t="shared" ref="O23" si="21">((O20+O21+O22)*100+O19*10)/310</f>
        <v>151.8554838709677</v>
      </c>
      <c r="P23" s="24">
        <f t="shared" ref="P23" si="22">((P20+P21+P22)*100+P19*10)/310</f>
        <v>5838.978387096774</v>
      </c>
      <c r="Q23" s="24">
        <f t="shared" ref="Q23" si="23">((Q20+Q21+Q22)*100+Q19*10)/310</f>
        <v>4.1105854643657969</v>
      </c>
      <c r="R23" s="25">
        <f t="shared" ref="R23" si="24">((R20+R21+R22)*100+R19*10)/310</f>
        <v>134.3857741935484</v>
      </c>
      <c r="T23" s="138"/>
      <c r="U23" s="138"/>
    </row>
    <row r="24" spans="1:22" ht="17" thickBot="1" x14ac:dyDescent="0.25">
      <c r="D24" s="1"/>
      <c r="F24" s="1"/>
      <c r="O24" s="1"/>
    </row>
    <row r="25" spans="1:22" x14ac:dyDescent="0.2">
      <c r="A25" s="129" t="s">
        <v>170</v>
      </c>
      <c r="B25" s="129" t="s">
        <v>24</v>
      </c>
      <c r="C25" s="135" t="s">
        <v>83</v>
      </c>
      <c r="D25" s="136"/>
      <c r="E25" s="136"/>
      <c r="F25" s="136"/>
      <c r="G25" s="137"/>
      <c r="H25" s="135" t="s">
        <v>167</v>
      </c>
      <c r="I25" s="136"/>
      <c r="J25" s="136"/>
      <c r="K25" s="137"/>
      <c r="L25" s="135" t="s">
        <v>172</v>
      </c>
      <c r="M25" s="136"/>
      <c r="N25" s="136"/>
      <c r="O25" s="137"/>
      <c r="S25" s="139" t="s">
        <v>150</v>
      </c>
      <c r="T25" s="139"/>
      <c r="U25" s="139"/>
      <c r="V25" s="139"/>
    </row>
    <row r="26" spans="1:22" ht="17" thickBot="1" x14ac:dyDescent="0.25">
      <c r="A26" s="130"/>
      <c r="B26" s="130"/>
      <c r="C26" s="44" t="s">
        <v>25</v>
      </c>
      <c r="D26" s="45" t="s">
        <v>27</v>
      </c>
      <c r="E26" s="45" t="s">
        <v>34</v>
      </c>
      <c r="F26" s="45" t="s">
        <v>33</v>
      </c>
      <c r="G26" s="46" t="s">
        <v>28</v>
      </c>
      <c r="H26" s="44" t="s">
        <v>15</v>
      </c>
      <c r="I26" s="45" t="s">
        <v>165</v>
      </c>
      <c r="J26" s="45" t="s">
        <v>164</v>
      </c>
      <c r="K26" s="46" t="s">
        <v>28</v>
      </c>
      <c r="L26" s="44" t="s">
        <v>15</v>
      </c>
      <c r="M26" s="45" t="s">
        <v>165</v>
      </c>
      <c r="N26" s="45" t="s">
        <v>164</v>
      </c>
      <c r="O26" s="46" t="s">
        <v>28</v>
      </c>
      <c r="S26" s="139"/>
      <c r="T26" s="139"/>
      <c r="U26" s="139"/>
      <c r="V26" s="139"/>
    </row>
    <row r="27" spans="1:22" x14ac:dyDescent="0.2">
      <c r="A27" s="52" t="s">
        <v>38</v>
      </c>
      <c r="B27" s="104">
        <f>B3</f>
        <v>3729.79484</v>
      </c>
      <c r="C27" s="47">
        <f t="shared" ref="C27:G31" si="25">B19</f>
        <v>3790.1580000000004</v>
      </c>
      <c r="D27" s="16">
        <f t="shared" si="25"/>
        <v>3934.8640000000005</v>
      </c>
      <c r="E27" s="16">
        <f t="shared" si="25"/>
        <v>1.6293784186050171</v>
      </c>
      <c r="F27" s="16">
        <f t="shared" si="25"/>
        <v>4.7726248182998399</v>
      </c>
      <c r="G27" s="30">
        <f t="shared" si="25"/>
        <v>8.875</v>
      </c>
      <c r="H27" s="47">
        <f>K11</f>
        <v>3729.79484</v>
      </c>
      <c r="I27" s="16">
        <f>M11</f>
        <v>0</v>
      </c>
      <c r="J27" s="16">
        <f>'4. tsplib'!U13</f>
        <v>0</v>
      </c>
      <c r="K27" s="16">
        <f t="shared" ref="K27" si="26">N11</f>
        <v>49.210889999999992</v>
      </c>
      <c r="L27" s="48">
        <f>'4. tsplib'!W13</f>
        <v>3767.6799999999994</v>
      </c>
      <c r="M27" s="32">
        <f>'4. tsplib'!Y13</f>
        <v>3.7419153179240707</v>
      </c>
      <c r="N27" s="32">
        <f>'4. tsplib'!Z13</f>
        <v>3.3948866690235855</v>
      </c>
      <c r="O27" s="49">
        <f>'4. tsplib'!AA13</f>
        <v>9.5033100000000008</v>
      </c>
      <c r="S27" s="139"/>
      <c r="T27" s="139"/>
      <c r="U27" s="139"/>
      <c r="V27" s="139"/>
    </row>
    <row r="28" spans="1:22" x14ac:dyDescent="0.2">
      <c r="A28" s="52" t="s">
        <v>39</v>
      </c>
      <c r="B28" s="104">
        <f t="shared" ref="B28:B31" si="27">B4</f>
        <v>279.22999799999997</v>
      </c>
      <c r="C28" s="47">
        <f t="shared" si="25"/>
        <v>285.39</v>
      </c>
      <c r="D28" s="16">
        <f t="shared" si="25"/>
        <v>285.57599999999996</v>
      </c>
      <c r="E28" s="16">
        <f t="shared" si="25"/>
        <v>2.2092418425015508</v>
      </c>
      <c r="F28" s="16">
        <f t="shared" si="25"/>
        <v>2.2739334047846689</v>
      </c>
      <c r="G28" s="30">
        <f t="shared" si="25"/>
        <v>10.003200000000001</v>
      </c>
      <c r="H28" s="47">
        <f t="shared" ref="H28:H30" si="28">K12</f>
        <v>279.23</v>
      </c>
      <c r="I28" s="16">
        <f t="shared" ref="I28:I29" si="29">M12</f>
        <v>1.0775E-2</v>
      </c>
      <c r="J28" s="16">
        <f>'4. small'!P103</f>
        <v>7.3260126932927901E-7</v>
      </c>
      <c r="K28" s="16">
        <f t="shared" ref="K28:K30" si="30">N12</f>
        <v>57.644149999999996</v>
      </c>
      <c r="L28" s="47">
        <f>'4. small'!R103</f>
        <v>280.13</v>
      </c>
      <c r="M28" s="16">
        <f>'4. small'!T103</f>
        <v>0.80863099999999999</v>
      </c>
      <c r="N28" s="16">
        <f>'4. small'!U103</f>
        <v>0.3135099753596442</v>
      </c>
      <c r="O28" s="30">
        <f>'4. small'!V103</f>
        <v>11.616617000000003</v>
      </c>
      <c r="S28" s="139"/>
      <c r="T28" s="139"/>
      <c r="U28" s="139"/>
      <c r="V28" s="139"/>
    </row>
    <row r="29" spans="1:22" x14ac:dyDescent="0.2">
      <c r="A29" s="52" t="s">
        <v>40</v>
      </c>
      <c r="B29" s="104">
        <f t="shared" si="27"/>
        <v>3394.1787210000016</v>
      </c>
      <c r="C29" s="47">
        <f t="shared" si="25"/>
        <v>3394.91</v>
      </c>
      <c r="D29" s="16">
        <f t="shared" si="25"/>
        <v>3395.2190000000001</v>
      </c>
      <c r="E29" s="16">
        <f t="shared" si="25"/>
        <v>2.1311401723164685E-2</v>
      </c>
      <c r="F29" s="16">
        <f t="shared" si="25"/>
        <v>3.0363782178227154E-2</v>
      </c>
      <c r="G29" s="30">
        <f t="shared" si="25"/>
        <v>95.413200000000003</v>
      </c>
      <c r="H29" s="47">
        <f t="shared" si="28"/>
        <v>3394.459323</v>
      </c>
      <c r="I29" s="16">
        <f t="shared" si="29"/>
        <v>3.4255260000000023</v>
      </c>
      <c r="J29" s="16">
        <f>'4. medium'!P103</f>
        <v>8.1864678997569506E-3</v>
      </c>
      <c r="K29" s="16">
        <f t="shared" si="30"/>
        <v>3600.3772709999994</v>
      </c>
      <c r="L29" s="47">
        <f>'4. medium'!R103</f>
        <v>3549.36</v>
      </c>
      <c r="M29" s="116">
        <f>'4. medium'!T103</f>
        <v>17.926951666666671</v>
      </c>
      <c r="N29" s="110">
        <f>'4. medium'!U103</f>
        <v>4.5142928075939643</v>
      </c>
      <c r="O29" s="30">
        <f>'4. medium'!V103</f>
        <v>154.991953</v>
      </c>
      <c r="S29" s="139"/>
      <c r="T29" s="139"/>
      <c r="U29" s="139"/>
      <c r="V29" s="139"/>
    </row>
    <row r="30" spans="1:22" ht="17" thickBot="1" x14ac:dyDescent="0.25">
      <c r="A30" s="53" t="s">
        <v>41</v>
      </c>
      <c r="B30" s="109">
        <f t="shared" si="27"/>
        <v>13297.97</v>
      </c>
      <c r="C30" s="47">
        <f t="shared" si="25"/>
        <v>13298.31</v>
      </c>
      <c r="D30" s="16">
        <f t="shared" si="25"/>
        <v>13299.373999999996</v>
      </c>
      <c r="E30" s="16">
        <f t="shared" si="25"/>
        <v>2.6784624547327375E-3</v>
      </c>
      <c r="F30" s="16">
        <f t="shared" si="25"/>
        <v>1.0707973572193221E-2</v>
      </c>
      <c r="G30" s="30">
        <f t="shared" si="25"/>
        <v>332.22600000000011</v>
      </c>
      <c r="H30" s="47">
        <f t="shared" si="28"/>
        <v>13297.98</v>
      </c>
      <c r="I30" s="16">
        <f>M14</f>
        <v>14.155143000000002</v>
      </c>
      <c r="J30" s="16">
        <f>'4. large'!P103</f>
        <v>7.148984844152131E-5</v>
      </c>
      <c r="K30" s="16">
        <f t="shared" si="30"/>
        <v>7203.0402069999973</v>
      </c>
      <c r="L30" s="47">
        <f>'4. large'!R103</f>
        <v>16125.71</v>
      </c>
      <c r="M30" s="16" t="s">
        <v>42</v>
      </c>
      <c r="N30" s="110">
        <f>'4. large'!U103</f>
        <v>21.268365491098734</v>
      </c>
      <c r="O30" s="30">
        <f>'4. large'!V103</f>
        <v>400</v>
      </c>
      <c r="S30" s="139"/>
      <c r="T30" s="139"/>
      <c r="U30" s="139"/>
      <c r="V30" s="139"/>
    </row>
    <row r="31" spans="1:22" ht="17" thickBot="1" x14ac:dyDescent="0.25">
      <c r="A31" s="21" t="s">
        <v>171</v>
      </c>
      <c r="B31" s="53">
        <f t="shared" si="27"/>
        <v>5594.954259032259</v>
      </c>
      <c r="C31" s="23">
        <f t="shared" si="25"/>
        <v>5599.2341290322584</v>
      </c>
      <c r="D31" s="24">
        <f t="shared" si="25"/>
        <v>5604.4049677419334</v>
      </c>
      <c r="E31" s="24">
        <f t="shared" si="25"/>
        <v>0.77295791888385479</v>
      </c>
      <c r="F31" s="24">
        <f t="shared" si="25"/>
        <v>0.90073149753712023</v>
      </c>
      <c r="G31" s="25">
        <f t="shared" si="25"/>
        <v>141.46125806451616</v>
      </c>
      <c r="H31" s="113">
        <f t="shared" ref="H31:O31" si="31">((H28+H29+H30)*100+H27*10)/310</f>
        <v>5595.0480022580641</v>
      </c>
      <c r="I31" s="113">
        <f t="shared" si="31"/>
        <v>5.6746593548387114</v>
      </c>
      <c r="J31" s="113">
        <f t="shared" si="31"/>
        <v>2.6640936611186457E-3</v>
      </c>
      <c r="K31" s="113">
        <f t="shared" si="31"/>
        <v>3505.1557151612892</v>
      </c>
      <c r="L31" s="23">
        <f t="shared" si="31"/>
        <v>6558.69935483871</v>
      </c>
      <c r="M31" s="117">
        <f>((M28*100+M29*COUNT('4. medium'!S3:S102))+M27*10)/(100+10+COUNT('4. medium'!S3:S102))</f>
        <v>7.0229373716425938</v>
      </c>
      <c r="N31" s="24">
        <f t="shared" si="31"/>
        <v>8.527631271275709</v>
      </c>
      <c r="O31" s="25">
        <f t="shared" si="31"/>
        <v>183.08351645161289</v>
      </c>
    </row>
    <row r="32" spans="1:22" ht="17" thickBot="1" x14ac:dyDescent="0.25">
      <c r="D32" s="1"/>
      <c r="F32" s="1"/>
      <c r="O32" s="1"/>
    </row>
    <row r="33" spans="1:17" x14ac:dyDescent="0.2">
      <c r="A33" s="133" t="s">
        <v>95</v>
      </c>
      <c r="B33" s="135" t="s">
        <v>94</v>
      </c>
      <c r="C33" s="136"/>
      <c r="D33" s="136"/>
      <c r="E33" s="137"/>
      <c r="G33" s="133" t="s">
        <v>96</v>
      </c>
      <c r="H33" s="135" t="s">
        <v>94</v>
      </c>
      <c r="I33" s="136"/>
      <c r="J33" s="136"/>
      <c r="K33" s="136"/>
      <c r="L33" s="137"/>
    </row>
    <row r="34" spans="1:17" ht="17" thickBot="1" x14ac:dyDescent="0.25">
      <c r="A34" s="134"/>
      <c r="B34" s="86" t="s">
        <v>43</v>
      </c>
      <c r="C34" s="87" t="s">
        <v>44</v>
      </c>
      <c r="D34" s="87" t="s">
        <v>45</v>
      </c>
      <c r="E34" s="88" t="s">
        <v>46</v>
      </c>
      <c r="G34" s="134"/>
      <c r="H34" s="86" t="s">
        <v>166</v>
      </c>
      <c r="I34" s="87" t="s">
        <v>43</v>
      </c>
      <c r="J34" s="87" t="s">
        <v>44</v>
      </c>
      <c r="K34" s="87" t="s">
        <v>45</v>
      </c>
      <c r="L34" s="88" t="s">
        <v>46</v>
      </c>
    </row>
    <row r="35" spans="1:17" x14ac:dyDescent="0.2">
      <c r="A35" s="4" t="s">
        <v>38</v>
      </c>
      <c r="B35" s="80">
        <v>6.6316031298930794E-2</v>
      </c>
      <c r="C35" s="81">
        <v>3.90625E-3</v>
      </c>
      <c r="D35" s="81">
        <v>0.109744638747013</v>
      </c>
      <c r="E35" s="82">
        <v>3.81517101734151E-2</v>
      </c>
      <c r="G35" s="4" t="s">
        <v>38</v>
      </c>
      <c r="H35" s="80">
        <v>0.20699999999999999</v>
      </c>
      <c r="I35" s="81">
        <v>6.6316031298930794E-2</v>
      </c>
      <c r="J35" s="81">
        <v>3.90625E-3</v>
      </c>
      <c r="K35" s="81">
        <v>0.109744638747013</v>
      </c>
      <c r="L35" s="82">
        <v>3.81517101734151E-2</v>
      </c>
    </row>
    <row r="36" spans="1:17" x14ac:dyDescent="0.2">
      <c r="A36" s="4" t="s">
        <v>39</v>
      </c>
      <c r="B36" s="80">
        <v>6.5701284888546798E-8</v>
      </c>
      <c r="C36" s="81">
        <v>6.3194570632578402E-17</v>
      </c>
      <c r="D36" s="81">
        <v>6.6436329748948795E-7</v>
      </c>
      <c r="E36" s="82">
        <v>2.8604129438736301E-7</v>
      </c>
      <c r="G36" s="4" t="s">
        <v>39</v>
      </c>
      <c r="H36" s="80">
        <f>2.6*10^(-17)</f>
        <v>2.6000000000000003E-17</v>
      </c>
      <c r="I36" s="81">
        <v>6.5701284888546798E-8</v>
      </c>
      <c r="J36" s="81">
        <v>6.3194570632578402E-17</v>
      </c>
      <c r="K36" s="81">
        <v>6.6436329748948795E-7</v>
      </c>
      <c r="L36" s="82">
        <v>2.8604129438736301E-7</v>
      </c>
    </row>
    <row r="37" spans="1:17" x14ac:dyDescent="0.2">
      <c r="A37" s="4" t="s">
        <v>40</v>
      </c>
      <c r="B37" s="80">
        <v>3.8963400376479302E-18</v>
      </c>
      <c r="C37" s="81">
        <v>3.8963400376479302E-18</v>
      </c>
      <c r="D37" s="81">
        <v>3.8956806858255303E-18</v>
      </c>
      <c r="E37" s="82">
        <v>3.8963400376479302E-18</v>
      </c>
      <c r="G37" s="4" t="s">
        <v>40</v>
      </c>
      <c r="H37" s="80">
        <f>5.35*10^(-7)</f>
        <v>5.3499999999999996E-7</v>
      </c>
      <c r="I37" s="81">
        <v>3.8963400376479302E-18</v>
      </c>
      <c r="J37" s="81">
        <v>3.8963400376479302E-18</v>
      </c>
      <c r="K37" s="81">
        <v>3.8956806858255303E-18</v>
      </c>
      <c r="L37" s="82">
        <v>3.8963400376479302E-18</v>
      </c>
    </row>
    <row r="38" spans="1:17" ht="17" thickBot="1" x14ac:dyDescent="0.25">
      <c r="A38" s="79" t="s">
        <v>41</v>
      </c>
      <c r="B38" s="83">
        <v>3.8963400376479302E-18</v>
      </c>
      <c r="C38" s="84">
        <v>3.89524117670563E-18</v>
      </c>
      <c r="D38" s="84">
        <v>3.8950214397725599E-18</v>
      </c>
      <c r="E38" s="85">
        <v>3.8956806858255303E-18</v>
      </c>
      <c r="G38" s="79" t="s">
        <v>41</v>
      </c>
      <c r="H38" s="83">
        <f>3.89*10^(-18)</f>
        <v>3.8900000000000001E-18</v>
      </c>
      <c r="I38" s="84">
        <v>3.8963400376479302E-18</v>
      </c>
      <c r="J38" s="84">
        <v>3.89524117670563E-18</v>
      </c>
      <c r="K38" s="84">
        <v>3.89524117670563E-18</v>
      </c>
      <c r="L38" s="85">
        <v>3.8956806858255303E-18</v>
      </c>
      <c r="Q38" s="95"/>
    </row>
    <row r="39" spans="1:17" ht="17" thickBot="1" x14ac:dyDescent="0.25"/>
    <row r="40" spans="1:17" ht="17" thickBot="1" x14ac:dyDescent="0.25">
      <c r="A40" s="90"/>
      <c r="B40" s="92" t="s">
        <v>100</v>
      </c>
      <c r="C40" s="92" t="s">
        <v>33</v>
      </c>
      <c r="D40" s="92" t="s">
        <v>28</v>
      </c>
      <c r="E40" s="92" t="s">
        <v>101</v>
      </c>
      <c r="F40" s="92" t="s">
        <v>102</v>
      </c>
      <c r="G40" s="93" t="s">
        <v>103</v>
      </c>
    </row>
    <row r="41" spans="1:17" x14ac:dyDescent="0.2">
      <c r="A41" s="5" t="s">
        <v>76</v>
      </c>
      <c r="B41" s="60">
        <v>0.81604081408778617</v>
      </c>
      <c r="C41" s="60">
        <v>1.1164134367091878</v>
      </c>
      <c r="D41" s="60">
        <v>184.60761290322571</v>
      </c>
      <c r="E41" s="60">
        <v>1229.8577419354835</v>
      </c>
      <c r="F41" s="60">
        <v>459.38677419354866</v>
      </c>
      <c r="G41" s="94">
        <v>3.1460466253023999E-12</v>
      </c>
    </row>
    <row r="42" spans="1:17" x14ac:dyDescent="0.2">
      <c r="A42" s="5" t="s">
        <v>77</v>
      </c>
      <c r="B42" s="60">
        <v>0.82980213936444169</v>
      </c>
      <c r="C42" s="60">
        <v>1.1043480028529087</v>
      </c>
      <c r="D42" s="60">
        <v>184.59896774193544</v>
      </c>
      <c r="E42" s="60">
        <v>1307.3038709677423</v>
      </c>
      <c r="F42" s="60">
        <v>497.79645161290267</v>
      </c>
      <c r="G42" s="94">
        <v>4.3841461899750498E-16</v>
      </c>
    </row>
    <row r="43" spans="1:17" x14ac:dyDescent="0.2">
      <c r="A43" s="5" t="s">
        <v>78</v>
      </c>
      <c r="B43" s="60">
        <v>0.80337675100950234</v>
      </c>
      <c r="C43" s="60">
        <v>0.8845017313980742</v>
      </c>
      <c r="D43" s="60">
        <v>184.65441935483864</v>
      </c>
      <c r="E43" s="60">
        <v>891.83161290322539</v>
      </c>
      <c r="F43" s="60">
        <v>176.21322580645153</v>
      </c>
      <c r="G43" s="94">
        <v>9.8153975252166805E-4</v>
      </c>
    </row>
    <row r="44" spans="1:17" x14ac:dyDescent="0.2">
      <c r="A44" s="5" t="s">
        <v>79</v>
      </c>
      <c r="B44" s="60">
        <v>0.77942915635102361</v>
      </c>
      <c r="C44" s="60">
        <v>0.98116757987527192</v>
      </c>
      <c r="D44" s="60">
        <v>184.62874193548365</v>
      </c>
      <c r="E44" s="60">
        <v>1055.8370967741935</v>
      </c>
      <c r="F44" s="60">
        <v>298.98354838709662</v>
      </c>
      <c r="G44" s="94">
        <v>1.7961633875661299E-4</v>
      </c>
    </row>
    <row r="45" spans="1:17" x14ac:dyDescent="0.2">
      <c r="A45" s="5" t="s">
        <v>80</v>
      </c>
      <c r="B45" s="60">
        <v>8.8800320830660411</v>
      </c>
      <c r="C45" s="60">
        <v>9.6134736192361778</v>
      </c>
      <c r="D45" s="60">
        <v>191.86629032258051</v>
      </c>
      <c r="E45" s="60">
        <v>148.77322580645168</v>
      </c>
      <c r="F45" s="60">
        <v>15.185483870967738</v>
      </c>
      <c r="G45" s="94">
        <v>3.3222519163524202E-36</v>
      </c>
    </row>
    <row r="46" spans="1:17" x14ac:dyDescent="0.2">
      <c r="A46" s="5" t="s">
        <v>81</v>
      </c>
      <c r="B46" s="60">
        <v>6.1130180820344187</v>
      </c>
      <c r="C46" s="60">
        <v>7.1147751719663308</v>
      </c>
      <c r="D46" s="60">
        <v>186.45235483870945</v>
      </c>
      <c r="E46" s="60">
        <v>334.27516129032261</v>
      </c>
      <c r="F46" s="60">
        <v>56.044193548387085</v>
      </c>
      <c r="G46" s="94">
        <f>2.90624194216688*10^(-19)</f>
        <v>2.9062419421668801E-19</v>
      </c>
    </row>
    <row r="47" spans="1:17" x14ac:dyDescent="0.2">
      <c r="A47" s="5" t="s">
        <v>157</v>
      </c>
      <c r="B47" s="60">
        <v>3.0901037070574153</v>
      </c>
      <c r="C47" s="60">
        <v>3.4824385855355917</v>
      </c>
      <c r="D47" s="60">
        <v>185.24025032258055</v>
      </c>
      <c r="E47" s="60">
        <v>526.53967741935514</v>
      </c>
      <c r="F47" s="60">
        <v>111.41838709677425</v>
      </c>
      <c r="G47" s="94">
        <f>1.28403227977079*10^(-19)</f>
        <v>1.2840322797707898E-19</v>
      </c>
    </row>
    <row r="48" spans="1:17" x14ac:dyDescent="0.2">
      <c r="A48" s="5" t="s">
        <v>156</v>
      </c>
      <c r="B48" s="60">
        <v>2.9728612115965287</v>
      </c>
      <c r="C48" s="60">
        <v>3.3844483214291756</v>
      </c>
      <c r="D48" s="60">
        <v>185.22489483870956</v>
      </c>
      <c r="E48" s="60">
        <v>554.84290322580694</v>
      </c>
      <c r="F48" s="60">
        <v>112.55645161290323</v>
      </c>
      <c r="G48" s="94">
        <f>1.88135545237747*10^(-19)</f>
        <v>1.8813554523774701E-19</v>
      </c>
    </row>
    <row r="49" spans="1:7" ht="17" thickBot="1" x14ac:dyDescent="0.25">
      <c r="A49" s="91" t="s">
        <v>83</v>
      </c>
      <c r="B49" s="61">
        <v>0.76430294029555768</v>
      </c>
      <c r="C49" s="61">
        <v>0.88137297067846332</v>
      </c>
      <c r="D49" s="61">
        <v>184.71709677419352</v>
      </c>
      <c r="E49" s="61">
        <v>867.07322580645189</v>
      </c>
      <c r="F49" s="61">
        <v>199.84032258064522</v>
      </c>
      <c r="G49" s="62" t="s">
        <v>42</v>
      </c>
    </row>
  </sheetData>
  <mergeCells count="24">
    <mergeCell ref="H1:M1"/>
    <mergeCell ref="N1:R1"/>
    <mergeCell ref="C9:F9"/>
    <mergeCell ref="G9:J9"/>
    <mergeCell ref="K9:N9"/>
    <mergeCell ref="O9:R9"/>
    <mergeCell ref="H33:L33"/>
    <mergeCell ref="A25:A26"/>
    <mergeCell ref="B25:B26"/>
    <mergeCell ref="A9:A10"/>
    <mergeCell ref="B9:B10"/>
    <mergeCell ref="T9:U14"/>
    <mergeCell ref="T17:U23"/>
    <mergeCell ref="B17:F17"/>
    <mergeCell ref="C25:G25"/>
    <mergeCell ref="S25:V30"/>
    <mergeCell ref="H25:K25"/>
    <mergeCell ref="L25:O25"/>
    <mergeCell ref="A1:A2"/>
    <mergeCell ref="A17:A18"/>
    <mergeCell ref="A33:A34"/>
    <mergeCell ref="G33:G34"/>
    <mergeCell ref="B33:E33"/>
    <mergeCell ref="B1:G1"/>
  </mergeCells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596F-8728-E44F-968B-64F34321011E}">
  <sheetPr>
    <tabColor rgb="FF7030A0"/>
  </sheetPr>
  <dimension ref="A1:V2791"/>
  <sheetViews>
    <sheetView zoomScale="150" zoomScaleNormal="54" workbookViewId="0">
      <pane ySplit="1" topLeftCell="A2351" activePane="bottomLeft" state="frozen"/>
      <selection pane="bottomLeft" activeCell="F2182" sqref="F2182:F2791"/>
    </sheetView>
  </sheetViews>
  <sheetFormatPr baseColWidth="10" defaultRowHeight="16" x14ac:dyDescent="0.2"/>
  <cols>
    <col min="6" max="6" width="12.6640625" bestFit="1" customWidth="1"/>
    <col min="8" max="8" width="12.6640625" bestFit="1" customWidth="1"/>
    <col min="10" max="10" width="12.5" customWidth="1"/>
    <col min="11" max="11" width="16" customWidth="1"/>
    <col min="12" max="12" width="13.1640625" customWidth="1"/>
    <col min="14" max="14" width="14.83203125" customWidth="1"/>
    <col min="17" max="17" width="17" bestFit="1" customWidth="1"/>
    <col min="18" max="18" width="19.6640625" bestFit="1" customWidth="1"/>
    <col min="19" max="19" width="19.33203125" bestFit="1" customWidth="1"/>
    <col min="20" max="20" width="16.5" bestFit="1" customWidth="1"/>
    <col min="21" max="21" width="18.6640625" bestFit="1" customWidth="1"/>
    <col min="22" max="22" width="24.1640625" bestFit="1" customWidth="1"/>
    <col min="24" max="24" width="15.33203125" bestFit="1" customWidth="1"/>
  </cols>
  <sheetData>
    <row r="1" spans="1:22" x14ac:dyDescent="0.2">
      <c r="A1" t="s">
        <v>70</v>
      </c>
      <c r="B1" t="s">
        <v>65</v>
      </c>
      <c r="C1" t="s">
        <v>23</v>
      </c>
      <c r="D1" t="s">
        <v>86</v>
      </c>
      <c r="E1" t="s">
        <v>25</v>
      </c>
      <c r="F1" t="s">
        <v>34</v>
      </c>
      <c r="G1" t="s">
        <v>27</v>
      </c>
      <c r="H1" t="s">
        <v>88</v>
      </c>
      <c r="I1" t="s">
        <v>151</v>
      </c>
      <c r="J1" t="s">
        <v>152</v>
      </c>
      <c r="K1" t="s">
        <v>153</v>
      </c>
      <c r="L1" t="s">
        <v>28</v>
      </c>
      <c r="M1" t="s">
        <v>154</v>
      </c>
      <c r="N1" t="s">
        <v>155</v>
      </c>
    </row>
    <row r="2" spans="1:22" hidden="1" x14ac:dyDescent="0.2">
      <c r="A2" t="s">
        <v>76</v>
      </c>
      <c r="B2" t="s">
        <v>66</v>
      </c>
      <c r="C2">
        <v>1</v>
      </c>
      <c r="D2">
        <v>13457</v>
      </c>
      <c r="E2">
        <v>13467</v>
      </c>
      <c r="F2" s="1">
        <f>(Tabla9[[#This Row],[Best]]-Tabla9[[#This Row],[Bks]])/Tabla9[[#This Row],[Bks]]*100</f>
        <v>7.4310767630229618E-2</v>
      </c>
      <c r="G2">
        <v>13530.8</v>
      </c>
      <c r="H2" s="1">
        <f>(Tabla9[[#This Row],[Avg]]-Tabla9[[#This Row],[Bks]])/Tabla9[[#This Row],[Bks]]*100</f>
        <v>0.54841346511108913</v>
      </c>
      <c r="I2">
        <v>15963</v>
      </c>
      <c r="J2">
        <v>71426.460000000006</v>
      </c>
      <c r="K2">
        <v>73.02</v>
      </c>
      <c r="L2">
        <v>400.26</v>
      </c>
      <c r="M2">
        <v>971.7</v>
      </c>
      <c r="N2">
        <v>967.6</v>
      </c>
    </row>
    <row r="3" spans="1:22" hidden="1" x14ac:dyDescent="0.2">
      <c r="A3" t="s">
        <v>76</v>
      </c>
      <c r="B3" t="s">
        <v>66</v>
      </c>
      <c r="C3">
        <v>2</v>
      </c>
      <c r="D3">
        <v>13988</v>
      </c>
      <c r="E3">
        <v>13998</v>
      </c>
      <c r="F3" s="1">
        <f>(Tabla9[[#This Row],[Best]]-Tabla9[[#This Row],[Bks]])/Tabla9[[#This Row],[Bks]]*100</f>
        <v>7.1489848441521314E-2</v>
      </c>
      <c r="G3">
        <v>14063.6</v>
      </c>
      <c r="H3" s="1">
        <f>(Tabla9[[#This Row],[Avg]]-Tabla9[[#This Row],[Bks]])/Tabla9[[#This Row],[Bks]]*100</f>
        <v>0.54046325421790364</v>
      </c>
      <c r="I3">
        <v>16565</v>
      </c>
      <c r="J3">
        <v>72333.39</v>
      </c>
      <c r="K3">
        <v>80.69</v>
      </c>
      <c r="L3">
        <v>400.22</v>
      </c>
      <c r="M3">
        <v>955.3</v>
      </c>
      <c r="N3">
        <v>931</v>
      </c>
    </row>
    <row r="4" spans="1:22" hidden="1" x14ac:dyDescent="0.2">
      <c r="A4" t="s">
        <v>76</v>
      </c>
      <c r="B4" t="s">
        <v>66</v>
      </c>
      <c r="C4">
        <v>3</v>
      </c>
      <c r="D4">
        <v>12874</v>
      </c>
      <c r="E4">
        <v>12881</v>
      </c>
      <c r="F4" s="1">
        <f>(Tabla9[[#This Row],[Best]]-Tabla9[[#This Row],[Bks]])/Tabla9[[#This Row],[Bks]]*100</f>
        <v>5.4373155196520119E-2</v>
      </c>
      <c r="G4">
        <v>12897.5</v>
      </c>
      <c r="H4" s="1">
        <f>(Tabla9[[#This Row],[Avg]]-Tabla9[[#This Row],[Bks]])/Tabla9[[#This Row],[Bks]]*100</f>
        <v>0.18253844958831755</v>
      </c>
      <c r="I4">
        <v>15098</v>
      </c>
      <c r="J4">
        <v>62636.83</v>
      </c>
      <c r="K4">
        <v>61.49</v>
      </c>
      <c r="L4">
        <v>400.18</v>
      </c>
      <c r="M4">
        <v>1142.2</v>
      </c>
      <c r="N4">
        <v>899.6</v>
      </c>
      <c r="Q4" s="73" t="s">
        <v>72</v>
      </c>
      <c r="R4" t="s">
        <v>75</v>
      </c>
      <c r="S4" t="s">
        <v>91</v>
      </c>
      <c r="T4" t="s">
        <v>74</v>
      </c>
      <c r="U4" t="s">
        <v>158</v>
      </c>
      <c r="V4" t="s">
        <v>159</v>
      </c>
    </row>
    <row r="5" spans="1:22" hidden="1" x14ac:dyDescent="0.2">
      <c r="A5" t="s">
        <v>76</v>
      </c>
      <c r="B5" t="s">
        <v>66</v>
      </c>
      <c r="C5">
        <v>4</v>
      </c>
      <c r="D5">
        <v>13194</v>
      </c>
      <c r="E5">
        <v>13195</v>
      </c>
      <c r="F5" s="1">
        <f>(Tabla9[[#This Row],[Best]]-Tabla9[[#This Row],[Bks]])/Tabla9[[#This Row],[Bks]]*100</f>
        <v>7.5792026678793397E-3</v>
      </c>
      <c r="G5">
        <v>13224.2</v>
      </c>
      <c r="H5" s="1">
        <f>(Tabla9[[#This Row],[Avg]]-Tabla9[[#This Row],[Bks]])/Tabla9[[#This Row],[Bks]]*100</f>
        <v>0.22889192056996158</v>
      </c>
      <c r="I5">
        <v>15602</v>
      </c>
      <c r="J5">
        <v>63276.78</v>
      </c>
      <c r="K5">
        <v>71.569999999999993</v>
      </c>
      <c r="L5">
        <v>400.16</v>
      </c>
      <c r="M5">
        <v>1044.0999999999999</v>
      </c>
      <c r="N5">
        <v>954.8</v>
      </c>
      <c r="Q5" s="26" t="s">
        <v>76</v>
      </c>
      <c r="R5" s="1">
        <v>0.81604081408778617</v>
      </c>
      <c r="S5" s="1">
        <v>1.1164134367091878</v>
      </c>
      <c r="T5" s="1">
        <v>184.60761290322571</v>
      </c>
      <c r="U5" s="1">
        <v>1229.8577419354835</v>
      </c>
      <c r="V5" s="1">
        <v>459.38677419354866</v>
      </c>
    </row>
    <row r="6" spans="1:22" hidden="1" x14ac:dyDescent="0.2">
      <c r="A6" t="s">
        <v>76</v>
      </c>
      <c r="B6" t="s">
        <v>66</v>
      </c>
      <c r="C6">
        <v>5</v>
      </c>
      <c r="D6">
        <v>13419</v>
      </c>
      <c r="E6">
        <v>13421</v>
      </c>
      <c r="F6" s="1">
        <f>(Tabla9[[#This Row],[Best]]-Tabla9[[#This Row],[Bks]])/Tabla9[[#This Row],[Bks]]*100</f>
        <v>1.4904240256352933E-2</v>
      </c>
      <c r="G6">
        <v>13449.6</v>
      </c>
      <c r="H6" s="1">
        <f>(Tabla9[[#This Row],[Avg]]-Tabla9[[#This Row],[Bks]])/Tabla9[[#This Row],[Bks]]*100</f>
        <v>0.22803487592220256</v>
      </c>
      <c r="I6">
        <v>15967</v>
      </c>
      <c r="J6">
        <v>70113.710000000006</v>
      </c>
      <c r="K6">
        <v>75.41</v>
      </c>
      <c r="L6">
        <v>400.17</v>
      </c>
      <c r="M6">
        <v>988.4</v>
      </c>
      <c r="N6">
        <v>971.4</v>
      </c>
      <c r="Q6" s="26" t="s">
        <v>77</v>
      </c>
      <c r="R6" s="1">
        <v>0.82980213936444169</v>
      </c>
      <c r="S6" s="1">
        <v>1.1043480028529087</v>
      </c>
      <c r="T6" s="1">
        <v>184.59896774193544</v>
      </c>
      <c r="U6" s="1">
        <v>1307.3038709677423</v>
      </c>
      <c r="V6" s="1">
        <v>497.79645161290267</v>
      </c>
    </row>
    <row r="7" spans="1:22" hidden="1" x14ac:dyDescent="0.2">
      <c r="A7" t="s">
        <v>76</v>
      </c>
      <c r="B7" t="s">
        <v>66</v>
      </c>
      <c r="C7">
        <v>6</v>
      </c>
      <c r="D7">
        <v>13753</v>
      </c>
      <c r="E7">
        <v>13784</v>
      </c>
      <c r="F7" s="1">
        <f>(Tabla9[[#This Row],[Best]]-Tabla9[[#This Row],[Bks]])/Tabla9[[#This Row],[Bks]]*100</f>
        <v>0.2254053661019414</v>
      </c>
      <c r="G7">
        <v>13861.5</v>
      </c>
      <c r="H7" s="1">
        <f>(Tabla9[[#This Row],[Avg]]-Tabla9[[#This Row],[Bks]])/Tabla9[[#This Row],[Bks]]*100</f>
        <v>0.78891878135679483</v>
      </c>
      <c r="I7">
        <v>16296</v>
      </c>
      <c r="J7">
        <v>69342.66</v>
      </c>
      <c r="K7">
        <v>80.62</v>
      </c>
      <c r="L7">
        <v>400.17</v>
      </c>
      <c r="M7">
        <v>933.8</v>
      </c>
      <c r="N7">
        <v>929</v>
      </c>
      <c r="Q7" s="26" t="s">
        <v>78</v>
      </c>
      <c r="R7" s="1">
        <v>0.80337675100950234</v>
      </c>
      <c r="S7" s="1">
        <v>0.8845017313980742</v>
      </c>
      <c r="T7" s="1">
        <v>184.65441935483864</v>
      </c>
      <c r="U7" s="1">
        <v>891.83161290322539</v>
      </c>
      <c r="V7" s="1">
        <v>176.21322580645153</v>
      </c>
    </row>
    <row r="8" spans="1:22" hidden="1" x14ac:dyDescent="0.2">
      <c r="A8" t="s">
        <v>76</v>
      </c>
      <c r="B8" t="s">
        <v>66</v>
      </c>
      <c r="C8">
        <v>7</v>
      </c>
      <c r="D8">
        <v>13255</v>
      </c>
      <c r="E8">
        <v>13263</v>
      </c>
      <c r="F8" s="1">
        <f>(Tabla9[[#This Row],[Best]]-Tabla9[[#This Row],[Bks]])/Tabla9[[#This Row],[Bks]]*100</f>
        <v>6.0354583176159944E-2</v>
      </c>
      <c r="G8">
        <v>13289.3</v>
      </c>
      <c r="H8" s="1">
        <f>(Tabla9[[#This Row],[Avg]]-Tabla9[[#This Row],[Bks]])/Tabla9[[#This Row],[Bks]]*100</f>
        <v>0.25877027536778024</v>
      </c>
      <c r="I8">
        <v>15615</v>
      </c>
      <c r="J8">
        <v>67778.600000000006</v>
      </c>
      <c r="K8">
        <v>73.400000000000006</v>
      </c>
      <c r="L8">
        <v>400.23</v>
      </c>
      <c r="M8">
        <v>1008.9</v>
      </c>
      <c r="N8">
        <v>975.1</v>
      </c>
      <c r="Q8" s="26" t="s">
        <v>79</v>
      </c>
      <c r="R8" s="1">
        <v>0.77942915635102361</v>
      </c>
      <c r="S8" s="1">
        <v>0.98116757987527192</v>
      </c>
      <c r="T8" s="1">
        <v>184.62874193548365</v>
      </c>
      <c r="U8" s="1">
        <v>1055.8370967741935</v>
      </c>
      <c r="V8" s="1">
        <v>298.98354838709662</v>
      </c>
    </row>
    <row r="9" spans="1:22" hidden="1" x14ac:dyDescent="0.2">
      <c r="A9" t="s">
        <v>76</v>
      </c>
      <c r="B9" t="s">
        <v>66</v>
      </c>
      <c r="C9">
        <v>8</v>
      </c>
      <c r="D9">
        <v>13320</v>
      </c>
      <c r="E9">
        <v>13324</v>
      </c>
      <c r="F9" s="1">
        <f>(Tabla9[[#This Row],[Best]]-Tabla9[[#This Row],[Bks]])/Tabla9[[#This Row],[Bks]]*100</f>
        <v>3.003003003003003E-2</v>
      </c>
      <c r="G9">
        <v>13350.8</v>
      </c>
      <c r="H9" s="1">
        <f>(Tabla9[[#This Row],[Avg]]-Tabla9[[#This Row],[Bks]])/Tabla9[[#This Row],[Bks]]*100</f>
        <v>0.23123123123122577</v>
      </c>
      <c r="I9">
        <v>15850</v>
      </c>
      <c r="J9">
        <v>65418.46</v>
      </c>
      <c r="K9">
        <v>62.04</v>
      </c>
      <c r="L9">
        <v>400.2</v>
      </c>
      <c r="M9">
        <v>1116.8</v>
      </c>
      <c r="N9">
        <v>995.7</v>
      </c>
      <c r="Q9" s="26" t="s">
        <v>80</v>
      </c>
      <c r="R9" s="1">
        <v>8.8800320830660411</v>
      </c>
      <c r="S9" s="1">
        <v>9.6134736192361778</v>
      </c>
      <c r="T9" s="1">
        <v>191.86629032258051</v>
      </c>
      <c r="U9" s="1">
        <v>148.77322580645168</v>
      </c>
      <c r="V9" s="1">
        <v>15.185483870967738</v>
      </c>
    </row>
    <row r="10" spans="1:22" hidden="1" x14ac:dyDescent="0.2">
      <c r="A10" t="s">
        <v>76</v>
      </c>
      <c r="B10" t="s">
        <v>66</v>
      </c>
      <c r="C10">
        <v>9</v>
      </c>
      <c r="D10">
        <v>13571</v>
      </c>
      <c r="E10">
        <v>13586</v>
      </c>
      <c r="F10" s="1">
        <f>(Tabla9[[#This Row],[Best]]-Tabla9[[#This Row],[Bks]])/Tabla9[[#This Row],[Bks]]*100</f>
        <v>0.11052980620440646</v>
      </c>
      <c r="G10">
        <v>13652.7</v>
      </c>
      <c r="H10" s="1">
        <f>(Tabla9[[#This Row],[Avg]]-Tabla9[[#This Row],[Bks]])/Tabla9[[#This Row],[Bks]]*100</f>
        <v>0.60201901112667244</v>
      </c>
      <c r="I10">
        <v>16010</v>
      </c>
      <c r="J10">
        <v>70902.83</v>
      </c>
      <c r="K10">
        <v>76.23</v>
      </c>
      <c r="L10">
        <v>400.2</v>
      </c>
      <c r="M10">
        <v>983.3</v>
      </c>
      <c r="N10">
        <v>961.9</v>
      </c>
      <c r="Q10" s="26" t="s">
        <v>81</v>
      </c>
      <c r="R10" s="1">
        <v>2.9885752865945707</v>
      </c>
      <c r="S10" s="1">
        <v>3.5360699931918962</v>
      </c>
      <c r="T10" s="1">
        <v>185.32812903225792</v>
      </c>
      <c r="U10" s="1">
        <v>517.16022580645142</v>
      </c>
      <c r="V10" s="1">
        <v>111.35954838709684</v>
      </c>
    </row>
    <row r="11" spans="1:22" hidden="1" x14ac:dyDescent="0.2">
      <c r="A11" t="s">
        <v>76</v>
      </c>
      <c r="B11" t="s">
        <v>66</v>
      </c>
      <c r="C11">
        <v>10</v>
      </c>
      <c r="D11">
        <v>13241</v>
      </c>
      <c r="E11">
        <v>13241</v>
      </c>
      <c r="F11" s="1">
        <f>(Tabla9[[#This Row],[Best]]-Tabla9[[#This Row],[Bks]])/Tabla9[[#This Row],[Bks]]*100</f>
        <v>0</v>
      </c>
      <c r="G11">
        <v>13256.7</v>
      </c>
      <c r="H11" s="1">
        <f>(Tabla9[[#This Row],[Avg]]-Tabla9[[#This Row],[Bks]])/Tabla9[[#This Row],[Bks]]*100</f>
        <v>0.11857110490144798</v>
      </c>
      <c r="I11">
        <v>15678</v>
      </c>
      <c r="J11">
        <v>66461.55</v>
      </c>
      <c r="K11">
        <v>66.27</v>
      </c>
      <c r="L11">
        <v>400.18</v>
      </c>
      <c r="M11">
        <v>1086.5</v>
      </c>
      <c r="N11">
        <v>904.8</v>
      </c>
      <c r="Q11" s="26" t="s">
        <v>99</v>
      </c>
      <c r="R11" s="1">
        <v>0.76430294029555768</v>
      </c>
      <c r="S11" s="1">
        <v>0.88137297067846332</v>
      </c>
      <c r="T11" s="1">
        <v>184.71709677419352</v>
      </c>
      <c r="U11" s="1">
        <v>867.07322580645189</v>
      </c>
      <c r="V11" s="1">
        <v>199.84032258064522</v>
      </c>
    </row>
    <row r="12" spans="1:22" hidden="1" x14ac:dyDescent="0.2">
      <c r="A12" t="s">
        <v>76</v>
      </c>
      <c r="B12" t="s">
        <v>66</v>
      </c>
      <c r="C12">
        <v>11</v>
      </c>
      <c r="D12">
        <v>12739</v>
      </c>
      <c r="E12">
        <v>12739</v>
      </c>
      <c r="F12" s="1">
        <f>(Tabla9[[#This Row],[Best]]-Tabla9[[#This Row],[Bks]])/Tabla9[[#This Row],[Bks]]*100</f>
        <v>0</v>
      </c>
      <c r="G12">
        <v>12765.8</v>
      </c>
      <c r="H12" s="1">
        <f>(Tabla9[[#This Row],[Avg]]-Tabla9[[#This Row],[Bks]])/Tabla9[[#This Row],[Bks]]*100</f>
        <v>0.2103775806578167</v>
      </c>
      <c r="I12">
        <v>15132</v>
      </c>
      <c r="J12">
        <v>60469.99</v>
      </c>
      <c r="K12">
        <v>61.35</v>
      </c>
      <c r="L12">
        <v>400.21</v>
      </c>
      <c r="M12">
        <v>1172.8</v>
      </c>
      <c r="N12">
        <v>888.1</v>
      </c>
      <c r="Q12" s="26" t="s">
        <v>157</v>
      </c>
      <c r="R12" s="1">
        <v>3.0901037070574153</v>
      </c>
      <c r="S12" s="1">
        <v>3.4824385855355917</v>
      </c>
      <c r="T12" s="1">
        <v>185.24025032258055</v>
      </c>
      <c r="U12" s="1">
        <v>526.53967741935514</v>
      </c>
      <c r="V12" s="1">
        <v>111.41838709677425</v>
      </c>
    </row>
    <row r="13" spans="1:22" hidden="1" x14ac:dyDescent="0.2">
      <c r="A13" t="s">
        <v>76</v>
      </c>
      <c r="B13" t="s">
        <v>66</v>
      </c>
      <c r="C13">
        <v>12</v>
      </c>
      <c r="D13">
        <v>13125</v>
      </c>
      <c r="E13">
        <v>13129</v>
      </c>
      <c r="F13" s="1">
        <f>(Tabla9[[#This Row],[Best]]-Tabla9[[#This Row],[Bks]])/Tabla9[[#This Row],[Bks]]*100</f>
        <v>3.0476190476190473E-2</v>
      </c>
      <c r="G13">
        <v>13158.4</v>
      </c>
      <c r="H13" s="1">
        <f>(Tabla9[[#This Row],[Avg]]-Tabla9[[#This Row],[Bks]])/Tabla9[[#This Row],[Bks]]*100</f>
        <v>0.25447619047618769</v>
      </c>
      <c r="I13">
        <v>15559</v>
      </c>
      <c r="J13">
        <v>68761.570000000007</v>
      </c>
      <c r="K13">
        <v>73.33</v>
      </c>
      <c r="L13">
        <v>400.16</v>
      </c>
      <c r="M13">
        <v>1030.8</v>
      </c>
      <c r="N13">
        <v>969.1</v>
      </c>
      <c r="Q13" s="26" t="s">
        <v>156</v>
      </c>
      <c r="R13" s="1">
        <v>2.9728612115965287</v>
      </c>
      <c r="S13" s="1">
        <v>3.3844483214291756</v>
      </c>
      <c r="T13" s="1">
        <v>185.22489483870956</v>
      </c>
      <c r="U13" s="1">
        <v>554.84290322580694</v>
      </c>
      <c r="V13" s="1">
        <v>112.55645161290323</v>
      </c>
    </row>
    <row r="14" spans="1:22" hidden="1" x14ac:dyDescent="0.2">
      <c r="A14" t="s">
        <v>76</v>
      </c>
      <c r="B14" t="s">
        <v>66</v>
      </c>
      <c r="C14">
        <v>13</v>
      </c>
      <c r="D14">
        <v>12747</v>
      </c>
      <c r="E14">
        <v>12751</v>
      </c>
      <c r="F14" s="1">
        <f>(Tabla9[[#This Row],[Best]]-Tabla9[[#This Row],[Bks]])/Tabla9[[#This Row],[Bks]]*100</f>
        <v>3.1379932533145055E-2</v>
      </c>
      <c r="G14">
        <v>12768.9</v>
      </c>
      <c r="H14" s="1">
        <f>(Tabla9[[#This Row],[Avg]]-Tabla9[[#This Row],[Bks]])/Tabla9[[#This Row],[Bks]]*100</f>
        <v>0.17180513061896632</v>
      </c>
      <c r="I14">
        <v>14997</v>
      </c>
      <c r="J14">
        <v>58572.39</v>
      </c>
      <c r="K14">
        <v>60.34</v>
      </c>
      <c r="L14">
        <v>400.16</v>
      </c>
      <c r="M14">
        <v>1191.4000000000001</v>
      </c>
      <c r="N14">
        <v>920.6</v>
      </c>
      <c r="Q14" s="26" t="s">
        <v>71</v>
      </c>
      <c r="R14" s="1">
        <v>2.4360582321580941</v>
      </c>
      <c r="S14" s="1">
        <v>2.7760260267674126</v>
      </c>
      <c r="T14" s="1">
        <v>185.65182258064621</v>
      </c>
      <c r="U14" s="1">
        <v>788.80217562724147</v>
      </c>
      <c r="V14" s="1">
        <v>220.30446594982104</v>
      </c>
    </row>
    <row r="15" spans="1:22" hidden="1" x14ac:dyDescent="0.2">
      <c r="A15" t="s">
        <v>76</v>
      </c>
      <c r="B15" t="s">
        <v>66</v>
      </c>
      <c r="C15">
        <v>14</v>
      </c>
      <c r="D15">
        <v>13504</v>
      </c>
      <c r="E15">
        <v>13566</v>
      </c>
      <c r="F15" s="1">
        <f>(Tabla9[[#This Row],[Best]]-Tabla9[[#This Row],[Bks]])/Tabla9[[#This Row],[Bks]]*100</f>
        <v>0.45912322274881512</v>
      </c>
      <c r="G15">
        <v>13674.6</v>
      </c>
      <c r="H15" s="1">
        <f>(Tabla9[[#This Row],[Avg]]-Tabla9[[#This Row],[Bks]])/Tabla9[[#This Row],[Bks]]*100</f>
        <v>1.2633293838862585</v>
      </c>
      <c r="I15">
        <v>16144</v>
      </c>
      <c r="J15">
        <v>64448.57</v>
      </c>
      <c r="K15">
        <v>82.39</v>
      </c>
      <c r="L15">
        <v>400.23</v>
      </c>
      <c r="M15">
        <v>923.8</v>
      </c>
      <c r="N15">
        <v>922.7</v>
      </c>
    </row>
    <row r="16" spans="1:22" hidden="1" x14ac:dyDescent="0.2">
      <c r="A16" t="s">
        <v>76</v>
      </c>
      <c r="B16" t="s">
        <v>66</v>
      </c>
      <c r="C16">
        <v>15</v>
      </c>
      <c r="D16">
        <v>13177</v>
      </c>
      <c r="E16">
        <v>13179</v>
      </c>
      <c r="F16" s="1">
        <f>(Tabla9[[#This Row],[Best]]-Tabla9[[#This Row],[Bks]])/Tabla9[[#This Row],[Bks]]*100</f>
        <v>1.5177961599757152E-2</v>
      </c>
      <c r="G16">
        <v>13191.6</v>
      </c>
      <c r="H16" s="1">
        <f>(Tabla9[[#This Row],[Avg]]-Tabla9[[#This Row],[Bks]])/Tabla9[[#This Row],[Bks]]*100</f>
        <v>0.11079911967822997</v>
      </c>
      <c r="I16">
        <v>15709</v>
      </c>
      <c r="J16">
        <v>62989.83</v>
      </c>
      <c r="K16">
        <v>63.53</v>
      </c>
      <c r="L16">
        <v>400.12</v>
      </c>
      <c r="M16">
        <v>1130.8</v>
      </c>
      <c r="N16">
        <v>1015.7</v>
      </c>
    </row>
    <row r="17" spans="1:22" hidden="1" x14ac:dyDescent="0.2">
      <c r="A17" t="s">
        <v>76</v>
      </c>
      <c r="B17" t="s">
        <v>66</v>
      </c>
      <c r="C17">
        <v>16</v>
      </c>
      <c r="D17">
        <v>12903</v>
      </c>
      <c r="E17">
        <v>12906</v>
      </c>
      <c r="F17" s="1">
        <f>(Tabla9[[#This Row],[Best]]-Tabla9[[#This Row],[Bks]])/Tabla9[[#This Row],[Bks]]*100</f>
        <v>2.3250406882120437E-2</v>
      </c>
      <c r="G17">
        <v>12924.2</v>
      </c>
      <c r="H17" s="1">
        <f>(Tabla9[[#This Row],[Avg]]-Tabla9[[#This Row],[Bks]])/Tabla9[[#This Row],[Bks]]*100</f>
        <v>0.16430287530032339</v>
      </c>
      <c r="I17">
        <v>15256</v>
      </c>
      <c r="J17">
        <v>58930.1</v>
      </c>
      <c r="K17">
        <v>59.8</v>
      </c>
      <c r="L17">
        <v>400.17</v>
      </c>
      <c r="M17">
        <v>1221.7</v>
      </c>
      <c r="N17">
        <v>850.2</v>
      </c>
    </row>
    <row r="18" spans="1:22" hidden="1" x14ac:dyDescent="0.2">
      <c r="A18" t="s">
        <v>76</v>
      </c>
      <c r="B18" t="s">
        <v>66</v>
      </c>
      <c r="C18">
        <v>17</v>
      </c>
      <c r="D18">
        <v>12862</v>
      </c>
      <c r="E18">
        <v>12865</v>
      </c>
      <c r="F18" s="1">
        <f>(Tabla9[[#This Row],[Best]]-Tabla9[[#This Row],[Bks]])/Tabla9[[#This Row],[Bks]]*100</f>
        <v>2.3324521847302132E-2</v>
      </c>
      <c r="G18">
        <v>12877.1</v>
      </c>
      <c r="H18" s="1">
        <f>(Tabla9[[#This Row],[Avg]]-Tabla9[[#This Row],[Bks]])/Tabla9[[#This Row],[Bks]]*100</f>
        <v>0.1174000932980902</v>
      </c>
      <c r="I18">
        <v>15279</v>
      </c>
      <c r="J18">
        <v>64236.94</v>
      </c>
      <c r="K18">
        <v>62.48</v>
      </c>
      <c r="L18">
        <v>400.15</v>
      </c>
      <c r="M18">
        <v>1151.5</v>
      </c>
      <c r="N18">
        <v>959</v>
      </c>
      <c r="U18" s="1"/>
      <c r="V18" s="1"/>
    </row>
    <row r="19" spans="1:22" hidden="1" x14ac:dyDescent="0.2">
      <c r="A19" t="s">
        <v>76</v>
      </c>
      <c r="B19" t="s">
        <v>66</v>
      </c>
      <c r="C19">
        <v>18</v>
      </c>
      <c r="D19">
        <v>13288</v>
      </c>
      <c r="E19">
        <v>13293</v>
      </c>
      <c r="F19" s="1">
        <f>(Tabla9[[#This Row],[Best]]-Tabla9[[#This Row],[Bks]])/Tabla9[[#This Row],[Bks]]*100</f>
        <v>3.7627934978928357E-2</v>
      </c>
      <c r="G19">
        <v>13332.8</v>
      </c>
      <c r="H19" s="1">
        <f>(Tabla9[[#This Row],[Avg]]-Tabla9[[#This Row],[Bks]])/Tabla9[[#This Row],[Bks]]*100</f>
        <v>0.33714629741119262</v>
      </c>
      <c r="I19">
        <v>15809</v>
      </c>
      <c r="J19">
        <v>63247.99</v>
      </c>
      <c r="K19">
        <v>67.489999999999995</v>
      </c>
      <c r="L19">
        <v>400.15</v>
      </c>
      <c r="M19">
        <v>1040.5</v>
      </c>
      <c r="N19">
        <v>1013.8</v>
      </c>
      <c r="U19" s="1"/>
      <c r="V19" s="1"/>
    </row>
    <row r="20" spans="1:22" hidden="1" x14ac:dyDescent="0.2">
      <c r="A20" t="s">
        <v>76</v>
      </c>
      <c r="B20" t="s">
        <v>66</v>
      </c>
      <c r="C20">
        <v>19</v>
      </c>
      <c r="D20">
        <v>13566</v>
      </c>
      <c r="E20">
        <v>13620</v>
      </c>
      <c r="F20" s="1">
        <f>(Tabla9[[#This Row],[Best]]-Tabla9[[#This Row],[Bks]])/Tabla9[[#This Row],[Bks]]*100</f>
        <v>0.39805395842547547</v>
      </c>
      <c r="G20">
        <v>13731.1</v>
      </c>
      <c r="H20" s="1">
        <f>(Tabla9[[#This Row],[Avg]]-Tabla9[[#This Row],[Bks]])/Tabla9[[#This Row],[Bks]]*100</f>
        <v>1.2170131210378914</v>
      </c>
      <c r="I20">
        <v>16164</v>
      </c>
      <c r="J20">
        <v>69513.87</v>
      </c>
      <c r="K20">
        <v>80.34</v>
      </c>
      <c r="L20">
        <v>400.2</v>
      </c>
      <c r="M20">
        <v>930.7</v>
      </c>
      <c r="N20">
        <v>928.2</v>
      </c>
      <c r="U20" s="1"/>
      <c r="V20" s="1"/>
    </row>
    <row r="21" spans="1:22" hidden="1" x14ac:dyDescent="0.2">
      <c r="A21" t="s">
        <v>76</v>
      </c>
      <c r="B21" t="s">
        <v>66</v>
      </c>
      <c r="C21">
        <v>20</v>
      </c>
      <c r="D21">
        <v>13627</v>
      </c>
      <c r="E21">
        <v>13644</v>
      </c>
      <c r="F21" s="1">
        <f>(Tabla9[[#This Row],[Best]]-Tabla9[[#This Row],[Bks]])/Tabla9[[#This Row],[Bks]]*100</f>
        <v>0.1247523299332208</v>
      </c>
      <c r="G21">
        <v>13703.8</v>
      </c>
      <c r="H21" s="1">
        <f>(Tabla9[[#This Row],[Avg]]-Tabla9[[#This Row],[Bks]])/Tabla9[[#This Row],[Bks]]*100</f>
        <v>0.56358699640419219</v>
      </c>
      <c r="I21">
        <v>16220</v>
      </c>
      <c r="J21">
        <v>68472.55</v>
      </c>
      <c r="K21">
        <v>75.45</v>
      </c>
      <c r="L21">
        <v>400.2</v>
      </c>
      <c r="M21">
        <v>963.9</v>
      </c>
      <c r="N21">
        <v>962.2</v>
      </c>
      <c r="U21" s="1"/>
      <c r="V21" s="1"/>
    </row>
    <row r="22" spans="1:22" hidden="1" x14ac:dyDescent="0.2">
      <c r="A22" t="s">
        <v>76</v>
      </c>
      <c r="B22" t="s">
        <v>66</v>
      </c>
      <c r="C22">
        <v>21</v>
      </c>
      <c r="D22">
        <v>13041</v>
      </c>
      <c r="E22">
        <v>13041</v>
      </c>
      <c r="F22" s="1">
        <f>(Tabla9[[#This Row],[Best]]-Tabla9[[#This Row],[Bks]])/Tabla9[[#This Row],[Bks]]*100</f>
        <v>0</v>
      </c>
      <c r="G22">
        <v>13067.8</v>
      </c>
      <c r="H22" s="1">
        <f>(Tabla9[[#This Row],[Avg]]-Tabla9[[#This Row],[Bks]])/Tabla9[[#This Row],[Bks]]*100</f>
        <v>0.20550571275208396</v>
      </c>
      <c r="I22">
        <v>15440</v>
      </c>
      <c r="J22">
        <v>65174.01</v>
      </c>
      <c r="K22">
        <v>67.14</v>
      </c>
      <c r="L22">
        <v>400.18</v>
      </c>
      <c r="M22">
        <v>1075.4000000000001</v>
      </c>
      <c r="N22">
        <v>935.1</v>
      </c>
      <c r="U22" s="1"/>
      <c r="V22" s="1"/>
    </row>
    <row r="23" spans="1:22" hidden="1" x14ac:dyDescent="0.2">
      <c r="A23" t="s">
        <v>76</v>
      </c>
      <c r="B23" t="s">
        <v>66</v>
      </c>
      <c r="C23">
        <v>22</v>
      </c>
      <c r="D23">
        <v>13494</v>
      </c>
      <c r="E23">
        <v>13497</v>
      </c>
      <c r="F23" s="1">
        <f>(Tabla9[[#This Row],[Best]]-Tabla9[[#This Row],[Bks]])/Tabla9[[#This Row],[Bks]]*100</f>
        <v>2.2232103156958647E-2</v>
      </c>
      <c r="G23">
        <v>13554.9</v>
      </c>
      <c r="H23" s="1">
        <f>(Tabla9[[#This Row],[Avg]]-Tabla9[[#This Row],[Bks]])/Tabla9[[#This Row],[Bks]]*100</f>
        <v>0.45131169408625788</v>
      </c>
      <c r="I23">
        <v>16086</v>
      </c>
      <c r="J23">
        <v>65860.259999999995</v>
      </c>
      <c r="K23">
        <v>72.099999999999994</v>
      </c>
      <c r="L23">
        <v>400.2</v>
      </c>
      <c r="M23">
        <v>1043.5999999999999</v>
      </c>
      <c r="N23">
        <v>995.6</v>
      </c>
      <c r="R23" s="1"/>
      <c r="S23" s="1"/>
      <c r="T23" s="1"/>
      <c r="U23" s="1"/>
      <c r="V23" s="1"/>
    </row>
    <row r="24" spans="1:22" hidden="1" x14ac:dyDescent="0.2">
      <c r="A24" t="s">
        <v>76</v>
      </c>
      <c r="B24" t="s">
        <v>66</v>
      </c>
      <c r="C24">
        <v>23</v>
      </c>
      <c r="D24">
        <v>12922</v>
      </c>
      <c r="E24">
        <v>12922</v>
      </c>
      <c r="F24" s="1">
        <f>(Tabla9[[#This Row],[Best]]-Tabla9[[#This Row],[Bks]])/Tabla9[[#This Row],[Bks]]*100</f>
        <v>0</v>
      </c>
      <c r="G24">
        <v>12944.7</v>
      </c>
      <c r="H24" s="1">
        <f>(Tabla9[[#This Row],[Avg]]-Tabla9[[#This Row],[Bks]])/Tabla9[[#This Row],[Bks]]*100</f>
        <v>0.17566940102151934</v>
      </c>
      <c r="I24">
        <v>15396</v>
      </c>
      <c r="J24">
        <v>63870.14</v>
      </c>
      <c r="K24">
        <v>63.77</v>
      </c>
      <c r="L24">
        <v>400.19</v>
      </c>
      <c r="M24">
        <v>1146.0999999999999</v>
      </c>
      <c r="N24">
        <v>949.8</v>
      </c>
      <c r="R24" s="1"/>
      <c r="S24" s="1"/>
      <c r="T24" s="1"/>
      <c r="U24" s="1"/>
      <c r="V24" s="1"/>
    </row>
    <row r="25" spans="1:22" hidden="1" x14ac:dyDescent="0.2">
      <c r="A25" t="s">
        <v>76</v>
      </c>
      <c r="B25" t="s">
        <v>66</v>
      </c>
      <c r="C25">
        <v>24</v>
      </c>
      <c r="D25">
        <v>13588</v>
      </c>
      <c r="E25">
        <v>13593</v>
      </c>
      <c r="F25" s="1">
        <f>(Tabla9[[#This Row],[Best]]-Tabla9[[#This Row],[Bks]])/Tabla9[[#This Row],[Bks]]*100</f>
        <v>3.6797173977038564E-2</v>
      </c>
      <c r="G25">
        <v>13649.7</v>
      </c>
      <c r="H25" s="1">
        <f>(Tabla9[[#This Row],[Avg]]-Tabla9[[#This Row],[Bks]])/Tabla9[[#This Row],[Bks]]*100</f>
        <v>0.45407712687666124</v>
      </c>
      <c r="I25">
        <v>16185</v>
      </c>
      <c r="J25">
        <v>62228.46</v>
      </c>
      <c r="K25">
        <v>71.36</v>
      </c>
      <c r="L25">
        <v>400.19</v>
      </c>
      <c r="M25">
        <v>1003.2</v>
      </c>
      <c r="N25">
        <v>990.8</v>
      </c>
      <c r="T25" s="1"/>
    </row>
    <row r="26" spans="1:22" hidden="1" x14ac:dyDescent="0.2">
      <c r="A26" t="s">
        <v>76</v>
      </c>
      <c r="B26" t="s">
        <v>66</v>
      </c>
      <c r="C26">
        <v>25</v>
      </c>
      <c r="D26">
        <v>13794</v>
      </c>
      <c r="E26">
        <v>13817</v>
      </c>
      <c r="F26" s="1">
        <f>(Tabla9[[#This Row],[Best]]-Tabla9[[#This Row],[Bks]])/Tabla9[[#This Row],[Bks]]*100</f>
        <v>0.16673916195447297</v>
      </c>
      <c r="G26">
        <v>13918.7</v>
      </c>
      <c r="H26" s="1">
        <f>(Tabla9[[#This Row],[Avg]]-Tabla9[[#This Row],[Bks]])/Tabla9[[#This Row],[Bks]]*100</f>
        <v>0.90401623894447392</v>
      </c>
      <c r="I26">
        <v>16380</v>
      </c>
      <c r="J26">
        <v>68551.23</v>
      </c>
      <c r="K26">
        <v>78.02</v>
      </c>
      <c r="L26">
        <v>400.21</v>
      </c>
      <c r="M26">
        <v>958.8</v>
      </c>
      <c r="N26">
        <v>956.4</v>
      </c>
      <c r="S26" s="1"/>
      <c r="T26" s="1"/>
    </row>
    <row r="27" spans="1:22" hidden="1" x14ac:dyDescent="0.2">
      <c r="A27" t="s">
        <v>76</v>
      </c>
      <c r="B27" t="s">
        <v>66</v>
      </c>
      <c r="C27">
        <v>26</v>
      </c>
      <c r="D27">
        <v>13671</v>
      </c>
      <c r="E27">
        <v>13676</v>
      </c>
      <c r="F27" s="1">
        <f>(Tabla9[[#This Row],[Best]]-Tabla9[[#This Row],[Bks]])/Tabla9[[#This Row],[Bks]]*100</f>
        <v>3.6573769292663302E-2</v>
      </c>
      <c r="G27">
        <v>13710.4</v>
      </c>
      <c r="H27" s="1">
        <f>(Tabla9[[#This Row],[Avg]]-Tabla9[[#This Row],[Bks]])/Tabla9[[#This Row],[Bks]]*100</f>
        <v>0.28820130202618416</v>
      </c>
      <c r="I27">
        <v>16157</v>
      </c>
      <c r="J27">
        <v>72021.649999999994</v>
      </c>
      <c r="K27">
        <v>74.599999999999994</v>
      </c>
      <c r="L27">
        <v>400.18</v>
      </c>
      <c r="M27">
        <v>981.7</v>
      </c>
      <c r="N27">
        <v>964.4</v>
      </c>
      <c r="S27" s="1"/>
      <c r="T27" s="1"/>
    </row>
    <row r="28" spans="1:22" hidden="1" x14ac:dyDescent="0.2">
      <c r="A28" t="s">
        <v>76</v>
      </c>
      <c r="B28" t="s">
        <v>66</v>
      </c>
      <c r="C28">
        <v>27</v>
      </c>
      <c r="D28">
        <v>12846</v>
      </c>
      <c r="E28">
        <v>12841</v>
      </c>
      <c r="F28" s="1">
        <f>(Tabla9[[#This Row],[Best]]-Tabla9[[#This Row],[Bks]])/Tabla9[[#This Row],[Bks]]*100</f>
        <v>-3.8922621827806321E-2</v>
      </c>
      <c r="G28">
        <v>12864.1</v>
      </c>
      <c r="H28" s="1">
        <f>(Tabla9[[#This Row],[Avg]]-Tabla9[[#This Row],[Bks]])/Tabla9[[#This Row],[Bks]]*100</f>
        <v>0.1408998910166617</v>
      </c>
      <c r="I28">
        <v>15260</v>
      </c>
      <c r="J28">
        <v>58924.72</v>
      </c>
      <c r="K28">
        <v>58.83</v>
      </c>
      <c r="L28">
        <v>400.18</v>
      </c>
      <c r="M28">
        <v>1183.3</v>
      </c>
      <c r="N28">
        <v>952.6</v>
      </c>
      <c r="S28" s="1"/>
      <c r="T28" s="1"/>
    </row>
    <row r="29" spans="1:22" hidden="1" x14ac:dyDescent="0.2">
      <c r="A29" t="s">
        <v>76</v>
      </c>
      <c r="B29" t="s">
        <v>66</v>
      </c>
      <c r="C29">
        <v>28</v>
      </c>
      <c r="D29">
        <v>13210</v>
      </c>
      <c r="E29">
        <v>13213</v>
      </c>
      <c r="F29" s="1">
        <f>(Tabla9[[#This Row],[Best]]-Tabla9[[#This Row],[Bks]])/Tabla9[[#This Row],[Bks]]*100</f>
        <v>2.2710068130204389E-2</v>
      </c>
      <c r="G29">
        <v>13227.5</v>
      </c>
      <c r="H29" s="1">
        <f>(Tabla9[[#This Row],[Avg]]-Tabla9[[#This Row],[Bks]])/Tabla9[[#This Row],[Bks]]*100</f>
        <v>0.13247539742619227</v>
      </c>
      <c r="I29">
        <v>15643</v>
      </c>
      <c r="J29">
        <v>64958.87</v>
      </c>
      <c r="K29">
        <v>63.68</v>
      </c>
      <c r="L29">
        <v>400.11</v>
      </c>
      <c r="M29">
        <v>1117.0999999999999</v>
      </c>
      <c r="N29">
        <v>987</v>
      </c>
      <c r="S29" s="1"/>
      <c r="T29" s="1"/>
    </row>
    <row r="30" spans="1:22" hidden="1" x14ac:dyDescent="0.2">
      <c r="A30" t="s">
        <v>76</v>
      </c>
      <c r="B30" t="s">
        <v>66</v>
      </c>
      <c r="C30">
        <v>29</v>
      </c>
      <c r="D30">
        <v>13013</v>
      </c>
      <c r="E30">
        <v>13016</v>
      </c>
      <c r="F30" s="1">
        <f>(Tabla9[[#This Row],[Best]]-Tabla9[[#This Row],[Bks]])/Tabla9[[#This Row],[Bks]]*100</f>
        <v>2.305386920771536E-2</v>
      </c>
      <c r="G30">
        <v>13027.7</v>
      </c>
      <c r="H30" s="1">
        <f>(Tabla9[[#This Row],[Avg]]-Tabla9[[#This Row],[Bks]])/Tabla9[[#This Row],[Bks]]*100</f>
        <v>0.11296395911781086</v>
      </c>
      <c r="I30">
        <v>15437</v>
      </c>
      <c r="J30">
        <v>64689.09</v>
      </c>
      <c r="K30">
        <v>60.53</v>
      </c>
      <c r="L30">
        <v>400.16</v>
      </c>
      <c r="M30">
        <v>1145.5</v>
      </c>
      <c r="N30">
        <v>944.5</v>
      </c>
      <c r="S30" s="1"/>
      <c r="T30" s="1"/>
    </row>
    <row r="31" spans="1:22" hidden="1" x14ac:dyDescent="0.2">
      <c r="A31" t="s">
        <v>76</v>
      </c>
      <c r="B31" t="s">
        <v>66</v>
      </c>
      <c r="C31">
        <v>30</v>
      </c>
      <c r="D31">
        <v>13166</v>
      </c>
      <c r="E31">
        <v>13166</v>
      </c>
      <c r="F31" s="1">
        <f>(Tabla9[[#This Row],[Best]]-Tabla9[[#This Row],[Bks]])/Tabla9[[#This Row],[Bks]]*100</f>
        <v>0</v>
      </c>
      <c r="G31">
        <v>13179.8</v>
      </c>
      <c r="H31" s="1">
        <f>(Tabla9[[#This Row],[Avg]]-Tabla9[[#This Row],[Bks]])/Tabla9[[#This Row],[Bks]]*100</f>
        <v>0.10481543369283967</v>
      </c>
      <c r="I31">
        <v>15672</v>
      </c>
      <c r="J31">
        <v>65602.34</v>
      </c>
      <c r="K31">
        <v>67.22</v>
      </c>
      <c r="L31">
        <v>400.17</v>
      </c>
      <c r="M31">
        <v>1092.2</v>
      </c>
      <c r="N31">
        <v>1002.2</v>
      </c>
      <c r="S31" s="1"/>
      <c r="T31" s="1"/>
    </row>
    <row r="32" spans="1:22" hidden="1" x14ac:dyDescent="0.2">
      <c r="A32" t="s">
        <v>76</v>
      </c>
      <c r="B32" t="s">
        <v>66</v>
      </c>
      <c r="C32">
        <v>31</v>
      </c>
      <c r="D32">
        <v>13261</v>
      </c>
      <c r="E32">
        <v>13261</v>
      </c>
      <c r="F32" s="1">
        <f>(Tabla9[[#This Row],[Best]]-Tabla9[[#This Row],[Bks]])/Tabla9[[#This Row],[Bks]]*100</f>
        <v>0</v>
      </c>
      <c r="G32">
        <v>13279.2</v>
      </c>
      <c r="H32" s="1">
        <f>(Tabla9[[#This Row],[Avg]]-Tabla9[[#This Row],[Bks]])/Tabla9[[#This Row],[Bks]]*100</f>
        <v>0.13724455169293964</v>
      </c>
      <c r="I32">
        <v>15658</v>
      </c>
      <c r="J32">
        <v>64961.08</v>
      </c>
      <c r="K32">
        <v>65.94</v>
      </c>
      <c r="L32">
        <v>400.11</v>
      </c>
      <c r="M32">
        <v>1082.8</v>
      </c>
      <c r="N32">
        <v>886.7</v>
      </c>
      <c r="S32" s="1"/>
      <c r="T32" s="1"/>
    </row>
    <row r="33" spans="1:14" hidden="1" x14ac:dyDescent="0.2">
      <c r="A33" t="s">
        <v>76</v>
      </c>
      <c r="B33" t="s">
        <v>66</v>
      </c>
      <c r="C33">
        <v>32</v>
      </c>
      <c r="D33">
        <v>13287</v>
      </c>
      <c r="E33">
        <v>13290</v>
      </c>
      <c r="F33" s="1">
        <f>(Tabla9[[#This Row],[Best]]-Tabla9[[#This Row],[Bks]])/Tabla9[[#This Row],[Bks]]*100</f>
        <v>2.2578460149017838E-2</v>
      </c>
      <c r="G33">
        <v>13315.9</v>
      </c>
      <c r="H33" s="1">
        <f>(Tabla9[[#This Row],[Avg]]-Tabla9[[#This Row],[Bks]])/Tabla9[[#This Row],[Bks]]*100</f>
        <v>0.21750583276886909</v>
      </c>
      <c r="I33">
        <v>15734</v>
      </c>
      <c r="J33">
        <v>64343.08</v>
      </c>
      <c r="K33">
        <v>76.17</v>
      </c>
      <c r="L33">
        <v>400.16</v>
      </c>
      <c r="M33">
        <v>1015.1</v>
      </c>
      <c r="N33">
        <v>925.6</v>
      </c>
    </row>
    <row r="34" spans="1:14" hidden="1" x14ac:dyDescent="0.2">
      <c r="A34" t="s">
        <v>76</v>
      </c>
      <c r="B34" t="s">
        <v>66</v>
      </c>
      <c r="C34">
        <v>33</v>
      </c>
      <c r="D34">
        <v>13327</v>
      </c>
      <c r="E34">
        <v>13327</v>
      </c>
      <c r="F34" s="1">
        <f>(Tabla9[[#This Row],[Best]]-Tabla9[[#This Row],[Bks]])/Tabla9[[#This Row],[Bks]]*100</f>
        <v>0</v>
      </c>
      <c r="G34">
        <v>13353.8</v>
      </c>
      <c r="H34" s="1">
        <f>(Tabla9[[#This Row],[Avg]]-Tabla9[[#This Row],[Bks]])/Tabla9[[#This Row],[Bks]]*100</f>
        <v>0.20109552037217132</v>
      </c>
      <c r="I34">
        <v>15767</v>
      </c>
      <c r="J34">
        <v>67577.86</v>
      </c>
      <c r="K34">
        <v>73.3</v>
      </c>
      <c r="L34">
        <v>400.19</v>
      </c>
      <c r="M34">
        <v>1012.2</v>
      </c>
      <c r="N34">
        <v>926.4</v>
      </c>
    </row>
    <row r="35" spans="1:14" hidden="1" x14ac:dyDescent="0.2">
      <c r="A35" t="s">
        <v>76</v>
      </c>
      <c r="B35" t="s">
        <v>66</v>
      </c>
      <c r="C35">
        <v>34</v>
      </c>
      <c r="D35">
        <v>13846</v>
      </c>
      <c r="E35">
        <v>13875</v>
      </c>
      <c r="F35" s="1">
        <f>(Tabla9[[#This Row],[Best]]-Tabla9[[#This Row],[Bks]])/Tabla9[[#This Row],[Bks]]*100</f>
        <v>0.20944677163079592</v>
      </c>
      <c r="G35">
        <v>13927.9</v>
      </c>
      <c r="H35" s="1">
        <f>(Tabla9[[#This Row],[Avg]]-Tabla9[[#This Row],[Bks]])/Tabla9[[#This Row],[Bks]]*100</f>
        <v>0.59150657229524506</v>
      </c>
      <c r="I35">
        <v>16398</v>
      </c>
      <c r="J35">
        <v>67396.95</v>
      </c>
      <c r="K35">
        <v>83.85</v>
      </c>
      <c r="L35">
        <v>400.27</v>
      </c>
      <c r="M35">
        <v>938.8</v>
      </c>
      <c r="N35">
        <v>936.9</v>
      </c>
    </row>
    <row r="36" spans="1:14" hidden="1" x14ac:dyDescent="0.2">
      <c r="A36" t="s">
        <v>76</v>
      </c>
      <c r="B36" t="s">
        <v>66</v>
      </c>
      <c r="C36">
        <v>35</v>
      </c>
      <c r="D36">
        <v>12368</v>
      </c>
      <c r="E36">
        <v>12368</v>
      </c>
      <c r="F36" s="1">
        <f>(Tabla9[[#This Row],[Best]]-Tabla9[[#This Row],[Bks]])/Tabla9[[#This Row],[Bks]]*100</f>
        <v>0</v>
      </c>
      <c r="G36">
        <v>12381.4</v>
      </c>
      <c r="H36" s="1">
        <f>(Tabla9[[#This Row],[Avg]]-Tabla9[[#This Row],[Bks]])/Tabla9[[#This Row],[Bks]]*100</f>
        <v>0.10834411384217041</v>
      </c>
      <c r="I36">
        <v>14654</v>
      </c>
      <c r="J36">
        <v>64983.82</v>
      </c>
      <c r="K36">
        <v>57.84</v>
      </c>
      <c r="L36">
        <v>400.16</v>
      </c>
      <c r="M36">
        <v>1203.9000000000001</v>
      </c>
      <c r="N36">
        <v>945.1</v>
      </c>
    </row>
    <row r="37" spans="1:14" hidden="1" x14ac:dyDescent="0.2">
      <c r="A37" t="s">
        <v>76</v>
      </c>
      <c r="B37" t="s">
        <v>66</v>
      </c>
      <c r="C37">
        <v>36</v>
      </c>
      <c r="D37">
        <v>13428</v>
      </c>
      <c r="E37">
        <v>13429</v>
      </c>
      <c r="F37" s="1">
        <f>(Tabla9[[#This Row],[Best]]-Tabla9[[#This Row],[Bks]])/Tabla9[[#This Row],[Bks]]*100</f>
        <v>7.4471254095918975E-3</v>
      </c>
      <c r="G37">
        <v>13452.4</v>
      </c>
      <c r="H37" s="1">
        <f>(Tabla9[[#This Row],[Avg]]-Tabla9[[#This Row],[Bks]])/Tabla9[[#This Row],[Bks]]*100</f>
        <v>0.18170985999403957</v>
      </c>
      <c r="I37">
        <v>15965</v>
      </c>
      <c r="J37">
        <v>64596.62</v>
      </c>
      <c r="K37">
        <v>67.5</v>
      </c>
      <c r="L37">
        <v>400.15</v>
      </c>
      <c r="M37">
        <v>1062.0999999999999</v>
      </c>
      <c r="N37">
        <v>924.1</v>
      </c>
    </row>
    <row r="38" spans="1:14" hidden="1" x14ac:dyDescent="0.2">
      <c r="A38" t="s">
        <v>76</v>
      </c>
      <c r="B38" t="s">
        <v>66</v>
      </c>
      <c r="C38">
        <v>37</v>
      </c>
      <c r="D38">
        <v>13263</v>
      </c>
      <c r="E38">
        <v>13264</v>
      </c>
      <c r="F38" s="1">
        <f>(Tabla9[[#This Row],[Best]]-Tabla9[[#This Row],[Bks]])/Tabla9[[#This Row],[Bks]]*100</f>
        <v>7.5397722988765738E-3</v>
      </c>
      <c r="G38">
        <v>13294.2</v>
      </c>
      <c r="H38" s="1">
        <f>(Tabla9[[#This Row],[Avg]]-Tabla9[[#This Row],[Bks]])/Tabla9[[#This Row],[Bks]]*100</f>
        <v>0.2352408957249546</v>
      </c>
      <c r="I38">
        <v>15652</v>
      </c>
      <c r="J38">
        <v>65889.03</v>
      </c>
      <c r="K38">
        <v>72.47</v>
      </c>
      <c r="L38">
        <v>400.27</v>
      </c>
      <c r="M38">
        <v>1034.9000000000001</v>
      </c>
      <c r="N38">
        <v>975.4</v>
      </c>
    </row>
    <row r="39" spans="1:14" hidden="1" x14ac:dyDescent="0.2">
      <c r="A39" t="s">
        <v>76</v>
      </c>
      <c r="B39" t="s">
        <v>66</v>
      </c>
      <c r="C39">
        <v>38</v>
      </c>
      <c r="D39">
        <v>13213</v>
      </c>
      <c r="E39">
        <v>13236</v>
      </c>
      <c r="F39" s="1">
        <f>(Tabla9[[#This Row],[Best]]-Tabla9[[#This Row],[Bks]])/Tabla9[[#This Row],[Bks]]*100</f>
        <v>0.17407099069098614</v>
      </c>
      <c r="G39">
        <v>13308.1</v>
      </c>
      <c r="H39" s="1">
        <f>(Tabla9[[#This Row],[Avg]]-Tabla9[[#This Row],[Bks]])/Tabla9[[#This Row],[Bks]]*100</f>
        <v>0.71974570498751511</v>
      </c>
      <c r="I39">
        <v>15690</v>
      </c>
      <c r="J39">
        <v>70450.039999999994</v>
      </c>
      <c r="K39">
        <v>77.52</v>
      </c>
      <c r="L39">
        <v>400.16</v>
      </c>
      <c r="M39">
        <v>947.2</v>
      </c>
      <c r="N39">
        <v>938</v>
      </c>
    </row>
    <row r="40" spans="1:14" hidden="1" x14ac:dyDescent="0.2">
      <c r="A40" t="s">
        <v>76</v>
      </c>
      <c r="B40" t="s">
        <v>66</v>
      </c>
      <c r="C40">
        <v>39</v>
      </c>
      <c r="D40">
        <v>13746</v>
      </c>
      <c r="E40">
        <v>13773</v>
      </c>
      <c r="F40" s="1">
        <f>(Tabla9[[#This Row],[Best]]-Tabla9[[#This Row],[Bks]])/Tabla9[[#This Row],[Bks]]*100</f>
        <v>0.19642077695329552</v>
      </c>
      <c r="G40">
        <v>13848.8</v>
      </c>
      <c r="H40" s="1">
        <f>(Tabla9[[#This Row],[Avg]]-Tabla9[[#This Row],[Bks]])/Tabla9[[#This Row],[Bks]]*100</f>
        <v>0.74785392114069016</v>
      </c>
      <c r="I40">
        <v>16338</v>
      </c>
      <c r="J40">
        <v>72043.88</v>
      </c>
      <c r="K40">
        <v>81.099999999999994</v>
      </c>
      <c r="L40">
        <v>400.15</v>
      </c>
      <c r="M40">
        <v>931.5</v>
      </c>
      <c r="N40">
        <v>929.4</v>
      </c>
    </row>
    <row r="41" spans="1:14" hidden="1" x14ac:dyDescent="0.2">
      <c r="A41" t="s">
        <v>76</v>
      </c>
      <c r="B41" t="s">
        <v>66</v>
      </c>
      <c r="C41">
        <v>40</v>
      </c>
      <c r="D41">
        <v>13483</v>
      </c>
      <c r="E41">
        <v>13493</v>
      </c>
      <c r="F41" s="1">
        <f>(Tabla9[[#This Row],[Best]]-Tabla9[[#This Row],[Bks]])/Tabla9[[#This Row],[Bks]]*100</f>
        <v>7.416747014759327E-2</v>
      </c>
      <c r="G41">
        <v>13565.7</v>
      </c>
      <c r="H41" s="1">
        <f>(Tabla9[[#This Row],[Avg]]-Tabla9[[#This Row],[Bks]])/Tabla9[[#This Row],[Bks]]*100</f>
        <v>0.61336497812060176</v>
      </c>
      <c r="I41">
        <v>16021</v>
      </c>
      <c r="J41">
        <v>73584.88</v>
      </c>
      <c r="K41">
        <v>82.24</v>
      </c>
      <c r="L41">
        <v>400.21</v>
      </c>
      <c r="M41">
        <v>959.4</v>
      </c>
      <c r="N41">
        <v>944.1</v>
      </c>
    </row>
    <row r="42" spans="1:14" hidden="1" x14ac:dyDescent="0.2">
      <c r="A42" t="s">
        <v>76</v>
      </c>
      <c r="B42" t="s">
        <v>66</v>
      </c>
      <c r="C42">
        <v>41</v>
      </c>
      <c r="D42">
        <v>13081</v>
      </c>
      <c r="E42">
        <v>13089</v>
      </c>
      <c r="F42" s="1">
        <f>(Tabla9[[#This Row],[Best]]-Tabla9[[#This Row],[Bks]])/Tabla9[[#This Row],[Bks]]*100</f>
        <v>6.1157403868205791E-2</v>
      </c>
      <c r="G42">
        <v>13118.8</v>
      </c>
      <c r="H42" s="1">
        <f>(Tabla9[[#This Row],[Avg]]-Tabla9[[#This Row],[Bks]])/Tabla9[[#This Row],[Bks]]*100</f>
        <v>0.2889687332772668</v>
      </c>
      <c r="I42">
        <v>15597</v>
      </c>
      <c r="J42">
        <v>67726.789999999994</v>
      </c>
      <c r="K42">
        <v>71.349999999999994</v>
      </c>
      <c r="L42">
        <v>400.14</v>
      </c>
      <c r="M42">
        <v>1025.7</v>
      </c>
      <c r="N42">
        <v>990.1</v>
      </c>
    </row>
    <row r="43" spans="1:14" hidden="1" x14ac:dyDescent="0.2">
      <c r="A43" t="s">
        <v>76</v>
      </c>
      <c r="B43" t="s">
        <v>66</v>
      </c>
      <c r="C43">
        <v>42</v>
      </c>
      <c r="D43">
        <v>13482</v>
      </c>
      <c r="E43">
        <v>13487</v>
      </c>
      <c r="F43" s="1">
        <f>(Tabla9[[#This Row],[Best]]-Tabla9[[#This Row],[Bks]])/Tabla9[[#This Row],[Bks]]*100</f>
        <v>3.7086485684616526E-2</v>
      </c>
      <c r="G43">
        <v>13534.3</v>
      </c>
      <c r="H43" s="1">
        <f>(Tabla9[[#This Row],[Avg]]-Tabla9[[#This Row],[Bks]])/Tabla9[[#This Row],[Bks]]*100</f>
        <v>0.38792464026108348</v>
      </c>
      <c r="I43">
        <v>16068</v>
      </c>
      <c r="J43">
        <v>69658.759999999995</v>
      </c>
      <c r="K43">
        <v>73.66</v>
      </c>
      <c r="L43">
        <v>400.15</v>
      </c>
      <c r="M43">
        <v>1002</v>
      </c>
      <c r="N43">
        <v>987.5</v>
      </c>
    </row>
    <row r="44" spans="1:14" hidden="1" x14ac:dyDescent="0.2">
      <c r="A44" t="s">
        <v>76</v>
      </c>
      <c r="B44" t="s">
        <v>66</v>
      </c>
      <c r="C44">
        <v>43</v>
      </c>
      <c r="D44">
        <v>13250</v>
      </c>
      <c r="E44">
        <v>13250</v>
      </c>
      <c r="F44" s="1">
        <f>(Tabla9[[#This Row],[Best]]-Tabla9[[#This Row],[Bks]])/Tabla9[[#This Row],[Bks]]*100</f>
        <v>0</v>
      </c>
      <c r="G44">
        <v>13264.8</v>
      </c>
      <c r="H44" s="1">
        <f>(Tabla9[[#This Row],[Avg]]-Tabla9[[#This Row],[Bks]])/Tabla9[[#This Row],[Bks]]*100</f>
        <v>0.11169811320754168</v>
      </c>
      <c r="I44">
        <v>15813</v>
      </c>
      <c r="J44">
        <v>64141.67</v>
      </c>
      <c r="K44">
        <v>62.24</v>
      </c>
      <c r="L44">
        <v>400.18</v>
      </c>
      <c r="M44">
        <v>1117.5999999999999</v>
      </c>
      <c r="N44">
        <v>986.7</v>
      </c>
    </row>
    <row r="45" spans="1:14" hidden="1" x14ac:dyDescent="0.2">
      <c r="A45" t="s">
        <v>76</v>
      </c>
      <c r="B45" t="s">
        <v>66</v>
      </c>
      <c r="C45">
        <v>44</v>
      </c>
      <c r="D45">
        <v>12510</v>
      </c>
      <c r="E45">
        <v>12514</v>
      </c>
      <c r="F45" s="1">
        <f>(Tabla9[[#This Row],[Best]]-Tabla9[[#This Row],[Bks]])/Tabla9[[#This Row],[Bks]]*100</f>
        <v>3.1974420463629097E-2</v>
      </c>
      <c r="G45">
        <v>12522</v>
      </c>
      <c r="H45" s="1">
        <f>(Tabla9[[#This Row],[Avg]]-Tabla9[[#This Row],[Bks]])/Tabla9[[#This Row],[Bks]]*100</f>
        <v>9.5923261390887291E-2</v>
      </c>
      <c r="I45">
        <v>14926</v>
      </c>
      <c r="J45">
        <v>59720.94</v>
      </c>
      <c r="K45">
        <v>59.21</v>
      </c>
      <c r="L45">
        <v>400.14</v>
      </c>
      <c r="M45">
        <v>1187.5</v>
      </c>
      <c r="N45">
        <v>940.3</v>
      </c>
    </row>
    <row r="46" spans="1:14" hidden="1" x14ac:dyDescent="0.2">
      <c r="A46" t="s">
        <v>76</v>
      </c>
      <c r="B46" t="s">
        <v>66</v>
      </c>
      <c r="C46">
        <v>45</v>
      </c>
      <c r="D46">
        <v>12826</v>
      </c>
      <c r="E46">
        <v>12827</v>
      </c>
      <c r="F46" s="1">
        <f>(Tabla9[[#This Row],[Best]]-Tabla9[[#This Row],[Bks]])/Tabla9[[#This Row],[Bks]]*100</f>
        <v>7.7966630282239203E-3</v>
      </c>
      <c r="G46">
        <v>12840.5</v>
      </c>
      <c r="H46" s="1">
        <f>(Tabla9[[#This Row],[Avg]]-Tabla9[[#This Row],[Bks]])/Tabla9[[#This Row],[Bks]]*100</f>
        <v>0.11305161390924685</v>
      </c>
      <c r="I46">
        <v>15088</v>
      </c>
      <c r="J46">
        <v>60350.19</v>
      </c>
      <c r="K46">
        <v>66.569999999999993</v>
      </c>
      <c r="L46">
        <v>400.16</v>
      </c>
      <c r="M46">
        <v>1141.4000000000001</v>
      </c>
      <c r="N46">
        <v>950.9</v>
      </c>
    </row>
    <row r="47" spans="1:14" hidden="1" x14ac:dyDescent="0.2">
      <c r="A47" t="s">
        <v>76</v>
      </c>
      <c r="B47" t="s">
        <v>66</v>
      </c>
      <c r="C47">
        <v>46</v>
      </c>
      <c r="D47">
        <v>13374</v>
      </c>
      <c r="E47">
        <v>13415</v>
      </c>
      <c r="F47" s="1">
        <f>(Tabla9[[#This Row],[Best]]-Tabla9[[#This Row],[Bks]])/Tabla9[[#This Row],[Bks]]*100</f>
        <v>0.30656497682069689</v>
      </c>
      <c r="G47">
        <v>13460.2</v>
      </c>
      <c r="H47" s="1">
        <f>(Tabla9[[#This Row],[Avg]]-Tabla9[[#This Row],[Bks]])/Tabla9[[#This Row],[Bks]]*100</f>
        <v>0.64453417077912911</v>
      </c>
      <c r="I47">
        <v>15976</v>
      </c>
      <c r="J47">
        <v>66580.850000000006</v>
      </c>
      <c r="K47">
        <v>73.150000000000006</v>
      </c>
      <c r="L47">
        <v>400.14</v>
      </c>
      <c r="M47">
        <v>1016.9</v>
      </c>
      <c r="N47">
        <v>1014</v>
      </c>
    </row>
    <row r="48" spans="1:14" hidden="1" x14ac:dyDescent="0.2">
      <c r="A48" t="s">
        <v>76</v>
      </c>
      <c r="B48" t="s">
        <v>66</v>
      </c>
      <c r="C48">
        <v>47</v>
      </c>
      <c r="D48">
        <v>14166</v>
      </c>
      <c r="E48">
        <v>14193</v>
      </c>
      <c r="F48" s="1">
        <f>(Tabla9[[#This Row],[Best]]-Tabla9[[#This Row],[Bks]])/Tabla9[[#This Row],[Bks]]*100</f>
        <v>0.19059720457433291</v>
      </c>
      <c r="G48">
        <v>14305.1</v>
      </c>
      <c r="H48" s="1">
        <f>(Tabla9[[#This Row],[Avg]]-Tabla9[[#This Row],[Bks]])/Tabla9[[#This Row],[Bks]]*100</f>
        <v>0.98192856134406581</v>
      </c>
      <c r="I48">
        <v>16837</v>
      </c>
      <c r="J48">
        <v>74355.33</v>
      </c>
      <c r="K48">
        <v>77.989999999999995</v>
      </c>
      <c r="L48">
        <v>400.21</v>
      </c>
      <c r="M48">
        <v>951.7</v>
      </c>
      <c r="N48">
        <v>950.6</v>
      </c>
    </row>
    <row r="49" spans="1:14" hidden="1" x14ac:dyDescent="0.2">
      <c r="A49" t="s">
        <v>76</v>
      </c>
      <c r="B49" t="s">
        <v>66</v>
      </c>
      <c r="C49">
        <v>48</v>
      </c>
      <c r="D49">
        <v>13655</v>
      </c>
      <c r="E49">
        <v>13698</v>
      </c>
      <c r="F49" s="1">
        <f>(Tabla9[[#This Row],[Best]]-Tabla9[[#This Row],[Bks]])/Tabla9[[#This Row],[Bks]]*100</f>
        <v>0.31490296594653977</v>
      </c>
      <c r="G49">
        <v>13770.8</v>
      </c>
      <c r="H49" s="1">
        <f>(Tabla9[[#This Row],[Avg]]-Tabla9[[#This Row],[Bks]])/Tabla9[[#This Row],[Bks]]*100</f>
        <v>0.84804101061881565</v>
      </c>
      <c r="I49">
        <v>16279</v>
      </c>
      <c r="J49">
        <v>73690.91</v>
      </c>
      <c r="K49">
        <v>83.34</v>
      </c>
      <c r="L49">
        <v>400.23</v>
      </c>
      <c r="M49">
        <v>942</v>
      </c>
      <c r="N49">
        <v>940.6</v>
      </c>
    </row>
    <row r="50" spans="1:14" hidden="1" x14ac:dyDescent="0.2">
      <c r="A50" t="s">
        <v>76</v>
      </c>
      <c r="B50" t="s">
        <v>66</v>
      </c>
      <c r="C50">
        <v>49</v>
      </c>
      <c r="D50">
        <v>13813</v>
      </c>
      <c r="E50">
        <v>13825</v>
      </c>
      <c r="F50" s="1">
        <f>(Tabla9[[#This Row],[Best]]-Tabla9[[#This Row],[Bks]])/Tabla9[[#This Row],[Bks]]*100</f>
        <v>8.6874683269383912E-2</v>
      </c>
      <c r="G50">
        <v>13932.2</v>
      </c>
      <c r="H50" s="1">
        <f>(Tabla9[[#This Row],[Avg]]-Tabla9[[#This Row],[Bks]])/Tabla9[[#This Row],[Bks]]*100</f>
        <v>0.86295518714255215</v>
      </c>
      <c r="I50">
        <v>16435</v>
      </c>
      <c r="J50">
        <v>67052.570000000007</v>
      </c>
      <c r="K50">
        <v>83.58</v>
      </c>
      <c r="L50">
        <v>400.17</v>
      </c>
      <c r="M50">
        <v>929.8</v>
      </c>
      <c r="N50">
        <v>924.6</v>
      </c>
    </row>
    <row r="51" spans="1:14" hidden="1" x14ac:dyDescent="0.2">
      <c r="A51" t="s">
        <v>76</v>
      </c>
      <c r="B51" t="s">
        <v>66</v>
      </c>
      <c r="C51">
        <v>50</v>
      </c>
      <c r="D51">
        <v>13468</v>
      </c>
      <c r="E51">
        <v>13486</v>
      </c>
      <c r="F51" s="1">
        <f>(Tabla9[[#This Row],[Best]]-Tabla9[[#This Row],[Bks]])/Tabla9[[#This Row],[Bks]]*100</f>
        <v>0.13365013365013365</v>
      </c>
      <c r="G51">
        <v>13538.5</v>
      </c>
      <c r="H51" s="1">
        <f>(Tabla9[[#This Row],[Avg]]-Tabla9[[#This Row],[Bks]])/Tabla9[[#This Row],[Bks]]*100</f>
        <v>0.52346302346302354</v>
      </c>
      <c r="I51">
        <v>16027</v>
      </c>
      <c r="J51">
        <v>75693.84</v>
      </c>
      <c r="K51">
        <v>73.97</v>
      </c>
      <c r="L51">
        <v>400.19</v>
      </c>
      <c r="M51">
        <v>972.2</v>
      </c>
      <c r="N51">
        <v>948.1</v>
      </c>
    </row>
    <row r="52" spans="1:14" hidden="1" x14ac:dyDescent="0.2">
      <c r="A52" t="s">
        <v>76</v>
      </c>
      <c r="B52" t="s">
        <v>66</v>
      </c>
      <c r="C52">
        <v>51</v>
      </c>
      <c r="D52">
        <v>13665</v>
      </c>
      <c r="E52">
        <v>13667</v>
      </c>
      <c r="F52" s="1">
        <f>(Tabla9[[#This Row],[Best]]-Tabla9[[#This Row],[Bks]])/Tabla9[[#This Row],[Bks]]*100</f>
        <v>1.4635931211123308E-2</v>
      </c>
      <c r="G52">
        <v>13737.6</v>
      </c>
      <c r="H52" s="1">
        <f>(Tabla9[[#This Row],[Avg]]-Tabla9[[#This Row],[Bks]])/Tabla9[[#This Row],[Bks]]*100</f>
        <v>0.53128430296377871</v>
      </c>
      <c r="I52">
        <v>16190</v>
      </c>
      <c r="J52">
        <v>70508.19</v>
      </c>
      <c r="K52">
        <v>76.83</v>
      </c>
      <c r="L52">
        <v>400.27</v>
      </c>
      <c r="M52">
        <v>951.8</v>
      </c>
      <c r="N52">
        <v>947.2</v>
      </c>
    </row>
    <row r="53" spans="1:14" hidden="1" x14ac:dyDescent="0.2">
      <c r="A53" t="s">
        <v>76</v>
      </c>
      <c r="B53" t="s">
        <v>66</v>
      </c>
      <c r="C53">
        <v>52</v>
      </c>
      <c r="D53">
        <v>13437</v>
      </c>
      <c r="E53">
        <v>13448</v>
      </c>
      <c r="F53" s="1">
        <f>(Tabla9[[#This Row],[Best]]-Tabla9[[#This Row],[Bks]])/Tabla9[[#This Row],[Bks]]*100</f>
        <v>8.1863511200416766E-2</v>
      </c>
      <c r="G53">
        <v>13495.1</v>
      </c>
      <c r="H53" s="1">
        <f>(Tabla9[[#This Row],[Avg]]-Tabla9[[#This Row],[Bks]])/Tabla9[[#This Row],[Bks]]*100</f>
        <v>0.43238818188584027</v>
      </c>
      <c r="I53">
        <v>15968</v>
      </c>
      <c r="J53">
        <v>69018.92</v>
      </c>
      <c r="K53">
        <v>83.05</v>
      </c>
      <c r="L53">
        <v>400.21</v>
      </c>
      <c r="M53">
        <v>931</v>
      </c>
      <c r="N53">
        <v>897.6</v>
      </c>
    </row>
    <row r="54" spans="1:14" hidden="1" x14ac:dyDescent="0.2">
      <c r="A54" t="s">
        <v>76</v>
      </c>
      <c r="B54" t="s">
        <v>66</v>
      </c>
      <c r="C54">
        <v>53</v>
      </c>
      <c r="D54">
        <v>13500</v>
      </c>
      <c r="E54">
        <v>13502</v>
      </c>
      <c r="F54" s="1">
        <f>(Tabla9[[#This Row],[Best]]-Tabla9[[#This Row],[Bks]])/Tabla9[[#This Row],[Bks]]*100</f>
        <v>1.4814814814814815E-2</v>
      </c>
      <c r="G54">
        <v>13554.6</v>
      </c>
      <c r="H54" s="1">
        <f>(Tabla9[[#This Row],[Avg]]-Tabla9[[#This Row],[Bks]])/Tabla9[[#This Row],[Bks]]*100</f>
        <v>0.4044444444444471</v>
      </c>
      <c r="I54">
        <v>16030</v>
      </c>
      <c r="J54">
        <v>69150.009999999995</v>
      </c>
      <c r="K54">
        <v>75.459999999999994</v>
      </c>
      <c r="L54">
        <v>400.18</v>
      </c>
      <c r="M54">
        <v>976.8</v>
      </c>
      <c r="N54">
        <v>971.1</v>
      </c>
    </row>
    <row r="55" spans="1:14" hidden="1" x14ac:dyDescent="0.2">
      <c r="A55" t="s">
        <v>76</v>
      </c>
      <c r="B55" t="s">
        <v>66</v>
      </c>
      <c r="C55">
        <v>54</v>
      </c>
      <c r="D55">
        <v>13350</v>
      </c>
      <c r="E55">
        <v>13352</v>
      </c>
      <c r="F55" s="1">
        <f>(Tabla9[[#This Row],[Best]]-Tabla9[[#This Row],[Bks]])/Tabla9[[#This Row],[Bks]]*100</f>
        <v>1.4981273408239701E-2</v>
      </c>
      <c r="G55">
        <v>13385.2</v>
      </c>
      <c r="H55" s="1">
        <f>(Tabla9[[#This Row],[Avg]]-Tabla9[[#This Row],[Bks]])/Tabla9[[#This Row],[Bks]]*100</f>
        <v>0.26367041198502417</v>
      </c>
      <c r="I55">
        <v>15936</v>
      </c>
      <c r="J55">
        <v>63686.54</v>
      </c>
      <c r="K55">
        <v>70.03</v>
      </c>
      <c r="L55">
        <v>400.17</v>
      </c>
      <c r="M55">
        <v>1046.8</v>
      </c>
      <c r="N55">
        <v>984.6</v>
      </c>
    </row>
    <row r="56" spans="1:14" hidden="1" x14ac:dyDescent="0.2">
      <c r="A56" t="s">
        <v>76</v>
      </c>
      <c r="B56" t="s">
        <v>66</v>
      </c>
      <c r="C56">
        <v>55</v>
      </c>
      <c r="D56">
        <v>13306</v>
      </c>
      <c r="E56">
        <v>13309</v>
      </c>
      <c r="F56" s="1">
        <f>(Tabla9[[#This Row],[Best]]-Tabla9[[#This Row],[Bks]])/Tabla9[[#This Row],[Bks]]*100</f>
        <v>2.25462197504885E-2</v>
      </c>
      <c r="G56">
        <v>13348.4</v>
      </c>
      <c r="H56" s="1">
        <f>(Tabla9[[#This Row],[Avg]]-Tabla9[[#This Row],[Bks]])/Tabla9[[#This Row],[Bks]]*100</f>
        <v>0.31865323914023475</v>
      </c>
      <c r="I56">
        <v>15726</v>
      </c>
      <c r="J56">
        <v>63858.82</v>
      </c>
      <c r="K56">
        <v>72.319999999999993</v>
      </c>
      <c r="L56">
        <v>400.14</v>
      </c>
      <c r="M56">
        <v>997.7</v>
      </c>
      <c r="N56">
        <v>954.4</v>
      </c>
    </row>
    <row r="57" spans="1:14" hidden="1" x14ac:dyDescent="0.2">
      <c r="A57" t="s">
        <v>76</v>
      </c>
      <c r="B57" t="s">
        <v>66</v>
      </c>
      <c r="C57">
        <v>56</v>
      </c>
      <c r="D57">
        <v>13339</v>
      </c>
      <c r="E57">
        <v>13342</v>
      </c>
      <c r="F57" s="1">
        <f>(Tabla9[[#This Row],[Best]]-Tabla9[[#This Row],[Bks]])/Tabla9[[#This Row],[Bks]]*100</f>
        <v>2.2490441562336008E-2</v>
      </c>
      <c r="G57">
        <v>13377.3</v>
      </c>
      <c r="H57" s="1">
        <f>(Tabla9[[#This Row],[Avg]]-Tabla9[[#This Row],[Bks]])/Tabla9[[#This Row],[Bks]]*100</f>
        <v>0.28712797061248424</v>
      </c>
      <c r="I57">
        <v>15920</v>
      </c>
      <c r="J57">
        <v>68327.38</v>
      </c>
      <c r="K57">
        <v>72.11</v>
      </c>
      <c r="L57">
        <v>400.23</v>
      </c>
      <c r="M57">
        <v>1048.7</v>
      </c>
      <c r="N57">
        <v>1015.8</v>
      </c>
    </row>
    <row r="58" spans="1:14" hidden="1" x14ac:dyDescent="0.2">
      <c r="A58" t="s">
        <v>76</v>
      </c>
      <c r="B58" t="s">
        <v>66</v>
      </c>
      <c r="C58">
        <v>57</v>
      </c>
      <c r="D58">
        <v>13389</v>
      </c>
      <c r="E58">
        <v>13389</v>
      </c>
      <c r="F58" s="1">
        <f>(Tabla9[[#This Row],[Best]]-Tabla9[[#This Row],[Bks]])/Tabla9[[#This Row],[Bks]]*100</f>
        <v>0</v>
      </c>
      <c r="G58">
        <v>13415.6</v>
      </c>
      <c r="H58" s="1">
        <f>(Tabla9[[#This Row],[Avg]]-Tabla9[[#This Row],[Bks]])/Tabla9[[#This Row],[Bks]]*100</f>
        <v>0.19867055045186618</v>
      </c>
      <c r="I58">
        <v>15893</v>
      </c>
      <c r="J58">
        <v>63249.67</v>
      </c>
      <c r="K58">
        <v>69.25</v>
      </c>
      <c r="L58">
        <v>400.14</v>
      </c>
      <c r="M58">
        <v>1038.3</v>
      </c>
      <c r="N58">
        <v>914</v>
      </c>
    </row>
    <row r="59" spans="1:14" hidden="1" x14ac:dyDescent="0.2">
      <c r="A59" t="s">
        <v>76</v>
      </c>
      <c r="B59" t="s">
        <v>66</v>
      </c>
      <c r="C59">
        <v>58</v>
      </c>
      <c r="D59">
        <v>13885</v>
      </c>
      <c r="E59">
        <v>13885</v>
      </c>
      <c r="F59" s="1">
        <f>(Tabla9[[#This Row],[Best]]-Tabla9[[#This Row],[Bks]])/Tabla9[[#This Row],[Bks]]*100</f>
        <v>0</v>
      </c>
      <c r="G59">
        <v>13933.4</v>
      </c>
      <c r="H59" s="1">
        <f>(Tabla9[[#This Row],[Avg]]-Tabla9[[#This Row],[Bks]])/Tabla9[[#This Row],[Bks]]*100</f>
        <v>0.34857760172848135</v>
      </c>
      <c r="I59">
        <v>16544</v>
      </c>
      <c r="J59">
        <v>73448.960000000006</v>
      </c>
      <c r="K59">
        <v>77.239999999999995</v>
      </c>
      <c r="L59">
        <v>400.15</v>
      </c>
      <c r="M59">
        <v>972.2</v>
      </c>
      <c r="N59">
        <v>968.5</v>
      </c>
    </row>
    <row r="60" spans="1:14" hidden="1" x14ac:dyDescent="0.2">
      <c r="A60" t="s">
        <v>76</v>
      </c>
      <c r="B60" t="s">
        <v>66</v>
      </c>
      <c r="C60">
        <v>59</v>
      </c>
      <c r="D60">
        <v>13181</v>
      </c>
      <c r="E60">
        <v>13181</v>
      </c>
      <c r="F60" s="1">
        <f>(Tabla9[[#This Row],[Best]]-Tabla9[[#This Row],[Bks]])/Tabla9[[#This Row],[Bks]]*100</f>
        <v>0</v>
      </c>
      <c r="G60">
        <v>13202.4</v>
      </c>
      <c r="H60" s="1">
        <f>(Tabla9[[#This Row],[Avg]]-Tabla9[[#This Row],[Bks]])/Tabla9[[#This Row],[Bks]]*100</f>
        <v>0.16235490478719092</v>
      </c>
      <c r="I60">
        <v>15668</v>
      </c>
      <c r="J60">
        <v>64758.1</v>
      </c>
      <c r="K60">
        <v>63.35</v>
      </c>
      <c r="L60">
        <v>400.14</v>
      </c>
      <c r="M60">
        <v>1126.8</v>
      </c>
      <c r="N60">
        <v>952.5</v>
      </c>
    </row>
    <row r="61" spans="1:14" hidden="1" x14ac:dyDescent="0.2">
      <c r="A61" t="s">
        <v>76</v>
      </c>
      <c r="B61" t="s">
        <v>66</v>
      </c>
      <c r="C61">
        <v>60</v>
      </c>
      <c r="D61">
        <v>13273</v>
      </c>
      <c r="E61">
        <v>13273</v>
      </c>
      <c r="F61" s="1">
        <f>(Tabla9[[#This Row],[Best]]-Tabla9[[#This Row],[Bks]])/Tabla9[[#This Row],[Bks]]*100</f>
        <v>0</v>
      </c>
      <c r="G61">
        <v>13325.6</v>
      </c>
      <c r="H61" s="1">
        <f>(Tabla9[[#This Row],[Avg]]-Tabla9[[#This Row],[Bks]])/Tabla9[[#This Row],[Bks]]*100</f>
        <v>0.39629322685150581</v>
      </c>
      <c r="I61">
        <v>15763</v>
      </c>
      <c r="J61">
        <v>67626.48</v>
      </c>
      <c r="K61">
        <v>69.45</v>
      </c>
      <c r="L61">
        <v>400.11</v>
      </c>
      <c r="M61">
        <v>1056.2</v>
      </c>
      <c r="N61">
        <v>981.5</v>
      </c>
    </row>
    <row r="62" spans="1:14" hidden="1" x14ac:dyDescent="0.2">
      <c r="A62" t="s">
        <v>76</v>
      </c>
      <c r="B62" t="s">
        <v>66</v>
      </c>
      <c r="C62">
        <v>61</v>
      </c>
      <c r="D62">
        <v>13134</v>
      </c>
      <c r="E62">
        <v>13134</v>
      </c>
      <c r="F62" s="1">
        <f>(Tabla9[[#This Row],[Best]]-Tabla9[[#This Row],[Bks]])/Tabla9[[#This Row],[Bks]]*100</f>
        <v>0</v>
      </c>
      <c r="G62">
        <v>13153.8</v>
      </c>
      <c r="H62" s="1">
        <f>(Tabla9[[#This Row],[Avg]]-Tabla9[[#This Row],[Bks]])/Tabla9[[#This Row],[Bks]]*100</f>
        <v>0.15075376884421557</v>
      </c>
      <c r="I62">
        <v>15565</v>
      </c>
      <c r="J62">
        <v>64395.81</v>
      </c>
      <c r="K62">
        <v>64.78</v>
      </c>
      <c r="L62">
        <v>400.12</v>
      </c>
      <c r="M62">
        <v>1115.4000000000001</v>
      </c>
      <c r="N62">
        <v>931.6</v>
      </c>
    </row>
    <row r="63" spans="1:14" hidden="1" x14ac:dyDescent="0.2">
      <c r="A63" t="s">
        <v>76</v>
      </c>
      <c r="B63" t="s">
        <v>66</v>
      </c>
      <c r="C63">
        <v>62</v>
      </c>
      <c r="D63">
        <v>13159</v>
      </c>
      <c r="E63">
        <v>13161</v>
      </c>
      <c r="F63" s="1">
        <f>(Tabla9[[#This Row],[Best]]-Tabla9[[#This Row],[Bks]])/Tabla9[[#This Row],[Bks]]*100</f>
        <v>1.5198723307242193E-2</v>
      </c>
      <c r="G63">
        <v>13180.2</v>
      </c>
      <c r="H63" s="1">
        <f>(Tabla9[[#This Row],[Avg]]-Tabla9[[#This Row],[Bks]])/Tabla9[[#This Row],[Bks]]*100</f>
        <v>0.16110646705677276</v>
      </c>
      <c r="I63">
        <v>15681</v>
      </c>
      <c r="J63">
        <v>61898.52</v>
      </c>
      <c r="K63">
        <v>59.44</v>
      </c>
      <c r="L63">
        <v>400.19</v>
      </c>
      <c r="M63">
        <v>1154.9000000000001</v>
      </c>
      <c r="N63">
        <v>1015.6</v>
      </c>
    </row>
    <row r="64" spans="1:14" hidden="1" x14ac:dyDescent="0.2">
      <c r="A64" t="s">
        <v>76</v>
      </c>
      <c r="B64" t="s">
        <v>66</v>
      </c>
      <c r="C64">
        <v>63</v>
      </c>
      <c r="D64">
        <v>13458</v>
      </c>
      <c r="E64">
        <v>13472</v>
      </c>
      <c r="F64" s="1">
        <f>(Tabla9[[#This Row],[Best]]-Tabla9[[#This Row],[Bks]])/Tabla9[[#This Row],[Bks]]*100</f>
        <v>0.10402734433050972</v>
      </c>
      <c r="G64">
        <v>13510.3</v>
      </c>
      <c r="H64" s="1">
        <f>(Tabla9[[#This Row],[Avg]]-Tabla9[[#This Row],[Bks]])/Tabla9[[#This Row],[Bks]]*100</f>
        <v>0.38861643632039883</v>
      </c>
      <c r="I64">
        <v>15881</v>
      </c>
      <c r="J64">
        <v>69824.210000000006</v>
      </c>
      <c r="K64">
        <v>77.5</v>
      </c>
      <c r="L64">
        <v>400.16</v>
      </c>
      <c r="M64">
        <v>968.7</v>
      </c>
      <c r="N64">
        <v>933</v>
      </c>
    </row>
    <row r="65" spans="1:14" hidden="1" x14ac:dyDescent="0.2">
      <c r="A65" t="s">
        <v>76</v>
      </c>
      <c r="B65" t="s">
        <v>66</v>
      </c>
      <c r="C65">
        <v>64</v>
      </c>
      <c r="D65">
        <v>12763</v>
      </c>
      <c r="E65">
        <v>12763</v>
      </c>
      <c r="F65" s="1">
        <f>(Tabla9[[#This Row],[Best]]-Tabla9[[#This Row],[Bks]])/Tabla9[[#This Row],[Bks]]*100</f>
        <v>0</v>
      </c>
      <c r="G65">
        <v>12776.4</v>
      </c>
      <c r="H65" s="1">
        <f>(Tabla9[[#This Row],[Avg]]-Tabla9[[#This Row],[Bks]])/Tabla9[[#This Row],[Bks]]*100</f>
        <v>0.10499098957924967</v>
      </c>
      <c r="I65">
        <v>15132</v>
      </c>
      <c r="J65">
        <v>59135.1</v>
      </c>
      <c r="K65">
        <v>64.38</v>
      </c>
      <c r="L65">
        <v>400.2</v>
      </c>
      <c r="M65">
        <v>1132.8</v>
      </c>
      <c r="N65">
        <v>849.1</v>
      </c>
    </row>
    <row r="66" spans="1:14" hidden="1" x14ac:dyDescent="0.2">
      <c r="A66" t="s">
        <v>76</v>
      </c>
      <c r="B66" t="s">
        <v>66</v>
      </c>
      <c r="C66">
        <v>65</v>
      </c>
      <c r="D66">
        <v>13255</v>
      </c>
      <c r="E66">
        <v>13255</v>
      </c>
      <c r="F66" s="1">
        <f>(Tabla9[[#This Row],[Best]]-Tabla9[[#This Row],[Bks]])/Tabla9[[#This Row],[Bks]]*100</f>
        <v>0</v>
      </c>
      <c r="G66">
        <v>13283.5</v>
      </c>
      <c r="H66" s="1">
        <f>(Tabla9[[#This Row],[Avg]]-Tabla9[[#This Row],[Bks]])/Tabla9[[#This Row],[Bks]]*100</f>
        <v>0.21501320256506981</v>
      </c>
      <c r="I66">
        <v>15762</v>
      </c>
      <c r="J66">
        <v>61253.86</v>
      </c>
      <c r="K66">
        <v>72.78</v>
      </c>
      <c r="L66">
        <v>400.2</v>
      </c>
      <c r="M66">
        <v>1046.4000000000001</v>
      </c>
      <c r="N66">
        <v>996.4</v>
      </c>
    </row>
    <row r="67" spans="1:14" hidden="1" x14ac:dyDescent="0.2">
      <c r="A67" t="s">
        <v>76</v>
      </c>
      <c r="B67" t="s">
        <v>66</v>
      </c>
      <c r="C67">
        <v>66</v>
      </c>
      <c r="D67">
        <v>13936</v>
      </c>
      <c r="E67">
        <v>13986</v>
      </c>
      <c r="F67" s="1">
        <f>(Tabla9[[#This Row],[Best]]-Tabla9[[#This Row],[Bks]])/Tabla9[[#This Row],[Bks]]*100</f>
        <v>0.3587830080367394</v>
      </c>
      <c r="G67">
        <v>14070.1</v>
      </c>
      <c r="H67" s="1">
        <f>(Tabla9[[#This Row],[Avg]]-Tabla9[[#This Row],[Bks]])/Tabla9[[#This Row],[Bks]]*100</f>
        <v>0.96225602755453765</v>
      </c>
      <c r="I67">
        <v>16601</v>
      </c>
      <c r="J67">
        <v>76510.149999999994</v>
      </c>
      <c r="K67">
        <v>75.180000000000007</v>
      </c>
      <c r="L67">
        <v>400.23</v>
      </c>
      <c r="M67">
        <v>948.6</v>
      </c>
      <c r="N67">
        <v>946.7</v>
      </c>
    </row>
    <row r="68" spans="1:14" hidden="1" x14ac:dyDescent="0.2">
      <c r="A68" t="s">
        <v>76</v>
      </c>
      <c r="B68" t="s">
        <v>66</v>
      </c>
      <c r="C68">
        <v>67</v>
      </c>
      <c r="D68">
        <v>13218</v>
      </c>
      <c r="E68">
        <v>13222</v>
      </c>
      <c r="F68" s="1">
        <f>(Tabla9[[#This Row],[Best]]-Tabla9[[#This Row],[Bks]])/Tabla9[[#This Row],[Bks]]*100</f>
        <v>3.0261764260856409E-2</v>
      </c>
      <c r="G68">
        <v>13238.8</v>
      </c>
      <c r="H68" s="1">
        <f>(Tabla9[[#This Row],[Avg]]-Tabla9[[#This Row],[Bks]])/Tabla9[[#This Row],[Bks]]*100</f>
        <v>0.15736117415644782</v>
      </c>
      <c r="I68">
        <v>15662</v>
      </c>
      <c r="J68">
        <v>69209.95</v>
      </c>
      <c r="K68">
        <v>69.36</v>
      </c>
      <c r="L68">
        <v>400.22</v>
      </c>
      <c r="M68">
        <v>1068.5999999999999</v>
      </c>
      <c r="N68">
        <v>958.5</v>
      </c>
    </row>
    <row r="69" spans="1:14" hidden="1" x14ac:dyDescent="0.2">
      <c r="A69" t="s">
        <v>76</v>
      </c>
      <c r="B69" t="s">
        <v>66</v>
      </c>
      <c r="C69">
        <v>68</v>
      </c>
      <c r="D69">
        <v>12963</v>
      </c>
      <c r="E69">
        <v>12967</v>
      </c>
      <c r="F69" s="1">
        <f>(Tabla9[[#This Row],[Best]]-Tabla9[[#This Row],[Bks]])/Tabla9[[#This Row],[Bks]]*100</f>
        <v>3.0857054694129443E-2</v>
      </c>
      <c r="G69">
        <v>12986.8</v>
      </c>
      <c r="H69" s="1">
        <f>(Tabla9[[#This Row],[Avg]]-Tabla9[[#This Row],[Bks]])/Tabla9[[#This Row],[Bks]]*100</f>
        <v>0.18359947543006458</v>
      </c>
      <c r="I69">
        <v>15292</v>
      </c>
      <c r="J69">
        <v>67423.23</v>
      </c>
      <c r="K69">
        <v>67.22</v>
      </c>
      <c r="L69">
        <v>400.14</v>
      </c>
      <c r="M69">
        <v>1137.8</v>
      </c>
      <c r="N69">
        <v>906.4</v>
      </c>
    </row>
    <row r="70" spans="1:14" hidden="1" x14ac:dyDescent="0.2">
      <c r="A70" t="s">
        <v>76</v>
      </c>
      <c r="B70" t="s">
        <v>66</v>
      </c>
      <c r="C70">
        <v>69</v>
      </c>
      <c r="D70">
        <v>13256</v>
      </c>
      <c r="E70">
        <v>13265</v>
      </c>
      <c r="F70" s="1">
        <f>(Tabla9[[#This Row],[Best]]-Tabla9[[#This Row],[Bks]])/Tabla9[[#This Row],[Bks]]*100</f>
        <v>6.7893783946891967E-2</v>
      </c>
      <c r="G70">
        <v>13305</v>
      </c>
      <c r="H70" s="1">
        <f>(Tabla9[[#This Row],[Avg]]-Tabla9[[#This Row],[Bks]])/Tabla9[[#This Row],[Bks]]*100</f>
        <v>0.36964393482196739</v>
      </c>
      <c r="I70">
        <v>15776</v>
      </c>
      <c r="J70">
        <v>68086.64</v>
      </c>
      <c r="K70">
        <v>69.010000000000005</v>
      </c>
      <c r="L70">
        <v>400.14</v>
      </c>
      <c r="M70">
        <v>1049</v>
      </c>
      <c r="N70">
        <v>1041.2</v>
      </c>
    </row>
    <row r="71" spans="1:14" hidden="1" x14ac:dyDescent="0.2">
      <c r="A71" t="s">
        <v>76</v>
      </c>
      <c r="B71" t="s">
        <v>66</v>
      </c>
      <c r="C71">
        <v>70</v>
      </c>
      <c r="D71">
        <v>13269</v>
      </c>
      <c r="E71">
        <v>13270</v>
      </c>
      <c r="F71" s="1">
        <f>(Tabla9[[#This Row],[Best]]-Tabla9[[#This Row],[Bks]])/Tabla9[[#This Row],[Bks]]*100</f>
        <v>7.5363629512397315E-3</v>
      </c>
      <c r="G71">
        <v>13304.2</v>
      </c>
      <c r="H71" s="1">
        <f>(Tabla9[[#This Row],[Avg]]-Tabla9[[#This Row],[Bks]])/Tabla9[[#This Row],[Bks]]*100</f>
        <v>0.26527997588364405</v>
      </c>
      <c r="I71">
        <v>15773</v>
      </c>
      <c r="J71">
        <v>69183.09</v>
      </c>
      <c r="K71">
        <v>80.45</v>
      </c>
      <c r="L71">
        <v>400.16</v>
      </c>
      <c r="M71">
        <v>990.6</v>
      </c>
      <c r="N71">
        <v>950.7</v>
      </c>
    </row>
    <row r="72" spans="1:14" hidden="1" x14ac:dyDescent="0.2">
      <c r="A72" t="s">
        <v>76</v>
      </c>
      <c r="B72" t="s">
        <v>66</v>
      </c>
      <c r="C72">
        <v>71</v>
      </c>
      <c r="D72">
        <v>13072</v>
      </c>
      <c r="E72">
        <v>13072</v>
      </c>
      <c r="F72" s="1">
        <f>(Tabla9[[#This Row],[Best]]-Tabla9[[#This Row],[Bks]])/Tabla9[[#This Row],[Bks]]*100</f>
        <v>0</v>
      </c>
      <c r="G72">
        <v>13083.8</v>
      </c>
      <c r="H72" s="1">
        <f>(Tabla9[[#This Row],[Avg]]-Tabla9[[#This Row],[Bks]])/Tabla9[[#This Row],[Bks]]*100</f>
        <v>9.026927784577167E-2</v>
      </c>
      <c r="I72">
        <v>15487</v>
      </c>
      <c r="J72">
        <v>66456.5</v>
      </c>
      <c r="K72">
        <v>62.35</v>
      </c>
      <c r="L72">
        <v>400.17</v>
      </c>
      <c r="M72">
        <v>1115.0999999999999</v>
      </c>
      <c r="N72">
        <v>899</v>
      </c>
    </row>
    <row r="73" spans="1:14" hidden="1" x14ac:dyDescent="0.2">
      <c r="A73" t="s">
        <v>76</v>
      </c>
      <c r="B73" t="s">
        <v>66</v>
      </c>
      <c r="C73">
        <v>72</v>
      </c>
      <c r="D73">
        <v>13383</v>
      </c>
      <c r="E73">
        <v>13407</v>
      </c>
      <c r="F73" s="1">
        <f>(Tabla9[[#This Row],[Best]]-Tabla9[[#This Row],[Bks]])/Tabla9[[#This Row],[Bks]]*100</f>
        <v>0.17933198834342076</v>
      </c>
      <c r="G73">
        <v>13469</v>
      </c>
      <c r="H73" s="1">
        <f>(Tabla9[[#This Row],[Avg]]-Tabla9[[#This Row],[Bks]])/Tabla9[[#This Row],[Bks]]*100</f>
        <v>0.64260629156392435</v>
      </c>
      <c r="I73">
        <v>15916</v>
      </c>
      <c r="J73">
        <v>68318.759999999995</v>
      </c>
      <c r="K73">
        <v>74.61</v>
      </c>
      <c r="L73">
        <v>400.2</v>
      </c>
      <c r="M73">
        <v>964.5</v>
      </c>
      <c r="N73">
        <v>958.8</v>
      </c>
    </row>
    <row r="74" spans="1:14" hidden="1" x14ac:dyDescent="0.2">
      <c r="A74" t="s">
        <v>76</v>
      </c>
      <c r="B74" t="s">
        <v>66</v>
      </c>
      <c r="C74">
        <v>73</v>
      </c>
      <c r="D74">
        <v>13679</v>
      </c>
      <c r="E74">
        <v>13689</v>
      </c>
      <c r="F74" s="1">
        <f>(Tabla9[[#This Row],[Best]]-Tabla9[[#This Row],[Bks]])/Tabla9[[#This Row],[Bks]]*100</f>
        <v>7.3104759119818702E-2</v>
      </c>
      <c r="G74">
        <v>13747.5</v>
      </c>
      <c r="H74" s="1">
        <f>(Tabla9[[#This Row],[Avg]]-Tabla9[[#This Row],[Bks]])/Tabla9[[#This Row],[Bks]]*100</f>
        <v>0.50076759997075815</v>
      </c>
      <c r="I74">
        <v>16348</v>
      </c>
      <c r="J74">
        <v>67900.73</v>
      </c>
      <c r="K74">
        <v>73.040000000000006</v>
      </c>
      <c r="L74">
        <v>400.15</v>
      </c>
      <c r="M74">
        <v>1016.2</v>
      </c>
      <c r="N74">
        <v>1004.6</v>
      </c>
    </row>
    <row r="75" spans="1:14" hidden="1" x14ac:dyDescent="0.2">
      <c r="A75" t="s">
        <v>76</v>
      </c>
      <c r="B75" t="s">
        <v>66</v>
      </c>
      <c r="C75">
        <v>74</v>
      </c>
      <c r="D75">
        <v>13732</v>
      </c>
      <c r="E75">
        <v>13733</v>
      </c>
      <c r="F75" s="1">
        <f>(Tabla9[[#This Row],[Best]]-Tabla9[[#This Row],[Bks]])/Tabla9[[#This Row],[Bks]]*100</f>
        <v>7.282260413632391E-3</v>
      </c>
      <c r="G75">
        <v>13806.1</v>
      </c>
      <c r="H75" s="1">
        <f>(Tabla9[[#This Row],[Avg]]-Tabla9[[#This Row],[Bks]])/Tabla9[[#This Row],[Bks]]*100</f>
        <v>0.53961549665016295</v>
      </c>
      <c r="I75">
        <v>16338</v>
      </c>
      <c r="J75">
        <v>73163.240000000005</v>
      </c>
      <c r="K75">
        <v>72.08</v>
      </c>
      <c r="L75">
        <v>400.21</v>
      </c>
      <c r="M75">
        <v>1012</v>
      </c>
      <c r="N75">
        <v>1009.9</v>
      </c>
    </row>
    <row r="76" spans="1:14" hidden="1" x14ac:dyDescent="0.2">
      <c r="A76" t="s">
        <v>76</v>
      </c>
      <c r="B76" t="s">
        <v>66</v>
      </c>
      <c r="C76">
        <v>75</v>
      </c>
      <c r="D76">
        <v>13204</v>
      </c>
      <c r="E76">
        <v>13204</v>
      </c>
      <c r="F76" s="1">
        <f>(Tabla9[[#This Row],[Best]]-Tabla9[[#This Row],[Bks]])/Tabla9[[#This Row],[Bks]]*100</f>
        <v>0</v>
      </c>
      <c r="G76">
        <v>13222.9</v>
      </c>
      <c r="H76" s="1">
        <f>(Tabla9[[#This Row],[Avg]]-Tabla9[[#This Row],[Bks]])/Tabla9[[#This Row],[Bks]]*100</f>
        <v>0.14313844289608935</v>
      </c>
      <c r="I76">
        <v>15611</v>
      </c>
      <c r="J76">
        <v>62242.07</v>
      </c>
      <c r="K76">
        <v>68.63</v>
      </c>
      <c r="L76">
        <v>400.18</v>
      </c>
      <c r="M76">
        <v>1064.4000000000001</v>
      </c>
      <c r="N76">
        <v>936.4</v>
      </c>
    </row>
    <row r="77" spans="1:14" hidden="1" x14ac:dyDescent="0.2">
      <c r="A77" t="s">
        <v>76</v>
      </c>
      <c r="B77" t="s">
        <v>66</v>
      </c>
      <c r="C77">
        <v>76</v>
      </c>
      <c r="D77">
        <v>13524</v>
      </c>
      <c r="E77">
        <v>13560</v>
      </c>
      <c r="F77" s="1">
        <f>(Tabla9[[#This Row],[Best]]-Tabla9[[#This Row],[Bks]])/Tabla9[[#This Row],[Bks]]*100</f>
        <v>0.26619343389529726</v>
      </c>
      <c r="G77">
        <v>13595</v>
      </c>
      <c r="H77" s="1">
        <f>(Tabla9[[#This Row],[Avg]]-Tabla9[[#This Row],[Bks]])/Tabla9[[#This Row],[Bks]]*100</f>
        <v>0.52499260573794737</v>
      </c>
      <c r="I77">
        <v>16125</v>
      </c>
      <c r="J77">
        <v>70941.27</v>
      </c>
      <c r="K77">
        <v>79.86</v>
      </c>
      <c r="L77">
        <v>400.25</v>
      </c>
      <c r="M77">
        <v>957.4</v>
      </c>
      <c r="N77">
        <v>951.3</v>
      </c>
    </row>
    <row r="78" spans="1:14" hidden="1" x14ac:dyDescent="0.2">
      <c r="A78" t="s">
        <v>76</v>
      </c>
      <c r="B78" t="s">
        <v>66</v>
      </c>
      <c r="C78">
        <v>77</v>
      </c>
      <c r="D78">
        <v>12868</v>
      </c>
      <c r="E78">
        <v>12872</v>
      </c>
      <c r="F78" s="1">
        <f>(Tabla9[[#This Row],[Best]]-Tabla9[[#This Row],[Bks]])/Tabla9[[#This Row],[Bks]]*100</f>
        <v>3.1084861672365557E-2</v>
      </c>
      <c r="G78">
        <v>12887.8</v>
      </c>
      <c r="H78" s="1">
        <f>(Tabla9[[#This Row],[Avg]]-Tabla9[[#This Row],[Bks]])/Tabla9[[#This Row],[Bks]]*100</f>
        <v>0.15387006527820385</v>
      </c>
      <c r="I78">
        <v>15254</v>
      </c>
      <c r="J78">
        <v>60462.93</v>
      </c>
      <c r="K78">
        <v>61.33</v>
      </c>
      <c r="L78">
        <v>400.1</v>
      </c>
      <c r="M78">
        <v>1181.7</v>
      </c>
      <c r="N78">
        <v>937</v>
      </c>
    </row>
    <row r="79" spans="1:14" hidden="1" x14ac:dyDescent="0.2">
      <c r="A79" t="s">
        <v>76</v>
      </c>
      <c r="B79" t="s">
        <v>66</v>
      </c>
      <c r="C79">
        <v>78</v>
      </c>
      <c r="D79">
        <v>13706</v>
      </c>
      <c r="E79">
        <v>13723</v>
      </c>
      <c r="F79" s="1">
        <f>(Tabla9[[#This Row],[Best]]-Tabla9[[#This Row],[Bks]])/Tabla9[[#This Row],[Bks]]*100</f>
        <v>0.12403327010068582</v>
      </c>
      <c r="G79">
        <v>13824.6</v>
      </c>
      <c r="H79" s="1">
        <f>(Tabla9[[#This Row],[Avg]]-Tabla9[[#This Row],[Bks]])/Tabla9[[#This Row],[Bks]]*100</f>
        <v>0.86531446082008145</v>
      </c>
      <c r="I79">
        <v>16283</v>
      </c>
      <c r="J79">
        <v>70366.679999999993</v>
      </c>
      <c r="K79">
        <v>84.56</v>
      </c>
      <c r="L79">
        <v>400.16</v>
      </c>
      <c r="M79">
        <v>915.5</v>
      </c>
      <c r="N79">
        <v>913.2</v>
      </c>
    </row>
    <row r="80" spans="1:14" hidden="1" x14ac:dyDescent="0.2">
      <c r="A80" t="s">
        <v>76</v>
      </c>
      <c r="B80" t="s">
        <v>66</v>
      </c>
      <c r="C80">
        <v>79</v>
      </c>
      <c r="D80">
        <v>13210</v>
      </c>
      <c r="E80">
        <v>13216</v>
      </c>
      <c r="F80" s="1">
        <f>(Tabla9[[#This Row],[Best]]-Tabla9[[#This Row],[Bks]])/Tabla9[[#This Row],[Bks]]*100</f>
        <v>4.5420136260408778E-2</v>
      </c>
      <c r="G80">
        <v>13228.5</v>
      </c>
      <c r="H80" s="1">
        <f>(Tabla9[[#This Row],[Avg]]-Tabla9[[#This Row],[Bks]])/Tabla9[[#This Row],[Bks]]*100</f>
        <v>0.1400454201362604</v>
      </c>
      <c r="I80">
        <v>15674</v>
      </c>
      <c r="J80">
        <v>66366.559999999998</v>
      </c>
      <c r="K80">
        <v>69.09</v>
      </c>
      <c r="L80">
        <v>400.2</v>
      </c>
      <c r="M80">
        <v>1064.2</v>
      </c>
      <c r="N80">
        <v>959.9</v>
      </c>
    </row>
    <row r="81" spans="1:14" hidden="1" x14ac:dyDescent="0.2">
      <c r="A81" t="s">
        <v>76</v>
      </c>
      <c r="B81" t="s">
        <v>66</v>
      </c>
      <c r="C81">
        <v>80</v>
      </c>
      <c r="D81">
        <v>13183</v>
      </c>
      <c r="E81">
        <v>13184</v>
      </c>
      <c r="F81" s="1">
        <f>(Tabla9[[#This Row],[Best]]-Tabla9[[#This Row],[Bks]])/Tabla9[[#This Row],[Bks]]*100</f>
        <v>7.5855268148372901E-3</v>
      </c>
      <c r="G81">
        <v>13196.9</v>
      </c>
      <c r="H81" s="1">
        <f>(Tabla9[[#This Row],[Avg]]-Tabla9[[#This Row],[Bks]])/Tabla9[[#This Row],[Bks]]*100</f>
        <v>0.10543882272623557</v>
      </c>
      <c r="I81">
        <v>15510</v>
      </c>
      <c r="J81">
        <v>65196.62</v>
      </c>
      <c r="K81">
        <v>65.819999999999993</v>
      </c>
      <c r="L81">
        <v>400.16</v>
      </c>
      <c r="M81">
        <v>1093.5999999999999</v>
      </c>
      <c r="N81">
        <v>891.5</v>
      </c>
    </row>
    <row r="82" spans="1:14" hidden="1" x14ac:dyDescent="0.2">
      <c r="A82" t="s">
        <v>76</v>
      </c>
      <c r="B82" t="s">
        <v>66</v>
      </c>
      <c r="C82">
        <v>81</v>
      </c>
      <c r="D82">
        <v>12686</v>
      </c>
      <c r="E82">
        <v>12688</v>
      </c>
      <c r="F82" s="1">
        <f>(Tabla9[[#This Row],[Best]]-Tabla9[[#This Row],[Bks]])/Tabla9[[#This Row],[Bks]]*100</f>
        <v>1.5765410688948447E-2</v>
      </c>
      <c r="G82">
        <v>12703.4</v>
      </c>
      <c r="H82" s="1">
        <f>(Tabla9[[#This Row],[Avg]]-Tabla9[[#This Row],[Bks]])/Tabla9[[#This Row],[Bks]]*100</f>
        <v>0.13715907299384861</v>
      </c>
      <c r="I82">
        <v>15153</v>
      </c>
      <c r="J82">
        <v>60743.62</v>
      </c>
      <c r="K82">
        <v>60.14</v>
      </c>
      <c r="L82">
        <v>400.1</v>
      </c>
      <c r="M82">
        <v>1198.5</v>
      </c>
      <c r="N82">
        <v>944.6</v>
      </c>
    </row>
    <row r="83" spans="1:14" hidden="1" x14ac:dyDescent="0.2">
      <c r="A83" t="s">
        <v>76</v>
      </c>
      <c r="B83" t="s">
        <v>66</v>
      </c>
      <c r="C83">
        <v>82</v>
      </c>
      <c r="D83">
        <v>13495</v>
      </c>
      <c r="E83">
        <v>13526</v>
      </c>
      <c r="F83" s="1">
        <f>(Tabla9[[#This Row],[Best]]-Tabla9[[#This Row],[Bks]])/Tabla9[[#This Row],[Bks]]*100</f>
        <v>0.22971470915153763</v>
      </c>
      <c r="G83">
        <v>13565.7</v>
      </c>
      <c r="H83" s="1">
        <f>(Tabla9[[#This Row],[Avg]]-Tabla9[[#This Row],[Bks]])/Tabla9[[#This Row],[Bks]]*100</f>
        <v>0.52389773990367339</v>
      </c>
      <c r="I83">
        <v>16039</v>
      </c>
      <c r="J83">
        <v>71486.850000000006</v>
      </c>
      <c r="K83">
        <v>78.12</v>
      </c>
      <c r="L83">
        <v>400.12</v>
      </c>
      <c r="M83">
        <v>946.7</v>
      </c>
      <c r="N83">
        <v>943.5</v>
      </c>
    </row>
    <row r="84" spans="1:14" hidden="1" x14ac:dyDescent="0.2">
      <c r="A84" t="s">
        <v>76</v>
      </c>
      <c r="B84" t="s">
        <v>66</v>
      </c>
      <c r="C84">
        <v>83</v>
      </c>
      <c r="D84">
        <v>12755</v>
      </c>
      <c r="E84">
        <v>12755</v>
      </c>
      <c r="F84" s="1">
        <f>(Tabla9[[#This Row],[Best]]-Tabla9[[#This Row],[Bks]])/Tabla9[[#This Row],[Bks]]*100</f>
        <v>0</v>
      </c>
      <c r="G84">
        <v>12781.1</v>
      </c>
      <c r="H84" s="1">
        <f>(Tabla9[[#This Row],[Avg]]-Tabla9[[#This Row],[Bks]])/Tabla9[[#This Row],[Bks]]*100</f>
        <v>0.20462563700509886</v>
      </c>
      <c r="I84">
        <v>15128</v>
      </c>
      <c r="J84">
        <v>62087.86</v>
      </c>
      <c r="K84">
        <v>56.98</v>
      </c>
      <c r="L84">
        <v>400.14</v>
      </c>
      <c r="M84">
        <v>1170.5999999999999</v>
      </c>
      <c r="N84">
        <v>931</v>
      </c>
    </row>
    <row r="85" spans="1:14" hidden="1" x14ac:dyDescent="0.2">
      <c r="A85" t="s">
        <v>76</v>
      </c>
      <c r="B85" t="s">
        <v>66</v>
      </c>
      <c r="C85">
        <v>84</v>
      </c>
      <c r="D85">
        <v>13278</v>
      </c>
      <c r="E85">
        <v>13278</v>
      </c>
      <c r="F85" s="1">
        <f>(Tabla9[[#This Row],[Best]]-Tabla9[[#This Row],[Bks]])/Tabla9[[#This Row],[Bks]]*100</f>
        <v>0</v>
      </c>
      <c r="G85">
        <v>13301.3</v>
      </c>
      <c r="H85" s="1">
        <f>(Tabla9[[#This Row],[Avg]]-Tabla9[[#This Row],[Bks]])/Tabla9[[#This Row],[Bks]]*100</f>
        <v>0.1754782346738912</v>
      </c>
      <c r="I85">
        <v>15715</v>
      </c>
      <c r="J85">
        <v>67237.33</v>
      </c>
      <c r="K85">
        <v>70.099999999999994</v>
      </c>
      <c r="L85">
        <v>400.16</v>
      </c>
      <c r="M85">
        <v>1026.5</v>
      </c>
      <c r="N85">
        <v>952.1</v>
      </c>
    </row>
    <row r="86" spans="1:14" hidden="1" x14ac:dyDescent="0.2">
      <c r="A86" t="s">
        <v>76</v>
      </c>
      <c r="B86" t="s">
        <v>66</v>
      </c>
      <c r="C86">
        <v>85</v>
      </c>
      <c r="D86">
        <v>12740</v>
      </c>
      <c r="E86">
        <v>12740</v>
      </c>
      <c r="F86" s="1">
        <f>(Tabla9[[#This Row],[Best]]-Tabla9[[#This Row],[Bks]])/Tabla9[[#This Row],[Bks]]*100</f>
        <v>0</v>
      </c>
      <c r="G86">
        <v>12763.4</v>
      </c>
      <c r="H86" s="1">
        <f>(Tabla9[[#This Row],[Avg]]-Tabla9[[#This Row],[Bks]])/Tabla9[[#This Row],[Bks]]*100</f>
        <v>0.18367346938775225</v>
      </c>
      <c r="I86">
        <v>15035</v>
      </c>
      <c r="J86">
        <v>63666.69</v>
      </c>
      <c r="K86">
        <v>64.959999999999994</v>
      </c>
      <c r="L86">
        <v>400.13</v>
      </c>
      <c r="M86">
        <v>1161.5999999999999</v>
      </c>
      <c r="N86">
        <v>994.5</v>
      </c>
    </row>
    <row r="87" spans="1:14" hidden="1" x14ac:dyDescent="0.2">
      <c r="A87" t="s">
        <v>76</v>
      </c>
      <c r="B87" t="s">
        <v>66</v>
      </c>
      <c r="C87">
        <v>86</v>
      </c>
      <c r="D87">
        <v>13941</v>
      </c>
      <c r="E87">
        <v>13959</v>
      </c>
      <c r="F87" s="1">
        <f>(Tabla9[[#This Row],[Best]]-Tabla9[[#This Row],[Bks]])/Tabla9[[#This Row],[Bks]]*100</f>
        <v>0.12911555842479017</v>
      </c>
      <c r="G87">
        <v>14044.4</v>
      </c>
      <c r="H87" s="1">
        <f>(Tabla9[[#This Row],[Avg]]-Tabla9[[#This Row],[Bks]])/Tabla9[[#This Row],[Bks]]*100</f>
        <v>0.74169715228462552</v>
      </c>
      <c r="I87">
        <v>16381</v>
      </c>
      <c r="J87">
        <v>65964.73</v>
      </c>
      <c r="K87">
        <v>85.71</v>
      </c>
      <c r="L87">
        <v>400.18</v>
      </c>
      <c r="M87">
        <v>893.3</v>
      </c>
      <c r="N87">
        <v>891.1</v>
      </c>
    </row>
    <row r="88" spans="1:14" hidden="1" x14ac:dyDescent="0.2">
      <c r="A88" t="s">
        <v>76</v>
      </c>
      <c r="B88" t="s">
        <v>66</v>
      </c>
      <c r="C88">
        <v>87</v>
      </c>
      <c r="D88">
        <v>12671</v>
      </c>
      <c r="E88">
        <v>12671</v>
      </c>
      <c r="F88" s="1">
        <f>(Tabla9[[#This Row],[Best]]-Tabla9[[#This Row],[Bks]])/Tabla9[[#This Row],[Bks]]*100</f>
        <v>0</v>
      </c>
      <c r="G88">
        <v>12692.9</v>
      </c>
      <c r="H88" s="1">
        <f>(Tabla9[[#This Row],[Avg]]-Tabla9[[#This Row],[Bks]])/Tabla9[[#This Row],[Bks]]*100</f>
        <v>0.17283560887064664</v>
      </c>
      <c r="I88">
        <v>15029</v>
      </c>
      <c r="J88">
        <v>66426.7</v>
      </c>
      <c r="K88">
        <v>62.09</v>
      </c>
      <c r="L88">
        <v>400.22</v>
      </c>
      <c r="M88">
        <v>1172.9000000000001</v>
      </c>
      <c r="N88">
        <v>911.4</v>
      </c>
    </row>
    <row r="89" spans="1:14" hidden="1" x14ac:dyDescent="0.2">
      <c r="A89" t="s">
        <v>76</v>
      </c>
      <c r="B89" t="s">
        <v>66</v>
      </c>
      <c r="C89">
        <v>88</v>
      </c>
      <c r="D89">
        <v>13066</v>
      </c>
      <c r="E89">
        <v>13066</v>
      </c>
      <c r="F89" s="1">
        <f>(Tabla9[[#This Row],[Best]]-Tabla9[[#This Row],[Bks]])/Tabla9[[#This Row],[Bks]]*100</f>
        <v>0</v>
      </c>
      <c r="G89">
        <v>13079</v>
      </c>
      <c r="H89" s="1">
        <f>(Tabla9[[#This Row],[Avg]]-Tabla9[[#This Row],[Bks]])/Tabla9[[#This Row],[Bks]]*100</f>
        <v>9.949487218735649E-2</v>
      </c>
      <c r="I89">
        <v>15557</v>
      </c>
      <c r="J89">
        <v>63159.29</v>
      </c>
      <c r="K89">
        <v>61.56</v>
      </c>
      <c r="L89">
        <v>400.16</v>
      </c>
      <c r="M89">
        <v>1158.4000000000001</v>
      </c>
      <c r="N89">
        <v>947.1</v>
      </c>
    </row>
    <row r="90" spans="1:14" hidden="1" x14ac:dyDescent="0.2">
      <c r="A90" t="s">
        <v>76</v>
      </c>
      <c r="B90" t="s">
        <v>66</v>
      </c>
      <c r="C90">
        <v>89</v>
      </c>
      <c r="D90">
        <v>12988</v>
      </c>
      <c r="E90">
        <v>12989</v>
      </c>
      <c r="F90" s="1">
        <f>(Tabla9[[#This Row],[Best]]-Tabla9[[#This Row],[Bks]])/Tabla9[[#This Row],[Bks]]*100</f>
        <v>7.6994148444718205E-3</v>
      </c>
      <c r="G90">
        <v>13020.1</v>
      </c>
      <c r="H90" s="1">
        <f>(Tabla9[[#This Row],[Avg]]-Tabla9[[#This Row],[Bks]])/Tabla9[[#This Row],[Bks]]*100</f>
        <v>0.24715121650754823</v>
      </c>
      <c r="I90">
        <v>15339</v>
      </c>
      <c r="J90">
        <v>63226.65</v>
      </c>
      <c r="K90">
        <v>62.09</v>
      </c>
      <c r="L90">
        <v>400.14</v>
      </c>
      <c r="M90">
        <v>1133.7</v>
      </c>
      <c r="N90">
        <v>1013</v>
      </c>
    </row>
    <row r="91" spans="1:14" hidden="1" x14ac:dyDescent="0.2">
      <c r="A91" t="s">
        <v>76</v>
      </c>
      <c r="B91" t="s">
        <v>66</v>
      </c>
      <c r="C91">
        <v>90</v>
      </c>
      <c r="D91">
        <v>13594</v>
      </c>
      <c r="E91">
        <v>13594</v>
      </c>
      <c r="F91" s="1">
        <f>(Tabla9[[#This Row],[Best]]-Tabla9[[#This Row],[Bks]])/Tabla9[[#This Row],[Bks]]*100</f>
        <v>0</v>
      </c>
      <c r="G91">
        <v>13621.2</v>
      </c>
      <c r="H91" s="1">
        <f>(Tabla9[[#This Row],[Avg]]-Tabla9[[#This Row],[Bks]])/Tabla9[[#This Row],[Bks]]*100</f>
        <v>0.20008827423864003</v>
      </c>
      <c r="I91">
        <v>16204</v>
      </c>
      <c r="J91">
        <v>65203.41</v>
      </c>
      <c r="K91">
        <v>72.760000000000005</v>
      </c>
      <c r="L91">
        <v>400.11</v>
      </c>
      <c r="M91">
        <v>1012.6</v>
      </c>
      <c r="N91">
        <v>926.2</v>
      </c>
    </row>
    <row r="92" spans="1:14" hidden="1" x14ac:dyDescent="0.2">
      <c r="A92" t="s">
        <v>76</v>
      </c>
      <c r="B92" t="s">
        <v>66</v>
      </c>
      <c r="C92">
        <v>91</v>
      </c>
      <c r="D92">
        <v>13628</v>
      </c>
      <c r="E92">
        <v>13629</v>
      </c>
      <c r="F92" s="1">
        <f>(Tabla9[[#This Row],[Best]]-Tabla9[[#This Row],[Bks]])/Tabla9[[#This Row],[Bks]]*100</f>
        <v>7.3378338714411503E-3</v>
      </c>
      <c r="G92">
        <v>13674.2</v>
      </c>
      <c r="H92" s="1">
        <f>(Tabla9[[#This Row],[Avg]]-Tabla9[[#This Row],[Bks]])/Tabla9[[#This Row],[Bks]]*100</f>
        <v>0.33900792486058651</v>
      </c>
      <c r="I92">
        <v>16189</v>
      </c>
      <c r="J92">
        <v>69196.23</v>
      </c>
      <c r="K92">
        <v>78.66</v>
      </c>
      <c r="L92">
        <v>400.14</v>
      </c>
      <c r="M92">
        <v>955.4</v>
      </c>
      <c r="N92">
        <v>953.3</v>
      </c>
    </row>
    <row r="93" spans="1:14" hidden="1" x14ac:dyDescent="0.2">
      <c r="A93" t="s">
        <v>76</v>
      </c>
      <c r="B93" t="s">
        <v>66</v>
      </c>
      <c r="C93">
        <v>92</v>
      </c>
      <c r="D93">
        <v>13172</v>
      </c>
      <c r="E93">
        <v>13180</v>
      </c>
      <c r="F93" s="1">
        <f>(Tabla9[[#This Row],[Best]]-Tabla9[[#This Row],[Bks]])/Tabla9[[#This Row],[Bks]]*100</f>
        <v>6.073489219556636E-2</v>
      </c>
      <c r="G93">
        <v>13200.6</v>
      </c>
      <c r="H93" s="1">
        <f>(Tabla9[[#This Row],[Avg]]-Tabla9[[#This Row],[Bks]])/Tabla9[[#This Row],[Bks]]*100</f>
        <v>0.21712723959915248</v>
      </c>
      <c r="I93">
        <v>15643</v>
      </c>
      <c r="J93">
        <v>58749.68</v>
      </c>
      <c r="K93">
        <v>72.08</v>
      </c>
      <c r="L93">
        <v>400.19</v>
      </c>
      <c r="M93">
        <v>1046</v>
      </c>
      <c r="N93">
        <v>972.4</v>
      </c>
    </row>
    <row r="94" spans="1:14" hidden="1" x14ac:dyDescent="0.2">
      <c r="A94" t="s">
        <v>76</v>
      </c>
      <c r="B94" t="s">
        <v>66</v>
      </c>
      <c r="C94">
        <v>93</v>
      </c>
      <c r="D94">
        <v>13288</v>
      </c>
      <c r="E94">
        <v>13294</v>
      </c>
      <c r="F94" s="1">
        <f>(Tabla9[[#This Row],[Best]]-Tabla9[[#This Row],[Bks]])/Tabla9[[#This Row],[Bks]]*100</f>
        <v>4.5153521974714027E-2</v>
      </c>
      <c r="G94">
        <v>13312.2</v>
      </c>
      <c r="H94" s="1">
        <f>(Tabla9[[#This Row],[Avg]]-Tabla9[[#This Row],[Bks]])/Tabla9[[#This Row],[Bks]]*100</f>
        <v>0.18211920529801873</v>
      </c>
      <c r="I94">
        <v>15713</v>
      </c>
      <c r="J94">
        <v>63218.13</v>
      </c>
      <c r="K94">
        <v>63.15</v>
      </c>
      <c r="L94">
        <v>400.13</v>
      </c>
      <c r="M94">
        <v>1121.9000000000001</v>
      </c>
      <c r="N94">
        <v>945.9</v>
      </c>
    </row>
    <row r="95" spans="1:14" hidden="1" x14ac:dyDescent="0.2">
      <c r="A95" t="s">
        <v>76</v>
      </c>
      <c r="B95" t="s">
        <v>66</v>
      </c>
      <c r="C95">
        <v>94</v>
      </c>
      <c r="D95">
        <v>13321</v>
      </c>
      <c r="E95">
        <v>13326</v>
      </c>
      <c r="F95" s="1">
        <f>(Tabla9[[#This Row],[Best]]-Tabla9[[#This Row],[Bks]])/Tabla9[[#This Row],[Bks]]*100</f>
        <v>3.7534719615644474E-2</v>
      </c>
      <c r="G95">
        <v>13392.2</v>
      </c>
      <c r="H95" s="1">
        <f>(Tabla9[[#This Row],[Avg]]-Tabla9[[#This Row],[Bks]])/Tabla9[[#This Row],[Bks]]*100</f>
        <v>0.53449440732678277</v>
      </c>
      <c r="I95">
        <v>15871</v>
      </c>
      <c r="J95">
        <v>70092.23</v>
      </c>
      <c r="K95">
        <v>73.95</v>
      </c>
      <c r="L95">
        <v>400.1</v>
      </c>
      <c r="M95">
        <v>990.5</v>
      </c>
      <c r="N95">
        <v>976.6</v>
      </c>
    </row>
    <row r="96" spans="1:14" hidden="1" x14ac:dyDescent="0.2">
      <c r="A96" t="s">
        <v>76</v>
      </c>
      <c r="B96" t="s">
        <v>66</v>
      </c>
      <c r="C96">
        <v>95</v>
      </c>
      <c r="D96">
        <v>13447</v>
      </c>
      <c r="E96">
        <v>13447</v>
      </c>
      <c r="F96" s="1">
        <f>(Tabla9[[#This Row],[Best]]-Tabla9[[#This Row],[Bks]])/Tabla9[[#This Row],[Bks]]*100</f>
        <v>0</v>
      </c>
      <c r="G96">
        <v>13468.8</v>
      </c>
      <c r="H96" s="1">
        <f>(Tabla9[[#This Row],[Avg]]-Tabla9[[#This Row],[Bks]])/Tabla9[[#This Row],[Bks]]*100</f>
        <v>0.16211794452293651</v>
      </c>
      <c r="I96">
        <v>16041</v>
      </c>
      <c r="J96">
        <v>68007.509999999995</v>
      </c>
      <c r="K96">
        <v>66.47</v>
      </c>
      <c r="L96">
        <v>400.19</v>
      </c>
      <c r="M96">
        <v>1060</v>
      </c>
      <c r="N96">
        <v>999.5</v>
      </c>
    </row>
    <row r="97" spans="1:14" hidden="1" x14ac:dyDescent="0.2">
      <c r="A97" t="s">
        <v>76</v>
      </c>
      <c r="B97" t="s">
        <v>66</v>
      </c>
      <c r="C97">
        <v>96</v>
      </c>
      <c r="D97">
        <v>13069</v>
      </c>
      <c r="E97">
        <v>13077</v>
      </c>
      <c r="F97" s="1">
        <f>(Tabla9[[#This Row],[Best]]-Tabla9[[#This Row],[Bks]])/Tabla9[[#This Row],[Bks]]*100</f>
        <v>6.121355880327492E-2</v>
      </c>
      <c r="G97">
        <v>13092.5</v>
      </c>
      <c r="H97" s="1">
        <f>(Tabla9[[#This Row],[Avg]]-Tabla9[[#This Row],[Bks]])/Tabla9[[#This Row],[Bks]]*100</f>
        <v>0.17981482898462009</v>
      </c>
      <c r="I97">
        <v>15516</v>
      </c>
      <c r="J97">
        <v>59107.59</v>
      </c>
      <c r="K97">
        <v>59.47</v>
      </c>
      <c r="L97">
        <v>400.16</v>
      </c>
      <c r="M97">
        <v>1225</v>
      </c>
      <c r="N97">
        <v>933.3</v>
      </c>
    </row>
    <row r="98" spans="1:14" hidden="1" x14ac:dyDescent="0.2">
      <c r="A98" t="s">
        <v>76</v>
      </c>
      <c r="B98" t="s">
        <v>66</v>
      </c>
      <c r="C98">
        <v>97</v>
      </c>
      <c r="D98">
        <v>12795</v>
      </c>
      <c r="E98">
        <v>12795</v>
      </c>
      <c r="F98" s="1">
        <f>(Tabla9[[#This Row],[Best]]-Tabla9[[#This Row],[Bks]])/Tabla9[[#This Row],[Bks]]*100</f>
        <v>0</v>
      </c>
      <c r="G98">
        <v>12813.5</v>
      </c>
      <c r="H98" s="1">
        <f>(Tabla9[[#This Row],[Avg]]-Tabla9[[#This Row],[Bks]])/Tabla9[[#This Row],[Bks]]*100</f>
        <v>0.14458772958186791</v>
      </c>
      <c r="I98">
        <v>15212</v>
      </c>
      <c r="J98">
        <v>66358.31</v>
      </c>
      <c r="K98">
        <v>58.86</v>
      </c>
      <c r="L98">
        <v>400.16</v>
      </c>
      <c r="M98">
        <v>1180.8</v>
      </c>
      <c r="N98">
        <v>960.6</v>
      </c>
    </row>
    <row r="99" spans="1:14" hidden="1" x14ac:dyDescent="0.2">
      <c r="A99" t="s">
        <v>76</v>
      </c>
      <c r="B99" t="s">
        <v>66</v>
      </c>
      <c r="C99">
        <v>98</v>
      </c>
      <c r="D99">
        <v>13145</v>
      </c>
      <c r="E99">
        <v>13152</v>
      </c>
      <c r="F99" s="1">
        <f>(Tabla9[[#This Row],[Best]]-Tabla9[[#This Row],[Bks]])/Tabla9[[#This Row],[Bks]]*100</f>
        <v>5.3252187143400534E-2</v>
      </c>
      <c r="G99">
        <v>13173.6</v>
      </c>
      <c r="H99" s="1">
        <f>(Tabla9[[#This Row],[Avg]]-Tabla9[[#This Row],[Bks]])/Tabla9[[#This Row],[Bks]]*100</f>
        <v>0.21757322175732494</v>
      </c>
      <c r="I99">
        <v>15585</v>
      </c>
      <c r="J99">
        <v>58651.32</v>
      </c>
      <c r="K99">
        <v>56.58</v>
      </c>
      <c r="L99">
        <v>400.09</v>
      </c>
      <c r="M99">
        <v>1220.5</v>
      </c>
      <c r="N99">
        <v>977.9</v>
      </c>
    </row>
    <row r="100" spans="1:14" hidden="1" x14ac:dyDescent="0.2">
      <c r="A100" t="s">
        <v>76</v>
      </c>
      <c r="B100" t="s">
        <v>66</v>
      </c>
      <c r="C100">
        <v>99</v>
      </c>
      <c r="D100">
        <v>14453</v>
      </c>
      <c r="E100">
        <v>14455</v>
      </c>
      <c r="F100" s="1">
        <f>(Tabla9[[#This Row],[Best]]-Tabla9[[#This Row],[Bks]])/Tabla9[[#This Row],[Bks]]*100</f>
        <v>1.3837957517470422E-2</v>
      </c>
      <c r="G100">
        <v>14484.9</v>
      </c>
      <c r="H100" s="1">
        <f>(Tabla9[[#This Row],[Avg]]-Tabla9[[#This Row],[Bks]])/Tabla9[[#This Row],[Bks]]*100</f>
        <v>0.22071542240365069</v>
      </c>
      <c r="I100">
        <v>17218</v>
      </c>
      <c r="J100">
        <v>78024.38</v>
      </c>
      <c r="K100">
        <v>69.989999999999995</v>
      </c>
      <c r="L100">
        <v>400.13</v>
      </c>
      <c r="M100">
        <v>1060.3</v>
      </c>
      <c r="N100">
        <v>1044.8</v>
      </c>
    </row>
    <row r="101" spans="1:14" hidden="1" x14ac:dyDescent="0.2">
      <c r="A101" t="s">
        <v>76</v>
      </c>
      <c r="B101" t="s">
        <v>66</v>
      </c>
      <c r="C101">
        <v>100</v>
      </c>
      <c r="D101">
        <v>12800</v>
      </c>
      <c r="E101">
        <v>12800</v>
      </c>
      <c r="F101" s="1">
        <f>(Tabla9[[#This Row],[Best]]-Tabla9[[#This Row],[Bks]])/Tabla9[[#This Row],[Bks]]*100</f>
        <v>0</v>
      </c>
      <c r="G101">
        <v>12813.9</v>
      </c>
      <c r="H101" s="1">
        <f>(Tabla9[[#This Row],[Avg]]-Tabla9[[#This Row],[Bks]])/Tabla9[[#This Row],[Bks]]*100</f>
        <v>0.10859374999999714</v>
      </c>
      <c r="I101">
        <v>15216</v>
      </c>
      <c r="J101">
        <v>69191.12</v>
      </c>
      <c r="K101">
        <v>53.14</v>
      </c>
      <c r="L101">
        <v>400.1</v>
      </c>
      <c r="M101">
        <v>1317.6</v>
      </c>
      <c r="N101">
        <v>1011.5</v>
      </c>
    </row>
    <row r="102" spans="1:14" hidden="1" x14ac:dyDescent="0.2">
      <c r="A102" t="s">
        <v>77</v>
      </c>
      <c r="B102" t="s">
        <v>66</v>
      </c>
      <c r="C102">
        <v>1</v>
      </c>
      <c r="D102">
        <v>13457</v>
      </c>
      <c r="E102">
        <v>13464</v>
      </c>
      <c r="F102" s="1">
        <f>(Tabla9[[#This Row],[Best]]-Tabla9[[#This Row],[Bks]])/Tabla9[[#This Row],[Bks]]*100</f>
        <v>5.2017537341160727E-2</v>
      </c>
      <c r="G102">
        <v>13546.3</v>
      </c>
      <c r="H102" s="1">
        <f>(Tabla9[[#This Row],[Avg]]-Tabla9[[#This Row],[Bks]])/Tabla9[[#This Row],[Bks]]*100</f>
        <v>0.66359515493794508</v>
      </c>
      <c r="I102">
        <v>15963</v>
      </c>
      <c r="J102">
        <v>71426.460000000006</v>
      </c>
      <c r="K102">
        <v>77.3</v>
      </c>
      <c r="L102">
        <v>400.13</v>
      </c>
      <c r="M102">
        <v>1029.7</v>
      </c>
      <c r="N102">
        <v>1022.4</v>
      </c>
    </row>
    <row r="103" spans="1:14" hidden="1" x14ac:dyDescent="0.2">
      <c r="A103" t="s">
        <v>77</v>
      </c>
      <c r="B103" t="s">
        <v>66</v>
      </c>
      <c r="C103">
        <v>2</v>
      </c>
      <c r="D103">
        <v>13988</v>
      </c>
      <c r="E103">
        <v>13989</v>
      </c>
      <c r="F103" s="1">
        <f>(Tabla9[[#This Row],[Best]]-Tabla9[[#This Row],[Bks]])/Tabla9[[#This Row],[Bks]]*100</f>
        <v>7.1489848441521307E-3</v>
      </c>
      <c r="G103">
        <v>14049.1</v>
      </c>
      <c r="H103" s="1">
        <f>(Tabla9[[#This Row],[Avg]]-Tabla9[[#This Row],[Bks]])/Tabla9[[#This Row],[Bks]]*100</f>
        <v>0.43680297397769774</v>
      </c>
      <c r="I103">
        <v>16565</v>
      </c>
      <c r="J103">
        <v>72333.39</v>
      </c>
      <c r="K103">
        <v>78.790000000000006</v>
      </c>
      <c r="L103">
        <v>400.21</v>
      </c>
      <c r="M103">
        <v>1040.2</v>
      </c>
      <c r="N103">
        <v>1036.0999999999999</v>
      </c>
    </row>
    <row r="104" spans="1:14" hidden="1" x14ac:dyDescent="0.2">
      <c r="A104" t="s">
        <v>77</v>
      </c>
      <c r="B104" t="s">
        <v>66</v>
      </c>
      <c r="C104">
        <v>3</v>
      </c>
      <c r="D104">
        <v>12874</v>
      </c>
      <c r="E104">
        <v>12876</v>
      </c>
      <c r="F104" s="1">
        <f>(Tabla9[[#This Row],[Best]]-Tabla9[[#This Row],[Bks]])/Tabla9[[#This Row],[Bks]]*100</f>
        <v>1.5535187199005747E-2</v>
      </c>
      <c r="G104">
        <v>12897.5</v>
      </c>
      <c r="H104" s="1">
        <f>(Tabla9[[#This Row],[Avg]]-Tabla9[[#This Row],[Bks]])/Tabla9[[#This Row],[Bks]]*100</f>
        <v>0.18253844958831755</v>
      </c>
      <c r="I104">
        <v>15098</v>
      </c>
      <c r="J104">
        <v>62636.83</v>
      </c>
      <c r="K104">
        <v>64.5</v>
      </c>
      <c r="L104">
        <v>400.15</v>
      </c>
      <c r="M104">
        <v>1167.5999999999999</v>
      </c>
      <c r="N104">
        <v>957</v>
      </c>
    </row>
    <row r="105" spans="1:14" hidden="1" x14ac:dyDescent="0.2">
      <c r="A105" t="s">
        <v>77</v>
      </c>
      <c r="B105" t="s">
        <v>66</v>
      </c>
      <c r="C105">
        <v>4</v>
      </c>
      <c r="D105">
        <v>13194</v>
      </c>
      <c r="E105">
        <v>13194</v>
      </c>
      <c r="F105" s="1">
        <f>(Tabla9[[#This Row],[Best]]-Tabla9[[#This Row],[Bks]])/Tabla9[[#This Row],[Bks]]*100</f>
        <v>0</v>
      </c>
      <c r="G105">
        <v>13219.1</v>
      </c>
      <c r="H105" s="1">
        <f>(Tabla9[[#This Row],[Avg]]-Tabla9[[#This Row],[Bks]])/Tabla9[[#This Row],[Bks]]*100</f>
        <v>0.19023798696377417</v>
      </c>
      <c r="I105">
        <v>15602</v>
      </c>
      <c r="J105">
        <v>63276.78</v>
      </c>
      <c r="K105">
        <v>66.53</v>
      </c>
      <c r="L105">
        <v>400.1</v>
      </c>
      <c r="M105">
        <v>1164.2</v>
      </c>
      <c r="N105">
        <v>1061.9000000000001</v>
      </c>
    </row>
    <row r="106" spans="1:14" hidden="1" x14ac:dyDescent="0.2">
      <c r="A106" t="s">
        <v>77</v>
      </c>
      <c r="B106" t="s">
        <v>66</v>
      </c>
      <c r="C106">
        <v>5</v>
      </c>
      <c r="D106">
        <v>13419</v>
      </c>
      <c r="E106">
        <v>13421</v>
      </c>
      <c r="F106" s="1">
        <f>(Tabla9[[#This Row],[Best]]-Tabla9[[#This Row],[Bks]])/Tabla9[[#This Row],[Bks]]*100</f>
        <v>1.4904240256352933E-2</v>
      </c>
      <c r="G106">
        <v>13448.4</v>
      </c>
      <c r="H106" s="1">
        <f>(Tabla9[[#This Row],[Avg]]-Tabla9[[#This Row],[Bks]])/Tabla9[[#This Row],[Bks]]*100</f>
        <v>0.21909233176838541</v>
      </c>
      <c r="I106">
        <v>15967</v>
      </c>
      <c r="J106">
        <v>70113.710000000006</v>
      </c>
      <c r="K106">
        <v>78.099999999999994</v>
      </c>
      <c r="L106">
        <v>400.28</v>
      </c>
      <c r="M106">
        <v>1044.8</v>
      </c>
      <c r="N106">
        <v>1027.5</v>
      </c>
    </row>
    <row r="107" spans="1:14" hidden="1" x14ac:dyDescent="0.2">
      <c r="A107" t="s">
        <v>77</v>
      </c>
      <c r="B107" t="s">
        <v>66</v>
      </c>
      <c r="C107">
        <v>6</v>
      </c>
      <c r="D107">
        <v>13753</v>
      </c>
      <c r="E107">
        <v>13765</v>
      </c>
      <c r="F107" s="1">
        <f>(Tabla9[[#This Row],[Best]]-Tabla9[[#This Row],[Bks]])/Tabla9[[#This Row],[Bks]]*100</f>
        <v>8.7253690103977308E-2</v>
      </c>
      <c r="G107">
        <v>13821</v>
      </c>
      <c r="H107" s="1">
        <f>(Tabla9[[#This Row],[Avg]]-Tabla9[[#This Row],[Bks]])/Tabla9[[#This Row],[Bks]]*100</f>
        <v>0.4944375772558714</v>
      </c>
      <c r="I107">
        <v>16296</v>
      </c>
      <c r="J107">
        <v>69342.66</v>
      </c>
      <c r="K107">
        <v>78.650000000000006</v>
      </c>
      <c r="L107">
        <v>400.27</v>
      </c>
      <c r="M107">
        <v>1017.4</v>
      </c>
      <c r="N107">
        <v>1011.9</v>
      </c>
    </row>
    <row r="108" spans="1:14" hidden="1" x14ac:dyDescent="0.2">
      <c r="A108" t="s">
        <v>77</v>
      </c>
      <c r="B108" t="s">
        <v>66</v>
      </c>
      <c r="C108">
        <v>7</v>
      </c>
      <c r="D108">
        <v>13255</v>
      </c>
      <c r="E108">
        <v>13275</v>
      </c>
      <c r="F108" s="1">
        <f>(Tabla9[[#This Row],[Best]]-Tabla9[[#This Row],[Bks]])/Tabla9[[#This Row],[Bks]]*100</f>
        <v>0.15088645794039984</v>
      </c>
      <c r="G108">
        <v>13292.4</v>
      </c>
      <c r="H108" s="1">
        <f>(Tabla9[[#This Row],[Avg]]-Tabla9[[#This Row],[Bks]])/Tabla9[[#This Row],[Bks]]*100</f>
        <v>0.28215767634854499</v>
      </c>
      <c r="I108">
        <v>15615</v>
      </c>
      <c r="J108">
        <v>67778.61</v>
      </c>
      <c r="K108">
        <v>72.19</v>
      </c>
      <c r="L108">
        <v>400.15</v>
      </c>
      <c r="M108">
        <v>1082.7</v>
      </c>
      <c r="N108">
        <v>1062.4000000000001</v>
      </c>
    </row>
    <row r="109" spans="1:14" hidden="1" x14ac:dyDescent="0.2">
      <c r="A109" t="s">
        <v>77</v>
      </c>
      <c r="B109" t="s">
        <v>66</v>
      </c>
      <c r="C109">
        <v>8</v>
      </c>
      <c r="D109">
        <v>13320</v>
      </c>
      <c r="E109">
        <v>13336</v>
      </c>
      <c r="F109" s="1">
        <f>(Tabla9[[#This Row],[Best]]-Tabla9[[#This Row],[Bks]])/Tabla9[[#This Row],[Bks]]*100</f>
        <v>0.12012012012012012</v>
      </c>
      <c r="G109">
        <v>13354.7</v>
      </c>
      <c r="H109" s="1">
        <f>(Tabla9[[#This Row],[Avg]]-Tabla9[[#This Row],[Bks]])/Tabla9[[#This Row],[Bks]]*100</f>
        <v>0.26051051051051599</v>
      </c>
      <c r="I109">
        <v>15850</v>
      </c>
      <c r="J109">
        <v>65418.46</v>
      </c>
      <c r="K109">
        <v>61.26</v>
      </c>
      <c r="L109">
        <v>400.21</v>
      </c>
      <c r="M109">
        <v>1186.5</v>
      </c>
      <c r="N109">
        <v>1059.2</v>
      </c>
    </row>
    <row r="110" spans="1:14" hidden="1" x14ac:dyDescent="0.2">
      <c r="A110" t="s">
        <v>77</v>
      </c>
      <c r="B110" t="s">
        <v>66</v>
      </c>
      <c r="C110">
        <v>9</v>
      </c>
      <c r="D110">
        <v>13571</v>
      </c>
      <c r="E110">
        <v>13594</v>
      </c>
      <c r="F110" s="1">
        <f>(Tabla9[[#This Row],[Best]]-Tabla9[[#This Row],[Bks]])/Tabla9[[#This Row],[Bks]]*100</f>
        <v>0.16947903618008989</v>
      </c>
      <c r="G110">
        <v>13638.4</v>
      </c>
      <c r="H110" s="1">
        <f>(Tabla9[[#This Row],[Avg]]-Tabla9[[#This Row],[Bks]])/Tabla9[[#This Row],[Bks]]*100</f>
        <v>0.49664726254513031</v>
      </c>
      <c r="I110">
        <v>16010</v>
      </c>
      <c r="J110">
        <v>70902.83</v>
      </c>
      <c r="K110">
        <v>75.150000000000006</v>
      </c>
      <c r="L110">
        <v>400.21</v>
      </c>
      <c r="M110">
        <v>1083.5999999999999</v>
      </c>
      <c r="N110">
        <v>1061.5999999999999</v>
      </c>
    </row>
    <row r="111" spans="1:14" hidden="1" x14ac:dyDescent="0.2">
      <c r="A111" t="s">
        <v>77</v>
      </c>
      <c r="B111" t="s">
        <v>66</v>
      </c>
      <c r="C111">
        <v>10</v>
      </c>
      <c r="D111">
        <v>13241</v>
      </c>
      <c r="E111">
        <v>13249</v>
      </c>
      <c r="F111" s="1">
        <f>(Tabla9[[#This Row],[Best]]-Tabla9[[#This Row],[Bks]])/Tabla9[[#This Row],[Bks]]*100</f>
        <v>6.0418397402008911E-2</v>
      </c>
      <c r="G111">
        <v>13264.5</v>
      </c>
      <c r="H111" s="1">
        <f>(Tabla9[[#This Row],[Avg]]-Tabla9[[#This Row],[Bks]])/Tabla9[[#This Row],[Bks]]*100</f>
        <v>0.17747904236840117</v>
      </c>
      <c r="I111">
        <v>15678</v>
      </c>
      <c r="J111">
        <v>66461.55</v>
      </c>
      <c r="K111">
        <v>66.31</v>
      </c>
      <c r="L111">
        <v>400.13</v>
      </c>
      <c r="M111">
        <v>1196.0999999999999</v>
      </c>
      <c r="N111">
        <v>984.4</v>
      </c>
    </row>
    <row r="112" spans="1:14" hidden="1" x14ac:dyDescent="0.2">
      <c r="A112" t="s">
        <v>77</v>
      </c>
      <c r="B112" t="s">
        <v>66</v>
      </c>
      <c r="C112">
        <v>11</v>
      </c>
      <c r="D112">
        <v>12739</v>
      </c>
      <c r="E112">
        <v>12741</v>
      </c>
      <c r="F112" s="1">
        <f>(Tabla9[[#This Row],[Best]]-Tabla9[[#This Row],[Bks]])/Tabla9[[#This Row],[Bks]]*100</f>
        <v>1.56998194520763E-2</v>
      </c>
      <c r="G112">
        <v>12763.8</v>
      </c>
      <c r="H112" s="1">
        <f>(Tabla9[[#This Row],[Avg]]-Tabla9[[#This Row],[Bks]])/Tabla9[[#This Row],[Bks]]*100</f>
        <v>0.1946777612057404</v>
      </c>
      <c r="I112">
        <v>15132</v>
      </c>
      <c r="J112">
        <v>60469.99</v>
      </c>
      <c r="K112">
        <v>63.12</v>
      </c>
      <c r="L112">
        <v>400.12</v>
      </c>
      <c r="M112">
        <v>1253.4000000000001</v>
      </c>
      <c r="N112">
        <v>957.4</v>
      </c>
    </row>
    <row r="113" spans="1:14" hidden="1" x14ac:dyDescent="0.2">
      <c r="A113" t="s">
        <v>77</v>
      </c>
      <c r="B113" t="s">
        <v>66</v>
      </c>
      <c r="C113">
        <v>12</v>
      </c>
      <c r="D113">
        <v>13125</v>
      </c>
      <c r="E113">
        <v>13130</v>
      </c>
      <c r="F113" s="1">
        <f>(Tabla9[[#This Row],[Best]]-Tabla9[[#This Row],[Bks]])/Tabla9[[#This Row],[Bks]]*100</f>
        <v>3.8095238095238099E-2</v>
      </c>
      <c r="G113">
        <v>13183.6</v>
      </c>
      <c r="H113" s="1">
        <f>(Tabla9[[#This Row],[Avg]]-Tabla9[[#This Row],[Bks]])/Tabla9[[#This Row],[Bks]]*100</f>
        <v>0.44647619047619325</v>
      </c>
      <c r="I113">
        <v>15559</v>
      </c>
      <c r="J113">
        <v>68761.570000000007</v>
      </c>
      <c r="K113">
        <v>76.84</v>
      </c>
      <c r="L113">
        <v>400.17</v>
      </c>
      <c r="M113">
        <v>1051.2</v>
      </c>
      <c r="N113">
        <v>1027.3</v>
      </c>
    </row>
    <row r="114" spans="1:14" hidden="1" x14ac:dyDescent="0.2">
      <c r="A114" t="s">
        <v>77</v>
      </c>
      <c r="B114" t="s">
        <v>66</v>
      </c>
      <c r="C114">
        <v>13</v>
      </c>
      <c r="D114">
        <v>12747</v>
      </c>
      <c r="E114">
        <v>12749</v>
      </c>
      <c r="F114" s="1">
        <f>(Tabla9[[#This Row],[Best]]-Tabla9[[#This Row],[Bks]])/Tabla9[[#This Row],[Bks]]*100</f>
        <v>1.5689966266572528E-2</v>
      </c>
      <c r="G114">
        <v>12769.2</v>
      </c>
      <c r="H114" s="1">
        <f>(Tabla9[[#This Row],[Avg]]-Tabla9[[#This Row],[Bks]])/Tabla9[[#This Row],[Bks]]*100</f>
        <v>0.17415862555896075</v>
      </c>
      <c r="I114">
        <v>14997</v>
      </c>
      <c r="J114">
        <v>58572.39</v>
      </c>
      <c r="K114">
        <v>59.29</v>
      </c>
      <c r="L114">
        <v>400.12</v>
      </c>
      <c r="M114">
        <v>1249.5999999999999</v>
      </c>
      <c r="N114">
        <v>1014.5</v>
      </c>
    </row>
    <row r="115" spans="1:14" hidden="1" x14ac:dyDescent="0.2">
      <c r="A115" t="s">
        <v>77</v>
      </c>
      <c r="B115" t="s">
        <v>66</v>
      </c>
      <c r="C115">
        <v>14</v>
      </c>
      <c r="D115">
        <v>13504</v>
      </c>
      <c r="E115">
        <v>13570</v>
      </c>
      <c r="F115" s="1">
        <f>(Tabla9[[#This Row],[Best]]-Tabla9[[#This Row],[Bks]])/Tabla9[[#This Row],[Bks]]*100</f>
        <v>0.48874407582938389</v>
      </c>
      <c r="G115">
        <v>13660.1</v>
      </c>
      <c r="H115" s="1">
        <f>(Tabla9[[#This Row],[Avg]]-Tabla9[[#This Row],[Bks]])/Tabla9[[#This Row],[Bks]]*100</f>
        <v>1.1559537914691971</v>
      </c>
      <c r="I115">
        <v>16144</v>
      </c>
      <c r="J115">
        <v>64448.57</v>
      </c>
      <c r="K115">
        <v>82.96</v>
      </c>
      <c r="L115">
        <v>400.18</v>
      </c>
      <c r="M115">
        <v>988.1</v>
      </c>
      <c r="N115">
        <v>986.9</v>
      </c>
    </row>
    <row r="116" spans="1:14" hidden="1" x14ac:dyDescent="0.2">
      <c r="A116" t="s">
        <v>77</v>
      </c>
      <c r="B116" t="s">
        <v>66</v>
      </c>
      <c r="C116">
        <v>15</v>
      </c>
      <c r="D116">
        <v>13177</v>
      </c>
      <c r="E116">
        <v>13186</v>
      </c>
      <c r="F116" s="1">
        <f>(Tabla9[[#This Row],[Best]]-Tabla9[[#This Row],[Bks]])/Tabla9[[#This Row],[Bks]]*100</f>
        <v>6.8300827198907191E-2</v>
      </c>
      <c r="G116">
        <v>13200</v>
      </c>
      <c r="H116" s="1">
        <f>(Tabla9[[#This Row],[Avg]]-Tabla9[[#This Row],[Bks]])/Tabla9[[#This Row],[Bks]]*100</f>
        <v>0.17454655839720726</v>
      </c>
      <c r="I116">
        <v>15709</v>
      </c>
      <c r="J116">
        <v>62989.83</v>
      </c>
      <c r="K116">
        <v>62.32</v>
      </c>
      <c r="L116">
        <v>400.2</v>
      </c>
      <c r="M116">
        <v>1182.5</v>
      </c>
      <c r="N116">
        <v>1064.9000000000001</v>
      </c>
    </row>
    <row r="117" spans="1:14" hidden="1" x14ac:dyDescent="0.2">
      <c r="A117" t="s">
        <v>77</v>
      </c>
      <c r="B117" t="s">
        <v>66</v>
      </c>
      <c r="C117">
        <v>16</v>
      </c>
      <c r="D117">
        <v>12903</v>
      </c>
      <c r="E117">
        <v>12904</v>
      </c>
      <c r="F117" s="1">
        <f>(Tabla9[[#This Row],[Best]]-Tabla9[[#This Row],[Bks]])/Tabla9[[#This Row],[Bks]]*100</f>
        <v>7.7501356273734787E-3</v>
      </c>
      <c r="G117">
        <v>12927.3</v>
      </c>
      <c r="H117" s="1">
        <f>(Tabla9[[#This Row],[Avg]]-Tabla9[[#This Row],[Bks]])/Tabla9[[#This Row],[Bks]]*100</f>
        <v>0.1883282957451699</v>
      </c>
      <c r="I117">
        <v>15256</v>
      </c>
      <c r="J117">
        <v>58930.1</v>
      </c>
      <c r="K117">
        <v>62.47</v>
      </c>
      <c r="L117">
        <v>400.17</v>
      </c>
      <c r="M117">
        <v>1325.3</v>
      </c>
      <c r="N117">
        <v>912.6</v>
      </c>
    </row>
    <row r="118" spans="1:14" hidden="1" x14ac:dyDescent="0.2">
      <c r="A118" t="s">
        <v>77</v>
      </c>
      <c r="B118" t="s">
        <v>66</v>
      </c>
      <c r="C118">
        <v>17</v>
      </c>
      <c r="D118">
        <v>12862</v>
      </c>
      <c r="E118">
        <v>12862</v>
      </c>
      <c r="F118" s="1">
        <f>(Tabla9[[#This Row],[Best]]-Tabla9[[#This Row],[Bks]])/Tabla9[[#This Row],[Bks]]*100</f>
        <v>0</v>
      </c>
      <c r="G118">
        <v>12877.6</v>
      </c>
      <c r="H118" s="1">
        <f>(Tabla9[[#This Row],[Avg]]-Tabla9[[#This Row],[Bks]])/Tabla9[[#This Row],[Bks]]*100</f>
        <v>0.1212875136059739</v>
      </c>
      <c r="I118">
        <v>15279</v>
      </c>
      <c r="J118">
        <v>64236.94</v>
      </c>
      <c r="K118">
        <v>60.47</v>
      </c>
      <c r="L118">
        <v>400.11</v>
      </c>
      <c r="M118">
        <v>1284.5999999999999</v>
      </c>
      <c r="N118">
        <v>1029.5</v>
      </c>
    </row>
    <row r="119" spans="1:14" hidden="1" x14ac:dyDescent="0.2">
      <c r="A119" t="s">
        <v>77</v>
      </c>
      <c r="B119" t="s">
        <v>66</v>
      </c>
      <c r="C119">
        <v>18</v>
      </c>
      <c r="D119">
        <v>13288</v>
      </c>
      <c r="E119">
        <v>13289</v>
      </c>
      <c r="F119" s="1">
        <f>(Tabla9[[#This Row],[Best]]-Tabla9[[#This Row],[Bks]])/Tabla9[[#This Row],[Bks]]*100</f>
        <v>7.5255869957856717E-3</v>
      </c>
      <c r="G119">
        <v>13339.8</v>
      </c>
      <c r="H119" s="1">
        <f>(Tabla9[[#This Row],[Avg]]-Tabla9[[#This Row],[Bks]])/Tabla9[[#This Row],[Bks]]*100</f>
        <v>0.38982540638169227</v>
      </c>
      <c r="I119">
        <v>15809</v>
      </c>
      <c r="J119">
        <v>63247.99</v>
      </c>
      <c r="K119">
        <v>66.88</v>
      </c>
      <c r="L119">
        <v>400.11</v>
      </c>
      <c r="M119">
        <v>1114.7</v>
      </c>
      <c r="N119">
        <v>1081.0999999999999</v>
      </c>
    </row>
    <row r="120" spans="1:14" hidden="1" x14ac:dyDescent="0.2">
      <c r="A120" t="s">
        <v>77</v>
      </c>
      <c r="B120" t="s">
        <v>66</v>
      </c>
      <c r="C120">
        <v>19</v>
      </c>
      <c r="D120">
        <v>13566</v>
      </c>
      <c r="E120">
        <v>13623</v>
      </c>
      <c r="F120" s="1">
        <f>(Tabla9[[#This Row],[Best]]-Tabla9[[#This Row],[Bks]])/Tabla9[[#This Row],[Bks]]*100</f>
        <v>0.42016806722689076</v>
      </c>
      <c r="G120">
        <v>13701.2</v>
      </c>
      <c r="H120" s="1">
        <f>(Tabla9[[#This Row],[Avg]]-Tabla9[[#This Row],[Bks]])/Tabla9[[#This Row],[Bks]]*100</f>
        <v>0.99660916998378835</v>
      </c>
      <c r="I120">
        <v>16164</v>
      </c>
      <c r="J120">
        <v>69513.87</v>
      </c>
      <c r="K120">
        <v>75.430000000000007</v>
      </c>
      <c r="L120">
        <v>400.17</v>
      </c>
      <c r="M120">
        <v>1034.3</v>
      </c>
      <c r="N120">
        <v>1032.7</v>
      </c>
    </row>
    <row r="121" spans="1:14" hidden="1" x14ac:dyDescent="0.2">
      <c r="A121" t="s">
        <v>77</v>
      </c>
      <c r="B121" t="s">
        <v>66</v>
      </c>
      <c r="C121">
        <v>20</v>
      </c>
      <c r="D121">
        <v>13627</v>
      </c>
      <c r="E121">
        <v>13655</v>
      </c>
      <c r="F121" s="1">
        <f>(Tabla9[[#This Row],[Best]]-Tabla9[[#This Row],[Bks]])/Tabla9[[#This Row],[Bks]]*100</f>
        <v>0.20547442577236369</v>
      </c>
      <c r="G121">
        <v>13746.5</v>
      </c>
      <c r="H121" s="1">
        <f>(Tabla9[[#This Row],[Avg]]-Tabla9[[#This Row],[Bks]])/Tabla9[[#This Row],[Bks]]*100</f>
        <v>0.8769354957070522</v>
      </c>
      <c r="I121">
        <v>16220</v>
      </c>
      <c r="J121">
        <v>68472.55</v>
      </c>
      <c r="K121">
        <v>81.19</v>
      </c>
      <c r="L121">
        <v>400.13</v>
      </c>
      <c r="M121">
        <v>990.2</v>
      </c>
      <c r="N121">
        <v>988.4</v>
      </c>
    </row>
    <row r="122" spans="1:14" hidden="1" x14ac:dyDescent="0.2">
      <c r="A122" t="s">
        <v>77</v>
      </c>
      <c r="B122" t="s">
        <v>66</v>
      </c>
      <c r="C122">
        <v>21</v>
      </c>
      <c r="D122">
        <v>13041</v>
      </c>
      <c r="E122">
        <v>13041</v>
      </c>
      <c r="F122" s="1">
        <f>(Tabla9[[#This Row],[Best]]-Tabla9[[#This Row],[Bks]])/Tabla9[[#This Row],[Bks]]*100</f>
        <v>0</v>
      </c>
      <c r="G122">
        <v>13061.7</v>
      </c>
      <c r="H122" s="1">
        <f>(Tabla9[[#This Row],[Avg]]-Tabla9[[#This Row],[Bks]])/Tabla9[[#This Row],[Bks]]*100</f>
        <v>0.1587301587301643</v>
      </c>
      <c r="I122">
        <v>15440</v>
      </c>
      <c r="J122">
        <v>65174.01</v>
      </c>
      <c r="K122">
        <v>69.72</v>
      </c>
      <c r="L122">
        <v>400.17</v>
      </c>
      <c r="M122">
        <v>1131.5</v>
      </c>
      <c r="N122">
        <v>1010.5</v>
      </c>
    </row>
    <row r="123" spans="1:14" hidden="1" x14ac:dyDescent="0.2">
      <c r="A123" t="s">
        <v>77</v>
      </c>
      <c r="B123" t="s">
        <v>66</v>
      </c>
      <c r="C123">
        <v>22</v>
      </c>
      <c r="D123">
        <v>13494</v>
      </c>
      <c r="E123">
        <v>13499</v>
      </c>
      <c r="F123" s="1">
        <f>(Tabla9[[#This Row],[Best]]-Tabla9[[#This Row],[Bks]])/Tabla9[[#This Row],[Bks]]*100</f>
        <v>3.7053505261597744E-2</v>
      </c>
      <c r="G123">
        <v>13535</v>
      </c>
      <c r="H123" s="1">
        <f>(Tabla9[[#This Row],[Avg]]-Tabla9[[#This Row],[Bks]])/Tabla9[[#This Row],[Bks]]*100</f>
        <v>0.30383874314510151</v>
      </c>
      <c r="I123">
        <v>16086</v>
      </c>
      <c r="J123">
        <v>65860.259999999995</v>
      </c>
      <c r="K123">
        <v>69.28</v>
      </c>
      <c r="L123">
        <v>400.11</v>
      </c>
      <c r="M123">
        <v>1120.5</v>
      </c>
      <c r="N123">
        <v>1075.5</v>
      </c>
    </row>
    <row r="124" spans="1:14" hidden="1" x14ac:dyDescent="0.2">
      <c r="A124" t="s">
        <v>77</v>
      </c>
      <c r="B124" t="s">
        <v>66</v>
      </c>
      <c r="C124">
        <v>23</v>
      </c>
      <c r="D124">
        <v>12922</v>
      </c>
      <c r="E124">
        <v>12924</v>
      </c>
      <c r="F124" s="1">
        <f>(Tabla9[[#This Row],[Best]]-Tabla9[[#This Row],[Bks]])/Tabla9[[#This Row],[Bks]]*100</f>
        <v>1.5477480266212661E-2</v>
      </c>
      <c r="G124">
        <v>12942</v>
      </c>
      <c r="H124" s="1">
        <f>(Tabla9[[#This Row],[Avg]]-Tabla9[[#This Row],[Bks]])/Tabla9[[#This Row],[Bks]]*100</f>
        <v>0.15477480266212659</v>
      </c>
      <c r="I124">
        <v>15396</v>
      </c>
      <c r="J124">
        <v>63870.14</v>
      </c>
      <c r="K124">
        <v>61.62</v>
      </c>
      <c r="L124">
        <v>400.18</v>
      </c>
      <c r="M124">
        <v>1217.5999999999999</v>
      </c>
      <c r="N124">
        <v>1014.6</v>
      </c>
    </row>
    <row r="125" spans="1:14" hidden="1" x14ac:dyDescent="0.2">
      <c r="A125" t="s">
        <v>77</v>
      </c>
      <c r="B125" t="s">
        <v>66</v>
      </c>
      <c r="C125">
        <v>24</v>
      </c>
      <c r="D125">
        <v>13588</v>
      </c>
      <c r="E125">
        <v>13601</v>
      </c>
      <c r="F125" s="1">
        <f>(Tabla9[[#This Row],[Best]]-Tabla9[[#This Row],[Bks]])/Tabla9[[#This Row],[Bks]]*100</f>
        <v>9.5672652340300271E-2</v>
      </c>
      <c r="G125">
        <v>13642.5</v>
      </c>
      <c r="H125" s="1">
        <f>(Tabla9[[#This Row],[Avg]]-Tabla9[[#This Row],[Bks]])/Tabla9[[#This Row],[Bks]]*100</f>
        <v>0.4010891963497204</v>
      </c>
      <c r="I125">
        <v>16185</v>
      </c>
      <c r="J125">
        <v>62228.46</v>
      </c>
      <c r="K125">
        <v>72.739999999999995</v>
      </c>
      <c r="L125">
        <v>400.2</v>
      </c>
      <c r="M125">
        <v>1095.0999999999999</v>
      </c>
      <c r="N125">
        <v>1085.8</v>
      </c>
    </row>
    <row r="126" spans="1:14" hidden="1" x14ac:dyDescent="0.2">
      <c r="A126" t="s">
        <v>77</v>
      </c>
      <c r="B126" t="s">
        <v>66</v>
      </c>
      <c r="C126">
        <v>25</v>
      </c>
      <c r="D126">
        <v>13794</v>
      </c>
      <c r="E126">
        <v>13876</v>
      </c>
      <c r="F126" s="1">
        <f>(Tabla9[[#This Row],[Best]]-Tabla9[[#This Row],[Bks]])/Tabla9[[#This Row],[Bks]]*100</f>
        <v>0.59446136001159922</v>
      </c>
      <c r="G126">
        <v>13941.7</v>
      </c>
      <c r="H126" s="1">
        <f>(Tabla9[[#This Row],[Avg]]-Tabla9[[#This Row],[Bks]])/Tabla9[[#This Row],[Bks]]*100</f>
        <v>1.0707554008989468</v>
      </c>
      <c r="I126">
        <v>16380</v>
      </c>
      <c r="J126">
        <v>68551.23</v>
      </c>
      <c r="K126">
        <v>79.37</v>
      </c>
      <c r="L126">
        <v>400.18</v>
      </c>
      <c r="M126">
        <v>1005.2</v>
      </c>
      <c r="N126">
        <v>1001.8</v>
      </c>
    </row>
    <row r="127" spans="1:14" hidden="1" x14ac:dyDescent="0.2">
      <c r="A127" t="s">
        <v>77</v>
      </c>
      <c r="B127" t="s">
        <v>66</v>
      </c>
      <c r="C127">
        <v>26</v>
      </c>
      <c r="D127">
        <v>13671</v>
      </c>
      <c r="E127">
        <v>13685</v>
      </c>
      <c r="F127" s="1">
        <f>(Tabla9[[#This Row],[Best]]-Tabla9[[#This Row],[Bks]])/Tabla9[[#This Row],[Bks]]*100</f>
        <v>0.10240655401945725</v>
      </c>
      <c r="G127">
        <v>13726.3</v>
      </c>
      <c r="H127" s="1">
        <f>(Tabla9[[#This Row],[Avg]]-Tabla9[[#This Row],[Bks]])/Tabla9[[#This Row],[Bks]]*100</f>
        <v>0.40450588837685081</v>
      </c>
      <c r="I127">
        <v>16157</v>
      </c>
      <c r="J127">
        <v>72021.649999999994</v>
      </c>
      <c r="K127">
        <v>77.63</v>
      </c>
      <c r="L127">
        <v>400.19</v>
      </c>
      <c r="M127">
        <v>1043</v>
      </c>
      <c r="N127">
        <v>1014.8</v>
      </c>
    </row>
    <row r="128" spans="1:14" hidden="1" x14ac:dyDescent="0.2">
      <c r="A128" t="s">
        <v>77</v>
      </c>
      <c r="B128" t="s">
        <v>66</v>
      </c>
      <c r="C128">
        <v>27</v>
      </c>
      <c r="D128">
        <v>12846</v>
      </c>
      <c r="E128">
        <v>12847</v>
      </c>
      <c r="F128" s="1">
        <f>(Tabla9[[#This Row],[Best]]-Tabla9[[#This Row],[Bks]])/Tabla9[[#This Row],[Bks]]*100</f>
        <v>7.7845243655612637E-3</v>
      </c>
      <c r="G128">
        <v>12868.5</v>
      </c>
      <c r="H128" s="1">
        <f>(Tabla9[[#This Row],[Avg]]-Tabla9[[#This Row],[Bks]])/Tabla9[[#This Row],[Bks]]*100</f>
        <v>0.17515179822512844</v>
      </c>
      <c r="I128">
        <v>15260</v>
      </c>
      <c r="J128">
        <v>58924.72</v>
      </c>
      <c r="K128">
        <v>57.21</v>
      </c>
      <c r="L128">
        <v>400.14</v>
      </c>
      <c r="M128">
        <v>1288.2</v>
      </c>
      <c r="N128">
        <v>1038.4000000000001</v>
      </c>
    </row>
    <row r="129" spans="1:14" hidden="1" x14ac:dyDescent="0.2">
      <c r="A129" t="s">
        <v>77</v>
      </c>
      <c r="B129" t="s">
        <v>66</v>
      </c>
      <c r="C129">
        <v>28</v>
      </c>
      <c r="D129">
        <v>13210</v>
      </c>
      <c r="E129">
        <v>13215</v>
      </c>
      <c r="F129" s="1">
        <f>(Tabla9[[#This Row],[Best]]-Tabla9[[#This Row],[Bks]])/Tabla9[[#This Row],[Bks]]*100</f>
        <v>3.7850113550340653E-2</v>
      </c>
      <c r="G129">
        <v>13226.8</v>
      </c>
      <c r="H129" s="1">
        <f>(Tabla9[[#This Row],[Avg]]-Tabla9[[#This Row],[Bks]])/Tabla9[[#This Row],[Bks]]*100</f>
        <v>0.12717638152913907</v>
      </c>
      <c r="I129">
        <v>15643</v>
      </c>
      <c r="J129">
        <v>64958.87</v>
      </c>
      <c r="K129">
        <v>63.64</v>
      </c>
      <c r="L129">
        <v>400.17</v>
      </c>
      <c r="M129">
        <v>1202</v>
      </c>
      <c r="N129">
        <v>1082.3</v>
      </c>
    </row>
    <row r="130" spans="1:14" hidden="1" x14ac:dyDescent="0.2">
      <c r="A130" t="s">
        <v>77</v>
      </c>
      <c r="B130" t="s">
        <v>66</v>
      </c>
      <c r="C130">
        <v>29</v>
      </c>
      <c r="D130">
        <v>13013</v>
      </c>
      <c r="E130">
        <v>13019</v>
      </c>
      <c r="F130" s="1">
        <f>(Tabla9[[#This Row],[Best]]-Tabla9[[#This Row],[Bks]])/Tabla9[[#This Row],[Bks]]*100</f>
        <v>4.610773841543072E-2</v>
      </c>
      <c r="G130">
        <v>13033.8</v>
      </c>
      <c r="H130" s="1">
        <f>(Tabla9[[#This Row],[Avg]]-Tabla9[[#This Row],[Bks]])/Tabla9[[#This Row],[Bks]]*100</f>
        <v>0.15984015984015423</v>
      </c>
      <c r="I130">
        <v>15437</v>
      </c>
      <c r="J130">
        <v>64689.09</v>
      </c>
      <c r="K130">
        <v>64.290000000000006</v>
      </c>
      <c r="L130">
        <v>400.17</v>
      </c>
      <c r="M130">
        <v>1206.0999999999999</v>
      </c>
      <c r="N130">
        <v>1029.9000000000001</v>
      </c>
    </row>
    <row r="131" spans="1:14" hidden="1" x14ac:dyDescent="0.2">
      <c r="A131" t="s">
        <v>77</v>
      </c>
      <c r="B131" t="s">
        <v>66</v>
      </c>
      <c r="C131">
        <v>30</v>
      </c>
      <c r="D131">
        <v>13166</v>
      </c>
      <c r="E131">
        <v>13175</v>
      </c>
      <c r="F131" s="1">
        <f>(Tabla9[[#This Row],[Best]]-Tabla9[[#This Row],[Bks]])/Tabla9[[#This Row],[Bks]]*100</f>
        <v>6.8357891538812082E-2</v>
      </c>
      <c r="G131">
        <v>13194.7</v>
      </c>
      <c r="H131" s="1">
        <f>(Tabla9[[#This Row],[Avg]]-Tabla9[[#This Row],[Bks]])/Tabla9[[#This Row],[Bks]]*100</f>
        <v>0.21798572079599521</v>
      </c>
      <c r="I131">
        <v>15672</v>
      </c>
      <c r="J131">
        <v>65602.34</v>
      </c>
      <c r="K131">
        <v>67.47</v>
      </c>
      <c r="L131">
        <v>400.16</v>
      </c>
      <c r="M131">
        <v>1217.3</v>
      </c>
      <c r="N131">
        <v>1043.0999999999999</v>
      </c>
    </row>
    <row r="132" spans="1:14" hidden="1" x14ac:dyDescent="0.2">
      <c r="A132" t="s">
        <v>77</v>
      </c>
      <c r="B132" t="s">
        <v>66</v>
      </c>
      <c r="C132">
        <v>31</v>
      </c>
      <c r="D132">
        <v>13261</v>
      </c>
      <c r="E132">
        <v>13270</v>
      </c>
      <c r="F132" s="1">
        <f>(Tabla9[[#This Row],[Best]]-Tabla9[[#This Row],[Bks]])/Tabla9[[#This Row],[Bks]]*100</f>
        <v>6.7868184903099316E-2</v>
      </c>
      <c r="G132">
        <v>13284.3</v>
      </c>
      <c r="H132" s="1">
        <f>(Tabla9[[#This Row],[Avg]]-Tabla9[[#This Row],[Bks]])/Tabla9[[#This Row],[Bks]]*100</f>
        <v>0.17570318980468497</v>
      </c>
      <c r="I132">
        <v>15658</v>
      </c>
      <c r="J132">
        <v>64961.08</v>
      </c>
      <c r="K132">
        <v>66.62</v>
      </c>
      <c r="L132">
        <v>400.24</v>
      </c>
      <c r="M132">
        <v>1188.7</v>
      </c>
      <c r="N132">
        <v>975.7</v>
      </c>
    </row>
    <row r="133" spans="1:14" hidden="1" x14ac:dyDescent="0.2">
      <c r="A133" t="s">
        <v>77</v>
      </c>
      <c r="B133" t="s">
        <v>66</v>
      </c>
      <c r="C133">
        <v>32</v>
      </c>
      <c r="D133">
        <v>13287</v>
      </c>
      <c r="E133">
        <v>13292</v>
      </c>
      <c r="F133" s="1">
        <f>(Tabla9[[#This Row],[Best]]-Tabla9[[#This Row],[Bks]])/Tabla9[[#This Row],[Bks]]*100</f>
        <v>3.7630766915029729E-2</v>
      </c>
      <c r="G133">
        <v>13319.9</v>
      </c>
      <c r="H133" s="1">
        <f>(Tabla9[[#This Row],[Avg]]-Tabla9[[#This Row],[Bks]])/Tabla9[[#This Row],[Bks]]*100</f>
        <v>0.24761044630089288</v>
      </c>
      <c r="I133">
        <v>15734</v>
      </c>
      <c r="J133">
        <v>64343.08</v>
      </c>
      <c r="K133">
        <v>75.290000000000006</v>
      </c>
      <c r="L133">
        <v>400.15</v>
      </c>
      <c r="M133">
        <v>1082.2</v>
      </c>
      <c r="N133">
        <v>983</v>
      </c>
    </row>
    <row r="134" spans="1:14" hidden="1" x14ac:dyDescent="0.2">
      <c r="A134" t="s">
        <v>77</v>
      </c>
      <c r="B134" t="s">
        <v>66</v>
      </c>
      <c r="C134">
        <v>33</v>
      </c>
      <c r="D134">
        <v>13327</v>
      </c>
      <c r="E134">
        <v>13336</v>
      </c>
      <c r="F134" s="1">
        <f>(Tabla9[[#This Row],[Best]]-Tabla9[[#This Row],[Bks]])/Tabla9[[#This Row],[Bks]]*100</f>
        <v>6.7532077736925045E-2</v>
      </c>
      <c r="G134">
        <v>13371.2</v>
      </c>
      <c r="H134" s="1">
        <f>(Tabla9[[#This Row],[Avg]]-Tabla9[[#This Row],[Bks]])/Tabla9[[#This Row],[Bks]]*100</f>
        <v>0.33165753733023734</v>
      </c>
      <c r="I134">
        <v>15767</v>
      </c>
      <c r="J134">
        <v>67577.86</v>
      </c>
      <c r="K134">
        <v>78.73</v>
      </c>
      <c r="L134">
        <v>400.1</v>
      </c>
      <c r="M134">
        <v>1059.0999999999999</v>
      </c>
      <c r="N134">
        <v>1020.6</v>
      </c>
    </row>
    <row r="135" spans="1:14" hidden="1" x14ac:dyDescent="0.2">
      <c r="A135" t="s">
        <v>77</v>
      </c>
      <c r="B135" t="s">
        <v>66</v>
      </c>
      <c r="C135">
        <v>34</v>
      </c>
      <c r="D135">
        <v>13846</v>
      </c>
      <c r="E135">
        <v>13866</v>
      </c>
      <c r="F135" s="1">
        <f>(Tabla9[[#This Row],[Best]]-Tabla9[[#This Row],[Bks]])/Tabla9[[#This Row],[Bks]]*100</f>
        <v>0.14444604940054889</v>
      </c>
      <c r="G135">
        <v>13975.9</v>
      </c>
      <c r="H135" s="1">
        <f>(Tabla9[[#This Row],[Avg]]-Tabla9[[#This Row],[Bks]])/Tabla9[[#This Row],[Bks]]*100</f>
        <v>0.93817709085656253</v>
      </c>
      <c r="I135">
        <v>16398</v>
      </c>
      <c r="J135">
        <v>67396.95</v>
      </c>
      <c r="K135">
        <v>81.75</v>
      </c>
      <c r="L135">
        <v>400.21</v>
      </c>
      <c r="M135">
        <v>982</v>
      </c>
      <c r="N135">
        <v>980.1</v>
      </c>
    </row>
    <row r="136" spans="1:14" hidden="1" x14ac:dyDescent="0.2">
      <c r="A136" t="s">
        <v>77</v>
      </c>
      <c r="B136" t="s">
        <v>66</v>
      </c>
      <c r="C136">
        <v>35</v>
      </c>
      <c r="D136">
        <v>12368</v>
      </c>
      <c r="E136">
        <v>12372</v>
      </c>
      <c r="F136" s="1">
        <f>(Tabla9[[#This Row],[Best]]-Tabla9[[#This Row],[Bks]])/Tabla9[[#This Row],[Bks]]*100</f>
        <v>3.2341526520051747E-2</v>
      </c>
      <c r="G136">
        <v>12391.3</v>
      </c>
      <c r="H136" s="1">
        <f>(Tabla9[[#This Row],[Avg]]-Tabla9[[#This Row],[Bks]])/Tabla9[[#This Row],[Bks]]*100</f>
        <v>0.18838939197929552</v>
      </c>
      <c r="I136">
        <v>14654</v>
      </c>
      <c r="J136">
        <v>64983.82</v>
      </c>
      <c r="K136">
        <v>57.2</v>
      </c>
      <c r="L136">
        <v>400.15</v>
      </c>
      <c r="M136">
        <v>1265.9000000000001</v>
      </c>
      <c r="N136">
        <v>1043</v>
      </c>
    </row>
    <row r="137" spans="1:14" hidden="1" x14ac:dyDescent="0.2">
      <c r="A137" t="s">
        <v>77</v>
      </c>
      <c r="B137" t="s">
        <v>66</v>
      </c>
      <c r="C137">
        <v>36</v>
      </c>
      <c r="D137">
        <v>13428</v>
      </c>
      <c r="E137">
        <v>13432</v>
      </c>
      <c r="F137" s="1">
        <f>(Tabla9[[#This Row],[Best]]-Tabla9[[#This Row],[Bks]])/Tabla9[[#This Row],[Bks]]*100</f>
        <v>2.978850163836759E-2</v>
      </c>
      <c r="G137">
        <v>13456</v>
      </c>
      <c r="H137" s="1">
        <f>(Tabla9[[#This Row],[Avg]]-Tabla9[[#This Row],[Bks]])/Tabla9[[#This Row],[Bks]]*100</f>
        <v>0.20851951146857312</v>
      </c>
      <c r="I137">
        <v>15965</v>
      </c>
      <c r="J137">
        <v>64596.62</v>
      </c>
      <c r="K137">
        <v>70.53</v>
      </c>
      <c r="L137">
        <v>400.11</v>
      </c>
      <c r="M137">
        <v>1147.5999999999999</v>
      </c>
      <c r="N137">
        <v>1020.9</v>
      </c>
    </row>
    <row r="138" spans="1:14" hidden="1" x14ac:dyDescent="0.2">
      <c r="A138" t="s">
        <v>77</v>
      </c>
      <c r="B138" t="s">
        <v>66</v>
      </c>
      <c r="C138">
        <v>37</v>
      </c>
      <c r="D138">
        <v>13263</v>
      </c>
      <c r="E138">
        <v>13283</v>
      </c>
      <c r="F138" s="1">
        <f>(Tabla9[[#This Row],[Best]]-Tabla9[[#This Row],[Bks]])/Tabla9[[#This Row],[Bks]]*100</f>
        <v>0.15079544597753147</v>
      </c>
      <c r="G138">
        <v>13309.2</v>
      </c>
      <c r="H138" s="1">
        <f>(Tabla9[[#This Row],[Avg]]-Tabla9[[#This Row],[Bks]])/Tabla9[[#This Row],[Bks]]*100</f>
        <v>0.34833748020810318</v>
      </c>
      <c r="I138">
        <v>15652</v>
      </c>
      <c r="J138">
        <v>65889.03</v>
      </c>
      <c r="K138">
        <v>70.900000000000006</v>
      </c>
      <c r="L138">
        <v>400.16</v>
      </c>
      <c r="M138">
        <v>1084.3</v>
      </c>
      <c r="N138">
        <v>1046.8</v>
      </c>
    </row>
    <row r="139" spans="1:14" hidden="1" x14ac:dyDescent="0.2">
      <c r="A139" t="s">
        <v>77</v>
      </c>
      <c r="B139" t="s">
        <v>66</v>
      </c>
      <c r="C139">
        <v>38</v>
      </c>
      <c r="D139">
        <v>13213</v>
      </c>
      <c r="E139">
        <v>13216</v>
      </c>
      <c r="F139" s="1">
        <f>(Tabla9[[#This Row],[Best]]-Tabla9[[#This Row],[Bks]])/Tabla9[[#This Row],[Bks]]*100</f>
        <v>2.2704911829259062E-2</v>
      </c>
      <c r="G139">
        <v>13272.9</v>
      </c>
      <c r="H139" s="1">
        <f>(Tabla9[[#This Row],[Avg]]-Tabla9[[#This Row],[Bks]])/Tabla9[[#This Row],[Bks]]*100</f>
        <v>0.45334140619086988</v>
      </c>
      <c r="I139">
        <v>15690</v>
      </c>
      <c r="J139">
        <v>70450.039999999994</v>
      </c>
      <c r="K139">
        <v>79.8</v>
      </c>
      <c r="L139">
        <v>400.23</v>
      </c>
      <c r="M139">
        <v>1033.8</v>
      </c>
      <c r="N139">
        <v>1029.2</v>
      </c>
    </row>
    <row r="140" spans="1:14" hidden="1" x14ac:dyDescent="0.2">
      <c r="A140" t="s">
        <v>77</v>
      </c>
      <c r="B140" t="s">
        <v>66</v>
      </c>
      <c r="C140">
        <v>39</v>
      </c>
      <c r="D140">
        <v>13746</v>
      </c>
      <c r="E140">
        <v>13778</v>
      </c>
      <c r="F140" s="1">
        <f>(Tabla9[[#This Row],[Best]]-Tabla9[[#This Row],[Bks]])/Tabla9[[#This Row],[Bks]]*100</f>
        <v>0.23279499490760946</v>
      </c>
      <c r="G140">
        <v>13832.3</v>
      </c>
      <c r="H140" s="1">
        <f>(Tabla9[[#This Row],[Avg]]-Tabla9[[#This Row],[Bks]])/Tabla9[[#This Row],[Bks]]*100</f>
        <v>0.62781900189145401</v>
      </c>
      <c r="I140">
        <v>16338</v>
      </c>
      <c r="J140">
        <v>72043.88</v>
      </c>
      <c r="K140">
        <v>80.02</v>
      </c>
      <c r="L140">
        <v>400.13</v>
      </c>
      <c r="M140">
        <v>999.7</v>
      </c>
      <c r="N140">
        <v>998.9</v>
      </c>
    </row>
    <row r="141" spans="1:14" hidden="1" x14ac:dyDescent="0.2">
      <c r="A141" t="s">
        <v>77</v>
      </c>
      <c r="B141" t="s">
        <v>66</v>
      </c>
      <c r="C141">
        <v>40</v>
      </c>
      <c r="D141">
        <v>13483</v>
      </c>
      <c r="E141">
        <v>13503</v>
      </c>
      <c r="F141" s="1">
        <f>(Tabla9[[#This Row],[Best]]-Tabla9[[#This Row],[Bks]])/Tabla9[[#This Row],[Bks]]*100</f>
        <v>0.14833494029518654</v>
      </c>
      <c r="G141">
        <v>13560.6</v>
      </c>
      <c r="H141" s="1">
        <f>(Tabla9[[#This Row],[Avg]]-Tabla9[[#This Row],[Bks]])/Tabla9[[#This Row],[Bks]]*100</f>
        <v>0.57553956834532649</v>
      </c>
      <c r="I141">
        <v>16021</v>
      </c>
      <c r="J141">
        <v>73584.88</v>
      </c>
      <c r="K141">
        <v>79.19</v>
      </c>
      <c r="L141">
        <v>400.17</v>
      </c>
      <c r="M141">
        <v>1044.7</v>
      </c>
      <c r="N141">
        <v>1038.5</v>
      </c>
    </row>
    <row r="142" spans="1:14" hidden="1" x14ac:dyDescent="0.2">
      <c r="A142" t="s">
        <v>77</v>
      </c>
      <c r="B142" t="s">
        <v>66</v>
      </c>
      <c r="C142">
        <v>41</v>
      </c>
      <c r="D142">
        <v>13081</v>
      </c>
      <c r="E142">
        <v>13087</v>
      </c>
      <c r="F142" s="1">
        <f>(Tabla9[[#This Row],[Best]]-Tabla9[[#This Row],[Bks]])/Tabla9[[#This Row],[Bks]]*100</f>
        <v>4.5868052901154345E-2</v>
      </c>
      <c r="G142">
        <v>13129.5</v>
      </c>
      <c r="H142" s="1">
        <f>(Tabla9[[#This Row],[Avg]]-Tabla9[[#This Row],[Bks]])/Tabla9[[#This Row],[Bks]]*100</f>
        <v>0.37076676095099764</v>
      </c>
      <c r="I142">
        <v>15597</v>
      </c>
      <c r="J142">
        <v>67726.789999999994</v>
      </c>
      <c r="K142">
        <v>70.55</v>
      </c>
      <c r="L142">
        <v>400.2</v>
      </c>
      <c r="M142">
        <v>1092</v>
      </c>
      <c r="N142">
        <v>1071.5</v>
      </c>
    </row>
    <row r="143" spans="1:14" hidden="1" x14ac:dyDescent="0.2">
      <c r="A143" t="s">
        <v>77</v>
      </c>
      <c r="B143" t="s">
        <v>66</v>
      </c>
      <c r="C143">
        <v>42</v>
      </c>
      <c r="D143">
        <v>13482</v>
      </c>
      <c r="E143">
        <v>13484</v>
      </c>
      <c r="F143" s="1">
        <f>(Tabla9[[#This Row],[Best]]-Tabla9[[#This Row],[Bks]])/Tabla9[[#This Row],[Bks]]*100</f>
        <v>1.483459427384661E-2</v>
      </c>
      <c r="G143">
        <v>13521.5</v>
      </c>
      <c r="H143" s="1">
        <f>(Tabla9[[#This Row],[Avg]]-Tabla9[[#This Row],[Bks]])/Tabla9[[#This Row],[Bks]]*100</f>
        <v>0.29298323690847056</v>
      </c>
      <c r="I143">
        <v>16068</v>
      </c>
      <c r="J143">
        <v>69658.759999999995</v>
      </c>
      <c r="K143">
        <v>77.55</v>
      </c>
      <c r="L143">
        <v>400.16</v>
      </c>
      <c r="M143">
        <v>1080.5999999999999</v>
      </c>
      <c r="N143">
        <v>1042.7</v>
      </c>
    </row>
    <row r="144" spans="1:14" hidden="1" x14ac:dyDescent="0.2">
      <c r="A144" t="s">
        <v>77</v>
      </c>
      <c r="B144" t="s">
        <v>66</v>
      </c>
      <c r="C144">
        <v>43</v>
      </c>
      <c r="D144">
        <v>13250</v>
      </c>
      <c r="E144">
        <v>13255</v>
      </c>
      <c r="F144" s="1">
        <f>(Tabla9[[#This Row],[Best]]-Tabla9[[#This Row],[Bks]])/Tabla9[[#This Row],[Bks]]*100</f>
        <v>3.7735849056603772E-2</v>
      </c>
      <c r="G144">
        <v>13275.2</v>
      </c>
      <c r="H144" s="1">
        <f>(Tabla9[[#This Row],[Avg]]-Tabla9[[#This Row],[Bks]])/Tabla9[[#This Row],[Bks]]*100</f>
        <v>0.19018867924528851</v>
      </c>
      <c r="I144">
        <v>15813</v>
      </c>
      <c r="J144">
        <v>64141.66</v>
      </c>
      <c r="K144">
        <v>64.38</v>
      </c>
      <c r="L144">
        <v>400.16</v>
      </c>
      <c r="M144">
        <v>1169.7</v>
      </c>
      <c r="N144">
        <v>1035.8</v>
      </c>
    </row>
    <row r="145" spans="1:14" hidden="1" x14ac:dyDescent="0.2">
      <c r="A145" t="s">
        <v>77</v>
      </c>
      <c r="B145" t="s">
        <v>66</v>
      </c>
      <c r="C145">
        <v>44</v>
      </c>
      <c r="D145">
        <v>12510</v>
      </c>
      <c r="E145">
        <v>12510</v>
      </c>
      <c r="F145" s="1">
        <f>(Tabla9[[#This Row],[Best]]-Tabla9[[#This Row],[Bks]])/Tabla9[[#This Row],[Bks]]*100</f>
        <v>0</v>
      </c>
      <c r="G145">
        <v>12521.4</v>
      </c>
      <c r="H145" s="1">
        <f>(Tabla9[[#This Row],[Avg]]-Tabla9[[#This Row],[Bks]])/Tabla9[[#This Row],[Bks]]*100</f>
        <v>9.1127098321340014E-2</v>
      </c>
      <c r="I145">
        <v>14926</v>
      </c>
      <c r="J145">
        <v>59720.94</v>
      </c>
      <c r="K145">
        <v>60.82</v>
      </c>
      <c r="L145">
        <v>400.17</v>
      </c>
      <c r="M145">
        <v>1264.5999999999999</v>
      </c>
      <c r="N145">
        <v>1039</v>
      </c>
    </row>
    <row r="146" spans="1:14" hidden="1" x14ac:dyDescent="0.2">
      <c r="A146" t="s">
        <v>77</v>
      </c>
      <c r="B146" t="s">
        <v>66</v>
      </c>
      <c r="C146">
        <v>45</v>
      </c>
      <c r="D146">
        <v>12826</v>
      </c>
      <c r="E146">
        <v>12826</v>
      </c>
      <c r="F146" s="1">
        <f>(Tabla9[[#This Row],[Best]]-Tabla9[[#This Row],[Bks]])/Tabla9[[#This Row],[Bks]]*100</f>
        <v>0</v>
      </c>
      <c r="G146">
        <v>12847</v>
      </c>
      <c r="H146" s="1">
        <f>(Tabla9[[#This Row],[Avg]]-Tabla9[[#This Row],[Bks]])/Tabla9[[#This Row],[Bks]]*100</f>
        <v>0.16372992359270233</v>
      </c>
      <c r="I146">
        <v>15088</v>
      </c>
      <c r="J146">
        <v>60350.19</v>
      </c>
      <c r="K146">
        <v>61.64</v>
      </c>
      <c r="L146">
        <v>400.15</v>
      </c>
      <c r="M146">
        <v>1269.0999999999999</v>
      </c>
      <c r="N146">
        <v>1018.2</v>
      </c>
    </row>
    <row r="147" spans="1:14" hidden="1" x14ac:dyDescent="0.2">
      <c r="A147" t="s">
        <v>77</v>
      </c>
      <c r="B147" t="s">
        <v>66</v>
      </c>
      <c r="C147">
        <v>46</v>
      </c>
      <c r="D147">
        <v>13374</v>
      </c>
      <c r="E147">
        <v>13384</v>
      </c>
      <c r="F147" s="1">
        <f>(Tabla9[[#This Row],[Best]]-Tabla9[[#This Row],[Bks]])/Tabla9[[#This Row],[Bks]]*100</f>
        <v>7.4771945566023637E-2</v>
      </c>
      <c r="G147">
        <v>13459.9</v>
      </c>
      <c r="H147" s="1">
        <f>(Tabla9[[#This Row],[Avg]]-Tabla9[[#This Row],[Bks]])/Tabla9[[#This Row],[Bks]]*100</f>
        <v>0.64229101241214026</v>
      </c>
      <c r="I147">
        <v>15976</v>
      </c>
      <c r="J147">
        <v>66580.850000000006</v>
      </c>
      <c r="K147">
        <v>73.61</v>
      </c>
      <c r="L147">
        <v>400.12</v>
      </c>
      <c r="M147">
        <v>1061.5999999999999</v>
      </c>
      <c r="N147">
        <v>1046.9000000000001</v>
      </c>
    </row>
    <row r="148" spans="1:14" hidden="1" x14ac:dyDescent="0.2">
      <c r="A148" t="s">
        <v>77</v>
      </c>
      <c r="B148" t="s">
        <v>66</v>
      </c>
      <c r="C148">
        <v>47</v>
      </c>
      <c r="D148">
        <v>14166</v>
      </c>
      <c r="E148">
        <v>14236</v>
      </c>
      <c r="F148" s="1">
        <f>(Tabla9[[#This Row],[Best]]-Tabla9[[#This Row],[Bks]])/Tabla9[[#This Row],[Bks]]*100</f>
        <v>0.49414090074827055</v>
      </c>
      <c r="G148">
        <v>14285.7</v>
      </c>
      <c r="H148" s="1">
        <f>(Tabla9[[#This Row],[Avg]]-Tabla9[[#This Row],[Bks]])/Tabla9[[#This Row],[Bks]]*100</f>
        <v>0.84498094027954762</v>
      </c>
      <c r="I148">
        <v>16837</v>
      </c>
      <c r="J148">
        <v>74355.33</v>
      </c>
      <c r="K148">
        <v>75.959999999999994</v>
      </c>
      <c r="L148">
        <v>400.17</v>
      </c>
      <c r="M148">
        <v>1025.9000000000001</v>
      </c>
      <c r="N148">
        <v>1024.8</v>
      </c>
    </row>
    <row r="149" spans="1:14" hidden="1" x14ac:dyDescent="0.2">
      <c r="A149" t="s">
        <v>77</v>
      </c>
      <c r="B149" t="s">
        <v>66</v>
      </c>
      <c r="C149">
        <v>48</v>
      </c>
      <c r="D149">
        <v>13655</v>
      </c>
      <c r="E149">
        <v>13711</v>
      </c>
      <c r="F149" s="1">
        <f>(Tabla9[[#This Row],[Best]]-Tabla9[[#This Row],[Bks]])/Tabla9[[#This Row],[Bks]]*100</f>
        <v>0.41010618820944711</v>
      </c>
      <c r="G149">
        <v>13756.6</v>
      </c>
      <c r="H149" s="1">
        <f>(Tabla9[[#This Row],[Avg]]-Tabla9[[#This Row],[Bks]])/Tabla9[[#This Row],[Bks]]*100</f>
        <v>0.7440497986085709</v>
      </c>
      <c r="I149">
        <v>16279</v>
      </c>
      <c r="J149">
        <v>73690.91</v>
      </c>
      <c r="K149">
        <v>84.65</v>
      </c>
      <c r="L149">
        <v>400.17</v>
      </c>
      <c r="M149">
        <v>1005.6</v>
      </c>
      <c r="N149">
        <v>1002.5</v>
      </c>
    </row>
    <row r="150" spans="1:14" hidden="1" x14ac:dyDescent="0.2">
      <c r="A150" t="s">
        <v>77</v>
      </c>
      <c r="B150" t="s">
        <v>66</v>
      </c>
      <c r="C150">
        <v>49</v>
      </c>
      <c r="D150">
        <v>13813</v>
      </c>
      <c r="E150">
        <v>13853</v>
      </c>
      <c r="F150" s="1">
        <f>(Tabla9[[#This Row],[Best]]-Tabla9[[#This Row],[Bks]])/Tabla9[[#This Row],[Bks]]*100</f>
        <v>0.28958227756461302</v>
      </c>
      <c r="G150">
        <v>13919.4</v>
      </c>
      <c r="H150" s="1">
        <f>(Tabla9[[#This Row],[Avg]]-Tabla9[[#This Row],[Bks]])/Tabla9[[#This Row],[Bks]]*100</f>
        <v>0.77028885832186811</v>
      </c>
      <c r="I150">
        <v>16435</v>
      </c>
      <c r="J150">
        <v>67052.570000000007</v>
      </c>
      <c r="K150">
        <v>83.18</v>
      </c>
      <c r="L150">
        <v>400.18</v>
      </c>
      <c r="M150">
        <v>994.7</v>
      </c>
      <c r="N150">
        <v>992.9</v>
      </c>
    </row>
    <row r="151" spans="1:14" hidden="1" x14ac:dyDescent="0.2">
      <c r="A151" t="s">
        <v>77</v>
      </c>
      <c r="B151" t="s">
        <v>66</v>
      </c>
      <c r="C151">
        <v>50</v>
      </c>
      <c r="D151">
        <v>13468</v>
      </c>
      <c r="E151">
        <v>13471</v>
      </c>
      <c r="F151" s="1">
        <f>(Tabla9[[#This Row],[Best]]-Tabla9[[#This Row],[Bks]])/Tabla9[[#This Row],[Bks]]*100</f>
        <v>2.2275022275022274E-2</v>
      </c>
      <c r="G151">
        <v>13533.7</v>
      </c>
      <c r="H151" s="1">
        <f>(Tabla9[[#This Row],[Avg]]-Tabla9[[#This Row],[Bks]])/Tabla9[[#This Row],[Bks]]*100</f>
        <v>0.48782298782299321</v>
      </c>
      <c r="I151">
        <v>16027</v>
      </c>
      <c r="J151">
        <v>75693.84</v>
      </c>
      <c r="K151">
        <v>75.89</v>
      </c>
      <c r="L151">
        <v>400.17</v>
      </c>
      <c r="M151">
        <v>1038.7</v>
      </c>
      <c r="N151">
        <v>1017.5</v>
      </c>
    </row>
    <row r="152" spans="1:14" hidden="1" x14ac:dyDescent="0.2">
      <c r="A152" t="s">
        <v>77</v>
      </c>
      <c r="B152" t="s">
        <v>66</v>
      </c>
      <c r="C152">
        <v>51</v>
      </c>
      <c r="D152">
        <v>13665</v>
      </c>
      <c r="E152">
        <v>13667</v>
      </c>
      <c r="F152" s="1">
        <f>(Tabla9[[#This Row],[Best]]-Tabla9[[#This Row],[Bks]])/Tabla9[[#This Row],[Bks]]*100</f>
        <v>1.4635931211123308E-2</v>
      </c>
      <c r="G152">
        <v>13712.8</v>
      </c>
      <c r="H152" s="1">
        <f>(Tabla9[[#This Row],[Avg]]-Tabla9[[#This Row],[Bks]])/Tabla9[[#This Row],[Bks]]*100</f>
        <v>0.3497987559458417</v>
      </c>
      <c r="I152">
        <v>16190</v>
      </c>
      <c r="J152">
        <v>70508.19</v>
      </c>
      <c r="K152">
        <v>80.010000000000005</v>
      </c>
      <c r="L152">
        <v>400.16</v>
      </c>
      <c r="M152">
        <v>1022.6</v>
      </c>
      <c r="N152">
        <v>1002.9</v>
      </c>
    </row>
    <row r="153" spans="1:14" hidden="1" x14ac:dyDescent="0.2">
      <c r="A153" t="s">
        <v>77</v>
      </c>
      <c r="B153" t="s">
        <v>66</v>
      </c>
      <c r="C153">
        <v>52</v>
      </c>
      <c r="D153">
        <v>13437</v>
      </c>
      <c r="E153">
        <v>13451</v>
      </c>
      <c r="F153" s="1">
        <f>(Tabla9[[#This Row],[Best]]-Tabla9[[#This Row],[Bks]])/Tabla9[[#This Row],[Bks]]*100</f>
        <v>0.10418992334598498</v>
      </c>
      <c r="G153">
        <v>13502.9</v>
      </c>
      <c r="H153" s="1">
        <f>(Tabla9[[#This Row],[Avg]]-Tabla9[[#This Row],[Bks]])/Tabla9[[#This Row],[Bks]]*100</f>
        <v>0.49043685346431226</v>
      </c>
      <c r="I153">
        <v>15968</v>
      </c>
      <c r="J153">
        <v>69018.92</v>
      </c>
      <c r="K153">
        <v>79.84</v>
      </c>
      <c r="L153">
        <v>400.18</v>
      </c>
      <c r="M153">
        <v>1006.3</v>
      </c>
      <c r="N153">
        <v>1001.8</v>
      </c>
    </row>
    <row r="154" spans="1:14" hidden="1" x14ac:dyDescent="0.2">
      <c r="A154" t="s">
        <v>77</v>
      </c>
      <c r="B154" t="s">
        <v>66</v>
      </c>
      <c r="C154">
        <v>53</v>
      </c>
      <c r="D154">
        <v>13500</v>
      </c>
      <c r="E154">
        <v>13514</v>
      </c>
      <c r="F154" s="1">
        <f>(Tabla9[[#This Row],[Best]]-Tabla9[[#This Row],[Bks]])/Tabla9[[#This Row],[Bks]]*100</f>
        <v>0.1037037037037037</v>
      </c>
      <c r="G154">
        <v>13573.6</v>
      </c>
      <c r="H154" s="1">
        <f>(Tabla9[[#This Row],[Avg]]-Tabla9[[#This Row],[Bks]])/Tabla9[[#This Row],[Bks]]*100</f>
        <v>0.54518518518518788</v>
      </c>
      <c r="I154">
        <v>16030</v>
      </c>
      <c r="J154">
        <v>69150.009999999995</v>
      </c>
      <c r="K154">
        <v>74.56</v>
      </c>
      <c r="L154">
        <v>400.15</v>
      </c>
      <c r="M154">
        <v>1037.2</v>
      </c>
      <c r="N154">
        <v>1034</v>
      </c>
    </row>
    <row r="155" spans="1:14" hidden="1" x14ac:dyDescent="0.2">
      <c r="A155" t="s">
        <v>77</v>
      </c>
      <c r="B155" t="s">
        <v>66</v>
      </c>
      <c r="C155">
        <v>54</v>
      </c>
      <c r="D155">
        <v>13350</v>
      </c>
      <c r="E155">
        <v>13359</v>
      </c>
      <c r="F155" s="1">
        <f>(Tabla9[[#This Row],[Best]]-Tabla9[[#This Row],[Bks]])/Tabla9[[#This Row],[Bks]]*100</f>
        <v>6.741573033707865E-2</v>
      </c>
      <c r="G155">
        <v>13380.4</v>
      </c>
      <c r="H155" s="1">
        <f>(Tabla9[[#This Row],[Avg]]-Tabla9[[#This Row],[Bks]])/Tabla9[[#This Row],[Bks]]*100</f>
        <v>0.22771535580524074</v>
      </c>
      <c r="I155">
        <v>15936</v>
      </c>
      <c r="J155">
        <v>63686.54</v>
      </c>
      <c r="K155">
        <v>70.72</v>
      </c>
      <c r="L155">
        <v>400.22</v>
      </c>
      <c r="M155">
        <v>1099.5</v>
      </c>
      <c r="N155">
        <v>1046.8</v>
      </c>
    </row>
    <row r="156" spans="1:14" hidden="1" x14ac:dyDescent="0.2">
      <c r="A156" t="s">
        <v>77</v>
      </c>
      <c r="B156" t="s">
        <v>66</v>
      </c>
      <c r="C156">
        <v>55</v>
      </c>
      <c r="D156">
        <v>13306</v>
      </c>
      <c r="E156">
        <v>13309</v>
      </c>
      <c r="F156" s="1">
        <f>(Tabla9[[#This Row],[Best]]-Tabla9[[#This Row],[Bks]])/Tabla9[[#This Row],[Bks]]*100</f>
        <v>2.25462197504885E-2</v>
      </c>
      <c r="G156">
        <v>13346.3</v>
      </c>
      <c r="H156" s="1">
        <f>(Tabla9[[#This Row],[Avg]]-Tabla9[[#This Row],[Bks]])/Tabla9[[#This Row],[Bks]]*100</f>
        <v>0.30287088531489009</v>
      </c>
      <c r="I156">
        <v>15726</v>
      </c>
      <c r="J156">
        <v>63858.82</v>
      </c>
      <c r="K156">
        <v>70.290000000000006</v>
      </c>
      <c r="L156">
        <v>400.18</v>
      </c>
      <c r="M156">
        <v>1079.9000000000001</v>
      </c>
      <c r="N156">
        <v>1043.2</v>
      </c>
    </row>
    <row r="157" spans="1:14" hidden="1" x14ac:dyDescent="0.2">
      <c r="A157" t="s">
        <v>77</v>
      </c>
      <c r="B157" t="s">
        <v>66</v>
      </c>
      <c r="C157">
        <v>56</v>
      </c>
      <c r="D157">
        <v>13339</v>
      </c>
      <c r="E157">
        <v>13341</v>
      </c>
      <c r="F157" s="1">
        <f>(Tabla9[[#This Row],[Best]]-Tabla9[[#This Row],[Bks]])/Tabla9[[#This Row],[Bks]]*100</f>
        <v>1.4993627708224006E-2</v>
      </c>
      <c r="G157">
        <v>13374.2</v>
      </c>
      <c r="H157" s="1">
        <f>(Tabla9[[#This Row],[Avg]]-Tabla9[[#This Row],[Bks]])/Tabla9[[#This Row],[Bks]]*100</f>
        <v>0.26388784766474793</v>
      </c>
      <c r="I157">
        <v>15920</v>
      </c>
      <c r="J157">
        <v>68327.38</v>
      </c>
      <c r="K157">
        <v>66.77</v>
      </c>
      <c r="L157">
        <v>400.16</v>
      </c>
      <c r="M157">
        <v>1120.0999999999999</v>
      </c>
      <c r="N157">
        <v>1060.4000000000001</v>
      </c>
    </row>
    <row r="158" spans="1:14" hidden="1" x14ac:dyDescent="0.2">
      <c r="A158" t="s">
        <v>77</v>
      </c>
      <c r="B158" t="s">
        <v>66</v>
      </c>
      <c r="C158">
        <v>57</v>
      </c>
      <c r="D158">
        <v>13389</v>
      </c>
      <c r="E158">
        <v>13389</v>
      </c>
      <c r="F158" s="1">
        <f>(Tabla9[[#This Row],[Best]]-Tabla9[[#This Row],[Bks]])/Tabla9[[#This Row],[Bks]]*100</f>
        <v>0</v>
      </c>
      <c r="G158">
        <v>13411.8</v>
      </c>
      <c r="H158" s="1">
        <f>(Tabla9[[#This Row],[Avg]]-Tabla9[[#This Row],[Bks]])/Tabla9[[#This Row],[Bks]]*100</f>
        <v>0.17028904324444896</v>
      </c>
      <c r="I158">
        <v>15893</v>
      </c>
      <c r="J158">
        <v>63249.67</v>
      </c>
      <c r="K158">
        <v>66.92</v>
      </c>
      <c r="L158">
        <v>400.16</v>
      </c>
      <c r="M158">
        <v>1146.0999999999999</v>
      </c>
      <c r="N158">
        <v>995.1</v>
      </c>
    </row>
    <row r="159" spans="1:14" hidden="1" x14ac:dyDescent="0.2">
      <c r="A159" t="s">
        <v>77</v>
      </c>
      <c r="B159" t="s">
        <v>66</v>
      </c>
      <c r="C159">
        <v>58</v>
      </c>
      <c r="D159">
        <v>13885</v>
      </c>
      <c r="E159">
        <v>13888</v>
      </c>
      <c r="F159" s="1">
        <f>(Tabla9[[#This Row],[Best]]-Tabla9[[#This Row],[Bks]])/Tabla9[[#This Row],[Bks]]*100</f>
        <v>2.1606049693914296E-2</v>
      </c>
      <c r="G159">
        <v>13962.2</v>
      </c>
      <c r="H159" s="1">
        <f>(Tabla9[[#This Row],[Avg]]-Tabla9[[#This Row],[Bks]])/Tabla9[[#This Row],[Bks]]*100</f>
        <v>0.55599567879006639</v>
      </c>
      <c r="I159">
        <v>16544</v>
      </c>
      <c r="J159">
        <v>73448.960000000006</v>
      </c>
      <c r="K159">
        <v>80.41</v>
      </c>
      <c r="L159">
        <v>400.11</v>
      </c>
      <c r="M159">
        <v>1037.5</v>
      </c>
      <c r="N159">
        <v>1020</v>
      </c>
    </row>
    <row r="160" spans="1:14" hidden="1" x14ac:dyDescent="0.2">
      <c r="A160" t="s">
        <v>77</v>
      </c>
      <c r="B160" t="s">
        <v>66</v>
      </c>
      <c r="C160">
        <v>59</v>
      </c>
      <c r="D160">
        <v>13181</v>
      </c>
      <c r="E160">
        <v>13185</v>
      </c>
      <c r="F160" s="1">
        <f>(Tabla9[[#This Row],[Best]]-Tabla9[[#This Row],[Bks]])/Tabla9[[#This Row],[Bks]]*100</f>
        <v>3.0346711175176389E-2</v>
      </c>
      <c r="G160">
        <v>13214.1</v>
      </c>
      <c r="H160" s="1">
        <f>(Tabla9[[#This Row],[Avg]]-Tabla9[[#This Row],[Bks]])/Tabla9[[#This Row],[Bks]]*100</f>
        <v>0.25111903497458737</v>
      </c>
      <c r="I160">
        <v>15668</v>
      </c>
      <c r="J160">
        <v>64758.1</v>
      </c>
      <c r="K160">
        <v>62.82</v>
      </c>
      <c r="L160">
        <v>400.13</v>
      </c>
      <c r="M160">
        <v>1210.7</v>
      </c>
      <c r="N160">
        <v>1055.5999999999999</v>
      </c>
    </row>
    <row r="161" spans="1:14" hidden="1" x14ac:dyDescent="0.2">
      <c r="A161" t="s">
        <v>77</v>
      </c>
      <c r="B161" t="s">
        <v>66</v>
      </c>
      <c r="C161">
        <v>60</v>
      </c>
      <c r="D161">
        <v>13273</v>
      </c>
      <c r="E161">
        <v>13278</v>
      </c>
      <c r="F161" s="1">
        <f>(Tabla9[[#This Row],[Best]]-Tabla9[[#This Row],[Bks]])/Tabla9[[#This Row],[Bks]]*100</f>
        <v>3.7670458826188503E-2</v>
      </c>
      <c r="G161">
        <v>13303.6</v>
      </c>
      <c r="H161" s="1">
        <f>(Tabla9[[#This Row],[Avg]]-Tabla9[[#This Row],[Bks]])/Tabla9[[#This Row],[Bks]]*100</f>
        <v>0.23054320801627637</v>
      </c>
      <c r="I161">
        <v>15763</v>
      </c>
      <c r="J161">
        <v>67626.48</v>
      </c>
      <c r="K161">
        <v>66.67</v>
      </c>
      <c r="L161">
        <v>400.15</v>
      </c>
      <c r="M161">
        <v>1136.5</v>
      </c>
      <c r="N161">
        <v>1064.9000000000001</v>
      </c>
    </row>
    <row r="162" spans="1:14" hidden="1" x14ac:dyDescent="0.2">
      <c r="A162" t="s">
        <v>77</v>
      </c>
      <c r="B162" t="s">
        <v>66</v>
      </c>
      <c r="C162">
        <v>61</v>
      </c>
      <c r="D162">
        <v>13134</v>
      </c>
      <c r="E162">
        <v>13141</v>
      </c>
      <c r="F162" s="1">
        <f>(Tabla9[[#This Row],[Best]]-Tabla9[[#This Row],[Bks]])/Tabla9[[#This Row],[Bks]]*100</f>
        <v>5.329678696512867E-2</v>
      </c>
      <c r="G162">
        <v>13155.9</v>
      </c>
      <c r="H162" s="1">
        <f>(Tabla9[[#This Row],[Avg]]-Tabla9[[#This Row],[Bks]])/Tabla9[[#This Row],[Bks]]*100</f>
        <v>0.16674280493375693</v>
      </c>
      <c r="I162">
        <v>15565</v>
      </c>
      <c r="J162">
        <v>64395.81</v>
      </c>
      <c r="K162">
        <v>60.85</v>
      </c>
      <c r="L162">
        <v>400.16</v>
      </c>
      <c r="M162">
        <v>1217.5999999999999</v>
      </c>
      <c r="N162">
        <v>1000.7</v>
      </c>
    </row>
    <row r="163" spans="1:14" hidden="1" x14ac:dyDescent="0.2">
      <c r="A163" t="s">
        <v>77</v>
      </c>
      <c r="B163" t="s">
        <v>66</v>
      </c>
      <c r="C163">
        <v>62</v>
      </c>
      <c r="D163">
        <v>13159</v>
      </c>
      <c r="E163">
        <v>13171</v>
      </c>
      <c r="F163" s="1">
        <f>(Tabla9[[#This Row],[Best]]-Tabla9[[#This Row],[Bks]])/Tabla9[[#This Row],[Bks]]*100</f>
        <v>9.1192339843453152E-2</v>
      </c>
      <c r="G163">
        <v>13207.5</v>
      </c>
      <c r="H163" s="1">
        <f>(Tabla9[[#This Row],[Avg]]-Tabla9[[#This Row],[Bks]])/Tabla9[[#This Row],[Bks]]*100</f>
        <v>0.36856904020062314</v>
      </c>
      <c r="I163">
        <v>15681</v>
      </c>
      <c r="J163">
        <v>61898.52</v>
      </c>
      <c r="K163">
        <v>59.48</v>
      </c>
      <c r="L163">
        <v>400.1</v>
      </c>
      <c r="M163">
        <v>1245.2</v>
      </c>
      <c r="N163">
        <v>1051.9000000000001</v>
      </c>
    </row>
    <row r="164" spans="1:14" hidden="1" x14ac:dyDescent="0.2">
      <c r="A164" t="s">
        <v>77</v>
      </c>
      <c r="B164" t="s">
        <v>66</v>
      </c>
      <c r="C164">
        <v>63</v>
      </c>
      <c r="D164">
        <v>13458</v>
      </c>
      <c r="E164">
        <v>13458</v>
      </c>
      <c r="F164" s="1">
        <f>(Tabla9[[#This Row],[Best]]-Tabla9[[#This Row],[Bks]])/Tabla9[[#This Row],[Bks]]*100</f>
        <v>0</v>
      </c>
      <c r="G164">
        <v>13505.8</v>
      </c>
      <c r="H164" s="1">
        <f>(Tabla9[[#This Row],[Avg]]-Tabla9[[#This Row],[Bks]])/Tabla9[[#This Row],[Bks]]*100</f>
        <v>0.35517907564273493</v>
      </c>
      <c r="I164">
        <v>15881</v>
      </c>
      <c r="J164">
        <v>69824.210000000006</v>
      </c>
      <c r="K164">
        <v>77.209999999999994</v>
      </c>
      <c r="L164">
        <v>400.12</v>
      </c>
      <c r="M164">
        <v>1043.9000000000001</v>
      </c>
      <c r="N164">
        <v>988.6</v>
      </c>
    </row>
    <row r="165" spans="1:14" hidden="1" x14ac:dyDescent="0.2">
      <c r="A165" t="s">
        <v>77</v>
      </c>
      <c r="B165" t="s">
        <v>66</v>
      </c>
      <c r="C165">
        <v>64</v>
      </c>
      <c r="D165">
        <v>12763</v>
      </c>
      <c r="E165">
        <v>12768</v>
      </c>
      <c r="F165" s="1">
        <f>(Tabla9[[#This Row],[Best]]-Tabla9[[#This Row],[Bks]])/Tabla9[[#This Row],[Bks]]*100</f>
        <v>3.917574238031811E-2</v>
      </c>
      <c r="G165">
        <v>12788.3</v>
      </c>
      <c r="H165" s="1">
        <f>(Tabla9[[#This Row],[Avg]]-Tabla9[[#This Row],[Bks]])/Tabla9[[#This Row],[Bks]]*100</f>
        <v>0.19822925644440392</v>
      </c>
      <c r="I165">
        <v>15132</v>
      </c>
      <c r="J165">
        <v>59135.1</v>
      </c>
      <c r="K165">
        <v>62.82</v>
      </c>
      <c r="L165">
        <v>400.08</v>
      </c>
      <c r="M165">
        <v>1226</v>
      </c>
      <c r="N165">
        <v>933.3</v>
      </c>
    </row>
    <row r="166" spans="1:14" hidden="1" x14ac:dyDescent="0.2">
      <c r="A166" t="s">
        <v>77</v>
      </c>
      <c r="B166" t="s">
        <v>66</v>
      </c>
      <c r="C166">
        <v>65</v>
      </c>
      <c r="D166">
        <v>13255</v>
      </c>
      <c r="E166">
        <v>13261</v>
      </c>
      <c r="F166" s="1">
        <f>(Tabla9[[#This Row],[Best]]-Tabla9[[#This Row],[Bks]])/Tabla9[[#This Row],[Bks]]*100</f>
        <v>4.5265937382119953E-2</v>
      </c>
      <c r="G166">
        <v>13285.7</v>
      </c>
      <c r="H166" s="1">
        <f>(Tabla9[[#This Row],[Avg]]-Tabla9[[#This Row],[Bks]])/Tabla9[[#This Row],[Bks]]*100</f>
        <v>0.23161071293851926</v>
      </c>
      <c r="I166">
        <v>15762</v>
      </c>
      <c r="J166">
        <v>61253.86</v>
      </c>
      <c r="K166">
        <v>74.430000000000007</v>
      </c>
      <c r="L166">
        <v>400.23</v>
      </c>
      <c r="M166">
        <v>1119.5999999999999</v>
      </c>
      <c r="N166">
        <v>1047.5</v>
      </c>
    </row>
    <row r="167" spans="1:14" hidden="1" x14ac:dyDescent="0.2">
      <c r="A167" t="s">
        <v>77</v>
      </c>
      <c r="B167" t="s">
        <v>66</v>
      </c>
      <c r="C167">
        <v>66</v>
      </c>
      <c r="D167">
        <v>13936</v>
      </c>
      <c r="E167">
        <v>13964</v>
      </c>
      <c r="F167" s="1">
        <f>(Tabla9[[#This Row],[Best]]-Tabla9[[#This Row],[Bks]])/Tabla9[[#This Row],[Bks]]*100</f>
        <v>0.20091848450057406</v>
      </c>
      <c r="G167">
        <v>14076.9</v>
      </c>
      <c r="H167" s="1">
        <f>(Tabla9[[#This Row],[Avg]]-Tabla9[[#This Row],[Bks]])/Tabla9[[#This Row],[Bks]]*100</f>
        <v>1.011050516647529</v>
      </c>
      <c r="I167">
        <v>16601</v>
      </c>
      <c r="J167">
        <v>76510.149999999994</v>
      </c>
      <c r="K167">
        <v>78.86</v>
      </c>
      <c r="L167">
        <v>400.17</v>
      </c>
      <c r="M167">
        <v>1019.6</v>
      </c>
      <c r="N167">
        <v>1012</v>
      </c>
    </row>
    <row r="168" spans="1:14" hidden="1" x14ac:dyDescent="0.2">
      <c r="A168" t="s">
        <v>77</v>
      </c>
      <c r="B168" t="s">
        <v>66</v>
      </c>
      <c r="C168">
        <v>67</v>
      </c>
      <c r="D168">
        <v>13218</v>
      </c>
      <c r="E168">
        <v>13219</v>
      </c>
      <c r="F168" s="1">
        <f>(Tabla9[[#This Row],[Best]]-Tabla9[[#This Row],[Bks]])/Tabla9[[#This Row],[Bks]]*100</f>
        <v>7.5654410652141024E-3</v>
      </c>
      <c r="G168">
        <v>13245.2</v>
      </c>
      <c r="H168" s="1">
        <f>(Tabla9[[#This Row],[Avg]]-Tabla9[[#This Row],[Bks]])/Tabla9[[#This Row],[Bks]]*100</f>
        <v>0.20577999697382909</v>
      </c>
      <c r="I168">
        <v>15662</v>
      </c>
      <c r="J168">
        <v>69209.95</v>
      </c>
      <c r="K168">
        <v>67.319999999999993</v>
      </c>
      <c r="L168">
        <v>400.15</v>
      </c>
      <c r="M168">
        <v>1157.2</v>
      </c>
      <c r="N168">
        <v>1092.4000000000001</v>
      </c>
    </row>
    <row r="169" spans="1:14" hidden="1" x14ac:dyDescent="0.2">
      <c r="A169" t="s">
        <v>77</v>
      </c>
      <c r="B169" t="s">
        <v>66</v>
      </c>
      <c r="C169">
        <v>68</v>
      </c>
      <c r="D169">
        <v>12963</v>
      </c>
      <c r="E169">
        <v>12963</v>
      </c>
      <c r="F169" s="1">
        <f>(Tabla9[[#This Row],[Best]]-Tabla9[[#This Row],[Bks]])/Tabla9[[#This Row],[Bks]]*100</f>
        <v>0</v>
      </c>
      <c r="G169">
        <v>12989.3</v>
      </c>
      <c r="H169" s="1">
        <f>(Tabla9[[#This Row],[Avg]]-Tabla9[[#This Row],[Bks]])/Tabla9[[#This Row],[Bks]]*100</f>
        <v>0.20288513461389551</v>
      </c>
      <c r="I169">
        <v>15292</v>
      </c>
      <c r="J169">
        <v>67423.23</v>
      </c>
      <c r="K169">
        <v>65.98</v>
      </c>
      <c r="L169">
        <v>400.16</v>
      </c>
      <c r="M169">
        <v>1237.9000000000001</v>
      </c>
      <c r="N169">
        <v>969.3</v>
      </c>
    </row>
    <row r="170" spans="1:14" hidden="1" x14ac:dyDescent="0.2">
      <c r="A170" t="s">
        <v>77</v>
      </c>
      <c r="B170" t="s">
        <v>66</v>
      </c>
      <c r="C170">
        <v>69</v>
      </c>
      <c r="D170">
        <v>13256</v>
      </c>
      <c r="E170">
        <v>13264</v>
      </c>
      <c r="F170" s="1">
        <f>(Tabla9[[#This Row],[Best]]-Tabla9[[#This Row],[Bks]])/Tabla9[[#This Row],[Bks]]*100</f>
        <v>6.0350030175015092E-2</v>
      </c>
      <c r="G170">
        <v>13296.3</v>
      </c>
      <c r="H170" s="1">
        <f>(Tabla9[[#This Row],[Avg]]-Tabla9[[#This Row],[Bks]])/Tabla9[[#This Row],[Bks]]*100</f>
        <v>0.304013277006633</v>
      </c>
      <c r="I170">
        <v>15776</v>
      </c>
      <c r="J170">
        <v>68086.64</v>
      </c>
      <c r="K170">
        <v>67.91</v>
      </c>
      <c r="L170">
        <v>400.14</v>
      </c>
      <c r="M170">
        <v>1122.3</v>
      </c>
      <c r="N170">
        <v>1104.7</v>
      </c>
    </row>
    <row r="171" spans="1:14" hidden="1" x14ac:dyDescent="0.2">
      <c r="A171" t="s">
        <v>77</v>
      </c>
      <c r="B171" t="s">
        <v>66</v>
      </c>
      <c r="C171">
        <v>70</v>
      </c>
      <c r="D171">
        <v>13269</v>
      </c>
      <c r="E171">
        <v>13282</v>
      </c>
      <c r="F171" s="1">
        <f>(Tabla9[[#This Row],[Best]]-Tabla9[[#This Row],[Bks]])/Tabla9[[#This Row],[Bks]]*100</f>
        <v>9.7972718366116512E-2</v>
      </c>
      <c r="G171">
        <v>13319</v>
      </c>
      <c r="H171" s="1">
        <f>(Tabla9[[#This Row],[Avg]]-Tabla9[[#This Row],[Bks]])/Tabla9[[#This Row],[Bks]]*100</f>
        <v>0.37681814756198656</v>
      </c>
      <c r="I171">
        <v>15773</v>
      </c>
      <c r="J171">
        <v>69183.09</v>
      </c>
      <c r="K171">
        <v>75.849999999999994</v>
      </c>
      <c r="L171">
        <v>400.15</v>
      </c>
      <c r="M171">
        <v>1050.3</v>
      </c>
      <c r="N171">
        <v>1025.0999999999999</v>
      </c>
    </row>
    <row r="172" spans="1:14" hidden="1" x14ac:dyDescent="0.2">
      <c r="A172" t="s">
        <v>77</v>
      </c>
      <c r="B172" t="s">
        <v>66</v>
      </c>
      <c r="C172">
        <v>71</v>
      </c>
      <c r="D172">
        <v>13072</v>
      </c>
      <c r="E172">
        <v>13072</v>
      </c>
      <c r="F172" s="1">
        <f>(Tabla9[[#This Row],[Best]]-Tabla9[[#This Row],[Bks]])/Tabla9[[#This Row],[Bks]]*100</f>
        <v>0</v>
      </c>
      <c r="G172">
        <v>13091.4</v>
      </c>
      <c r="H172" s="1">
        <f>(Tabla9[[#This Row],[Avg]]-Tabla9[[#This Row],[Bks]])/Tabla9[[#This Row],[Bks]]*100</f>
        <v>0.14840881272949538</v>
      </c>
      <c r="I172">
        <v>15487</v>
      </c>
      <c r="J172">
        <v>66456.5</v>
      </c>
      <c r="K172">
        <v>63.5</v>
      </c>
      <c r="L172">
        <v>400.11</v>
      </c>
      <c r="M172">
        <v>1210.2</v>
      </c>
      <c r="N172">
        <v>1006</v>
      </c>
    </row>
    <row r="173" spans="1:14" hidden="1" x14ac:dyDescent="0.2">
      <c r="A173" t="s">
        <v>77</v>
      </c>
      <c r="B173" t="s">
        <v>66</v>
      </c>
      <c r="C173">
        <v>72</v>
      </c>
      <c r="D173">
        <v>13383</v>
      </c>
      <c r="E173">
        <v>13400</v>
      </c>
      <c r="F173" s="1">
        <f>(Tabla9[[#This Row],[Best]]-Tabla9[[#This Row],[Bks]])/Tabla9[[#This Row],[Bks]]*100</f>
        <v>0.12702682507658969</v>
      </c>
      <c r="G173">
        <v>13466.3</v>
      </c>
      <c r="H173" s="1">
        <f>(Tabla9[[#This Row],[Avg]]-Tabla9[[#This Row],[Bks]])/Tabla9[[#This Row],[Bks]]*100</f>
        <v>0.62243144287528418</v>
      </c>
      <c r="I173">
        <v>15916</v>
      </c>
      <c r="J173">
        <v>68318.759999999995</v>
      </c>
      <c r="K173">
        <v>74.98</v>
      </c>
      <c r="L173">
        <v>400.1</v>
      </c>
      <c r="M173">
        <v>1048</v>
      </c>
      <c r="N173">
        <v>1028.5</v>
      </c>
    </row>
    <row r="174" spans="1:14" hidden="1" x14ac:dyDescent="0.2">
      <c r="A174" t="s">
        <v>77</v>
      </c>
      <c r="B174" t="s">
        <v>66</v>
      </c>
      <c r="C174">
        <v>73</v>
      </c>
      <c r="D174">
        <v>13679</v>
      </c>
      <c r="E174">
        <v>13705</v>
      </c>
      <c r="F174" s="1">
        <f>(Tabla9[[#This Row],[Best]]-Tabla9[[#This Row],[Bks]])/Tabla9[[#This Row],[Bks]]*100</f>
        <v>0.1900723737115286</v>
      </c>
      <c r="G174">
        <v>13733.4</v>
      </c>
      <c r="H174" s="1">
        <f>(Tabla9[[#This Row],[Avg]]-Tabla9[[#This Row],[Bks]])/Tabla9[[#This Row],[Bks]]*100</f>
        <v>0.39768988961181106</v>
      </c>
      <c r="I174">
        <v>16348</v>
      </c>
      <c r="J174">
        <v>67900.73</v>
      </c>
      <c r="K174">
        <v>71.39</v>
      </c>
      <c r="L174">
        <v>400.15</v>
      </c>
      <c r="M174">
        <v>1124.9000000000001</v>
      </c>
      <c r="N174">
        <v>1102.8</v>
      </c>
    </row>
    <row r="175" spans="1:14" hidden="1" x14ac:dyDescent="0.2">
      <c r="A175" t="s">
        <v>77</v>
      </c>
      <c r="B175" t="s">
        <v>66</v>
      </c>
      <c r="C175">
        <v>74</v>
      </c>
      <c r="D175">
        <v>13732</v>
      </c>
      <c r="E175">
        <v>13747</v>
      </c>
      <c r="F175" s="1">
        <f>(Tabla9[[#This Row],[Best]]-Tabla9[[#This Row],[Bks]])/Tabla9[[#This Row],[Bks]]*100</f>
        <v>0.10923390620448588</v>
      </c>
      <c r="G175">
        <v>13821.2</v>
      </c>
      <c r="H175" s="1">
        <f>(Tabla9[[#This Row],[Avg]]-Tabla9[[#This Row],[Bks]])/Tabla9[[#This Row],[Bks]]*100</f>
        <v>0.64957762889601467</v>
      </c>
      <c r="I175">
        <v>16338</v>
      </c>
      <c r="J175">
        <v>73163.240000000005</v>
      </c>
      <c r="K175">
        <v>76.849999999999994</v>
      </c>
      <c r="L175">
        <v>400.16</v>
      </c>
      <c r="M175">
        <v>1077</v>
      </c>
      <c r="N175">
        <v>1066.9000000000001</v>
      </c>
    </row>
    <row r="176" spans="1:14" hidden="1" x14ac:dyDescent="0.2">
      <c r="A176" t="s">
        <v>77</v>
      </c>
      <c r="B176" t="s">
        <v>66</v>
      </c>
      <c r="C176">
        <v>75</v>
      </c>
      <c r="D176">
        <v>13204</v>
      </c>
      <c r="E176">
        <v>13204</v>
      </c>
      <c r="F176" s="1">
        <f>(Tabla9[[#This Row],[Best]]-Tabla9[[#This Row],[Bks]])/Tabla9[[#This Row],[Bks]]*100</f>
        <v>0</v>
      </c>
      <c r="G176">
        <v>13229.8</v>
      </c>
      <c r="H176" s="1">
        <f>(Tabla9[[#This Row],[Avg]]-Tabla9[[#This Row],[Bks]])/Tabla9[[#This Row],[Bks]]*100</f>
        <v>0.19539533474704085</v>
      </c>
      <c r="I176">
        <v>15611</v>
      </c>
      <c r="J176">
        <v>62242.07</v>
      </c>
      <c r="K176">
        <v>68.39</v>
      </c>
      <c r="L176">
        <v>400.18</v>
      </c>
      <c r="M176">
        <v>1124</v>
      </c>
      <c r="N176">
        <v>992.8</v>
      </c>
    </row>
    <row r="177" spans="1:14" hidden="1" x14ac:dyDescent="0.2">
      <c r="A177" t="s">
        <v>77</v>
      </c>
      <c r="B177" t="s">
        <v>66</v>
      </c>
      <c r="C177">
        <v>76</v>
      </c>
      <c r="D177">
        <v>13524</v>
      </c>
      <c r="E177">
        <v>13530</v>
      </c>
      <c r="F177" s="1">
        <f>(Tabla9[[#This Row],[Best]]-Tabla9[[#This Row],[Bks]])/Tabla9[[#This Row],[Bks]]*100</f>
        <v>4.4365572315882874E-2</v>
      </c>
      <c r="G177">
        <v>13599.6</v>
      </c>
      <c r="H177" s="1">
        <f>(Tabla9[[#This Row],[Avg]]-Tabla9[[#This Row],[Bks]])/Tabla9[[#This Row],[Bks]]*100</f>
        <v>0.55900621118012694</v>
      </c>
      <c r="I177">
        <v>16125</v>
      </c>
      <c r="J177">
        <v>70941.27</v>
      </c>
      <c r="K177">
        <v>81.45</v>
      </c>
      <c r="L177">
        <v>400.17</v>
      </c>
      <c r="M177">
        <v>1031.7</v>
      </c>
      <c r="N177">
        <v>1000.2</v>
      </c>
    </row>
    <row r="178" spans="1:14" hidden="1" x14ac:dyDescent="0.2">
      <c r="A178" t="s">
        <v>77</v>
      </c>
      <c r="B178" t="s">
        <v>66</v>
      </c>
      <c r="C178">
        <v>77</v>
      </c>
      <c r="D178">
        <v>12868</v>
      </c>
      <c r="E178">
        <v>12870</v>
      </c>
      <c r="F178" s="1">
        <f>(Tabla9[[#This Row],[Best]]-Tabla9[[#This Row],[Bks]])/Tabla9[[#This Row],[Bks]]*100</f>
        <v>1.5542430836182779E-2</v>
      </c>
      <c r="G178">
        <v>12890.5</v>
      </c>
      <c r="H178" s="1">
        <f>(Tabla9[[#This Row],[Avg]]-Tabla9[[#This Row],[Bks]])/Tabla9[[#This Row],[Bks]]*100</f>
        <v>0.17485234690705626</v>
      </c>
      <c r="I178">
        <v>15254</v>
      </c>
      <c r="J178">
        <v>60462.93</v>
      </c>
      <c r="K178">
        <v>59.76</v>
      </c>
      <c r="L178">
        <v>400.08</v>
      </c>
      <c r="M178">
        <v>1272.8</v>
      </c>
      <c r="N178">
        <v>999</v>
      </c>
    </row>
    <row r="179" spans="1:14" hidden="1" x14ac:dyDescent="0.2">
      <c r="A179" t="s">
        <v>77</v>
      </c>
      <c r="B179" t="s">
        <v>66</v>
      </c>
      <c r="C179">
        <v>78</v>
      </c>
      <c r="D179">
        <v>13706</v>
      </c>
      <c r="E179">
        <v>13731</v>
      </c>
      <c r="F179" s="1">
        <f>(Tabla9[[#This Row],[Best]]-Tabla9[[#This Row],[Bks]])/Tabla9[[#This Row],[Bks]]*100</f>
        <v>0.18240186779512621</v>
      </c>
      <c r="G179">
        <v>13816.9</v>
      </c>
      <c r="H179" s="1">
        <f>(Tabla9[[#This Row],[Avg]]-Tabla9[[#This Row],[Bks]])/Tabla9[[#This Row],[Bks]]*100</f>
        <v>0.80913468553917722</v>
      </c>
      <c r="I179">
        <v>16283</v>
      </c>
      <c r="J179">
        <v>70366.679999999993</v>
      </c>
      <c r="K179">
        <v>82.51</v>
      </c>
      <c r="L179">
        <v>400.12</v>
      </c>
      <c r="M179">
        <v>982.8</v>
      </c>
      <c r="N179">
        <v>979.6</v>
      </c>
    </row>
    <row r="180" spans="1:14" hidden="1" x14ac:dyDescent="0.2">
      <c r="A180" t="s">
        <v>77</v>
      </c>
      <c r="B180" t="s">
        <v>66</v>
      </c>
      <c r="C180">
        <v>79</v>
      </c>
      <c r="D180">
        <v>13210</v>
      </c>
      <c r="E180">
        <v>13214</v>
      </c>
      <c r="F180" s="1">
        <f>(Tabla9[[#This Row],[Best]]-Tabla9[[#This Row],[Bks]])/Tabla9[[#This Row],[Bks]]*100</f>
        <v>3.0280090840272521E-2</v>
      </c>
      <c r="G180">
        <v>13238.2</v>
      </c>
      <c r="H180" s="1">
        <f>(Tabla9[[#This Row],[Avg]]-Tabla9[[#This Row],[Bks]])/Tabla9[[#This Row],[Bks]]*100</f>
        <v>0.21347464042392678</v>
      </c>
      <c r="I180">
        <v>15674</v>
      </c>
      <c r="J180">
        <v>66366.559999999998</v>
      </c>
      <c r="K180">
        <v>67.45</v>
      </c>
      <c r="L180">
        <v>400.15</v>
      </c>
      <c r="M180">
        <v>1166.5</v>
      </c>
      <c r="N180">
        <v>1010</v>
      </c>
    </row>
    <row r="181" spans="1:14" hidden="1" x14ac:dyDescent="0.2">
      <c r="A181" t="s">
        <v>77</v>
      </c>
      <c r="B181" t="s">
        <v>66</v>
      </c>
      <c r="C181">
        <v>80</v>
      </c>
      <c r="D181">
        <v>13183</v>
      </c>
      <c r="E181">
        <v>13183</v>
      </c>
      <c r="F181" s="1">
        <f>(Tabla9[[#This Row],[Best]]-Tabla9[[#This Row],[Bks]])/Tabla9[[#This Row],[Bks]]*100</f>
        <v>0</v>
      </c>
      <c r="G181">
        <v>13198.8</v>
      </c>
      <c r="H181" s="1">
        <f>(Tabla9[[#This Row],[Avg]]-Tabla9[[#This Row],[Bks]])/Tabla9[[#This Row],[Bks]]*100</f>
        <v>0.11985132367442367</v>
      </c>
      <c r="I181">
        <v>15510</v>
      </c>
      <c r="J181">
        <v>65196.62</v>
      </c>
      <c r="K181">
        <v>65.16</v>
      </c>
      <c r="L181">
        <v>400.17</v>
      </c>
      <c r="M181">
        <v>1185.0999999999999</v>
      </c>
      <c r="N181">
        <v>995.6</v>
      </c>
    </row>
    <row r="182" spans="1:14" hidden="1" x14ac:dyDescent="0.2">
      <c r="A182" t="s">
        <v>77</v>
      </c>
      <c r="B182" t="s">
        <v>66</v>
      </c>
      <c r="C182">
        <v>81</v>
      </c>
      <c r="D182">
        <v>12686</v>
      </c>
      <c r="E182">
        <v>12692</v>
      </c>
      <c r="F182" s="1">
        <f>(Tabla9[[#This Row],[Best]]-Tabla9[[#This Row],[Bks]])/Tabla9[[#This Row],[Bks]]*100</f>
        <v>4.7296232066845342E-2</v>
      </c>
      <c r="G182">
        <v>12705.7</v>
      </c>
      <c r="H182" s="1">
        <f>(Tabla9[[#This Row],[Avg]]-Tabla9[[#This Row],[Bks]])/Tabla9[[#This Row],[Bks]]*100</f>
        <v>0.15528929528614793</v>
      </c>
      <c r="I182">
        <v>15153</v>
      </c>
      <c r="J182">
        <v>60743.62</v>
      </c>
      <c r="K182">
        <v>60.67</v>
      </c>
      <c r="L182">
        <v>400.13</v>
      </c>
      <c r="M182">
        <v>1256.9000000000001</v>
      </c>
      <c r="N182">
        <v>1072.7</v>
      </c>
    </row>
    <row r="183" spans="1:14" hidden="1" x14ac:dyDescent="0.2">
      <c r="A183" t="s">
        <v>77</v>
      </c>
      <c r="B183" t="s">
        <v>66</v>
      </c>
      <c r="C183">
        <v>82</v>
      </c>
      <c r="D183">
        <v>13495</v>
      </c>
      <c r="E183">
        <v>13500</v>
      </c>
      <c r="F183" s="1">
        <f>(Tabla9[[#This Row],[Best]]-Tabla9[[#This Row],[Bks]])/Tabla9[[#This Row],[Bks]]*100</f>
        <v>3.7050759540570584E-2</v>
      </c>
      <c r="G183">
        <v>13548.9</v>
      </c>
      <c r="H183" s="1">
        <f>(Tabla9[[#This Row],[Avg]]-Tabla9[[#This Row],[Bks]])/Tabla9[[#This Row],[Bks]]*100</f>
        <v>0.39940718784734813</v>
      </c>
      <c r="I183">
        <v>16039</v>
      </c>
      <c r="J183">
        <v>71486.850000000006</v>
      </c>
      <c r="K183">
        <v>76.709999999999994</v>
      </c>
      <c r="L183">
        <v>400.14</v>
      </c>
      <c r="M183">
        <v>1034.0999999999999</v>
      </c>
      <c r="N183">
        <v>1021.2</v>
      </c>
    </row>
    <row r="184" spans="1:14" hidden="1" x14ac:dyDescent="0.2">
      <c r="A184" t="s">
        <v>77</v>
      </c>
      <c r="B184" t="s">
        <v>66</v>
      </c>
      <c r="C184">
        <v>83</v>
      </c>
      <c r="D184">
        <v>12755</v>
      </c>
      <c r="E184">
        <v>12758</v>
      </c>
      <c r="F184" s="1">
        <f>(Tabla9[[#This Row],[Best]]-Tabla9[[#This Row],[Bks]])/Tabla9[[#This Row],[Bks]]*100</f>
        <v>2.3520188161505293E-2</v>
      </c>
      <c r="G184">
        <v>12778.4</v>
      </c>
      <c r="H184" s="1">
        <f>(Tabla9[[#This Row],[Avg]]-Tabla9[[#This Row],[Bks]])/Tabla9[[#This Row],[Bks]]*100</f>
        <v>0.18345746765973842</v>
      </c>
      <c r="I184">
        <v>15128</v>
      </c>
      <c r="J184">
        <v>62087.86</v>
      </c>
      <c r="K184">
        <v>56.51</v>
      </c>
      <c r="L184">
        <v>400.11</v>
      </c>
      <c r="M184">
        <v>1258.4000000000001</v>
      </c>
      <c r="N184">
        <v>989.5</v>
      </c>
    </row>
    <row r="185" spans="1:14" hidden="1" x14ac:dyDescent="0.2">
      <c r="A185" t="s">
        <v>77</v>
      </c>
      <c r="B185" t="s">
        <v>66</v>
      </c>
      <c r="C185">
        <v>84</v>
      </c>
      <c r="D185">
        <v>13278</v>
      </c>
      <c r="E185">
        <v>13283</v>
      </c>
      <c r="F185" s="1">
        <f>(Tabla9[[#This Row],[Best]]-Tabla9[[#This Row],[Bks]])/Tabla9[[#This Row],[Bks]]*100</f>
        <v>3.765627353517096E-2</v>
      </c>
      <c r="G185">
        <v>13305.4</v>
      </c>
      <c r="H185" s="1">
        <f>(Tabla9[[#This Row],[Avg]]-Tabla9[[#This Row],[Bks]])/Tabla9[[#This Row],[Bks]]*100</f>
        <v>0.20635637897273412</v>
      </c>
      <c r="I185">
        <v>15715</v>
      </c>
      <c r="J185">
        <v>67237.33</v>
      </c>
      <c r="K185">
        <v>68.91</v>
      </c>
      <c r="L185">
        <v>400.14</v>
      </c>
      <c r="M185">
        <v>1138.5</v>
      </c>
      <c r="N185">
        <v>1009</v>
      </c>
    </row>
    <row r="186" spans="1:14" hidden="1" x14ac:dyDescent="0.2">
      <c r="A186" t="s">
        <v>77</v>
      </c>
      <c r="B186" t="s">
        <v>66</v>
      </c>
      <c r="C186">
        <v>85</v>
      </c>
      <c r="D186">
        <v>12740</v>
      </c>
      <c r="E186">
        <v>12742</v>
      </c>
      <c r="F186" s="1">
        <f>(Tabla9[[#This Row],[Best]]-Tabla9[[#This Row],[Bks]])/Tabla9[[#This Row],[Bks]]*100</f>
        <v>1.5698587127158554E-2</v>
      </c>
      <c r="G186">
        <v>12764.6</v>
      </c>
      <c r="H186" s="1">
        <f>(Tabla9[[#This Row],[Avg]]-Tabla9[[#This Row],[Bks]])/Tabla9[[#This Row],[Bks]]*100</f>
        <v>0.19309262166405308</v>
      </c>
      <c r="I186">
        <v>15035</v>
      </c>
      <c r="J186">
        <v>63666.69</v>
      </c>
      <c r="K186">
        <v>61.48</v>
      </c>
      <c r="L186">
        <v>400.12</v>
      </c>
      <c r="M186">
        <v>1238</v>
      </c>
      <c r="N186">
        <v>1033.3</v>
      </c>
    </row>
    <row r="187" spans="1:14" hidden="1" x14ac:dyDescent="0.2">
      <c r="A187" t="s">
        <v>77</v>
      </c>
      <c r="B187" t="s">
        <v>66</v>
      </c>
      <c r="C187">
        <v>86</v>
      </c>
      <c r="D187">
        <v>13941</v>
      </c>
      <c r="E187">
        <v>13964</v>
      </c>
      <c r="F187" s="1">
        <f>(Tabla9[[#This Row],[Best]]-Tabla9[[#This Row],[Bks]])/Tabla9[[#This Row],[Bks]]*100</f>
        <v>0.16498099132056523</v>
      </c>
      <c r="G187">
        <v>14010.7</v>
      </c>
      <c r="H187" s="1">
        <f>(Tabla9[[#This Row],[Avg]]-Tabla9[[#This Row],[Bks]])/Tabla9[[#This Row],[Bks]]*100</f>
        <v>0.49996413456710942</v>
      </c>
      <c r="I187">
        <v>16381</v>
      </c>
      <c r="J187">
        <v>65964.73</v>
      </c>
      <c r="K187">
        <v>82.69</v>
      </c>
      <c r="L187">
        <v>400.17</v>
      </c>
      <c r="M187">
        <v>1008.8</v>
      </c>
      <c r="N187">
        <v>1003.5</v>
      </c>
    </row>
    <row r="188" spans="1:14" hidden="1" x14ac:dyDescent="0.2">
      <c r="A188" t="s">
        <v>77</v>
      </c>
      <c r="B188" t="s">
        <v>66</v>
      </c>
      <c r="C188">
        <v>87</v>
      </c>
      <c r="D188">
        <v>12671</v>
      </c>
      <c r="E188">
        <v>12677</v>
      </c>
      <c r="F188" s="1">
        <f>(Tabla9[[#This Row],[Best]]-Tabla9[[#This Row],[Bks]])/Tabla9[[#This Row],[Bks]]*100</f>
        <v>4.7352221608397131E-2</v>
      </c>
      <c r="G188">
        <v>12691.7</v>
      </c>
      <c r="H188" s="1">
        <f>(Tabla9[[#This Row],[Avg]]-Tabla9[[#This Row],[Bks]])/Tabla9[[#This Row],[Bks]]*100</f>
        <v>0.16336516454897582</v>
      </c>
      <c r="I188">
        <v>15029</v>
      </c>
      <c r="J188">
        <v>66426.7</v>
      </c>
      <c r="K188">
        <v>58.93</v>
      </c>
      <c r="L188">
        <v>400.16</v>
      </c>
      <c r="M188">
        <v>1303.2</v>
      </c>
      <c r="N188">
        <v>999.4</v>
      </c>
    </row>
    <row r="189" spans="1:14" hidden="1" x14ac:dyDescent="0.2">
      <c r="A189" t="s">
        <v>77</v>
      </c>
      <c r="B189" t="s">
        <v>66</v>
      </c>
      <c r="C189">
        <v>88</v>
      </c>
      <c r="D189">
        <v>13066</v>
      </c>
      <c r="E189">
        <v>13079</v>
      </c>
      <c r="F189" s="1">
        <f>(Tabla9[[#This Row],[Best]]-Tabla9[[#This Row],[Bks]])/Tabla9[[#This Row],[Bks]]*100</f>
        <v>9.949487218735649E-2</v>
      </c>
      <c r="G189">
        <v>13088.5</v>
      </c>
      <c r="H189" s="1">
        <f>(Tabla9[[#This Row],[Avg]]-Tabla9[[#This Row],[Bks]])/Tabla9[[#This Row],[Bks]]*100</f>
        <v>0.17220266340119392</v>
      </c>
      <c r="I189">
        <v>15557</v>
      </c>
      <c r="J189">
        <v>63159.29</v>
      </c>
      <c r="K189">
        <v>59.99</v>
      </c>
      <c r="L189">
        <v>400.12</v>
      </c>
      <c r="M189">
        <v>1228</v>
      </c>
      <c r="N189">
        <v>1009.7</v>
      </c>
    </row>
    <row r="190" spans="1:14" hidden="1" x14ac:dyDescent="0.2">
      <c r="A190" t="s">
        <v>77</v>
      </c>
      <c r="B190" t="s">
        <v>66</v>
      </c>
      <c r="C190">
        <v>89</v>
      </c>
      <c r="D190">
        <v>12988</v>
      </c>
      <c r="E190">
        <v>12989</v>
      </c>
      <c r="F190" s="1">
        <f>(Tabla9[[#This Row],[Best]]-Tabla9[[#This Row],[Bks]])/Tabla9[[#This Row],[Bks]]*100</f>
        <v>7.6994148444718205E-3</v>
      </c>
      <c r="G190">
        <v>13008.9</v>
      </c>
      <c r="H190" s="1">
        <f>(Tabla9[[#This Row],[Avg]]-Tabla9[[#This Row],[Bks]])/Tabla9[[#This Row],[Bks]]*100</f>
        <v>0.16091777024945822</v>
      </c>
      <c r="I190">
        <v>15339</v>
      </c>
      <c r="J190">
        <v>63226.65</v>
      </c>
      <c r="K190">
        <v>61.62</v>
      </c>
      <c r="L190">
        <v>400.13</v>
      </c>
      <c r="M190">
        <v>1223.3</v>
      </c>
      <c r="N190">
        <v>1093.5</v>
      </c>
    </row>
    <row r="191" spans="1:14" hidden="1" x14ac:dyDescent="0.2">
      <c r="A191" t="s">
        <v>77</v>
      </c>
      <c r="B191" t="s">
        <v>66</v>
      </c>
      <c r="C191">
        <v>90</v>
      </c>
      <c r="D191">
        <v>13594</v>
      </c>
      <c r="E191">
        <v>13594</v>
      </c>
      <c r="F191" s="1">
        <f>(Tabla9[[#This Row],[Best]]-Tabla9[[#This Row],[Bks]])/Tabla9[[#This Row],[Bks]]*100</f>
        <v>0</v>
      </c>
      <c r="G191">
        <v>13619.3</v>
      </c>
      <c r="H191" s="1">
        <f>(Tabla9[[#This Row],[Avg]]-Tabla9[[#This Row],[Bks]])/Tabla9[[#This Row],[Bks]]*100</f>
        <v>0.18611151978813648</v>
      </c>
      <c r="I191">
        <v>16204</v>
      </c>
      <c r="J191">
        <v>65203.41</v>
      </c>
      <c r="K191">
        <v>67.55</v>
      </c>
      <c r="L191">
        <v>400.14</v>
      </c>
      <c r="M191">
        <v>1144</v>
      </c>
      <c r="N191">
        <v>1045.7</v>
      </c>
    </row>
    <row r="192" spans="1:14" hidden="1" x14ac:dyDescent="0.2">
      <c r="A192" t="s">
        <v>77</v>
      </c>
      <c r="B192" t="s">
        <v>66</v>
      </c>
      <c r="C192">
        <v>91</v>
      </c>
      <c r="D192">
        <v>13628</v>
      </c>
      <c r="E192">
        <v>13638</v>
      </c>
      <c r="F192" s="1">
        <f>(Tabla9[[#This Row],[Best]]-Tabla9[[#This Row],[Bks]])/Tabla9[[#This Row],[Bks]]*100</f>
        <v>7.3378338714411503E-2</v>
      </c>
      <c r="G192">
        <v>13686.4</v>
      </c>
      <c r="H192" s="1">
        <f>(Tabla9[[#This Row],[Avg]]-Tabla9[[#This Row],[Bks]])/Tabla9[[#This Row],[Bks]]*100</f>
        <v>0.42852949809216057</v>
      </c>
      <c r="I192">
        <v>16189</v>
      </c>
      <c r="J192">
        <v>69196.23</v>
      </c>
      <c r="K192">
        <v>77.34</v>
      </c>
      <c r="L192">
        <v>400.2</v>
      </c>
      <c r="M192">
        <v>1038.5999999999999</v>
      </c>
      <c r="N192">
        <v>1019.5</v>
      </c>
    </row>
    <row r="193" spans="1:14" hidden="1" x14ac:dyDescent="0.2">
      <c r="A193" t="s">
        <v>77</v>
      </c>
      <c r="B193" t="s">
        <v>66</v>
      </c>
      <c r="C193">
        <v>92</v>
      </c>
      <c r="D193">
        <v>13172</v>
      </c>
      <c r="E193">
        <v>13189</v>
      </c>
      <c r="F193" s="1">
        <f>(Tabla9[[#This Row],[Best]]-Tabla9[[#This Row],[Bks]])/Tabla9[[#This Row],[Bks]]*100</f>
        <v>0.1290616459155785</v>
      </c>
      <c r="G193">
        <v>13214.3</v>
      </c>
      <c r="H193" s="1">
        <f>(Tabla9[[#This Row],[Avg]]-Tabla9[[#This Row],[Bks]])/Tabla9[[#This Row],[Bks]]*100</f>
        <v>0.32113574248405158</v>
      </c>
      <c r="I193">
        <v>15643</v>
      </c>
      <c r="J193">
        <v>58749.68</v>
      </c>
      <c r="K193">
        <v>68.430000000000007</v>
      </c>
      <c r="L193">
        <v>400.2</v>
      </c>
      <c r="M193">
        <v>1145.7</v>
      </c>
      <c r="N193">
        <v>1048.3</v>
      </c>
    </row>
    <row r="194" spans="1:14" hidden="1" x14ac:dyDescent="0.2">
      <c r="A194" t="s">
        <v>77</v>
      </c>
      <c r="B194" t="s">
        <v>66</v>
      </c>
      <c r="C194">
        <v>93</v>
      </c>
      <c r="D194">
        <v>13288</v>
      </c>
      <c r="E194">
        <v>13288</v>
      </c>
      <c r="F194" s="1">
        <f>(Tabla9[[#This Row],[Best]]-Tabla9[[#This Row],[Bks]])/Tabla9[[#This Row],[Bks]]*100</f>
        <v>0</v>
      </c>
      <c r="G194">
        <v>13307.4</v>
      </c>
      <c r="H194" s="1">
        <f>(Tabla9[[#This Row],[Avg]]-Tabla9[[#This Row],[Bks]])/Tabla9[[#This Row],[Bks]]*100</f>
        <v>0.14599638771823928</v>
      </c>
      <c r="I194">
        <v>15713</v>
      </c>
      <c r="J194">
        <v>63218.13</v>
      </c>
      <c r="K194">
        <v>61.82</v>
      </c>
      <c r="L194">
        <v>400.14</v>
      </c>
      <c r="M194">
        <v>1185.3</v>
      </c>
      <c r="N194">
        <v>1013.2</v>
      </c>
    </row>
    <row r="195" spans="1:14" hidden="1" x14ac:dyDescent="0.2">
      <c r="A195" t="s">
        <v>77</v>
      </c>
      <c r="B195" t="s">
        <v>66</v>
      </c>
      <c r="C195">
        <v>94</v>
      </c>
      <c r="D195">
        <v>13321</v>
      </c>
      <c r="E195">
        <v>13324</v>
      </c>
      <c r="F195" s="1">
        <f>(Tabla9[[#This Row],[Best]]-Tabla9[[#This Row],[Bks]])/Tabla9[[#This Row],[Bks]]*100</f>
        <v>2.2520831769386684E-2</v>
      </c>
      <c r="G195">
        <v>13373.1</v>
      </c>
      <c r="H195" s="1">
        <f>(Tabla9[[#This Row],[Avg]]-Tabla9[[#This Row],[Bks]])/Tabla9[[#This Row],[Bks]]*100</f>
        <v>0.39111177839501809</v>
      </c>
      <c r="I195">
        <v>15871</v>
      </c>
      <c r="J195">
        <v>70092.23</v>
      </c>
      <c r="K195">
        <v>70.42</v>
      </c>
      <c r="L195">
        <v>400.14</v>
      </c>
      <c r="M195">
        <v>1087</v>
      </c>
      <c r="N195">
        <v>1053.3</v>
      </c>
    </row>
    <row r="196" spans="1:14" hidden="1" x14ac:dyDescent="0.2">
      <c r="A196" t="s">
        <v>77</v>
      </c>
      <c r="B196" t="s">
        <v>66</v>
      </c>
      <c r="C196">
        <v>95</v>
      </c>
      <c r="D196">
        <v>13447</v>
      </c>
      <c r="E196">
        <v>13447</v>
      </c>
      <c r="F196" s="1">
        <f>(Tabla9[[#This Row],[Best]]-Tabla9[[#This Row],[Bks]])/Tabla9[[#This Row],[Bks]]*100</f>
        <v>0</v>
      </c>
      <c r="G196">
        <v>13470.6</v>
      </c>
      <c r="H196" s="1">
        <f>(Tabla9[[#This Row],[Avg]]-Tabla9[[#This Row],[Bks]])/Tabla9[[#This Row],[Bks]]*100</f>
        <v>0.17550382985052698</v>
      </c>
      <c r="I196">
        <v>16041</v>
      </c>
      <c r="J196">
        <v>68007.509999999995</v>
      </c>
      <c r="K196">
        <v>66.2</v>
      </c>
      <c r="L196">
        <v>400.11</v>
      </c>
      <c r="M196">
        <v>1166.5</v>
      </c>
      <c r="N196">
        <v>1089.0999999999999</v>
      </c>
    </row>
    <row r="197" spans="1:14" hidden="1" x14ac:dyDescent="0.2">
      <c r="A197" t="s">
        <v>77</v>
      </c>
      <c r="B197" t="s">
        <v>66</v>
      </c>
      <c r="C197">
        <v>96</v>
      </c>
      <c r="D197">
        <v>13069</v>
      </c>
      <c r="E197">
        <v>13077</v>
      </c>
      <c r="F197" s="1">
        <f>(Tabla9[[#This Row],[Best]]-Tabla9[[#This Row],[Bks]])/Tabla9[[#This Row],[Bks]]*100</f>
        <v>6.121355880327492E-2</v>
      </c>
      <c r="G197">
        <v>13099.6</v>
      </c>
      <c r="H197" s="1">
        <f>(Tabla9[[#This Row],[Avg]]-Tabla9[[#This Row],[Bks]])/Tabla9[[#This Row],[Bks]]*100</f>
        <v>0.23414186242252938</v>
      </c>
      <c r="I197">
        <v>15516</v>
      </c>
      <c r="J197">
        <v>59107.59</v>
      </c>
      <c r="K197">
        <v>57.36</v>
      </c>
      <c r="L197">
        <v>400.11</v>
      </c>
      <c r="M197">
        <v>1346.4</v>
      </c>
      <c r="N197">
        <v>975</v>
      </c>
    </row>
    <row r="198" spans="1:14" hidden="1" x14ac:dyDescent="0.2">
      <c r="A198" t="s">
        <v>77</v>
      </c>
      <c r="B198" t="s">
        <v>66</v>
      </c>
      <c r="C198">
        <v>97</v>
      </c>
      <c r="D198">
        <v>12795</v>
      </c>
      <c r="E198">
        <v>12797</v>
      </c>
      <c r="F198" s="1">
        <f>(Tabla9[[#This Row],[Best]]-Tabla9[[#This Row],[Bks]])/Tabla9[[#This Row],[Bks]]*100</f>
        <v>1.5631105900742476E-2</v>
      </c>
      <c r="G198">
        <v>12818.9</v>
      </c>
      <c r="H198" s="1">
        <f>(Tabla9[[#This Row],[Avg]]-Tabla9[[#This Row],[Bks]])/Tabla9[[#This Row],[Bks]]*100</f>
        <v>0.18679171551386978</v>
      </c>
      <c r="I198">
        <v>15212</v>
      </c>
      <c r="J198">
        <v>66358.31</v>
      </c>
      <c r="K198">
        <v>60.1</v>
      </c>
      <c r="L198">
        <v>400.14</v>
      </c>
      <c r="M198">
        <v>1241.2</v>
      </c>
      <c r="N198">
        <v>1025.5</v>
      </c>
    </row>
    <row r="199" spans="1:14" hidden="1" x14ac:dyDescent="0.2">
      <c r="A199" t="s">
        <v>77</v>
      </c>
      <c r="B199" t="s">
        <v>66</v>
      </c>
      <c r="C199">
        <v>98</v>
      </c>
      <c r="D199">
        <v>13145</v>
      </c>
      <c r="E199">
        <v>13150</v>
      </c>
      <c r="F199" s="1">
        <f>(Tabla9[[#This Row],[Best]]-Tabla9[[#This Row],[Bks]])/Tabla9[[#This Row],[Bks]]*100</f>
        <v>3.8037276531000384E-2</v>
      </c>
      <c r="G199">
        <v>13166.9</v>
      </c>
      <c r="H199" s="1">
        <f>(Tabla9[[#This Row],[Avg]]-Tabla9[[#This Row],[Bks]])/Tabla9[[#This Row],[Bks]]*100</f>
        <v>0.16660327120577889</v>
      </c>
      <c r="I199">
        <v>15585</v>
      </c>
      <c r="J199">
        <v>58651.32</v>
      </c>
      <c r="K199">
        <v>56.1</v>
      </c>
      <c r="L199">
        <v>400.11</v>
      </c>
      <c r="M199">
        <v>1310.4000000000001</v>
      </c>
      <c r="N199">
        <v>1036.0999999999999</v>
      </c>
    </row>
    <row r="200" spans="1:14" hidden="1" x14ac:dyDescent="0.2">
      <c r="A200" t="s">
        <v>77</v>
      </c>
      <c r="B200" t="s">
        <v>66</v>
      </c>
      <c r="C200">
        <v>99</v>
      </c>
      <c r="D200">
        <v>14453</v>
      </c>
      <c r="E200">
        <v>14474</v>
      </c>
      <c r="F200" s="1">
        <f>(Tabla9[[#This Row],[Best]]-Tabla9[[#This Row],[Bks]])/Tabla9[[#This Row],[Bks]]*100</f>
        <v>0.14529855393343941</v>
      </c>
      <c r="G200">
        <v>14496.6</v>
      </c>
      <c r="H200" s="1">
        <f>(Tabla9[[#This Row],[Avg]]-Tabla9[[#This Row],[Bks]])/Tabla9[[#This Row],[Bks]]*100</f>
        <v>0.30166747388085768</v>
      </c>
      <c r="I200">
        <v>17218</v>
      </c>
      <c r="J200">
        <v>78024.38</v>
      </c>
      <c r="K200">
        <v>69.900000000000006</v>
      </c>
      <c r="L200">
        <v>400.07</v>
      </c>
      <c r="M200">
        <v>1140.9000000000001</v>
      </c>
      <c r="N200">
        <v>1122.5</v>
      </c>
    </row>
    <row r="201" spans="1:14" hidden="1" x14ac:dyDescent="0.2">
      <c r="A201" t="s">
        <v>77</v>
      </c>
      <c r="B201" t="s">
        <v>66</v>
      </c>
      <c r="C201">
        <v>100</v>
      </c>
      <c r="D201">
        <v>12800</v>
      </c>
      <c r="E201">
        <v>12801</v>
      </c>
      <c r="F201" s="1">
        <f>(Tabla9[[#This Row],[Best]]-Tabla9[[#This Row],[Bks]])/Tabla9[[#This Row],[Bks]]*100</f>
        <v>7.8125E-3</v>
      </c>
      <c r="G201">
        <v>12819.8</v>
      </c>
      <c r="H201" s="1">
        <f>(Tabla9[[#This Row],[Avg]]-Tabla9[[#This Row],[Bks]])/Tabla9[[#This Row],[Bks]]*100</f>
        <v>0.15468749999999432</v>
      </c>
      <c r="I201">
        <v>15216</v>
      </c>
      <c r="J201">
        <v>69191.12</v>
      </c>
      <c r="K201">
        <v>52.76</v>
      </c>
      <c r="L201">
        <v>400.15</v>
      </c>
      <c r="M201">
        <v>1418.1</v>
      </c>
      <c r="N201">
        <v>1099.2</v>
      </c>
    </row>
    <row r="202" spans="1:14" hidden="1" x14ac:dyDescent="0.2">
      <c r="A202" t="s">
        <v>78</v>
      </c>
      <c r="B202" t="s">
        <v>66</v>
      </c>
      <c r="C202">
        <v>1</v>
      </c>
      <c r="D202">
        <v>13457</v>
      </c>
      <c r="E202">
        <v>13457</v>
      </c>
      <c r="F202" s="1">
        <f>(Tabla9[[#This Row],[Best]]-Tabla9[[#This Row],[Bks]])/Tabla9[[#This Row],[Bks]]*100</f>
        <v>0</v>
      </c>
      <c r="G202">
        <v>13457</v>
      </c>
      <c r="H202" s="1">
        <f>(Tabla9[[#This Row],[Avg]]-Tabla9[[#This Row],[Bks]])/Tabla9[[#This Row],[Bks]]*100</f>
        <v>0</v>
      </c>
      <c r="I202">
        <v>15963</v>
      </c>
      <c r="J202">
        <v>71426.460000000006</v>
      </c>
      <c r="K202">
        <v>72.900000000000006</v>
      </c>
      <c r="L202">
        <v>400.38</v>
      </c>
      <c r="M202">
        <v>669.1</v>
      </c>
      <c r="N202">
        <v>408.1</v>
      </c>
    </row>
    <row r="203" spans="1:14" hidden="1" x14ac:dyDescent="0.2">
      <c r="A203" t="s">
        <v>78</v>
      </c>
      <c r="B203" t="s">
        <v>66</v>
      </c>
      <c r="C203">
        <v>2</v>
      </c>
      <c r="D203">
        <v>13988</v>
      </c>
      <c r="E203">
        <v>13989</v>
      </c>
      <c r="F203" s="1">
        <f>(Tabla9[[#This Row],[Best]]-Tabla9[[#This Row],[Bks]])/Tabla9[[#This Row],[Bks]]*100</f>
        <v>7.1489848441521307E-3</v>
      </c>
      <c r="G203">
        <v>13989</v>
      </c>
      <c r="H203" s="1">
        <f>(Tabla9[[#This Row],[Avg]]-Tabla9[[#This Row],[Bks]])/Tabla9[[#This Row],[Bks]]*100</f>
        <v>7.1489848441521307E-3</v>
      </c>
      <c r="I203">
        <v>16565</v>
      </c>
      <c r="J203">
        <v>72333.38</v>
      </c>
      <c r="K203">
        <v>78.78</v>
      </c>
      <c r="L203">
        <v>400.38</v>
      </c>
      <c r="M203">
        <v>647</v>
      </c>
      <c r="N203">
        <v>412.2</v>
      </c>
    </row>
    <row r="204" spans="1:14" hidden="1" x14ac:dyDescent="0.2">
      <c r="A204" t="s">
        <v>78</v>
      </c>
      <c r="B204" t="s">
        <v>66</v>
      </c>
      <c r="C204">
        <v>3</v>
      </c>
      <c r="D204">
        <v>12874</v>
      </c>
      <c r="E204">
        <v>12874</v>
      </c>
      <c r="F204" s="1">
        <f>(Tabla9[[#This Row],[Best]]-Tabla9[[#This Row],[Bks]])/Tabla9[[#This Row],[Bks]]*100</f>
        <v>0</v>
      </c>
      <c r="G204">
        <v>12874</v>
      </c>
      <c r="H204" s="1">
        <f>(Tabla9[[#This Row],[Avg]]-Tabla9[[#This Row],[Bks]])/Tabla9[[#This Row],[Bks]]*100</f>
        <v>0</v>
      </c>
      <c r="I204">
        <v>15098</v>
      </c>
      <c r="J204">
        <v>62636.83</v>
      </c>
      <c r="K204">
        <v>59.42</v>
      </c>
      <c r="L204">
        <v>400.31</v>
      </c>
      <c r="M204">
        <v>749.4</v>
      </c>
      <c r="N204">
        <v>346.9</v>
      </c>
    </row>
    <row r="205" spans="1:14" hidden="1" x14ac:dyDescent="0.2">
      <c r="A205" t="s">
        <v>78</v>
      </c>
      <c r="B205" t="s">
        <v>66</v>
      </c>
      <c r="C205">
        <v>4</v>
      </c>
      <c r="D205">
        <v>13194</v>
      </c>
      <c r="E205">
        <v>13194</v>
      </c>
      <c r="F205" s="1">
        <f>(Tabla9[[#This Row],[Best]]-Tabla9[[#This Row],[Bks]])/Tabla9[[#This Row],[Bks]]*100</f>
        <v>0</v>
      </c>
      <c r="G205">
        <v>13194</v>
      </c>
      <c r="H205" s="1">
        <f>(Tabla9[[#This Row],[Avg]]-Tabla9[[#This Row],[Bks]])/Tabla9[[#This Row],[Bks]]*100</f>
        <v>0</v>
      </c>
      <c r="I205">
        <v>15602</v>
      </c>
      <c r="J205">
        <v>63276.78</v>
      </c>
      <c r="K205">
        <v>66.790000000000006</v>
      </c>
      <c r="L205">
        <v>400.27</v>
      </c>
      <c r="M205">
        <v>724.8</v>
      </c>
      <c r="N205">
        <v>379</v>
      </c>
    </row>
    <row r="206" spans="1:14" hidden="1" x14ac:dyDescent="0.2">
      <c r="A206" t="s">
        <v>78</v>
      </c>
      <c r="B206" t="s">
        <v>66</v>
      </c>
      <c r="C206">
        <v>5</v>
      </c>
      <c r="D206">
        <v>13419</v>
      </c>
      <c r="E206">
        <v>13419</v>
      </c>
      <c r="F206" s="1">
        <f>(Tabla9[[#This Row],[Best]]-Tabla9[[#This Row],[Bks]])/Tabla9[[#This Row],[Bks]]*100</f>
        <v>0</v>
      </c>
      <c r="G206">
        <v>13419</v>
      </c>
      <c r="H206" s="1">
        <f>(Tabla9[[#This Row],[Avg]]-Tabla9[[#This Row],[Bks]])/Tabla9[[#This Row],[Bks]]*100</f>
        <v>0</v>
      </c>
      <c r="I206">
        <v>15967</v>
      </c>
      <c r="J206">
        <v>70113.710000000006</v>
      </c>
      <c r="K206">
        <v>73.16</v>
      </c>
      <c r="L206">
        <v>400.36</v>
      </c>
      <c r="M206">
        <v>676.6</v>
      </c>
      <c r="N206">
        <v>400.8</v>
      </c>
    </row>
    <row r="207" spans="1:14" hidden="1" x14ac:dyDescent="0.2">
      <c r="A207" t="s">
        <v>78</v>
      </c>
      <c r="B207" t="s">
        <v>66</v>
      </c>
      <c r="C207">
        <v>6</v>
      </c>
      <c r="D207">
        <v>13753</v>
      </c>
      <c r="E207">
        <v>13753</v>
      </c>
      <c r="F207" s="1">
        <f>(Tabla9[[#This Row],[Best]]-Tabla9[[#This Row],[Bks]])/Tabla9[[#This Row],[Bks]]*100</f>
        <v>0</v>
      </c>
      <c r="G207">
        <v>13753</v>
      </c>
      <c r="H207" s="1">
        <f>(Tabla9[[#This Row],[Avg]]-Tabla9[[#This Row],[Bks]])/Tabla9[[#This Row],[Bks]]*100</f>
        <v>0</v>
      </c>
      <c r="I207">
        <v>16296</v>
      </c>
      <c r="J207">
        <v>69342.66</v>
      </c>
      <c r="K207">
        <v>77.08</v>
      </c>
      <c r="L207">
        <v>400.32</v>
      </c>
      <c r="M207">
        <v>644.5</v>
      </c>
      <c r="N207">
        <v>411.9</v>
      </c>
    </row>
    <row r="208" spans="1:14" hidden="1" x14ac:dyDescent="0.2">
      <c r="A208" t="s">
        <v>78</v>
      </c>
      <c r="B208" t="s">
        <v>66</v>
      </c>
      <c r="C208">
        <v>7</v>
      </c>
      <c r="D208">
        <v>13255</v>
      </c>
      <c r="E208">
        <v>13255</v>
      </c>
      <c r="F208" s="1">
        <f>(Tabla9[[#This Row],[Best]]-Tabla9[[#This Row],[Bks]])/Tabla9[[#This Row],[Bks]]*100</f>
        <v>0</v>
      </c>
      <c r="G208">
        <v>13255</v>
      </c>
      <c r="H208" s="1">
        <f>(Tabla9[[#This Row],[Avg]]-Tabla9[[#This Row],[Bks]])/Tabla9[[#This Row],[Bks]]*100</f>
        <v>0</v>
      </c>
      <c r="I208">
        <v>15615</v>
      </c>
      <c r="J208">
        <v>67778.600000000006</v>
      </c>
      <c r="K208">
        <v>68.45</v>
      </c>
      <c r="L208">
        <v>400.27</v>
      </c>
      <c r="M208">
        <v>692.4</v>
      </c>
      <c r="N208">
        <v>383.1</v>
      </c>
    </row>
    <row r="209" spans="1:14" hidden="1" x14ac:dyDescent="0.2">
      <c r="A209" t="s">
        <v>78</v>
      </c>
      <c r="B209" t="s">
        <v>66</v>
      </c>
      <c r="C209">
        <v>8</v>
      </c>
      <c r="D209">
        <v>13320</v>
      </c>
      <c r="E209">
        <v>13320</v>
      </c>
      <c r="F209" s="1">
        <f>(Tabla9[[#This Row],[Best]]-Tabla9[[#This Row],[Bks]])/Tabla9[[#This Row],[Bks]]*100</f>
        <v>0</v>
      </c>
      <c r="G209">
        <v>13320</v>
      </c>
      <c r="H209" s="1">
        <f>(Tabla9[[#This Row],[Avg]]-Tabla9[[#This Row],[Bks]])/Tabla9[[#This Row],[Bks]]*100</f>
        <v>0</v>
      </c>
      <c r="I209">
        <v>15850</v>
      </c>
      <c r="J209">
        <v>65418.46</v>
      </c>
      <c r="K209">
        <v>64.86</v>
      </c>
      <c r="L209">
        <v>400.36</v>
      </c>
      <c r="M209">
        <v>729.8</v>
      </c>
      <c r="N209">
        <v>385.4</v>
      </c>
    </row>
    <row r="210" spans="1:14" hidden="1" x14ac:dyDescent="0.2">
      <c r="A210" t="s">
        <v>78</v>
      </c>
      <c r="B210" t="s">
        <v>66</v>
      </c>
      <c r="C210">
        <v>9</v>
      </c>
      <c r="D210">
        <v>13571</v>
      </c>
      <c r="E210">
        <v>13571</v>
      </c>
      <c r="F210" s="1">
        <f>(Tabla9[[#This Row],[Best]]-Tabla9[[#This Row],[Bks]])/Tabla9[[#This Row],[Bks]]*100</f>
        <v>0</v>
      </c>
      <c r="G210">
        <v>13571</v>
      </c>
      <c r="H210" s="1">
        <f>(Tabla9[[#This Row],[Avg]]-Tabla9[[#This Row],[Bks]])/Tabla9[[#This Row],[Bks]]*100</f>
        <v>0</v>
      </c>
      <c r="I210">
        <v>16010</v>
      </c>
      <c r="J210">
        <v>70902.83</v>
      </c>
      <c r="K210">
        <v>71.489999999999995</v>
      </c>
      <c r="L210">
        <v>400.17</v>
      </c>
      <c r="M210">
        <v>680.5</v>
      </c>
      <c r="N210">
        <v>410.1</v>
      </c>
    </row>
    <row r="211" spans="1:14" hidden="1" x14ac:dyDescent="0.2">
      <c r="A211" t="s">
        <v>78</v>
      </c>
      <c r="B211" t="s">
        <v>66</v>
      </c>
      <c r="C211">
        <v>10</v>
      </c>
      <c r="D211">
        <v>13241</v>
      </c>
      <c r="E211">
        <v>13241</v>
      </c>
      <c r="F211" s="1">
        <f>(Tabla9[[#This Row],[Best]]-Tabla9[[#This Row],[Bks]])/Tabla9[[#This Row],[Bks]]*100</f>
        <v>0</v>
      </c>
      <c r="G211">
        <v>13241</v>
      </c>
      <c r="H211" s="1">
        <f>(Tabla9[[#This Row],[Avg]]-Tabla9[[#This Row],[Bks]])/Tabla9[[#This Row],[Bks]]*100</f>
        <v>0</v>
      </c>
      <c r="I211">
        <v>15678</v>
      </c>
      <c r="J211">
        <v>66461.55</v>
      </c>
      <c r="K211">
        <v>66.23</v>
      </c>
      <c r="L211">
        <v>400.22</v>
      </c>
      <c r="M211">
        <v>714.1</v>
      </c>
      <c r="N211">
        <v>352.3</v>
      </c>
    </row>
    <row r="212" spans="1:14" hidden="1" x14ac:dyDescent="0.2">
      <c r="A212" t="s">
        <v>78</v>
      </c>
      <c r="B212" t="s">
        <v>66</v>
      </c>
      <c r="C212">
        <v>11</v>
      </c>
      <c r="D212">
        <v>12739</v>
      </c>
      <c r="E212">
        <v>12739</v>
      </c>
      <c r="F212" s="1">
        <f>(Tabla9[[#This Row],[Best]]-Tabla9[[#This Row],[Bks]])/Tabla9[[#This Row],[Bks]]*100</f>
        <v>0</v>
      </c>
      <c r="G212">
        <v>12739</v>
      </c>
      <c r="H212" s="1">
        <f>(Tabla9[[#This Row],[Avg]]-Tabla9[[#This Row],[Bks]])/Tabla9[[#This Row],[Bks]]*100</f>
        <v>0</v>
      </c>
      <c r="I212">
        <v>15132</v>
      </c>
      <c r="J212">
        <v>60469.99</v>
      </c>
      <c r="K212">
        <v>57.66</v>
      </c>
      <c r="L212">
        <v>400.22</v>
      </c>
      <c r="M212">
        <v>801.8</v>
      </c>
      <c r="N212">
        <v>353.6</v>
      </c>
    </row>
    <row r="213" spans="1:14" hidden="1" x14ac:dyDescent="0.2">
      <c r="A213" t="s">
        <v>78</v>
      </c>
      <c r="B213" t="s">
        <v>66</v>
      </c>
      <c r="C213">
        <v>12</v>
      </c>
      <c r="D213">
        <v>13125</v>
      </c>
      <c r="E213">
        <v>13125</v>
      </c>
      <c r="F213" s="1">
        <f>(Tabla9[[#This Row],[Best]]-Tabla9[[#This Row],[Bks]])/Tabla9[[#This Row],[Bks]]*100</f>
        <v>0</v>
      </c>
      <c r="G213">
        <v>13125</v>
      </c>
      <c r="H213" s="1">
        <f>(Tabla9[[#This Row],[Avg]]-Tabla9[[#This Row],[Bks]])/Tabla9[[#This Row],[Bks]]*100</f>
        <v>0</v>
      </c>
      <c r="I213">
        <v>15559</v>
      </c>
      <c r="J213">
        <v>68761.570000000007</v>
      </c>
      <c r="K213">
        <v>74.33</v>
      </c>
      <c r="L213">
        <v>400.38</v>
      </c>
      <c r="M213">
        <v>682.7</v>
      </c>
      <c r="N213">
        <v>394.1</v>
      </c>
    </row>
    <row r="214" spans="1:14" hidden="1" x14ac:dyDescent="0.2">
      <c r="A214" t="s">
        <v>78</v>
      </c>
      <c r="B214" t="s">
        <v>66</v>
      </c>
      <c r="C214">
        <v>13</v>
      </c>
      <c r="D214">
        <v>12747</v>
      </c>
      <c r="E214">
        <v>12747</v>
      </c>
      <c r="F214" s="1">
        <f>(Tabla9[[#This Row],[Best]]-Tabla9[[#This Row],[Bks]])/Tabla9[[#This Row],[Bks]]*100</f>
        <v>0</v>
      </c>
      <c r="G214">
        <v>12747</v>
      </c>
      <c r="H214" s="1">
        <f>(Tabla9[[#This Row],[Avg]]-Tabla9[[#This Row],[Bks]])/Tabla9[[#This Row],[Bks]]*100</f>
        <v>0</v>
      </c>
      <c r="I214">
        <v>14997</v>
      </c>
      <c r="J214">
        <v>58572.39</v>
      </c>
      <c r="K214">
        <v>58.61</v>
      </c>
      <c r="L214">
        <v>400.23</v>
      </c>
      <c r="M214">
        <v>806</v>
      </c>
      <c r="N214">
        <v>352</v>
      </c>
    </row>
    <row r="215" spans="1:14" hidden="1" x14ac:dyDescent="0.2">
      <c r="A215" t="s">
        <v>78</v>
      </c>
      <c r="B215" t="s">
        <v>66</v>
      </c>
      <c r="C215">
        <v>14</v>
      </c>
      <c r="D215">
        <v>13504</v>
      </c>
      <c r="E215">
        <v>13504</v>
      </c>
      <c r="F215" s="1">
        <f>(Tabla9[[#This Row],[Best]]-Tabla9[[#This Row],[Bks]])/Tabla9[[#This Row],[Bks]]*100</f>
        <v>0</v>
      </c>
      <c r="G215">
        <v>13504</v>
      </c>
      <c r="H215" s="1">
        <f>(Tabla9[[#This Row],[Avg]]-Tabla9[[#This Row],[Bks]])/Tabla9[[#This Row],[Bks]]*100</f>
        <v>0</v>
      </c>
      <c r="I215">
        <v>16144</v>
      </c>
      <c r="J215">
        <v>64448.57</v>
      </c>
      <c r="K215">
        <v>80.89</v>
      </c>
      <c r="L215">
        <v>400.36</v>
      </c>
      <c r="M215">
        <v>638.29999999999995</v>
      </c>
      <c r="N215">
        <v>438.1</v>
      </c>
    </row>
    <row r="216" spans="1:14" hidden="1" x14ac:dyDescent="0.2">
      <c r="A216" t="s">
        <v>78</v>
      </c>
      <c r="B216" t="s">
        <v>66</v>
      </c>
      <c r="C216">
        <v>15</v>
      </c>
      <c r="D216">
        <v>13177</v>
      </c>
      <c r="E216">
        <v>13177</v>
      </c>
      <c r="F216" s="1">
        <f>(Tabla9[[#This Row],[Best]]-Tabla9[[#This Row],[Bks]])/Tabla9[[#This Row],[Bks]]*100</f>
        <v>0</v>
      </c>
      <c r="G216">
        <v>13177</v>
      </c>
      <c r="H216" s="1">
        <f>(Tabla9[[#This Row],[Avg]]-Tabla9[[#This Row],[Bks]])/Tabla9[[#This Row],[Bks]]*100</f>
        <v>0</v>
      </c>
      <c r="I216">
        <v>15709</v>
      </c>
      <c r="J216">
        <v>62989.83</v>
      </c>
      <c r="K216">
        <v>60.91</v>
      </c>
      <c r="L216">
        <v>400.25</v>
      </c>
      <c r="M216">
        <v>755.6</v>
      </c>
      <c r="N216">
        <v>386.4</v>
      </c>
    </row>
    <row r="217" spans="1:14" hidden="1" x14ac:dyDescent="0.2">
      <c r="A217" t="s">
        <v>78</v>
      </c>
      <c r="B217" t="s">
        <v>66</v>
      </c>
      <c r="C217">
        <v>16</v>
      </c>
      <c r="D217">
        <v>12903</v>
      </c>
      <c r="E217">
        <v>12903</v>
      </c>
      <c r="F217" s="1">
        <f>(Tabla9[[#This Row],[Best]]-Tabla9[[#This Row],[Bks]])/Tabla9[[#This Row],[Bks]]*100</f>
        <v>0</v>
      </c>
      <c r="G217">
        <v>12903</v>
      </c>
      <c r="H217" s="1">
        <f>(Tabla9[[#This Row],[Avg]]-Tabla9[[#This Row],[Bks]])/Tabla9[[#This Row],[Bks]]*100</f>
        <v>0</v>
      </c>
      <c r="I217">
        <v>15256</v>
      </c>
      <c r="J217">
        <v>58930.1</v>
      </c>
      <c r="K217">
        <v>57.94</v>
      </c>
      <c r="L217">
        <v>400.29</v>
      </c>
      <c r="M217">
        <v>810.3</v>
      </c>
      <c r="N217">
        <v>338.4</v>
      </c>
    </row>
    <row r="218" spans="1:14" hidden="1" x14ac:dyDescent="0.2">
      <c r="A218" t="s">
        <v>78</v>
      </c>
      <c r="B218" t="s">
        <v>66</v>
      </c>
      <c r="C218">
        <v>17</v>
      </c>
      <c r="D218">
        <v>12862</v>
      </c>
      <c r="E218">
        <v>12862</v>
      </c>
      <c r="F218" s="1">
        <f>(Tabla9[[#This Row],[Best]]-Tabla9[[#This Row],[Bks]])/Tabla9[[#This Row],[Bks]]*100</f>
        <v>0</v>
      </c>
      <c r="G218">
        <v>12862</v>
      </c>
      <c r="H218" s="1">
        <f>(Tabla9[[#This Row],[Avg]]-Tabla9[[#This Row],[Bks]])/Tabla9[[#This Row],[Bks]]*100</f>
        <v>0</v>
      </c>
      <c r="I218">
        <v>15279</v>
      </c>
      <c r="J218">
        <v>64236.94</v>
      </c>
      <c r="K218">
        <v>59.58</v>
      </c>
      <c r="L218">
        <v>400.34</v>
      </c>
      <c r="M218">
        <v>802.4</v>
      </c>
      <c r="N218">
        <v>354.9</v>
      </c>
    </row>
    <row r="219" spans="1:14" hidden="1" x14ac:dyDescent="0.2">
      <c r="A219" t="s">
        <v>78</v>
      </c>
      <c r="B219" t="s">
        <v>66</v>
      </c>
      <c r="C219">
        <v>18</v>
      </c>
      <c r="D219">
        <v>13288</v>
      </c>
      <c r="E219">
        <v>13288</v>
      </c>
      <c r="F219" s="1">
        <f>(Tabla9[[#This Row],[Best]]-Tabla9[[#This Row],[Bks]])/Tabla9[[#This Row],[Bks]]*100</f>
        <v>0</v>
      </c>
      <c r="G219">
        <v>13288</v>
      </c>
      <c r="H219" s="1">
        <f>(Tabla9[[#This Row],[Avg]]-Tabla9[[#This Row],[Bks]])/Tabla9[[#This Row],[Bks]]*100</f>
        <v>0</v>
      </c>
      <c r="I219">
        <v>15809</v>
      </c>
      <c r="J219">
        <v>63247.99</v>
      </c>
      <c r="K219">
        <v>65.17</v>
      </c>
      <c r="L219">
        <v>400.33</v>
      </c>
      <c r="M219">
        <v>710.5</v>
      </c>
      <c r="N219">
        <v>401.5</v>
      </c>
    </row>
    <row r="220" spans="1:14" hidden="1" x14ac:dyDescent="0.2">
      <c r="A220" t="s">
        <v>78</v>
      </c>
      <c r="B220" t="s">
        <v>66</v>
      </c>
      <c r="C220">
        <v>19</v>
      </c>
      <c r="D220">
        <v>13566</v>
      </c>
      <c r="E220">
        <v>13566</v>
      </c>
      <c r="F220" s="1">
        <f>(Tabla9[[#This Row],[Best]]-Tabla9[[#This Row],[Bks]])/Tabla9[[#This Row],[Bks]]*100</f>
        <v>0</v>
      </c>
      <c r="G220">
        <v>13566</v>
      </c>
      <c r="H220" s="1">
        <f>(Tabla9[[#This Row],[Avg]]-Tabla9[[#This Row],[Bks]])/Tabla9[[#This Row],[Bks]]*100</f>
        <v>0</v>
      </c>
      <c r="I220">
        <v>16164</v>
      </c>
      <c r="J220">
        <v>69513.87</v>
      </c>
      <c r="K220">
        <v>76.02</v>
      </c>
      <c r="L220">
        <v>400.47</v>
      </c>
      <c r="M220">
        <v>654.20000000000005</v>
      </c>
      <c r="N220">
        <v>441.1</v>
      </c>
    </row>
    <row r="221" spans="1:14" hidden="1" x14ac:dyDescent="0.2">
      <c r="A221" t="s">
        <v>78</v>
      </c>
      <c r="B221" t="s">
        <v>66</v>
      </c>
      <c r="C221">
        <v>20</v>
      </c>
      <c r="D221">
        <v>13627</v>
      </c>
      <c r="E221">
        <v>13627</v>
      </c>
      <c r="F221" s="1">
        <f>(Tabla9[[#This Row],[Best]]-Tabla9[[#This Row],[Bks]])/Tabla9[[#This Row],[Bks]]*100</f>
        <v>0</v>
      </c>
      <c r="G221">
        <v>13627</v>
      </c>
      <c r="H221" s="1">
        <f>(Tabla9[[#This Row],[Avg]]-Tabla9[[#This Row],[Bks]])/Tabla9[[#This Row],[Bks]]*100</f>
        <v>0</v>
      </c>
      <c r="I221">
        <v>16220</v>
      </c>
      <c r="J221">
        <v>68472.55</v>
      </c>
      <c r="K221">
        <v>78.23</v>
      </c>
      <c r="L221">
        <v>400.3</v>
      </c>
      <c r="M221">
        <v>645</v>
      </c>
      <c r="N221">
        <v>418.1</v>
      </c>
    </row>
    <row r="222" spans="1:14" hidden="1" x14ac:dyDescent="0.2">
      <c r="A222" t="s">
        <v>78</v>
      </c>
      <c r="B222" t="s">
        <v>66</v>
      </c>
      <c r="C222">
        <v>21</v>
      </c>
      <c r="D222">
        <v>13041</v>
      </c>
      <c r="E222">
        <v>13041</v>
      </c>
      <c r="F222" s="1">
        <f>(Tabla9[[#This Row],[Best]]-Tabla9[[#This Row],[Bks]])/Tabla9[[#This Row],[Bks]]*100</f>
        <v>0</v>
      </c>
      <c r="G222">
        <v>13041</v>
      </c>
      <c r="H222" s="1">
        <f>(Tabla9[[#This Row],[Avg]]-Tabla9[[#This Row],[Bks]])/Tabla9[[#This Row],[Bks]]*100</f>
        <v>0</v>
      </c>
      <c r="I222">
        <v>15440</v>
      </c>
      <c r="J222">
        <v>65174.01</v>
      </c>
      <c r="K222">
        <v>66.81</v>
      </c>
      <c r="L222">
        <v>400.18</v>
      </c>
      <c r="M222">
        <v>721.5</v>
      </c>
      <c r="N222">
        <v>355.8</v>
      </c>
    </row>
    <row r="223" spans="1:14" hidden="1" x14ac:dyDescent="0.2">
      <c r="A223" t="s">
        <v>78</v>
      </c>
      <c r="B223" t="s">
        <v>66</v>
      </c>
      <c r="C223">
        <v>22</v>
      </c>
      <c r="D223">
        <v>13494</v>
      </c>
      <c r="E223">
        <v>13494</v>
      </c>
      <c r="F223" s="1">
        <f>(Tabla9[[#This Row],[Best]]-Tabla9[[#This Row],[Bks]])/Tabla9[[#This Row],[Bks]]*100</f>
        <v>0</v>
      </c>
      <c r="G223">
        <v>13494</v>
      </c>
      <c r="H223" s="1">
        <f>(Tabla9[[#This Row],[Avg]]-Tabla9[[#This Row],[Bks]])/Tabla9[[#This Row],[Bks]]*100</f>
        <v>0</v>
      </c>
      <c r="I223">
        <v>16086</v>
      </c>
      <c r="J223">
        <v>65860.259999999995</v>
      </c>
      <c r="K223">
        <v>68.31</v>
      </c>
      <c r="L223">
        <v>400.22</v>
      </c>
      <c r="M223">
        <v>726.4</v>
      </c>
      <c r="N223">
        <v>415.5</v>
      </c>
    </row>
    <row r="224" spans="1:14" hidden="1" x14ac:dyDescent="0.2">
      <c r="A224" t="s">
        <v>78</v>
      </c>
      <c r="B224" t="s">
        <v>66</v>
      </c>
      <c r="C224">
        <v>23</v>
      </c>
      <c r="D224">
        <v>12922</v>
      </c>
      <c r="E224">
        <v>12922</v>
      </c>
      <c r="F224" s="1">
        <f>(Tabla9[[#This Row],[Best]]-Tabla9[[#This Row],[Bks]])/Tabla9[[#This Row],[Bks]]*100</f>
        <v>0</v>
      </c>
      <c r="G224">
        <v>12922</v>
      </c>
      <c r="H224" s="1">
        <f>(Tabla9[[#This Row],[Avg]]-Tabla9[[#This Row],[Bks]])/Tabla9[[#This Row],[Bks]]*100</f>
        <v>0</v>
      </c>
      <c r="I224">
        <v>15396</v>
      </c>
      <c r="J224">
        <v>63870.14</v>
      </c>
      <c r="K224">
        <v>60.99</v>
      </c>
      <c r="L224">
        <v>400.27</v>
      </c>
      <c r="M224">
        <v>756.4</v>
      </c>
      <c r="N224">
        <v>346.6</v>
      </c>
    </row>
    <row r="225" spans="1:14" hidden="1" x14ac:dyDescent="0.2">
      <c r="A225" t="s">
        <v>78</v>
      </c>
      <c r="B225" t="s">
        <v>66</v>
      </c>
      <c r="C225">
        <v>24</v>
      </c>
      <c r="D225">
        <v>13588</v>
      </c>
      <c r="E225">
        <v>13588</v>
      </c>
      <c r="F225" s="1">
        <f>(Tabla9[[#This Row],[Best]]-Tabla9[[#This Row],[Bks]])/Tabla9[[#This Row],[Bks]]*100</f>
        <v>0</v>
      </c>
      <c r="G225">
        <v>13588</v>
      </c>
      <c r="H225" s="1">
        <f>(Tabla9[[#This Row],[Avg]]-Tabla9[[#This Row],[Bks]])/Tabla9[[#This Row],[Bks]]*100</f>
        <v>0</v>
      </c>
      <c r="I225">
        <v>16185</v>
      </c>
      <c r="J225">
        <v>62228.46</v>
      </c>
      <c r="K225">
        <v>72.040000000000006</v>
      </c>
      <c r="L225">
        <v>400.29</v>
      </c>
      <c r="M225">
        <v>690.9</v>
      </c>
      <c r="N225">
        <v>415</v>
      </c>
    </row>
    <row r="226" spans="1:14" hidden="1" x14ac:dyDescent="0.2">
      <c r="A226" t="s">
        <v>78</v>
      </c>
      <c r="B226" t="s">
        <v>66</v>
      </c>
      <c r="C226">
        <v>25</v>
      </c>
      <c r="D226">
        <v>13794</v>
      </c>
      <c r="E226">
        <v>13794</v>
      </c>
      <c r="F226" s="1">
        <f>(Tabla9[[#This Row],[Best]]-Tabla9[[#This Row],[Bks]])/Tabla9[[#This Row],[Bks]]*100</f>
        <v>0</v>
      </c>
      <c r="G226">
        <v>13794</v>
      </c>
      <c r="H226" s="1">
        <f>(Tabla9[[#This Row],[Avg]]-Tabla9[[#This Row],[Bks]])/Tabla9[[#This Row],[Bks]]*100</f>
        <v>0</v>
      </c>
      <c r="I226">
        <v>16380</v>
      </c>
      <c r="J226">
        <v>68551.23</v>
      </c>
      <c r="K226">
        <v>77.3</v>
      </c>
      <c r="L226">
        <v>400.33</v>
      </c>
      <c r="M226">
        <v>647.6</v>
      </c>
      <c r="N226">
        <v>438.9</v>
      </c>
    </row>
    <row r="227" spans="1:14" hidden="1" x14ac:dyDescent="0.2">
      <c r="A227" t="s">
        <v>78</v>
      </c>
      <c r="B227" t="s">
        <v>66</v>
      </c>
      <c r="C227">
        <v>26</v>
      </c>
      <c r="D227">
        <v>13671</v>
      </c>
      <c r="E227">
        <v>13671</v>
      </c>
      <c r="F227" s="1">
        <f>(Tabla9[[#This Row],[Best]]-Tabla9[[#This Row],[Bks]])/Tabla9[[#This Row],[Bks]]*100</f>
        <v>0</v>
      </c>
      <c r="G227">
        <v>13671</v>
      </c>
      <c r="H227" s="1">
        <f>(Tabla9[[#This Row],[Avg]]-Tabla9[[#This Row],[Bks]])/Tabla9[[#This Row],[Bks]]*100</f>
        <v>0</v>
      </c>
      <c r="I227">
        <v>16157</v>
      </c>
      <c r="J227">
        <v>72021.649999999994</v>
      </c>
      <c r="K227">
        <v>74.3</v>
      </c>
      <c r="L227">
        <v>400.24</v>
      </c>
      <c r="M227">
        <v>654.79999999999995</v>
      </c>
      <c r="N227">
        <v>387.9</v>
      </c>
    </row>
    <row r="228" spans="1:14" hidden="1" x14ac:dyDescent="0.2">
      <c r="A228" t="s">
        <v>78</v>
      </c>
      <c r="B228" t="s">
        <v>66</v>
      </c>
      <c r="C228">
        <v>27</v>
      </c>
      <c r="D228">
        <v>12846</v>
      </c>
      <c r="E228">
        <v>12846</v>
      </c>
      <c r="F228" s="1">
        <f>(Tabla9[[#This Row],[Best]]-Tabla9[[#This Row],[Bks]])/Tabla9[[#This Row],[Bks]]*100</f>
        <v>0</v>
      </c>
      <c r="G228">
        <v>12846</v>
      </c>
      <c r="H228" s="1">
        <f>(Tabla9[[#This Row],[Avg]]-Tabla9[[#This Row],[Bks]])/Tabla9[[#This Row],[Bks]]*100</f>
        <v>0</v>
      </c>
      <c r="I228">
        <v>15260</v>
      </c>
      <c r="J228">
        <v>58924.72</v>
      </c>
      <c r="K228">
        <v>56.54</v>
      </c>
      <c r="L228">
        <v>400.16</v>
      </c>
      <c r="M228">
        <v>801.5</v>
      </c>
      <c r="N228">
        <v>360.2</v>
      </c>
    </row>
    <row r="229" spans="1:14" hidden="1" x14ac:dyDescent="0.2">
      <c r="A229" t="s">
        <v>78</v>
      </c>
      <c r="B229" t="s">
        <v>66</v>
      </c>
      <c r="C229">
        <v>28</v>
      </c>
      <c r="D229">
        <v>13210</v>
      </c>
      <c r="E229">
        <v>13210</v>
      </c>
      <c r="F229" s="1">
        <f>(Tabla9[[#This Row],[Best]]-Tabla9[[#This Row],[Bks]])/Tabla9[[#This Row],[Bks]]*100</f>
        <v>0</v>
      </c>
      <c r="G229">
        <v>13210</v>
      </c>
      <c r="H229" s="1">
        <f>(Tabla9[[#This Row],[Avg]]-Tabla9[[#This Row],[Bks]])/Tabla9[[#This Row],[Bks]]*100</f>
        <v>0</v>
      </c>
      <c r="I229">
        <v>15643</v>
      </c>
      <c r="J229">
        <v>64958.87</v>
      </c>
      <c r="K229">
        <v>60.51</v>
      </c>
      <c r="L229">
        <v>400.35</v>
      </c>
      <c r="M229">
        <v>764.9</v>
      </c>
      <c r="N229">
        <v>377.3</v>
      </c>
    </row>
    <row r="230" spans="1:14" hidden="1" x14ac:dyDescent="0.2">
      <c r="A230" t="s">
        <v>78</v>
      </c>
      <c r="B230" t="s">
        <v>66</v>
      </c>
      <c r="C230">
        <v>29</v>
      </c>
      <c r="D230">
        <v>13013</v>
      </c>
      <c r="E230">
        <v>13013</v>
      </c>
      <c r="F230" s="1">
        <f>(Tabla9[[#This Row],[Best]]-Tabla9[[#This Row],[Bks]])/Tabla9[[#This Row],[Bks]]*100</f>
        <v>0</v>
      </c>
      <c r="G230">
        <v>13013</v>
      </c>
      <c r="H230" s="1">
        <f>(Tabla9[[#This Row],[Avg]]-Tabla9[[#This Row],[Bks]])/Tabla9[[#This Row],[Bks]]*100</f>
        <v>0</v>
      </c>
      <c r="I230">
        <v>15437</v>
      </c>
      <c r="J230">
        <v>64689.09</v>
      </c>
      <c r="K230">
        <v>62.49</v>
      </c>
      <c r="L230">
        <v>400.28</v>
      </c>
      <c r="M230">
        <v>763.7</v>
      </c>
      <c r="N230">
        <v>376.9</v>
      </c>
    </row>
    <row r="231" spans="1:14" hidden="1" x14ac:dyDescent="0.2">
      <c r="A231" t="s">
        <v>78</v>
      </c>
      <c r="B231" t="s">
        <v>66</v>
      </c>
      <c r="C231">
        <v>30</v>
      </c>
      <c r="D231">
        <v>13166</v>
      </c>
      <c r="E231">
        <v>13166</v>
      </c>
      <c r="F231" s="1">
        <f>(Tabla9[[#This Row],[Best]]-Tabla9[[#This Row],[Bks]])/Tabla9[[#This Row],[Bks]]*100</f>
        <v>0</v>
      </c>
      <c r="G231">
        <v>13166</v>
      </c>
      <c r="H231" s="1">
        <f>(Tabla9[[#This Row],[Avg]]-Tabla9[[#This Row],[Bks]])/Tabla9[[#This Row],[Bks]]*100</f>
        <v>0</v>
      </c>
      <c r="I231">
        <v>15672</v>
      </c>
      <c r="J231">
        <v>65602.34</v>
      </c>
      <c r="K231">
        <v>64.17</v>
      </c>
      <c r="L231">
        <v>400.29</v>
      </c>
      <c r="M231">
        <v>764.5</v>
      </c>
      <c r="N231">
        <v>377.7</v>
      </c>
    </row>
    <row r="232" spans="1:14" hidden="1" x14ac:dyDescent="0.2">
      <c r="A232" t="s">
        <v>78</v>
      </c>
      <c r="B232" t="s">
        <v>66</v>
      </c>
      <c r="C232">
        <v>31</v>
      </c>
      <c r="D232">
        <v>13261</v>
      </c>
      <c r="E232">
        <v>13261</v>
      </c>
      <c r="F232" s="1">
        <f>(Tabla9[[#This Row],[Best]]-Tabla9[[#This Row],[Bks]])/Tabla9[[#This Row],[Bks]]*100</f>
        <v>0</v>
      </c>
      <c r="G232">
        <v>13261</v>
      </c>
      <c r="H232" s="1">
        <f>(Tabla9[[#This Row],[Avg]]-Tabla9[[#This Row],[Bks]])/Tabla9[[#This Row],[Bks]]*100</f>
        <v>0</v>
      </c>
      <c r="I232">
        <v>15658</v>
      </c>
      <c r="J232">
        <v>64961.08</v>
      </c>
      <c r="K232">
        <v>66.25</v>
      </c>
      <c r="L232">
        <v>400.29</v>
      </c>
      <c r="M232">
        <v>739.1</v>
      </c>
      <c r="N232">
        <v>334.6</v>
      </c>
    </row>
    <row r="233" spans="1:14" hidden="1" x14ac:dyDescent="0.2">
      <c r="A233" t="s">
        <v>78</v>
      </c>
      <c r="B233" t="s">
        <v>66</v>
      </c>
      <c r="C233">
        <v>32</v>
      </c>
      <c r="D233">
        <v>13287</v>
      </c>
      <c r="E233">
        <v>13287</v>
      </c>
      <c r="F233" s="1">
        <f>(Tabla9[[#This Row],[Best]]-Tabla9[[#This Row],[Bks]])/Tabla9[[#This Row],[Bks]]*100</f>
        <v>0</v>
      </c>
      <c r="G233">
        <v>13287</v>
      </c>
      <c r="H233" s="1">
        <f>(Tabla9[[#This Row],[Avg]]-Tabla9[[#This Row],[Bks]])/Tabla9[[#This Row],[Bks]]*100</f>
        <v>0</v>
      </c>
      <c r="I233">
        <v>15734</v>
      </c>
      <c r="J233">
        <v>64343.08</v>
      </c>
      <c r="K233">
        <v>71.62</v>
      </c>
      <c r="L233">
        <v>400.21</v>
      </c>
      <c r="M233">
        <v>683.4</v>
      </c>
      <c r="N233">
        <v>368.1</v>
      </c>
    </row>
    <row r="234" spans="1:14" hidden="1" x14ac:dyDescent="0.2">
      <c r="A234" t="s">
        <v>78</v>
      </c>
      <c r="B234" t="s">
        <v>66</v>
      </c>
      <c r="C234">
        <v>33</v>
      </c>
      <c r="D234">
        <v>13327</v>
      </c>
      <c r="E234">
        <v>13327</v>
      </c>
      <c r="F234" s="1">
        <f>(Tabla9[[#This Row],[Best]]-Tabla9[[#This Row],[Bks]])/Tabla9[[#This Row],[Bks]]*100</f>
        <v>0</v>
      </c>
      <c r="G234">
        <v>13327</v>
      </c>
      <c r="H234" s="1">
        <f>(Tabla9[[#This Row],[Avg]]-Tabla9[[#This Row],[Bks]])/Tabla9[[#This Row],[Bks]]*100</f>
        <v>0</v>
      </c>
      <c r="I234">
        <v>15767</v>
      </c>
      <c r="J234">
        <v>67577.86</v>
      </c>
      <c r="K234">
        <v>75.430000000000007</v>
      </c>
      <c r="L234">
        <v>400.38</v>
      </c>
      <c r="M234">
        <v>678</v>
      </c>
      <c r="N234">
        <v>368.6</v>
      </c>
    </row>
    <row r="235" spans="1:14" hidden="1" x14ac:dyDescent="0.2">
      <c r="A235" t="s">
        <v>78</v>
      </c>
      <c r="B235" t="s">
        <v>66</v>
      </c>
      <c r="C235">
        <v>34</v>
      </c>
      <c r="D235">
        <v>13846</v>
      </c>
      <c r="E235">
        <v>13846</v>
      </c>
      <c r="F235" s="1">
        <f>(Tabla9[[#This Row],[Best]]-Tabla9[[#This Row],[Bks]])/Tabla9[[#This Row],[Bks]]*100</f>
        <v>0</v>
      </c>
      <c r="G235">
        <v>13846</v>
      </c>
      <c r="H235" s="1">
        <f>(Tabla9[[#This Row],[Avg]]-Tabla9[[#This Row],[Bks]])/Tabla9[[#This Row],[Bks]]*100</f>
        <v>0</v>
      </c>
      <c r="I235">
        <v>16398</v>
      </c>
      <c r="J235">
        <v>67396.95</v>
      </c>
      <c r="K235">
        <v>80.540000000000006</v>
      </c>
      <c r="L235">
        <v>400.18</v>
      </c>
      <c r="M235">
        <v>633.20000000000005</v>
      </c>
      <c r="N235">
        <v>410.1</v>
      </c>
    </row>
    <row r="236" spans="1:14" hidden="1" x14ac:dyDescent="0.2">
      <c r="A236" t="s">
        <v>78</v>
      </c>
      <c r="B236" t="s">
        <v>66</v>
      </c>
      <c r="C236">
        <v>35</v>
      </c>
      <c r="D236">
        <v>12368</v>
      </c>
      <c r="E236">
        <v>12368</v>
      </c>
      <c r="F236" s="1">
        <f>(Tabla9[[#This Row],[Best]]-Tabla9[[#This Row],[Bks]])/Tabla9[[#This Row],[Bks]]*100</f>
        <v>0</v>
      </c>
      <c r="G236">
        <v>12368</v>
      </c>
      <c r="H236" s="1">
        <f>(Tabla9[[#This Row],[Avg]]-Tabla9[[#This Row],[Bks]])/Tabla9[[#This Row],[Bks]]*100</f>
        <v>0</v>
      </c>
      <c r="I236">
        <v>14654</v>
      </c>
      <c r="J236">
        <v>64983.82</v>
      </c>
      <c r="K236">
        <v>56.35</v>
      </c>
      <c r="L236">
        <v>400.32</v>
      </c>
      <c r="M236">
        <v>797.9</v>
      </c>
      <c r="N236">
        <v>361.6</v>
      </c>
    </row>
    <row r="237" spans="1:14" hidden="1" x14ac:dyDescent="0.2">
      <c r="A237" t="s">
        <v>78</v>
      </c>
      <c r="B237" t="s">
        <v>66</v>
      </c>
      <c r="C237">
        <v>36</v>
      </c>
      <c r="D237">
        <v>13428</v>
      </c>
      <c r="E237">
        <v>13428</v>
      </c>
      <c r="F237" s="1">
        <f>(Tabla9[[#This Row],[Best]]-Tabla9[[#This Row],[Bks]])/Tabla9[[#This Row],[Bks]]*100</f>
        <v>0</v>
      </c>
      <c r="G237">
        <v>13428</v>
      </c>
      <c r="H237" s="1">
        <f>(Tabla9[[#This Row],[Avg]]-Tabla9[[#This Row],[Bks]])/Tabla9[[#This Row],[Bks]]*100</f>
        <v>0</v>
      </c>
      <c r="I237">
        <v>15965</v>
      </c>
      <c r="J237">
        <v>64596.62</v>
      </c>
      <c r="K237">
        <v>69.150000000000006</v>
      </c>
      <c r="L237">
        <v>400.22</v>
      </c>
      <c r="M237">
        <v>720.8</v>
      </c>
      <c r="N237">
        <v>371.1</v>
      </c>
    </row>
    <row r="238" spans="1:14" hidden="1" x14ac:dyDescent="0.2">
      <c r="A238" t="s">
        <v>78</v>
      </c>
      <c r="B238" t="s">
        <v>66</v>
      </c>
      <c r="C238">
        <v>37</v>
      </c>
      <c r="D238">
        <v>13263</v>
      </c>
      <c r="E238">
        <v>13263</v>
      </c>
      <c r="F238" s="1">
        <f>(Tabla9[[#This Row],[Best]]-Tabla9[[#This Row],[Bks]])/Tabla9[[#This Row],[Bks]]*100</f>
        <v>0</v>
      </c>
      <c r="G238">
        <v>13263</v>
      </c>
      <c r="H238" s="1">
        <f>(Tabla9[[#This Row],[Avg]]-Tabla9[[#This Row],[Bks]])/Tabla9[[#This Row],[Bks]]*100</f>
        <v>0</v>
      </c>
      <c r="I238">
        <v>15652</v>
      </c>
      <c r="J238">
        <v>65889.03</v>
      </c>
      <c r="K238">
        <v>70.930000000000007</v>
      </c>
      <c r="L238">
        <v>400.32</v>
      </c>
      <c r="M238">
        <v>691.9</v>
      </c>
      <c r="N238">
        <v>371.9</v>
      </c>
    </row>
    <row r="239" spans="1:14" hidden="1" x14ac:dyDescent="0.2">
      <c r="A239" t="s">
        <v>78</v>
      </c>
      <c r="B239" t="s">
        <v>66</v>
      </c>
      <c r="C239">
        <v>38</v>
      </c>
      <c r="D239">
        <v>13213</v>
      </c>
      <c r="E239">
        <v>13213</v>
      </c>
      <c r="F239" s="1">
        <f>(Tabla9[[#This Row],[Best]]-Tabla9[[#This Row],[Bks]])/Tabla9[[#This Row],[Bks]]*100</f>
        <v>0</v>
      </c>
      <c r="G239">
        <v>13213</v>
      </c>
      <c r="H239" s="1">
        <f>(Tabla9[[#This Row],[Avg]]-Tabla9[[#This Row],[Bks]])/Tabla9[[#This Row],[Bks]]*100</f>
        <v>0</v>
      </c>
      <c r="I239">
        <v>15690</v>
      </c>
      <c r="J239">
        <v>70450.039999999994</v>
      </c>
      <c r="K239">
        <v>75.14</v>
      </c>
      <c r="L239">
        <v>400.33</v>
      </c>
      <c r="M239">
        <v>659.2</v>
      </c>
      <c r="N239">
        <v>396.7</v>
      </c>
    </row>
    <row r="240" spans="1:14" hidden="1" x14ac:dyDescent="0.2">
      <c r="A240" t="s">
        <v>78</v>
      </c>
      <c r="B240" t="s">
        <v>66</v>
      </c>
      <c r="C240">
        <v>39</v>
      </c>
      <c r="D240">
        <v>13746</v>
      </c>
      <c r="E240">
        <v>13746</v>
      </c>
      <c r="F240" s="1">
        <f>(Tabla9[[#This Row],[Best]]-Tabla9[[#This Row],[Bks]])/Tabla9[[#This Row],[Bks]]*100</f>
        <v>0</v>
      </c>
      <c r="G240">
        <v>13746</v>
      </c>
      <c r="H240" s="1">
        <f>(Tabla9[[#This Row],[Avg]]-Tabla9[[#This Row],[Bks]])/Tabla9[[#This Row],[Bks]]*100</f>
        <v>0</v>
      </c>
      <c r="I240">
        <v>16338</v>
      </c>
      <c r="J240">
        <v>72043.88</v>
      </c>
      <c r="K240">
        <v>81.209999999999994</v>
      </c>
      <c r="L240">
        <v>400.28</v>
      </c>
      <c r="M240">
        <v>637.29999999999995</v>
      </c>
      <c r="N240">
        <v>415.2</v>
      </c>
    </row>
    <row r="241" spans="1:14" hidden="1" x14ac:dyDescent="0.2">
      <c r="A241" t="s">
        <v>78</v>
      </c>
      <c r="B241" t="s">
        <v>66</v>
      </c>
      <c r="C241">
        <v>40</v>
      </c>
      <c r="D241">
        <v>13483</v>
      </c>
      <c r="E241">
        <v>13483</v>
      </c>
      <c r="F241" s="1">
        <f>(Tabla9[[#This Row],[Best]]-Tabla9[[#This Row],[Bks]])/Tabla9[[#This Row],[Bks]]*100</f>
        <v>0</v>
      </c>
      <c r="G241">
        <v>13483</v>
      </c>
      <c r="H241" s="1">
        <f>(Tabla9[[#This Row],[Avg]]-Tabla9[[#This Row],[Bks]])/Tabla9[[#This Row],[Bks]]*100</f>
        <v>0</v>
      </c>
      <c r="I241">
        <v>16021</v>
      </c>
      <c r="J241">
        <v>73584.88</v>
      </c>
      <c r="K241">
        <v>79.959999999999994</v>
      </c>
      <c r="L241">
        <v>400.35</v>
      </c>
      <c r="M241">
        <v>655.8</v>
      </c>
      <c r="N241">
        <v>402</v>
      </c>
    </row>
    <row r="242" spans="1:14" hidden="1" x14ac:dyDescent="0.2">
      <c r="A242" t="s">
        <v>78</v>
      </c>
      <c r="B242" t="s">
        <v>66</v>
      </c>
      <c r="C242">
        <v>41</v>
      </c>
      <c r="D242">
        <v>13081</v>
      </c>
      <c r="E242">
        <v>13081</v>
      </c>
      <c r="F242" s="1">
        <f>(Tabla9[[#This Row],[Best]]-Tabla9[[#This Row],[Bks]])/Tabla9[[#This Row],[Bks]]*100</f>
        <v>0</v>
      </c>
      <c r="G242">
        <v>13081</v>
      </c>
      <c r="H242" s="1">
        <f>(Tabla9[[#This Row],[Avg]]-Tabla9[[#This Row],[Bks]])/Tabla9[[#This Row],[Bks]]*100</f>
        <v>0</v>
      </c>
      <c r="I242">
        <v>15597</v>
      </c>
      <c r="J242">
        <v>67726.789999999994</v>
      </c>
      <c r="K242">
        <v>68.55</v>
      </c>
      <c r="L242">
        <v>400.3</v>
      </c>
      <c r="M242">
        <v>696.3</v>
      </c>
      <c r="N242">
        <v>389.5</v>
      </c>
    </row>
    <row r="243" spans="1:14" hidden="1" x14ac:dyDescent="0.2">
      <c r="A243" t="s">
        <v>78</v>
      </c>
      <c r="B243" t="s">
        <v>66</v>
      </c>
      <c r="C243">
        <v>42</v>
      </c>
      <c r="D243">
        <v>13482</v>
      </c>
      <c r="E243">
        <v>13482</v>
      </c>
      <c r="F243" s="1">
        <f>(Tabla9[[#This Row],[Best]]-Tabla9[[#This Row],[Bks]])/Tabla9[[#This Row],[Bks]]*100</f>
        <v>0</v>
      </c>
      <c r="G243">
        <v>13482</v>
      </c>
      <c r="H243" s="1">
        <f>(Tabla9[[#This Row],[Avg]]-Tabla9[[#This Row],[Bks]])/Tabla9[[#This Row],[Bks]]*100</f>
        <v>0</v>
      </c>
      <c r="I243">
        <v>16068</v>
      </c>
      <c r="J243">
        <v>69658.759999999995</v>
      </c>
      <c r="K243">
        <v>72.3</v>
      </c>
      <c r="L243">
        <v>400.28</v>
      </c>
      <c r="M243">
        <v>682.5</v>
      </c>
      <c r="N243">
        <v>399.6</v>
      </c>
    </row>
    <row r="244" spans="1:14" hidden="1" x14ac:dyDescent="0.2">
      <c r="A244" t="s">
        <v>78</v>
      </c>
      <c r="B244" t="s">
        <v>66</v>
      </c>
      <c r="C244">
        <v>43</v>
      </c>
      <c r="D244">
        <v>13250</v>
      </c>
      <c r="E244">
        <v>13250</v>
      </c>
      <c r="F244" s="1">
        <f>(Tabla9[[#This Row],[Best]]-Tabla9[[#This Row],[Bks]])/Tabla9[[#This Row],[Bks]]*100</f>
        <v>0</v>
      </c>
      <c r="G244">
        <v>13250</v>
      </c>
      <c r="H244" s="1">
        <f>(Tabla9[[#This Row],[Avg]]-Tabla9[[#This Row],[Bks]])/Tabla9[[#This Row],[Bks]]*100</f>
        <v>0</v>
      </c>
      <c r="I244">
        <v>15813</v>
      </c>
      <c r="J244">
        <v>64141.67</v>
      </c>
      <c r="K244">
        <v>61.82</v>
      </c>
      <c r="L244">
        <v>400.21</v>
      </c>
      <c r="M244">
        <v>755.8</v>
      </c>
      <c r="N244">
        <v>376.2</v>
      </c>
    </row>
    <row r="245" spans="1:14" hidden="1" x14ac:dyDescent="0.2">
      <c r="A245" t="s">
        <v>78</v>
      </c>
      <c r="B245" t="s">
        <v>66</v>
      </c>
      <c r="C245">
        <v>44</v>
      </c>
      <c r="D245">
        <v>12510</v>
      </c>
      <c r="E245">
        <v>12510</v>
      </c>
      <c r="F245" s="1">
        <f>(Tabla9[[#This Row],[Best]]-Tabla9[[#This Row],[Bks]])/Tabla9[[#This Row],[Bks]]*100</f>
        <v>0</v>
      </c>
      <c r="G245">
        <v>12510</v>
      </c>
      <c r="H245" s="1">
        <f>(Tabla9[[#This Row],[Avg]]-Tabla9[[#This Row],[Bks]])/Tabla9[[#This Row],[Bks]]*100</f>
        <v>0</v>
      </c>
      <c r="I245">
        <v>14926</v>
      </c>
      <c r="J245">
        <v>59720.94</v>
      </c>
      <c r="K245">
        <v>58.35</v>
      </c>
      <c r="L245">
        <v>400.25</v>
      </c>
      <c r="M245">
        <v>792.9</v>
      </c>
      <c r="N245">
        <v>367</v>
      </c>
    </row>
    <row r="246" spans="1:14" hidden="1" x14ac:dyDescent="0.2">
      <c r="A246" t="s">
        <v>78</v>
      </c>
      <c r="B246" t="s">
        <v>66</v>
      </c>
      <c r="C246">
        <v>45</v>
      </c>
      <c r="D246">
        <v>12826</v>
      </c>
      <c r="E246">
        <v>12826</v>
      </c>
      <c r="F246" s="1">
        <f>(Tabla9[[#This Row],[Best]]-Tabla9[[#This Row],[Bks]])/Tabla9[[#This Row],[Bks]]*100</f>
        <v>0</v>
      </c>
      <c r="G246">
        <v>12826</v>
      </c>
      <c r="H246" s="1">
        <f>(Tabla9[[#This Row],[Avg]]-Tabla9[[#This Row],[Bks]])/Tabla9[[#This Row],[Bks]]*100</f>
        <v>0</v>
      </c>
      <c r="I246">
        <v>15088</v>
      </c>
      <c r="J246">
        <v>60350.19</v>
      </c>
      <c r="K246">
        <v>60.79</v>
      </c>
      <c r="L246">
        <v>400.21</v>
      </c>
      <c r="M246">
        <v>785.6</v>
      </c>
      <c r="N246">
        <v>351</v>
      </c>
    </row>
    <row r="247" spans="1:14" hidden="1" x14ac:dyDescent="0.2">
      <c r="A247" t="s">
        <v>78</v>
      </c>
      <c r="B247" t="s">
        <v>66</v>
      </c>
      <c r="C247">
        <v>46</v>
      </c>
      <c r="D247">
        <v>13374</v>
      </c>
      <c r="E247">
        <v>13374</v>
      </c>
      <c r="F247" s="1">
        <f>(Tabla9[[#This Row],[Best]]-Tabla9[[#This Row],[Bks]])/Tabla9[[#This Row],[Bks]]*100</f>
        <v>0</v>
      </c>
      <c r="G247">
        <v>13374</v>
      </c>
      <c r="H247" s="1">
        <f>(Tabla9[[#This Row],[Avg]]-Tabla9[[#This Row],[Bks]])/Tabla9[[#This Row],[Bks]]*100</f>
        <v>0</v>
      </c>
      <c r="I247">
        <v>15976</v>
      </c>
      <c r="J247">
        <v>66580.850000000006</v>
      </c>
      <c r="K247">
        <v>75.92</v>
      </c>
      <c r="L247">
        <v>400.29</v>
      </c>
      <c r="M247">
        <v>678.5</v>
      </c>
      <c r="N247">
        <v>432.7</v>
      </c>
    </row>
    <row r="248" spans="1:14" hidden="1" x14ac:dyDescent="0.2">
      <c r="A248" t="s">
        <v>78</v>
      </c>
      <c r="B248" t="s">
        <v>66</v>
      </c>
      <c r="C248">
        <v>47</v>
      </c>
      <c r="D248">
        <v>14166</v>
      </c>
      <c r="E248">
        <v>14166</v>
      </c>
      <c r="F248" s="1">
        <f>(Tabla9[[#This Row],[Best]]-Tabla9[[#This Row],[Bks]])/Tabla9[[#This Row],[Bks]]*100</f>
        <v>0</v>
      </c>
      <c r="G248">
        <v>14166</v>
      </c>
      <c r="H248" s="1">
        <f>(Tabla9[[#This Row],[Avg]]-Tabla9[[#This Row],[Bks]])/Tabla9[[#This Row],[Bks]]*100</f>
        <v>0</v>
      </c>
      <c r="I248">
        <v>16837</v>
      </c>
      <c r="J248">
        <v>74355.33</v>
      </c>
      <c r="K248">
        <v>75.819999999999993</v>
      </c>
      <c r="L248">
        <v>400.22</v>
      </c>
      <c r="M248">
        <v>656.1</v>
      </c>
      <c r="N248">
        <v>425.2</v>
      </c>
    </row>
    <row r="249" spans="1:14" hidden="1" x14ac:dyDescent="0.2">
      <c r="A249" t="s">
        <v>78</v>
      </c>
      <c r="B249" t="s">
        <v>66</v>
      </c>
      <c r="C249">
        <v>48</v>
      </c>
      <c r="D249">
        <v>13655</v>
      </c>
      <c r="E249">
        <v>13655</v>
      </c>
      <c r="F249" s="1">
        <f>(Tabla9[[#This Row],[Best]]-Tabla9[[#This Row],[Bks]])/Tabla9[[#This Row],[Bks]]*100</f>
        <v>0</v>
      </c>
      <c r="G249">
        <v>13655</v>
      </c>
      <c r="H249" s="1">
        <f>(Tabla9[[#This Row],[Avg]]-Tabla9[[#This Row],[Bks]])/Tabla9[[#This Row],[Bks]]*100</f>
        <v>0</v>
      </c>
      <c r="I249">
        <v>16279</v>
      </c>
      <c r="J249">
        <v>73690.91</v>
      </c>
      <c r="K249">
        <v>84.12</v>
      </c>
      <c r="L249">
        <v>400.31</v>
      </c>
      <c r="M249">
        <v>645.1</v>
      </c>
      <c r="N249">
        <v>427.9</v>
      </c>
    </row>
    <row r="250" spans="1:14" hidden="1" x14ac:dyDescent="0.2">
      <c r="A250" t="s">
        <v>78</v>
      </c>
      <c r="B250" t="s">
        <v>66</v>
      </c>
      <c r="C250">
        <v>49</v>
      </c>
      <c r="D250">
        <v>13813</v>
      </c>
      <c r="E250">
        <v>13813</v>
      </c>
      <c r="F250" s="1">
        <f>(Tabla9[[#This Row],[Best]]-Tabla9[[#This Row],[Bks]])/Tabla9[[#This Row],[Bks]]*100</f>
        <v>0</v>
      </c>
      <c r="G250">
        <v>13813</v>
      </c>
      <c r="H250" s="1">
        <f>(Tabla9[[#This Row],[Avg]]-Tabla9[[#This Row],[Bks]])/Tabla9[[#This Row],[Bks]]*100</f>
        <v>0</v>
      </c>
      <c r="I250">
        <v>16435</v>
      </c>
      <c r="J250">
        <v>67052.570000000007</v>
      </c>
      <c r="K250">
        <v>81.84</v>
      </c>
      <c r="L250">
        <v>400.28</v>
      </c>
      <c r="M250">
        <v>624.20000000000005</v>
      </c>
      <c r="N250">
        <v>402.8</v>
      </c>
    </row>
    <row r="251" spans="1:14" hidden="1" x14ac:dyDescent="0.2">
      <c r="A251" t="s">
        <v>78</v>
      </c>
      <c r="B251" t="s">
        <v>66</v>
      </c>
      <c r="C251">
        <v>50</v>
      </c>
      <c r="D251">
        <v>13468</v>
      </c>
      <c r="E251">
        <v>13468</v>
      </c>
      <c r="F251" s="1">
        <f>(Tabla9[[#This Row],[Best]]-Tabla9[[#This Row],[Bks]])/Tabla9[[#This Row],[Bks]]*100</f>
        <v>0</v>
      </c>
      <c r="G251">
        <v>13468</v>
      </c>
      <c r="H251" s="1">
        <f>(Tabla9[[#This Row],[Avg]]-Tabla9[[#This Row],[Bks]])/Tabla9[[#This Row],[Bks]]*100</f>
        <v>0</v>
      </c>
      <c r="I251">
        <v>16027</v>
      </c>
      <c r="J251">
        <v>75693.84</v>
      </c>
      <c r="K251">
        <v>73.849999999999994</v>
      </c>
      <c r="L251">
        <v>400.32</v>
      </c>
      <c r="M251">
        <v>662.7</v>
      </c>
      <c r="N251">
        <v>394.1</v>
      </c>
    </row>
    <row r="252" spans="1:14" hidden="1" x14ac:dyDescent="0.2">
      <c r="A252" t="s">
        <v>78</v>
      </c>
      <c r="B252" t="s">
        <v>66</v>
      </c>
      <c r="C252">
        <v>51</v>
      </c>
      <c r="D252">
        <v>13665</v>
      </c>
      <c r="E252">
        <v>13665</v>
      </c>
      <c r="F252" s="1">
        <f>(Tabla9[[#This Row],[Best]]-Tabla9[[#This Row],[Bks]])/Tabla9[[#This Row],[Bks]]*100</f>
        <v>0</v>
      </c>
      <c r="G252">
        <v>13665</v>
      </c>
      <c r="H252" s="1">
        <f>(Tabla9[[#This Row],[Avg]]-Tabla9[[#This Row],[Bks]])/Tabla9[[#This Row],[Bks]]*100</f>
        <v>0</v>
      </c>
      <c r="I252">
        <v>16190</v>
      </c>
      <c r="J252">
        <v>70508.19</v>
      </c>
      <c r="K252">
        <v>76.64</v>
      </c>
      <c r="L252">
        <v>400.27</v>
      </c>
      <c r="M252">
        <v>638.1</v>
      </c>
      <c r="N252">
        <v>373</v>
      </c>
    </row>
    <row r="253" spans="1:14" hidden="1" x14ac:dyDescent="0.2">
      <c r="A253" t="s">
        <v>78</v>
      </c>
      <c r="B253" t="s">
        <v>66</v>
      </c>
      <c r="C253">
        <v>52</v>
      </c>
      <c r="D253">
        <v>13437</v>
      </c>
      <c r="E253">
        <v>13437</v>
      </c>
      <c r="F253" s="1">
        <f>(Tabla9[[#This Row],[Best]]-Tabla9[[#This Row],[Bks]])/Tabla9[[#This Row],[Bks]]*100</f>
        <v>0</v>
      </c>
      <c r="G253">
        <v>13437</v>
      </c>
      <c r="H253" s="1">
        <f>(Tabla9[[#This Row],[Avg]]-Tabla9[[#This Row],[Bks]])/Tabla9[[#This Row],[Bks]]*100</f>
        <v>0</v>
      </c>
      <c r="I253">
        <v>15968</v>
      </c>
      <c r="J253">
        <v>69018.92</v>
      </c>
      <c r="K253">
        <v>75.3</v>
      </c>
      <c r="L253">
        <v>400.28</v>
      </c>
      <c r="M253">
        <v>659.2</v>
      </c>
      <c r="N253">
        <v>380.1</v>
      </c>
    </row>
    <row r="254" spans="1:14" hidden="1" x14ac:dyDescent="0.2">
      <c r="A254" t="s">
        <v>78</v>
      </c>
      <c r="B254" t="s">
        <v>66</v>
      </c>
      <c r="C254">
        <v>53</v>
      </c>
      <c r="D254">
        <v>13500</v>
      </c>
      <c r="E254">
        <v>13500</v>
      </c>
      <c r="F254" s="1">
        <f>(Tabla9[[#This Row],[Best]]-Tabla9[[#This Row],[Bks]])/Tabla9[[#This Row],[Bks]]*100</f>
        <v>0</v>
      </c>
      <c r="G254">
        <v>13500</v>
      </c>
      <c r="H254" s="1">
        <f>(Tabla9[[#This Row],[Avg]]-Tabla9[[#This Row],[Bks]])/Tabla9[[#This Row],[Bks]]*100</f>
        <v>0</v>
      </c>
      <c r="I254">
        <v>16030</v>
      </c>
      <c r="J254">
        <v>69150.009999999995</v>
      </c>
      <c r="K254">
        <v>74.86</v>
      </c>
      <c r="L254">
        <v>400.25</v>
      </c>
      <c r="M254">
        <v>672.5</v>
      </c>
      <c r="N254">
        <v>394.3</v>
      </c>
    </row>
    <row r="255" spans="1:14" hidden="1" x14ac:dyDescent="0.2">
      <c r="A255" t="s">
        <v>78</v>
      </c>
      <c r="B255" t="s">
        <v>66</v>
      </c>
      <c r="C255">
        <v>54</v>
      </c>
      <c r="D255">
        <v>13350</v>
      </c>
      <c r="E255">
        <v>13350</v>
      </c>
      <c r="F255" s="1">
        <f>(Tabla9[[#This Row],[Best]]-Tabla9[[#This Row],[Bks]])/Tabla9[[#This Row],[Bks]]*100</f>
        <v>0</v>
      </c>
      <c r="G255">
        <v>13350</v>
      </c>
      <c r="H255" s="1">
        <f>(Tabla9[[#This Row],[Avg]]-Tabla9[[#This Row],[Bks]])/Tabla9[[#This Row],[Bks]]*100</f>
        <v>0</v>
      </c>
      <c r="I255">
        <v>15936</v>
      </c>
      <c r="J255">
        <v>63686.54</v>
      </c>
      <c r="K255">
        <v>68.66</v>
      </c>
      <c r="L255">
        <v>400.3</v>
      </c>
      <c r="M255">
        <v>706</v>
      </c>
      <c r="N255">
        <v>403.5</v>
      </c>
    </row>
    <row r="256" spans="1:14" hidden="1" x14ac:dyDescent="0.2">
      <c r="A256" t="s">
        <v>78</v>
      </c>
      <c r="B256" t="s">
        <v>66</v>
      </c>
      <c r="C256">
        <v>55</v>
      </c>
      <c r="D256">
        <v>13306</v>
      </c>
      <c r="E256">
        <v>13306</v>
      </c>
      <c r="F256" s="1">
        <f>(Tabla9[[#This Row],[Best]]-Tabla9[[#This Row],[Bks]])/Tabla9[[#This Row],[Bks]]*100</f>
        <v>0</v>
      </c>
      <c r="G256">
        <v>13306</v>
      </c>
      <c r="H256" s="1">
        <f>(Tabla9[[#This Row],[Avg]]-Tabla9[[#This Row],[Bks]])/Tabla9[[#This Row],[Bks]]*100</f>
        <v>0</v>
      </c>
      <c r="I256">
        <v>15726</v>
      </c>
      <c r="J256">
        <v>63858.82</v>
      </c>
      <c r="K256">
        <v>71.86</v>
      </c>
      <c r="L256">
        <v>400.23</v>
      </c>
      <c r="M256">
        <v>680.9</v>
      </c>
      <c r="N256">
        <v>384.6</v>
      </c>
    </row>
    <row r="257" spans="1:14" hidden="1" x14ac:dyDescent="0.2">
      <c r="A257" t="s">
        <v>78</v>
      </c>
      <c r="B257" t="s">
        <v>66</v>
      </c>
      <c r="C257">
        <v>56</v>
      </c>
      <c r="D257">
        <v>13339</v>
      </c>
      <c r="E257">
        <v>13339</v>
      </c>
      <c r="F257" s="1">
        <f>(Tabla9[[#This Row],[Best]]-Tabla9[[#This Row],[Bks]])/Tabla9[[#This Row],[Bks]]*100</f>
        <v>0</v>
      </c>
      <c r="G257">
        <v>13339</v>
      </c>
      <c r="H257" s="1">
        <f>(Tabla9[[#This Row],[Avg]]-Tabla9[[#This Row],[Bks]])/Tabla9[[#This Row],[Bks]]*100</f>
        <v>0</v>
      </c>
      <c r="I257">
        <v>15920</v>
      </c>
      <c r="J257">
        <v>68327.38</v>
      </c>
      <c r="K257">
        <v>64.06</v>
      </c>
      <c r="L257">
        <v>400.25</v>
      </c>
      <c r="M257">
        <v>721.2</v>
      </c>
      <c r="N257">
        <v>401.9</v>
      </c>
    </row>
    <row r="258" spans="1:14" hidden="1" x14ac:dyDescent="0.2">
      <c r="A258" t="s">
        <v>78</v>
      </c>
      <c r="B258" t="s">
        <v>66</v>
      </c>
      <c r="C258">
        <v>57</v>
      </c>
      <c r="D258">
        <v>13389</v>
      </c>
      <c r="E258">
        <v>13389</v>
      </c>
      <c r="F258" s="1">
        <f>(Tabla9[[#This Row],[Best]]-Tabla9[[#This Row],[Bks]])/Tabla9[[#This Row],[Bks]]*100</f>
        <v>0</v>
      </c>
      <c r="G258">
        <v>13389</v>
      </c>
      <c r="H258" s="1">
        <f>(Tabla9[[#This Row],[Avg]]-Tabla9[[#This Row],[Bks]])/Tabla9[[#This Row],[Bks]]*100</f>
        <v>0</v>
      </c>
      <c r="I258">
        <v>15893</v>
      </c>
      <c r="J258">
        <v>63249.67</v>
      </c>
      <c r="K258">
        <v>64.37</v>
      </c>
      <c r="L258">
        <v>400.31</v>
      </c>
      <c r="M258">
        <v>717.3</v>
      </c>
      <c r="N258">
        <v>349</v>
      </c>
    </row>
    <row r="259" spans="1:14" hidden="1" x14ac:dyDescent="0.2">
      <c r="A259" t="s">
        <v>78</v>
      </c>
      <c r="B259" t="s">
        <v>66</v>
      </c>
      <c r="C259">
        <v>58</v>
      </c>
      <c r="D259">
        <v>13885</v>
      </c>
      <c r="E259">
        <v>13885</v>
      </c>
      <c r="F259" s="1">
        <f>(Tabla9[[#This Row],[Best]]-Tabla9[[#This Row],[Bks]])/Tabla9[[#This Row],[Bks]]*100</f>
        <v>0</v>
      </c>
      <c r="G259">
        <v>13885</v>
      </c>
      <c r="H259" s="1">
        <f>(Tabla9[[#This Row],[Avg]]-Tabla9[[#This Row],[Bks]])/Tabla9[[#This Row],[Bks]]*100</f>
        <v>0</v>
      </c>
      <c r="I259">
        <v>16544</v>
      </c>
      <c r="J259">
        <v>73448.960000000006</v>
      </c>
      <c r="K259">
        <v>78.790000000000006</v>
      </c>
      <c r="L259">
        <v>400.36</v>
      </c>
      <c r="M259">
        <v>663.1</v>
      </c>
      <c r="N259">
        <v>390.6</v>
      </c>
    </row>
    <row r="260" spans="1:14" hidden="1" x14ac:dyDescent="0.2">
      <c r="A260" t="s">
        <v>78</v>
      </c>
      <c r="B260" t="s">
        <v>66</v>
      </c>
      <c r="C260">
        <v>59</v>
      </c>
      <c r="D260">
        <v>13181</v>
      </c>
      <c r="E260">
        <v>13181</v>
      </c>
      <c r="F260" s="1">
        <f>(Tabla9[[#This Row],[Best]]-Tabla9[[#This Row],[Bks]])/Tabla9[[#This Row],[Bks]]*100</f>
        <v>0</v>
      </c>
      <c r="G260">
        <v>13181</v>
      </c>
      <c r="H260" s="1">
        <f>(Tabla9[[#This Row],[Avg]]-Tabla9[[#This Row],[Bks]])/Tabla9[[#This Row],[Bks]]*100</f>
        <v>0</v>
      </c>
      <c r="I260">
        <v>15668</v>
      </c>
      <c r="J260">
        <v>64758.1</v>
      </c>
      <c r="K260">
        <v>60.59</v>
      </c>
      <c r="L260">
        <v>400.23</v>
      </c>
      <c r="M260">
        <v>762.1</v>
      </c>
      <c r="N260">
        <v>361</v>
      </c>
    </row>
    <row r="261" spans="1:14" hidden="1" x14ac:dyDescent="0.2">
      <c r="A261" t="s">
        <v>78</v>
      </c>
      <c r="B261" t="s">
        <v>66</v>
      </c>
      <c r="C261">
        <v>60</v>
      </c>
      <c r="D261">
        <v>13273</v>
      </c>
      <c r="E261">
        <v>13273</v>
      </c>
      <c r="F261" s="1">
        <f>(Tabla9[[#This Row],[Best]]-Tabla9[[#This Row],[Bks]])/Tabla9[[#This Row],[Bks]]*100</f>
        <v>0</v>
      </c>
      <c r="G261">
        <v>13273</v>
      </c>
      <c r="H261" s="1">
        <f>(Tabla9[[#This Row],[Avg]]-Tabla9[[#This Row],[Bks]])/Tabla9[[#This Row],[Bks]]*100</f>
        <v>0</v>
      </c>
      <c r="I261">
        <v>15763</v>
      </c>
      <c r="J261">
        <v>67626.48</v>
      </c>
      <c r="K261">
        <v>71.819999999999993</v>
      </c>
      <c r="L261">
        <v>400.31</v>
      </c>
      <c r="M261">
        <v>700.5</v>
      </c>
      <c r="N261">
        <v>393.4</v>
      </c>
    </row>
    <row r="262" spans="1:14" hidden="1" x14ac:dyDescent="0.2">
      <c r="A262" t="s">
        <v>78</v>
      </c>
      <c r="B262" t="s">
        <v>66</v>
      </c>
      <c r="C262">
        <v>61</v>
      </c>
      <c r="D262">
        <v>13134</v>
      </c>
      <c r="E262">
        <v>13134</v>
      </c>
      <c r="F262" s="1">
        <f>(Tabla9[[#This Row],[Best]]-Tabla9[[#This Row],[Bks]])/Tabla9[[#This Row],[Bks]]*100</f>
        <v>0</v>
      </c>
      <c r="G262">
        <v>13134</v>
      </c>
      <c r="H262" s="1">
        <f>(Tabla9[[#This Row],[Avg]]-Tabla9[[#This Row],[Bks]])/Tabla9[[#This Row],[Bks]]*100</f>
        <v>0</v>
      </c>
      <c r="I262">
        <v>15565</v>
      </c>
      <c r="J262">
        <v>64395.81</v>
      </c>
      <c r="K262">
        <v>63.85</v>
      </c>
      <c r="L262">
        <v>400.25</v>
      </c>
      <c r="M262">
        <v>758.4</v>
      </c>
      <c r="N262">
        <v>368.9</v>
      </c>
    </row>
    <row r="263" spans="1:14" hidden="1" x14ac:dyDescent="0.2">
      <c r="A263" t="s">
        <v>78</v>
      </c>
      <c r="B263" t="s">
        <v>66</v>
      </c>
      <c r="C263">
        <v>62</v>
      </c>
      <c r="D263">
        <v>13159</v>
      </c>
      <c r="E263">
        <v>13159</v>
      </c>
      <c r="F263" s="1">
        <f>(Tabla9[[#This Row],[Best]]-Tabla9[[#This Row],[Bks]])/Tabla9[[#This Row],[Bks]]*100</f>
        <v>0</v>
      </c>
      <c r="G263">
        <v>13159</v>
      </c>
      <c r="H263" s="1">
        <f>(Tabla9[[#This Row],[Avg]]-Tabla9[[#This Row],[Bks]])/Tabla9[[#This Row],[Bks]]*100</f>
        <v>0</v>
      </c>
      <c r="I263">
        <v>15681</v>
      </c>
      <c r="J263">
        <v>61898.52</v>
      </c>
      <c r="K263">
        <v>58.01</v>
      </c>
      <c r="L263">
        <v>400.25</v>
      </c>
      <c r="M263">
        <v>782.4</v>
      </c>
      <c r="N263">
        <v>386.4</v>
      </c>
    </row>
    <row r="264" spans="1:14" hidden="1" x14ac:dyDescent="0.2">
      <c r="A264" t="s">
        <v>78</v>
      </c>
      <c r="B264" t="s">
        <v>66</v>
      </c>
      <c r="C264">
        <v>63</v>
      </c>
      <c r="D264">
        <v>13458</v>
      </c>
      <c r="E264">
        <v>13458</v>
      </c>
      <c r="F264" s="1">
        <f>(Tabla9[[#This Row],[Best]]-Tabla9[[#This Row],[Bks]])/Tabla9[[#This Row],[Bks]]*100</f>
        <v>0</v>
      </c>
      <c r="G264">
        <v>13458</v>
      </c>
      <c r="H264" s="1">
        <f>(Tabla9[[#This Row],[Avg]]-Tabla9[[#This Row],[Bks]])/Tabla9[[#This Row],[Bks]]*100</f>
        <v>0</v>
      </c>
      <c r="I264">
        <v>15881</v>
      </c>
      <c r="J264">
        <v>69824.210000000006</v>
      </c>
      <c r="K264">
        <v>77.61</v>
      </c>
      <c r="L264">
        <v>400.18</v>
      </c>
      <c r="M264">
        <v>651.1</v>
      </c>
      <c r="N264">
        <v>376.8</v>
      </c>
    </row>
    <row r="265" spans="1:14" hidden="1" x14ac:dyDescent="0.2">
      <c r="A265" t="s">
        <v>78</v>
      </c>
      <c r="B265" t="s">
        <v>66</v>
      </c>
      <c r="C265">
        <v>64</v>
      </c>
      <c r="D265">
        <v>12763</v>
      </c>
      <c r="E265">
        <v>12763</v>
      </c>
      <c r="F265" s="1">
        <f>(Tabla9[[#This Row],[Best]]-Tabla9[[#This Row],[Bks]])/Tabla9[[#This Row],[Bks]]*100</f>
        <v>0</v>
      </c>
      <c r="G265">
        <v>12763</v>
      </c>
      <c r="H265" s="1">
        <f>(Tabla9[[#This Row],[Avg]]-Tabla9[[#This Row],[Bks]])/Tabla9[[#This Row],[Bks]]*100</f>
        <v>0</v>
      </c>
      <c r="I265">
        <v>15132</v>
      </c>
      <c r="J265">
        <v>59135.1</v>
      </c>
      <c r="K265">
        <v>59.53</v>
      </c>
      <c r="L265">
        <v>400.21</v>
      </c>
      <c r="M265">
        <v>803.7</v>
      </c>
      <c r="N265">
        <v>320</v>
      </c>
    </row>
    <row r="266" spans="1:14" hidden="1" x14ac:dyDescent="0.2">
      <c r="A266" t="s">
        <v>78</v>
      </c>
      <c r="B266" t="s">
        <v>66</v>
      </c>
      <c r="C266">
        <v>65</v>
      </c>
      <c r="D266">
        <v>13255</v>
      </c>
      <c r="E266">
        <v>13255</v>
      </c>
      <c r="F266" s="1">
        <f>(Tabla9[[#This Row],[Best]]-Tabla9[[#This Row],[Bks]])/Tabla9[[#This Row],[Bks]]*100</f>
        <v>0</v>
      </c>
      <c r="G266">
        <v>13255</v>
      </c>
      <c r="H266" s="1">
        <f>(Tabla9[[#This Row],[Avg]]-Tabla9[[#This Row],[Bks]])/Tabla9[[#This Row],[Bks]]*100</f>
        <v>0</v>
      </c>
      <c r="I266">
        <v>15762</v>
      </c>
      <c r="J266">
        <v>61253.86</v>
      </c>
      <c r="K266">
        <v>70.72</v>
      </c>
      <c r="L266">
        <v>400.26</v>
      </c>
      <c r="M266">
        <v>701.7</v>
      </c>
      <c r="N266">
        <v>377.4</v>
      </c>
    </row>
    <row r="267" spans="1:14" hidden="1" x14ac:dyDescent="0.2">
      <c r="A267" t="s">
        <v>78</v>
      </c>
      <c r="B267" t="s">
        <v>66</v>
      </c>
      <c r="C267">
        <v>66</v>
      </c>
      <c r="D267">
        <v>13936</v>
      </c>
      <c r="E267">
        <v>13936</v>
      </c>
      <c r="F267" s="1">
        <f>(Tabla9[[#This Row],[Best]]-Tabla9[[#This Row],[Bks]])/Tabla9[[#This Row],[Bks]]*100</f>
        <v>0</v>
      </c>
      <c r="G267">
        <v>13936</v>
      </c>
      <c r="H267" s="1">
        <f>(Tabla9[[#This Row],[Avg]]-Tabla9[[#This Row],[Bks]])/Tabla9[[#This Row],[Bks]]*100</f>
        <v>0</v>
      </c>
      <c r="I267">
        <v>16601</v>
      </c>
      <c r="J267">
        <v>76510.149999999994</v>
      </c>
      <c r="K267">
        <v>74.81</v>
      </c>
      <c r="L267">
        <v>400.26</v>
      </c>
      <c r="M267">
        <v>671.1</v>
      </c>
      <c r="N267">
        <v>429.2</v>
      </c>
    </row>
    <row r="268" spans="1:14" hidden="1" x14ac:dyDescent="0.2">
      <c r="A268" t="s">
        <v>78</v>
      </c>
      <c r="B268" t="s">
        <v>66</v>
      </c>
      <c r="C268">
        <v>67</v>
      </c>
      <c r="D268">
        <v>13218</v>
      </c>
      <c r="E268">
        <v>13218</v>
      </c>
      <c r="F268" s="1">
        <f>(Tabla9[[#This Row],[Best]]-Tabla9[[#This Row],[Bks]])/Tabla9[[#This Row],[Bks]]*100</f>
        <v>0</v>
      </c>
      <c r="G268">
        <v>13218</v>
      </c>
      <c r="H268" s="1">
        <f>(Tabla9[[#This Row],[Avg]]-Tabla9[[#This Row],[Bks]])/Tabla9[[#This Row],[Bks]]*100</f>
        <v>0</v>
      </c>
      <c r="I268">
        <v>15662</v>
      </c>
      <c r="J268">
        <v>69209.95</v>
      </c>
      <c r="K268">
        <v>68.06</v>
      </c>
      <c r="L268">
        <v>400.26</v>
      </c>
      <c r="M268">
        <v>735</v>
      </c>
      <c r="N268">
        <v>378.5</v>
      </c>
    </row>
    <row r="269" spans="1:14" hidden="1" x14ac:dyDescent="0.2">
      <c r="A269" t="s">
        <v>78</v>
      </c>
      <c r="B269" t="s">
        <v>66</v>
      </c>
      <c r="C269">
        <v>68</v>
      </c>
      <c r="D269">
        <v>12963</v>
      </c>
      <c r="E269">
        <v>12963</v>
      </c>
      <c r="F269" s="1">
        <f>(Tabla9[[#This Row],[Best]]-Tabla9[[#This Row],[Bks]])/Tabla9[[#This Row],[Bks]]*100</f>
        <v>0</v>
      </c>
      <c r="G269">
        <v>12963</v>
      </c>
      <c r="H269" s="1">
        <f>(Tabla9[[#This Row],[Avg]]-Tabla9[[#This Row],[Bks]])/Tabla9[[#This Row],[Bks]]*100</f>
        <v>0</v>
      </c>
      <c r="I269">
        <v>15292</v>
      </c>
      <c r="J269">
        <v>67423.23</v>
      </c>
      <c r="K269">
        <v>64.05</v>
      </c>
      <c r="L269">
        <v>400.21</v>
      </c>
      <c r="M269">
        <v>769.3</v>
      </c>
      <c r="N269">
        <v>334.8</v>
      </c>
    </row>
    <row r="270" spans="1:14" hidden="1" x14ac:dyDescent="0.2">
      <c r="A270" t="s">
        <v>78</v>
      </c>
      <c r="B270" t="s">
        <v>66</v>
      </c>
      <c r="C270">
        <v>69</v>
      </c>
      <c r="D270">
        <v>13256</v>
      </c>
      <c r="E270">
        <v>13256</v>
      </c>
      <c r="F270" s="1">
        <f>(Tabla9[[#This Row],[Best]]-Tabla9[[#This Row],[Bks]])/Tabla9[[#This Row],[Bks]]*100</f>
        <v>0</v>
      </c>
      <c r="G270">
        <v>13256</v>
      </c>
      <c r="H270" s="1">
        <f>(Tabla9[[#This Row],[Avg]]-Tabla9[[#This Row],[Bks]])/Tabla9[[#This Row],[Bks]]*100</f>
        <v>0</v>
      </c>
      <c r="I270">
        <v>15776</v>
      </c>
      <c r="J270">
        <v>68086.64</v>
      </c>
      <c r="K270">
        <v>65.61</v>
      </c>
      <c r="L270">
        <v>400.26</v>
      </c>
      <c r="M270">
        <v>714.4</v>
      </c>
      <c r="N270">
        <v>410.6</v>
      </c>
    </row>
    <row r="271" spans="1:14" hidden="1" x14ac:dyDescent="0.2">
      <c r="A271" t="s">
        <v>78</v>
      </c>
      <c r="B271" t="s">
        <v>66</v>
      </c>
      <c r="C271">
        <v>70</v>
      </c>
      <c r="D271">
        <v>13269</v>
      </c>
      <c r="E271">
        <v>13269</v>
      </c>
      <c r="F271" s="1">
        <f>(Tabla9[[#This Row],[Best]]-Tabla9[[#This Row],[Bks]])/Tabla9[[#This Row],[Bks]]*100</f>
        <v>0</v>
      </c>
      <c r="G271">
        <v>13269</v>
      </c>
      <c r="H271" s="1">
        <f>(Tabla9[[#This Row],[Avg]]-Tabla9[[#This Row],[Bks]])/Tabla9[[#This Row],[Bks]]*100</f>
        <v>0</v>
      </c>
      <c r="I271">
        <v>15773</v>
      </c>
      <c r="J271">
        <v>69183.09</v>
      </c>
      <c r="K271">
        <v>75.58</v>
      </c>
      <c r="L271">
        <v>400.29</v>
      </c>
      <c r="M271">
        <v>669.6</v>
      </c>
      <c r="N271">
        <v>386.1</v>
      </c>
    </row>
    <row r="272" spans="1:14" hidden="1" x14ac:dyDescent="0.2">
      <c r="A272" t="s">
        <v>78</v>
      </c>
      <c r="B272" t="s">
        <v>66</v>
      </c>
      <c r="C272">
        <v>71</v>
      </c>
      <c r="D272">
        <v>13072</v>
      </c>
      <c r="E272">
        <v>13072</v>
      </c>
      <c r="F272" s="1">
        <f>(Tabla9[[#This Row],[Best]]-Tabla9[[#This Row],[Bks]])/Tabla9[[#This Row],[Bks]]*100</f>
        <v>0</v>
      </c>
      <c r="G272">
        <v>13072</v>
      </c>
      <c r="H272" s="1">
        <f>(Tabla9[[#This Row],[Avg]]-Tabla9[[#This Row],[Bks]])/Tabla9[[#This Row],[Bks]]*100</f>
        <v>0</v>
      </c>
      <c r="I272">
        <v>15487</v>
      </c>
      <c r="J272">
        <v>66456.5</v>
      </c>
      <c r="K272">
        <v>60.38</v>
      </c>
      <c r="L272">
        <v>400.26</v>
      </c>
      <c r="M272">
        <v>772.6</v>
      </c>
      <c r="N272">
        <v>350.1</v>
      </c>
    </row>
    <row r="273" spans="1:14" hidden="1" x14ac:dyDescent="0.2">
      <c r="A273" t="s">
        <v>78</v>
      </c>
      <c r="B273" t="s">
        <v>66</v>
      </c>
      <c r="C273">
        <v>72</v>
      </c>
      <c r="D273">
        <v>13383</v>
      </c>
      <c r="E273">
        <v>13383</v>
      </c>
      <c r="F273" s="1">
        <f>(Tabla9[[#This Row],[Best]]-Tabla9[[#This Row],[Bks]])/Tabla9[[#This Row],[Bks]]*100</f>
        <v>0</v>
      </c>
      <c r="G273">
        <v>13383</v>
      </c>
      <c r="H273" s="1">
        <f>(Tabla9[[#This Row],[Avg]]-Tabla9[[#This Row],[Bks]])/Tabla9[[#This Row],[Bks]]*100</f>
        <v>0</v>
      </c>
      <c r="I273">
        <v>15916</v>
      </c>
      <c r="J273">
        <v>68318.759999999995</v>
      </c>
      <c r="K273">
        <v>72.25</v>
      </c>
      <c r="L273">
        <v>400.21</v>
      </c>
      <c r="M273">
        <v>679.6</v>
      </c>
      <c r="N273">
        <v>420.1</v>
      </c>
    </row>
    <row r="274" spans="1:14" hidden="1" x14ac:dyDescent="0.2">
      <c r="A274" t="s">
        <v>78</v>
      </c>
      <c r="B274" t="s">
        <v>66</v>
      </c>
      <c r="C274">
        <v>73</v>
      </c>
      <c r="D274">
        <v>13679</v>
      </c>
      <c r="E274">
        <v>13679</v>
      </c>
      <c r="F274" s="1">
        <f>(Tabla9[[#This Row],[Best]]-Tabla9[[#This Row],[Bks]])/Tabla9[[#This Row],[Bks]]*100</f>
        <v>0</v>
      </c>
      <c r="G274">
        <v>13679</v>
      </c>
      <c r="H274" s="1">
        <f>(Tabla9[[#This Row],[Avg]]-Tabla9[[#This Row],[Bks]])/Tabla9[[#This Row],[Bks]]*100</f>
        <v>0</v>
      </c>
      <c r="I274">
        <v>16348</v>
      </c>
      <c r="J274">
        <v>67900.73</v>
      </c>
      <c r="K274">
        <v>67.319999999999993</v>
      </c>
      <c r="L274">
        <v>400.28</v>
      </c>
      <c r="M274">
        <v>725.1</v>
      </c>
      <c r="N274">
        <v>424.2</v>
      </c>
    </row>
    <row r="275" spans="1:14" hidden="1" x14ac:dyDescent="0.2">
      <c r="A275" t="s">
        <v>78</v>
      </c>
      <c r="B275" t="s">
        <v>66</v>
      </c>
      <c r="C275">
        <v>74</v>
      </c>
      <c r="D275">
        <v>13732</v>
      </c>
      <c r="E275">
        <v>13732</v>
      </c>
      <c r="F275" s="1">
        <f>(Tabla9[[#This Row],[Best]]-Tabla9[[#This Row],[Bks]])/Tabla9[[#This Row],[Bks]]*100</f>
        <v>0</v>
      </c>
      <c r="G275">
        <v>13732</v>
      </c>
      <c r="H275" s="1">
        <f>(Tabla9[[#This Row],[Avg]]-Tabla9[[#This Row],[Bks]])/Tabla9[[#This Row],[Bks]]*100</f>
        <v>0</v>
      </c>
      <c r="I275">
        <v>16338</v>
      </c>
      <c r="J275">
        <v>73163.240000000005</v>
      </c>
      <c r="K275">
        <v>71.88</v>
      </c>
      <c r="L275">
        <v>400.23</v>
      </c>
      <c r="M275">
        <v>681.2</v>
      </c>
      <c r="N275">
        <v>434.6</v>
      </c>
    </row>
    <row r="276" spans="1:14" hidden="1" x14ac:dyDescent="0.2">
      <c r="A276" t="s">
        <v>78</v>
      </c>
      <c r="B276" t="s">
        <v>66</v>
      </c>
      <c r="C276">
        <v>75</v>
      </c>
      <c r="D276">
        <v>13204</v>
      </c>
      <c r="E276">
        <v>13204</v>
      </c>
      <c r="F276" s="1">
        <f>(Tabla9[[#This Row],[Best]]-Tabla9[[#This Row],[Bks]])/Tabla9[[#This Row],[Bks]]*100</f>
        <v>0</v>
      </c>
      <c r="G276">
        <v>13204</v>
      </c>
      <c r="H276" s="1">
        <f>(Tabla9[[#This Row],[Avg]]-Tabla9[[#This Row],[Bks]])/Tabla9[[#This Row],[Bks]]*100</f>
        <v>0</v>
      </c>
      <c r="I276">
        <v>15611</v>
      </c>
      <c r="J276">
        <v>62242.07</v>
      </c>
      <c r="K276">
        <v>66.5</v>
      </c>
      <c r="L276">
        <v>400.37</v>
      </c>
      <c r="M276">
        <v>704</v>
      </c>
      <c r="N276">
        <v>355.1</v>
      </c>
    </row>
    <row r="277" spans="1:14" hidden="1" x14ac:dyDescent="0.2">
      <c r="A277" t="s">
        <v>78</v>
      </c>
      <c r="B277" t="s">
        <v>66</v>
      </c>
      <c r="C277">
        <v>76</v>
      </c>
      <c r="D277">
        <v>13524</v>
      </c>
      <c r="E277">
        <v>13524</v>
      </c>
      <c r="F277" s="1">
        <f>(Tabla9[[#This Row],[Best]]-Tabla9[[#This Row],[Bks]])/Tabla9[[#This Row],[Bks]]*100</f>
        <v>0</v>
      </c>
      <c r="G277">
        <v>13524</v>
      </c>
      <c r="H277" s="1">
        <f>(Tabla9[[#This Row],[Avg]]-Tabla9[[#This Row],[Bks]])/Tabla9[[#This Row],[Bks]]*100</f>
        <v>0</v>
      </c>
      <c r="I277">
        <v>16125</v>
      </c>
      <c r="J277">
        <v>70941.27</v>
      </c>
      <c r="K277">
        <v>78.86</v>
      </c>
      <c r="L277">
        <v>400.3</v>
      </c>
      <c r="M277">
        <v>646</v>
      </c>
      <c r="N277">
        <v>406.9</v>
      </c>
    </row>
    <row r="278" spans="1:14" hidden="1" x14ac:dyDescent="0.2">
      <c r="A278" t="s">
        <v>78</v>
      </c>
      <c r="B278" t="s">
        <v>66</v>
      </c>
      <c r="C278">
        <v>77</v>
      </c>
      <c r="D278">
        <v>12868</v>
      </c>
      <c r="E278">
        <v>12868</v>
      </c>
      <c r="F278" s="1">
        <f>(Tabla9[[#This Row],[Best]]-Tabla9[[#This Row],[Bks]])/Tabla9[[#This Row],[Bks]]*100</f>
        <v>0</v>
      </c>
      <c r="G278">
        <v>12868</v>
      </c>
      <c r="H278" s="1">
        <f>(Tabla9[[#This Row],[Avg]]-Tabla9[[#This Row],[Bks]])/Tabla9[[#This Row],[Bks]]*100</f>
        <v>0</v>
      </c>
      <c r="I278">
        <v>15254</v>
      </c>
      <c r="J278">
        <v>60462.93</v>
      </c>
      <c r="K278">
        <v>63.53</v>
      </c>
      <c r="L278">
        <v>400.26</v>
      </c>
      <c r="M278">
        <v>775.6</v>
      </c>
      <c r="N278">
        <v>351.5</v>
      </c>
    </row>
    <row r="279" spans="1:14" hidden="1" x14ac:dyDescent="0.2">
      <c r="A279" t="s">
        <v>78</v>
      </c>
      <c r="B279" t="s">
        <v>66</v>
      </c>
      <c r="C279">
        <v>78</v>
      </c>
      <c r="D279">
        <v>13706</v>
      </c>
      <c r="E279">
        <v>13706</v>
      </c>
      <c r="F279" s="1">
        <f>(Tabla9[[#This Row],[Best]]-Tabla9[[#This Row],[Bks]])/Tabla9[[#This Row],[Bks]]*100</f>
        <v>0</v>
      </c>
      <c r="G279">
        <v>13706</v>
      </c>
      <c r="H279" s="1">
        <f>(Tabla9[[#This Row],[Avg]]-Tabla9[[#This Row],[Bks]])/Tabla9[[#This Row],[Bks]]*100</f>
        <v>0</v>
      </c>
      <c r="I279">
        <v>16283</v>
      </c>
      <c r="J279">
        <v>70366.679999999993</v>
      </c>
      <c r="K279">
        <v>83</v>
      </c>
      <c r="L279">
        <v>400.27</v>
      </c>
      <c r="M279">
        <v>631.1</v>
      </c>
      <c r="N279">
        <v>409.9</v>
      </c>
    </row>
    <row r="280" spans="1:14" hidden="1" x14ac:dyDescent="0.2">
      <c r="A280" t="s">
        <v>78</v>
      </c>
      <c r="B280" t="s">
        <v>66</v>
      </c>
      <c r="C280">
        <v>79</v>
      </c>
      <c r="D280">
        <v>13210</v>
      </c>
      <c r="E280">
        <v>13210</v>
      </c>
      <c r="F280" s="1">
        <f>(Tabla9[[#This Row],[Best]]-Tabla9[[#This Row],[Bks]])/Tabla9[[#This Row],[Bks]]*100</f>
        <v>0</v>
      </c>
      <c r="G280">
        <v>13210</v>
      </c>
      <c r="H280" s="1">
        <f>(Tabla9[[#This Row],[Avg]]-Tabla9[[#This Row],[Bks]])/Tabla9[[#This Row],[Bks]]*100</f>
        <v>0</v>
      </c>
      <c r="I280">
        <v>15674</v>
      </c>
      <c r="J280">
        <v>66366.559999999998</v>
      </c>
      <c r="K280">
        <v>68.62</v>
      </c>
      <c r="L280">
        <v>400.36</v>
      </c>
      <c r="M280">
        <v>707.4</v>
      </c>
      <c r="N280">
        <v>364.5</v>
      </c>
    </row>
    <row r="281" spans="1:14" hidden="1" x14ac:dyDescent="0.2">
      <c r="A281" t="s">
        <v>78</v>
      </c>
      <c r="B281" t="s">
        <v>66</v>
      </c>
      <c r="C281">
        <v>80</v>
      </c>
      <c r="D281">
        <v>13183</v>
      </c>
      <c r="E281">
        <v>13183</v>
      </c>
      <c r="F281" s="1">
        <f>(Tabla9[[#This Row],[Best]]-Tabla9[[#This Row],[Bks]])/Tabla9[[#This Row],[Bks]]*100</f>
        <v>0</v>
      </c>
      <c r="G281">
        <v>13183</v>
      </c>
      <c r="H281" s="1">
        <f>(Tabla9[[#This Row],[Avg]]-Tabla9[[#This Row],[Bks]])/Tabla9[[#This Row],[Bks]]*100</f>
        <v>0</v>
      </c>
      <c r="I281">
        <v>15510</v>
      </c>
      <c r="J281">
        <v>65196.62</v>
      </c>
      <c r="K281">
        <v>66.94</v>
      </c>
      <c r="L281">
        <v>400.31</v>
      </c>
      <c r="M281">
        <v>715.9</v>
      </c>
      <c r="N281">
        <v>341</v>
      </c>
    </row>
    <row r="282" spans="1:14" hidden="1" x14ac:dyDescent="0.2">
      <c r="A282" t="s">
        <v>78</v>
      </c>
      <c r="B282" t="s">
        <v>66</v>
      </c>
      <c r="C282">
        <v>81</v>
      </c>
      <c r="D282">
        <v>12686</v>
      </c>
      <c r="E282">
        <v>12686</v>
      </c>
      <c r="F282" s="1">
        <f>(Tabla9[[#This Row],[Best]]-Tabla9[[#This Row],[Bks]])/Tabla9[[#This Row],[Bks]]*100</f>
        <v>0</v>
      </c>
      <c r="G282">
        <v>12686</v>
      </c>
      <c r="H282" s="1">
        <f>(Tabla9[[#This Row],[Avg]]-Tabla9[[#This Row],[Bks]])/Tabla9[[#This Row],[Bks]]*100</f>
        <v>0</v>
      </c>
      <c r="I282">
        <v>15153</v>
      </c>
      <c r="J282">
        <v>60743.62</v>
      </c>
      <c r="K282">
        <v>60.18</v>
      </c>
      <c r="L282">
        <v>400.28</v>
      </c>
      <c r="M282">
        <v>803.1</v>
      </c>
      <c r="N282">
        <v>368.4</v>
      </c>
    </row>
    <row r="283" spans="1:14" hidden="1" x14ac:dyDescent="0.2">
      <c r="A283" t="s">
        <v>78</v>
      </c>
      <c r="B283" t="s">
        <v>66</v>
      </c>
      <c r="C283">
        <v>82</v>
      </c>
      <c r="D283">
        <v>13495</v>
      </c>
      <c r="E283">
        <v>13495</v>
      </c>
      <c r="F283" s="1">
        <f>(Tabla9[[#This Row],[Best]]-Tabla9[[#This Row],[Bks]])/Tabla9[[#This Row],[Bks]]*100</f>
        <v>0</v>
      </c>
      <c r="G283">
        <v>13495</v>
      </c>
      <c r="H283" s="1">
        <f>(Tabla9[[#This Row],[Avg]]-Tabla9[[#This Row],[Bks]])/Tabla9[[#This Row],[Bks]]*100</f>
        <v>0</v>
      </c>
      <c r="I283">
        <v>16039</v>
      </c>
      <c r="J283">
        <v>71486.850000000006</v>
      </c>
      <c r="K283">
        <v>74.52</v>
      </c>
      <c r="L283">
        <v>400.24</v>
      </c>
      <c r="M283">
        <v>661.3</v>
      </c>
      <c r="N283">
        <v>389.4</v>
      </c>
    </row>
    <row r="284" spans="1:14" hidden="1" x14ac:dyDescent="0.2">
      <c r="A284" t="s">
        <v>78</v>
      </c>
      <c r="B284" t="s">
        <v>66</v>
      </c>
      <c r="C284">
        <v>83</v>
      </c>
      <c r="D284">
        <v>12755</v>
      </c>
      <c r="E284">
        <v>12755</v>
      </c>
      <c r="F284" s="1">
        <f>(Tabla9[[#This Row],[Best]]-Tabla9[[#This Row],[Bks]])/Tabla9[[#This Row],[Bks]]*100</f>
        <v>0</v>
      </c>
      <c r="G284">
        <v>12755</v>
      </c>
      <c r="H284" s="1">
        <f>(Tabla9[[#This Row],[Avg]]-Tabla9[[#This Row],[Bks]])/Tabla9[[#This Row],[Bks]]*100</f>
        <v>0</v>
      </c>
      <c r="I284">
        <v>15128</v>
      </c>
      <c r="J284">
        <v>62087.86</v>
      </c>
      <c r="K284">
        <v>55.78</v>
      </c>
      <c r="L284">
        <v>400.26</v>
      </c>
      <c r="M284">
        <v>798.7</v>
      </c>
      <c r="N284">
        <v>378.3</v>
      </c>
    </row>
    <row r="285" spans="1:14" hidden="1" x14ac:dyDescent="0.2">
      <c r="A285" t="s">
        <v>78</v>
      </c>
      <c r="B285" t="s">
        <v>66</v>
      </c>
      <c r="C285">
        <v>84</v>
      </c>
      <c r="D285">
        <v>13278</v>
      </c>
      <c r="E285">
        <v>13278</v>
      </c>
      <c r="F285" s="1">
        <f>(Tabla9[[#This Row],[Best]]-Tabla9[[#This Row],[Bks]])/Tabla9[[#This Row],[Bks]]*100</f>
        <v>0</v>
      </c>
      <c r="G285">
        <v>13278</v>
      </c>
      <c r="H285" s="1">
        <f>(Tabla9[[#This Row],[Avg]]-Tabla9[[#This Row],[Bks]])/Tabla9[[#This Row],[Bks]]*100</f>
        <v>0</v>
      </c>
      <c r="I285">
        <v>15715</v>
      </c>
      <c r="J285">
        <v>67237.33</v>
      </c>
      <c r="K285">
        <v>71.12</v>
      </c>
      <c r="L285">
        <v>400.22</v>
      </c>
      <c r="M285">
        <v>695.5</v>
      </c>
      <c r="N285">
        <v>369.2</v>
      </c>
    </row>
    <row r="286" spans="1:14" hidden="1" x14ac:dyDescent="0.2">
      <c r="A286" t="s">
        <v>78</v>
      </c>
      <c r="B286" t="s">
        <v>66</v>
      </c>
      <c r="C286">
        <v>85</v>
      </c>
      <c r="D286">
        <v>12740</v>
      </c>
      <c r="E286">
        <v>12740</v>
      </c>
      <c r="F286" s="1">
        <f>(Tabla9[[#This Row],[Best]]-Tabla9[[#This Row],[Bks]])/Tabla9[[#This Row],[Bks]]*100</f>
        <v>0</v>
      </c>
      <c r="G286">
        <v>12740</v>
      </c>
      <c r="H286" s="1">
        <f>(Tabla9[[#This Row],[Avg]]-Tabla9[[#This Row],[Bks]])/Tabla9[[#This Row],[Bks]]*100</f>
        <v>0</v>
      </c>
      <c r="I286">
        <v>15035</v>
      </c>
      <c r="J286">
        <v>63666.69</v>
      </c>
      <c r="K286">
        <v>59.28</v>
      </c>
      <c r="L286">
        <v>400.25</v>
      </c>
      <c r="M286">
        <v>798.5</v>
      </c>
      <c r="N286">
        <v>387.5</v>
      </c>
    </row>
    <row r="287" spans="1:14" hidden="1" x14ac:dyDescent="0.2">
      <c r="A287" t="s">
        <v>78</v>
      </c>
      <c r="B287" t="s">
        <v>66</v>
      </c>
      <c r="C287">
        <v>86</v>
      </c>
      <c r="D287">
        <v>13941</v>
      </c>
      <c r="E287">
        <v>13941</v>
      </c>
      <c r="F287" s="1">
        <f>(Tabla9[[#This Row],[Best]]-Tabla9[[#This Row],[Bks]])/Tabla9[[#This Row],[Bks]]*100</f>
        <v>0</v>
      </c>
      <c r="G287">
        <v>13941</v>
      </c>
      <c r="H287" s="1">
        <f>(Tabla9[[#This Row],[Avg]]-Tabla9[[#This Row],[Bks]])/Tabla9[[#This Row],[Bks]]*100</f>
        <v>0</v>
      </c>
      <c r="I287">
        <v>16381</v>
      </c>
      <c r="J287">
        <v>65964.73</v>
      </c>
      <c r="K287">
        <v>81.31</v>
      </c>
      <c r="L287">
        <v>400.38</v>
      </c>
      <c r="M287">
        <v>650.20000000000005</v>
      </c>
      <c r="N287">
        <v>412.3</v>
      </c>
    </row>
    <row r="288" spans="1:14" hidden="1" x14ac:dyDescent="0.2">
      <c r="A288" t="s">
        <v>78</v>
      </c>
      <c r="B288" t="s">
        <v>66</v>
      </c>
      <c r="C288">
        <v>87</v>
      </c>
      <c r="D288">
        <v>12671</v>
      </c>
      <c r="E288">
        <v>12671</v>
      </c>
      <c r="F288" s="1">
        <f>(Tabla9[[#This Row],[Best]]-Tabla9[[#This Row],[Bks]])/Tabla9[[#This Row],[Bks]]*100</f>
        <v>0</v>
      </c>
      <c r="G288">
        <v>12671</v>
      </c>
      <c r="H288" s="1">
        <f>(Tabla9[[#This Row],[Avg]]-Tabla9[[#This Row],[Bks]])/Tabla9[[#This Row],[Bks]]*100</f>
        <v>0</v>
      </c>
      <c r="I288">
        <v>15029</v>
      </c>
      <c r="J288">
        <v>66426.7</v>
      </c>
      <c r="K288">
        <v>58.86</v>
      </c>
      <c r="L288">
        <v>400.26</v>
      </c>
      <c r="M288">
        <v>799.3</v>
      </c>
      <c r="N288">
        <v>348.2</v>
      </c>
    </row>
    <row r="289" spans="1:14" hidden="1" x14ac:dyDescent="0.2">
      <c r="A289" t="s">
        <v>78</v>
      </c>
      <c r="B289" t="s">
        <v>66</v>
      </c>
      <c r="C289">
        <v>88</v>
      </c>
      <c r="D289">
        <v>13066</v>
      </c>
      <c r="E289">
        <v>13066</v>
      </c>
      <c r="F289" s="1">
        <f>(Tabla9[[#This Row],[Best]]-Tabla9[[#This Row],[Bks]])/Tabla9[[#This Row],[Bks]]*100</f>
        <v>0</v>
      </c>
      <c r="G289">
        <v>13066</v>
      </c>
      <c r="H289" s="1">
        <f>(Tabla9[[#This Row],[Avg]]-Tabla9[[#This Row],[Bks]])/Tabla9[[#This Row],[Bks]]*100</f>
        <v>0</v>
      </c>
      <c r="I289">
        <v>15557</v>
      </c>
      <c r="J289">
        <v>63159.29</v>
      </c>
      <c r="K289">
        <v>59.87</v>
      </c>
      <c r="L289">
        <v>400.16</v>
      </c>
      <c r="M289">
        <v>773.3</v>
      </c>
      <c r="N289">
        <v>358.6</v>
      </c>
    </row>
    <row r="290" spans="1:14" hidden="1" x14ac:dyDescent="0.2">
      <c r="A290" t="s">
        <v>78</v>
      </c>
      <c r="B290" t="s">
        <v>66</v>
      </c>
      <c r="C290">
        <v>89</v>
      </c>
      <c r="D290">
        <v>12988</v>
      </c>
      <c r="E290">
        <v>12988</v>
      </c>
      <c r="F290" s="1">
        <f>(Tabla9[[#This Row],[Best]]-Tabla9[[#This Row],[Bks]])/Tabla9[[#This Row],[Bks]]*100</f>
        <v>0</v>
      </c>
      <c r="G290">
        <v>12988</v>
      </c>
      <c r="H290" s="1">
        <f>(Tabla9[[#This Row],[Avg]]-Tabla9[[#This Row],[Bks]])/Tabla9[[#This Row],[Bks]]*100</f>
        <v>0</v>
      </c>
      <c r="I290">
        <v>15339</v>
      </c>
      <c r="J290">
        <v>63226.65</v>
      </c>
      <c r="K290">
        <v>59.68</v>
      </c>
      <c r="L290">
        <v>400.23</v>
      </c>
      <c r="M290">
        <v>786.2</v>
      </c>
      <c r="N290">
        <v>400.1</v>
      </c>
    </row>
    <row r="291" spans="1:14" hidden="1" x14ac:dyDescent="0.2">
      <c r="A291" t="s">
        <v>78</v>
      </c>
      <c r="B291" t="s">
        <v>66</v>
      </c>
      <c r="C291">
        <v>90</v>
      </c>
      <c r="D291">
        <v>13594</v>
      </c>
      <c r="E291">
        <v>13594</v>
      </c>
      <c r="F291" s="1">
        <f>(Tabla9[[#This Row],[Best]]-Tabla9[[#This Row],[Bks]])/Tabla9[[#This Row],[Bks]]*100</f>
        <v>0</v>
      </c>
      <c r="G291">
        <v>13594</v>
      </c>
      <c r="H291" s="1">
        <f>(Tabla9[[#This Row],[Avg]]-Tabla9[[#This Row],[Bks]])/Tabla9[[#This Row],[Bks]]*100</f>
        <v>0</v>
      </c>
      <c r="I291">
        <v>16204</v>
      </c>
      <c r="J291">
        <v>65203.41</v>
      </c>
      <c r="K291">
        <v>68.489999999999995</v>
      </c>
      <c r="L291">
        <v>400.21</v>
      </c>
      <c r="M291">
        <v>720.2</v>
      </c>
      <c r="N291">
        <v>365.3</v>
      </c>
    </row>
    <row r="292" spans="1:14" hidden="1" x14ac:dyDescent="0.2">
      <c r="A292" t="s">
        <v>78</v>
      </c>
      <c r="B292" t="s">
        <v>66</v>
      </c>
      <c r="C292">
        <v>91</v>
      </c>
      <c r="D292">
        <v>13628</v>
      </c>
      <c r="E292">
        <v>13628</v>
      </c>
      <c r="F292" s="1">
        <f>(Tabla9[[#This Row],[Best]]-Tabla9[[#This Row],[Bks]])/Tabla9[[#This Row],[Bks]]*100</f>
        <v>0</v>
      </c>
      <c r="G292">
        <v>13628</v>
      </c>
      <c r="H292" s="1">
        <f>(Tabla9[[#This Row],[Avg]]-Tabla9[[#This Row],[Bks]])/Tabla9[[#This Row],[Bks]]*100</f>
        <v>0</v>
      </c>
      <c r="I292">
        <v>16189</v>
      </c>
      <c r="J292">
        <v>69196.23</v>
      </c>
      <c r="K292">
        <v>77.099999999999994</v>
      </c>
      <c r="L292">
        <v>400.24</v>
      </c>
      <c r="M292">
        <v>663.4</v>
      </c>
      <c r="N292">
        <v>375.1</v>
      </c>
    </row>
    <row r="293" spans="1:14" hidden="1" x14ac:dyDescent="0.2">
      <c r="A293" t="s">
        <v>78</v>
      </c>
      <c r="B293" t="s">
        <v>66</v>
      </c>
      <c r="C293">
        <v>92</v>
      </c>
      <c r="D293">
        <v>13172</v>
      </c>
      <c r="E293">
        <v>13172</v>
      </c>
      <c r="F293" s="1">
        <f>(Tabla9[[#This Row],[Best]]-Tabla9[[#This Row],[Bks]])/Tabla9[[#This Row],[Bks]]*100</f>
        <v>0</v>
      </c>
      <c r="G293">
        <v>13172</v>
      </c>
      <c r="H293" s="1">
        <f>(Tabla9[[#This Row],[Avg]]-Tabla9[[#This Row],[Bks]])/Tabla9[[#This Row],[Bks]]*100</f>
        <v>0</v>
      </c>
      <c r="I293">
        <v>15643</v>
      </c>
      <c r="J293">
        <v>58749.68</v>
      </c>
      <c r="K293">
        <v>66.89</v>
      </c>
      <c r="L293">
        <v>400.37</v>
      </c>
      <c r="M293">
        <v>725</v>
      </c>
      <c r="N293">
        <v>368.8</v>
      </c>
    </row>
    <row r="294" spans="1:14" hidden="1" x14ac:dyDescent="0.2">
      <c r="A294" t="s">
        <v>78</v>
      </c>
      <c r="B294" t="s">
        <v>66</v>
      </c>
      <c r="C294">
        <v>93</v>
      </c>
      <c r="D294">
        <v>13288</v>
      </c>
      <c r="E294">
        <v>13288</v>
      </c>
      <c r="F294" s="1">
        <f>(Tabla9[[#This Row],[Best]]-Tabla9[[#This Row],[Bks]])/Tabla9[[#This Row],[Bks]]*100</f>
        <v>0</v>
      </c>
      <c r="G294">
        <v>13288</v>
      </c>
      <c r="H294" s="1">
        <f>(Tabla9[[#This Row],[Avg]]-Tabla9[[#This Row],[Bks]])/Tabla9[[#This Row],[Bks]]*100</f>
        <v>0</v>
      </c>
      <c r="I294">
        <v>15713</v>
      </c>
      <c r="J294">
        <v>63218.13</v>
      </c>
      <c r="K294">
        <v>61.77</v>
      </c>
      <c r="L294">
        <v>400.2</v>
      </c>
      <c r="M294">
        <v>758.9</v>
      </c>
      <c r="N294">
        <v>374.1</v>
      </c>
    </row>
    <row r="295" spans="1:14" hidden="1" x14ac:dyDescent="0.2">
      <c r="A295" t="s">
        <v>78</v>
      </c>
      <c r="B295" t="s">
        <v>66</v>
      </c>
      <c r="C295">
        <v>94</v>
      </c>
      <c r="D295">
        <v>13321</v>
      </c>
      <c r="E295">
        <v>13321</v>
      </c>
      <c r="F295" s="1">
        <f>(Tabla9[[#This Row],[Best]]-Tabla9[[#This Row],[Bks]])/Tabla9[[#This Row],[Bks]]*100</f>
        <v>0</v>
      </c>
      <c r="G295">
        <v>13321</v>
      </c>
      <c r="H295" s="1">
        <f>(Tabla9[[#This Row],[Avg]]-Tabla9[[#This Row],[Bks]])/Tabla9[[#This Row],[Bks]]*100</f>
        <v>0</v>
      </c>
      <c r="I295">
        <v>15871</v>
      </c>
      <c r="J295">
        <v>70092.23</v>
      </c>
      <c r="K295">
        <v>68.7</v>
      </c>
      <c r="L295">
        <v>400.37</v>
      </c>
      <c r="M295">
        <v>721.3</v>
      </c>
      <c r="N295">
        <v>401.7</v>
      </c>
    </row>
    <row r="296" spans="1:14" hidden="1" x14ac:dyDescent="0.2">
      <c r="A296" t="s">
        <v>78</v>
      </c>
      <c r="B296" t="s">
        <v>66</v>
      </c>
      <c r="C296">
        <v>95</v>
      </c>
      <c r="D296">
        <v>13447</v>
      </c>
      <c r="E296">
        <v>13447</v>
      </c>
      <c r="F296" s="1">
        <f>(Tabla9[[#This Row],[Best]]-Tabla9[[#This Row],[Bks]])/Tabla9[[#This Row],[Bks]]*100</f>
        <v>0</v>
      </c>
      <c r="G296">
        <v>13447</v>
      </c>
      <c r="H296" s="1">
        <f>(Tabla9[[#This Row],[Avg]]-Tabla9[[#This Row],[Bks]])/Tabla9[[#This Row],[Bks]]*100</f>
        <v>0</v>
      </c>
      <c r="I296">
        <v>16041</v>
      </c>
      <c r="J296">
        <v>68007.509999999995</v>
      </c>
      <c r="K296">
        <v>66.16</v>
      </c>
      <c r="L296">
        <v>400.34</v>
      </c>
      <c r="M296">
        <v>726.7</v>
      </c>
      <c r="N296">
        <v>386.6</v>
      </c>
    </row>
    <row r="297" spans="1:14" hidden="1" x14ac:dyDescent="0.2">
      <c r="A297" t="s">
        <v>78</v>
      </c>
      <c r="B297" t="s">
        <v>66</v>
      </c>
      <c r="C297">
        <v>96</v>
      </c>
      <c r="D297">
        <v>13069</v>
      </c>
      <c r="E297">
        <v>13069</v>
      </c>
      <c r="F297" s="1">
        <f>(Tabla9[[#This Row],[Best]]-Tabla9[[#This Row],[Bks]])/Tabla9[[#This Row],[Bks]]*100</f>
        <v>0</v>
      </c>
      <c r="G297">
        <v>13069</v>
      </c>
      <c r="H297" s="1">
        <f>(Tabla9[[#This Row],[Avg]]-Tabla9[[#This Row],[Bks]])/Tabla9[[#This Row],[Bks]]*100</f>
        <v>0</v>
      </c>
      <c r="I297">
        <v>15516</v>
      </c>
      <c r="J297">
        <v>59107.59</v>
      </c>
      <c r="K297">
        <v>58.7</v>
      </c>
      <c r="L297">
        <v>400.29</v>
      </c>
      <c r="M297">
        <v>821.9</v>
      </c>
      <c r="N297">
        <v>349.2</v>
      </c>
    </row>
    <row r="298" spans="1:14" hidden="1" x14ac:dyDescent="0.2">
      <c r="A298" t="s">
        <v>78</v>
      </c>
      <c r="B298" t="s">
        <v>66</v>
      </c>
      <c r="C298">
        <v>97</v>
      </c>
      <c r="D298">
        <v>12795</v>
      </c>
      <c r="E298">
        <v>12795</v>
      </c>
      <c r="F298" s="1">
        <f>(Tabla9[[#This Row],[Best]]-Tabla9[[#This Row],[Bks]])/Tabla9[[#This Row],[Bks]]*100</f>
        <v>0</v>
      </c>
      <c r="G298">
        <v>12795</v>
      </c>
      <c r="H298" s="1">
        <f>(Tabla9[[#This Row],[Avg]]-Tabla9[[#This Row],[Bks]])/Tabla9[[#This Row],[Bks]]*100</f>
        <v>0</v>
      </c>
      <c r="I298">
        <v>15212</v>
      </c>
      <c r="J298">
        <v>66358.31</v>
      </c>
      <c r="K298">
        <v>60.08</v>
      </c>
      <c r="L298">
        <v>400.15</v>
      </c>
      <c r="M298">
        <v>804.6</v>
      </c>
      <c r="N298">
        <v>370</v>
      </c>
    </row>
    <row r="299" spans="1:14" hidden="1" x14ac:dyDescent="0.2">
      <c r="A299" t="s">
        <v>78</v>
      </c>
      <c r="B299" t="s">
        <v>66</v>
      </c>
      <c r="C299">
        <v>98</v>
      </c>
      <c r="D299">
        <v>13145</v>
      </c>
      <c r="E299">
        <v>13145</v>
      </c>
      <c r="F299" s="1">
        <f>(Tabla9[[#This Row],[Best]]-Tabla9[[#This Row],[Bks]])/Tabla9[[#This Row],[Bks]]*100</f>
        <v>0</v>
      </c>
      <c r="G299">
        <v>13145</v>
      </c>
      <c r="H299" s="1">
        <f>(Tabla9[[#This Row],[Avg]]-Tabla9[[#This Row],[Bks]])/Tabla9[[#This Row],[Bks]]*100</f>
        <v>0</v>
      </c>
      <c r="I299">
        <v>15585</v>
      </c>
      <c r="J299">
        <v>58651.32</v>
      </c>
      <c r="K299">
        <v>56.31</v>
      </c>
      <c r="L299">
        <v>400.23</v>
      </c>
      <c r="M299">
        <v>827.5</v>
      </c>
      <c r="N299">
        <v>372.3</v>
      </c>
    </row>
    <row r="300" spans="1:14" hidden="1" x14ac:dyDescent="0.2">
      <c r="A300" t="s">
        <v>78</v>
      </c>
      <c r="B300" t="s">
        <v>66</v>
      </c>
      <c r="C300">
        <v>99</v>
      </c>
      <c r="D300">
        <v>14453</v>
      </c>
      <c r="E300">
        <v>14453</v>
      </c>
      <c r="F300" s="1">
        <f>(Tabla9[[#This Row],[Best]]-Tabla9[[#This Row],[Bks]])/Tabla9[[#This Row],[Bks]]*100</f>
        <v>0</v>
      </c>
      <c r="G300">
        <v>14453</v>
      </c>
      <c r="H300" s="1">
        <f>(Tabla9[[#This Row],[Avg]]-Tabla9[[#This Row],[Bks]])/Tabla9[[#This Row],[Bks]]*100</f>
        <v>0</v>
      </c>
      <c r="I300">
        <v>17218</v>
      </c>
      <c r="J300">
        <v>78024.38</v>
      </c>
      <c r="K300">
        <v>69.33</v>
      </c>
      <c r="L300">
        <v>400.18</v>
      </c>
      <c r="M300">
        <v>737.5</v>
      </c>
      <c r="N300">
        <v>424</v>
      </c>
    </row>
    <row r="301" spans="1:14" hidden="1" x14ac:dyDescent="0.2">
      <c r="A301" t="s">
        <v>78</v>
      </c>
      <c r="B301" t="s">
        <v>66</v>
      </c>
      <c r="C301">
        <v>100</v>
      </c>
      <c r="D301">
        <v>12800</v>
      </c>
      <c r="E301">
        <v>12800</v>
      </c>
      <c r="F301" s="1">
        <f>(Tabla9[[#This Row],[Best]]-Tabla9[[#This Row],[Bks]])/Tabla9[[#This Row],[Bks]]*100</f>
        <v>0</v>
      </c>
      <c r="G301">
        <v>12800</v>
      </c>
      <c r="H301" s="1">
        <f>(Tabla9[[#This Row],[Avg]]-Tabla9[[#This Row],[Bks]])/Tabla9[[#This Row],[Bks]]*100</f>
        <v>0</v>
      </c>
      <c r="I301">
        <v>15216</v>
      </c>
      <c r="J301">
        <v>69191.12</v>
      </c>
      <c r="K301">
        <v>53.74</v>
      </c>
      <c r="L301">
        <v>400.16</v>
      </c>
      <c r="M301">
        <v>887.1</v>
      </c>
      <c r="N301">
        <v>387</v>
      </c>
    </row>
    <row r="302" spans="1:14" hidden="1" x14ac:dyDescent="0.2">
      <c r="A302" t="s">
        <v>79</v>
      </c>
      <c r="B302" t="s">
        <v>66</v>
      </c>
      <c r="C302">
        <v>1</v>
      </c>
      <c r="D302">
        <v>13457</v>
      </c>
      <c r="E302">
        <v>13460</v>
      </c>
      <c r="F302" s="1">
        <f>(Tabla9[[#This Row],[Best]]-Tabla9[[#This Row],[Bks]])/Tabla9[[#This Row],[Bks]]*100</f>
        <v>2.2293230289068888E-2</v>
      </c>
      <c r="G302">
        <v>13472.2</v>
      </c>
      <c r="H302" s="1">
        <f>(Tabla9[[#This Row],[Avg]]-Tabla9[[#This Row],[Bks]])/Tabla9[[#This Row],[Bks]]*100</f>
        <v>0.11295236679795442</v>
      </c>
      <c r="I302">
        <v>15963</v>
      </c>
      <c r="J302">
        <v>71426.460000000006</v>
      </c>
      <c r="K302">
        <v>73.489999999999995</v>
      </c>
      <c r="L302">
        <v>400.24</v>
      </c>
      <c r="M302">
        <v>809.9</v>
      </c>
      <c r="N302">
        <v>597.1</v>
      </c>
    </row>
    <row r="303" spans="1:14" hidden="1" x14ac:dyDescent="0.2">
      <c r="A303" t="s">
        <v>79</v>
      </c>
      <c r="B303" t="s">
        <v>66</v>
      </c>
      <c r="C303">
        <v>2</v>
      </c>
      <c r="D303">
        <v>13988</v>
      </c>
      <c r="E303">
        <v>13988</v>
      </c>
      <c r="F303" s="1">
        <f>(Tabla9[[#This Row],[Best]]-Tabla9[[#This Row],[Bks]])/Tabla9[[#This Row],[Bks]]*100</f>
        <v>0</v>
      </c>
      <c r="G303">
        <v>14002.2</v>
      </c>
      <c r="H303" s="1">
        <f>(Tabla9[[#This Row],[Avg]]-Tabla9[[#This Row],[Bks]])/Tabla9[[#This Row],[Bks]]*100</f>
        <v>0.10151558478696544</v>
      </c>
      <c r="I303">
        <v>16565</v>
      </c>
      <c r="J303">
        <v>72333.39</v>
      </c>
      <c r="K303">
        <v>77.91</v>
      </c>
      <c r="L303">
        <v>400.22</v>
      </c>
      <c r="M303">
        <v>795.9</v>
      </c>
      <c r="N303">
        <v>647</v>
      </c>
    </row>
    <row r="304" spans="1:14" hidden="1" x14ac:dyDescent="0.2">
      <c r="A304" t="s">
        <v>79</v>
      </c>
      <c r="B304" t="s">
        <v>66</v>
      </c>
      <c r="C304">
        <v>3</v>
      </c>
      <c r="D304">
        <v>12874</v>
      </c>
      <c r="E304">
        <v>12874</v>
      </c>
      <c r="F304" s="1">
        <f>(Tabla9[[#This Row],[Best]]-Tabla9[[#This Row],[Bks]])/Tabla9[[#This Row],[Bks]]*100</f>
        <v>0</v>
      </c>
      <c r="G304">
        <v>12881.1</v>
      </c>
      <c r="H304" s="1">
        <f>(Tabla9[[#This Row],[Avg]]-Tabla9[[#This Row],[Bks]])/Tabla9[[#This Row],[Bks]]*100</f>
        <v>5.5149914556473237E-2</v>
      </c>
      <c r="I304">
        <v>15098</v>
      </c>
      <c r="J304">
        <v>62636.83</v>
      </c>
      <c r="K304">
        <v>60.69</v>
      </c>
      <c r="L304">
        <v>400.19</v>
      </c>
      <c r="M304">
        <v>923.5</v>
      </c>
      <c r="N304">
        <v>619.70000000000005</v>
      </c>
    </row>
    <row r="305" spans="1:14" hidden="1" x14ac:dyDescent="0.2">
      <c r="A305" t="s">
        <v>79</v>
      </c>
      <c r="B305" t="s">
        <v>66</v>
      </c>
      <c r="C305">
        <v>4</v>
      </c>
      <c r="D305">
        <v>13194</v>
      </c>
      <c r="E305">
        <v>13194</v>
      </c>
      <c r="F305" s="1">
        <f>(Tabla9[[#This Row],[Best]]-Tabla9[[#This Row],[Bks]])/Tabla9[[#This Row],[Bks]]*100</f>
        <v>0</v>
      </c>
      <c r="G305">
        <v>13205.5</v>
      </c>
      <c r="H305" s="1">
        <f>(Tabla9[[#This Row],[Avg]]-Tabla9[[#This Row],[Bks]])/Tabla9[[#This Row],[Bks]]*100</f>
        <v>8.7160830680612394E-2</v>
      </c>
      <c r="I305">
        <v>15602</v>
      </c>
      <c r="J305">
        <v>63276.78</v>
      </c>
      <c r="K305">
        <v>66.400000000000006</v>
      </c>
      <c r="L305">
        <v>400.18</v>
      </c>
      <c r="M305">
        <v>900</v>
      </c>
      <c r="N305">
        <v>649.1</v>
      </c>
    </row>
    <row r="306" spans="1:14" hidden="1" x14ac:dyDescent="0.2">
      <c r="A306" t="s">
        <v>79</v>
      </c>
      <c r="B306" t="s">
        <v>66</v>
      </c>
      <c r="C306">
        <v>5</v>
      </c>
      <c r="D306">
        <v>13419</v>
      </c>
      <c r="E306">
        <v>13419</v>
      </c>
      <c r="F306" s="1">
        <f>(Tabla9[[#This Row],[Best]]-Tabla9[[#This Row],[Bks]])/Tabla9[[#This Row],[Bks]]*100</f>
        <v>0</v>
      </c>
      <c r="G306">
        <v>13430.7</v>
      </c>
      <c r="H306" s="1">
        <f>(Tabla9[[#This Row],[Avg]]-Tabla9[[#This Row],[Bks]])/Tabla9[[#This Row],[Bks]]*100</f>
        <v>8.7189805499670078E-2</v>
      </c>
      <c r="I306">
        <v>15967</v>
      </c>
      <c r="J306">
        <v>70113.710000000006</v>
      </c>
      <c r="K306">
        <v>73.87</v>
      </c>
      <c r="L306">
        <v>400.27</v>
      </c>
      <c r="M306">
        <v>819.9</v>
      </c>
      <c r="N306">
        <v>620.20000000000005</v>
      </c>
    </row>
    <row r="307" spans="1:14" hidden="1" x14ac:dyDescent="0.2">
      <c r="A307" t="s">
        <v>79</v>
      </c>
      <c r="B307" t="s">
        <v>66</v>
      </c>
      <c r="C307">
        <v>6</v>
      </c>
      <c r="D307">
        <v>13753</v>
      </c>
      <c r="E307">
        <v>13753</v>
      </c>
      <c r="F307" s="1">
        <f>(Tabla9[[#This Row],[Best]]-Tabla9[[#This Row],[Bks]])/Tabla9[[#This Row],[Bks]]*100</f>
        <v>0</v>
      </c>
      <c r="G307">
        <v>13762.1</v>
      </c>
      <c r="H307" s="1">
        <f>(Tabla9[[#This Row],[Avg]]-Tabla9[[#This Row],[Bks]])/Tabla9[[#This Row],[Bks]]*100</f>
        <v>6.6167381662185443E-2</v>
      </c>
      <c r="I307">
        <v>16296</v>
      </c>
      <c r="J307">
        <v>69342.66</v>
      </c>
      <c r="K307">
        <v>76.7</v>
      </c>
      <c r="L307">
        <v>400.24</v>
      </c>
      <c r="M307">
        <v>790.3</v>
      </c>
      <c r="N307">
        <v>631</v>
      </c>
    </row>
    <row r="308" spans="1:14" hidden="1" x14ac:dyDescent="0.2">
      <c r="A308" t="s">
        <v>79</v>
      </c>
      <c r="B308" t="s">
        <v>66</v>
      </c>
      <c r="C308">
        <v>7</v>
      </c>
      <c r="D308">
        <v>13255</v>
      </c>
      <c r="E308">
        <v>13255</v>
      </c>
      <c r="F308" s="1">
        <f>(Tabla9[[#This Row],[Best]]-Tabla9[[#This Row],[Bks]])/Tabla9[[#This Row],[Bks]]*100</f>
        <v>0</v>
      </c>
      <c r="G308">
        <v>13262.1</v>
      </c>
      <c r="H308" s="1">
        <f>(Tabla9[[#This Row],[Avg]]-Tabla9[[#This Row],[Bks]])/Tabla9[[#This Row],[Bks]]*100</f>
        <v>5.3564692568844691E-2</v>
      </c>
      <c r="I308">
        <v>15615</v>
      </c>
      <c r="J308">
        <v>67778.600000000006</v>
      </c>
      <c r="K308">
        <v>73.45</v>
      </c>
      <c r="L308">
        <v>400.22</v>
      </c>
      <c r="M308">
        <v>836.2</v>
      </c>
      <c r="N308">
        <v>642.9</v>
      </c>
    </row>
    <row r="309" spans="1:14" hidden="1" x14ac:dyDescent="0.2">
      <c r="A309" t="s">
        <v>79</v>
      </c>
      <c r="B309" t="s">
        <v>66</v>
      </c>
      <c r="C309">
        <v>8</v>
      </c>
      <c r="D309">
        <v>13320</v>
      </c>
      <c r="E309">
        <v>13320</v>
      </c>
      <c r="F309" s="1">
        <f>(Tabla9[[#This Row],[Best]]-Tabla9[[#This Row],[Bks]])/Tabla9[[#This Row],[Bks]]*100</f>
        <v>0</v>
      </c>
      <c r="G309">
        <v>13332</v>
      </c>
      <c r="H309" s="1">
        <f>(Tabla9[[#This Row],[Avg]]-Tabla9[[#This Row],[Bks]])/Tabla9[[#This Row],[Bks]]*100</f>
        <v>9.0090090090090086E-2</v>
      </c>
      <c r="I309">
        <v>15850</v>
      </c>
      <c r="J309">
        <v>65418.46</v>
      </c>
      <c r="K309">
        <v>62.63</v>
      </c>
      <c r="L309">
        <v>400.24</v>
      </c>
      <c r="M309">
        <v>902.9</v>
      </c>
      <c r="N309">
        <v>658.1</v>
      </c>
    </row>
    <row r="310" spans="1:14" hidden="1" x14ac:dyDescent="0.2">
      <c r="A310" t="s">
        <v>79</v>
      </c>
      <c r="B310" t="s">
        <v>66</v>
      </c>
      <c r="C310">
        <v>9</v>
      </c>
      <c r="D310">
        <v>13571</v>
      </c>
      <c r="E310">
        <v>13571</v>
      </c>
      <c r="F310" s="1">
        <f>(Tabla9[[#This Row],[Best]]-Tabla9[[#This Row],[Bks]])/Tabla9[[#This Row],[Bks]]*100</f>
        <v>0</v>
      </c>
      <c r="G310">
        <v>13580.6</v>
      </c>
      <c r="H310" s="1">
        <f>(Tabla9[[#This Row],[Avg]]-Tabla9[[#This Row],[Bks]])/Tabla9[[#This Row],[Bks]]*100</f>
        <v>7.073907597082281E-2</v>
      </c>
      <c r="I310">
        <v>16010</v>
      </c>
      <c r="J310">
        <v>70902.83</v>
      </c>
      <c r="K310">
        <v>73.94</v>
      </c>
      <c r="L310">
        <v>400.19</v>
      </c>
      <c r="M310">
        <v>821.3</v>
      </c>
      <c r="N310">
        <v>630.9</v>
      </c>
    </row>
    <row r="311" spans="1:14" hidden="1" x14ac:dyDescent="0.2">
      <c r="A311" t="s">
        <v>79</v>
      </c>
      <c r="B311" t="s">
        <v>66</v>
      </c>
      <c r="C311">
        <v>10</v>
      </c>
      <c r="D311">
        <v>13241</v>
      </c>
      <c r="E311">
        <v>13241</v>
      </c>
      <c r="F311" s="1">
        <f>(Tabla9[[#This Row],[Best]]-Tabla9[[#This Row],[Bks]])/Tabla9[[#This Row],[Bks]]*100</f>
        <v>0</v>
      </c>
      <c r="G311">
        <v>13251.6</v>
      </c>
      <c r="H311" s="1">
        <f>(Tabla9[[#This Row],[Avg]]-Tabla9[[#This Row],[Bks]])/Tabla9[[#This Row],[Bks]]*100</f>
        <v>8.005437655766455E-2</v>
      </c>
      <c r="I311">
        <v>15678</v>
      </c>
      <c r="J311">
        <v>66461.55</v>
      </c>
      <c r="K311">
        <v>67.84</v>
      </c>
      <c r="L311">
        <v>400.18</v>
      </c>
      <c r="M311">
        <v>882.6</v>
      </c>
      <c r="N311">
        <v>589.6</v>
      </c>
    </row>
    <row r="312" spans="1:14" hidden="1" x14ac:dyDescent="0.2">
      <c r="A312" t="s">
        <v>79</v>
      </c>
      <c r="B312" t="s">
        <v>66</v>
      </c>
      <c r="C312">
        <v>11</v>
      </c>
      <c r="D312">
        <v>12739</v>
      </c>
      <c r="E312">
        <v>12744</v>
      </c>
      <c r="F312" s="1">
        <f>(Tabla9[[#This Row],[Best]]-Tabla9[[#This Row],[Bks]])/Tabla9[[#This Row],[Bks]]*100</f>
        <v>3.9249548630190749E-2</v>
      </c>
      <c r="G312">
        <v>12755.7</v>
      </c>
      <c r="H312" s="1">
        <f>(Tabla9[[#This Row],[Avg]]-Tabla9[[#This Row],[Bks]])/Tabla9[[#This Row],[Bks]]*100</f>
        <v>0.13109349242484281</v>
      </c>
      <c r="I312">
        <v>15132</v>
      </c>
      <c r="J312">
        <v>60469.99</v>
      </c>
      <c r="K312">
        <v>61.23</v>
      </c>
      <c r="L312">
        <v>400.18</v>
      </c>
      <c r="M312">
        <v>957.6</v>
      </c>
      <c r="N312">
        <v>611.79999999999995</v>
      </c>
    </row>
    <row r="313" spans="1:14" hidden="1" x14ac:dyDescent="0.2">
      <c r="A313" t="s">
        <v>79</v>
      </c>
      <c r="B313" t="s">
        <v>66</v>
      </c>
      <c r="C313">
        <v>12</v>
      </c>
      <c r="D313">
        <v>13125</v>
      </c>
      <c r="E313">
        <v>13125</v>
      </c>
      <c r="F313" s="1">
        <f>(Tabla9[[#This Row],[Best]]-Tabla9[[#This Row],[Bks]])/Tabla9[[#This Row],[Bks]]*100</f>
        <v>0</v>
      </c>
      <c r="G313">
        <v>13133</v>
      </c>
      <c r="H313" s="1">
        <f>(Tabla9[[#This Row],[Avg]]-Tabla9[[#This Row],[Bks]])/Tabla9[[#This Row],[Bks]]*100</f>
        <v>6.0952380952380945E-2</v>
      </c>
      <c r="I313">
        <v>15559</v>
      </c>
      <c r="J313">
        <v>68761.570000000007</v>
      </c>
      <c r="K313">
        <v>75.33</v>
      </c>
      <c r="L313">
        <v>400.26</v>
      </c>
      <c r="M313">
        <v>826.2</v>
      </c>
      <c r="N313">
        <v>629.29999999999995</v>
      </c>
    </row>
    <row r="314" spans="1:14" hidden="1" x14ac:dyDescent="0.2">
      <c r="A314" t="s">
        <v>79</v>
      </c>
      <c r="B314" t="s">
        <v>66</v>
      </c>
      <c r="C314">
        <v>13</v>
      </c>
      <c r="D314">
        <v>12747</v>
      </c>
      <c r="E314">
        <v>12749</v>
      </c>
      <c r="F314" s="1">
        <f>(Tabla9[[#This Row],[Best]]-Tabla9[[#This Row],[Bks]])/Tabla9[[#This Row],[Bks]]*100</f>
        <v>1.5689966266572528E-2</v>
      </c>
      <c r="G314">
        <v>12762.4</v>
      </c>
      <c r="H314" s="1">
        <f>(Tabla9[[#This Row],[Avg]]-Tabla9[[#This Row],[Bks]])/Tabla9[[#This Row],[Bks]]*100</f>
        <v>0.12081274025260562</v>
      </c>
      <c r="I314">
        <v>14997</v>
      </c>
      <c r="J314">
        <v>58572.39</v>
      </c>
      <c r="K314">
        <v>59.9</v>
      </c>
      <c r="L314">
        <v>400.21</v>
      </c>
      <c r="M314">
        <v>964.1</v>
      </c>
      <c r="N314">
        <v>564.4</v>
      </c>
    </row>
    <row r="315" spans="1:14" hidden="1" x14ac:dyDescent="0.2">
      <c r="A315" t="s">
        <v>79</v>
      </c>
      <c r="B315" t="s">
        <v>66</v>
      </c>
      <c r="C315">
        <v>14</v>
      </c>
      <c r="D315">
        <v>13504</v>
      </c>
      <c r="E315">
        <v>13505</v>
      </c>
      <c r="F315" s="1">
        <f>(Tabla9[[#This Row],[Best]]-Tabla9[[#This Row],[Bks]])/Tabla9[[#This Row],[Bks]]*100</f>
        <v>7.4052132701421802E-3</v>
      </c>
      <c r="G315">
        <v>13524.2</v>
      </c>
      <c r="H315" s="1">
        <f>(Tabla9[[#This Row],[Avg]]-Tabla9[[#This Row],[Bks]])/Tabla9[[#This Row],[Bks]]*100</f>
        <v>0.14958530805687742</v>
      </c>
      <c r="I315">
        <v>16144</v>
      </c>
      <c r="J315">
        <v>64448.57</v>
      </c>
      <c r="K315">
        <v>80.69</v>
      </c>
      <c r="L315">
        <v>400.24</v>
      </c>
      <c r="M315">
        <v>787.9</v>
      </c>
      <c r="N315">
        <v>654</v>
      </c>
    </row>
    <row r="316" spans="1:14" hidden="1" x14ac:dyDescent="0.2">
      <c r="A316" t="s">
        <v>79</v>
      </c>
      <c r="B316" t="s">
        <v>66</v>
      </c>
      <c r="C316">
        <v>15</v>
      </c>
      <c r="D316">
        <v>13177</v>
      </c>
      <c r="E316">
        <v>13178</v>
      </c>
      <c r="F316" s="1">
        <f>(Tabla9[[#This Row],[Best]]-Tabla9[[#This Row],[Bks]])/Tabla9[[#This Row],[Bks]]*100</f>
        <v>7.5889807998785761E-3</v>
      </c>
      <c r="G316">
        <v>13187.7</v>
      </c>
      <c r="H316" s="1">
        <f>(Tabla9[[#This Row],[Avg]]-Tabla9[[#This Row],[Bks]])/Tabla9[[#This Row],[Bks]]*100</f>
        <v>8.1202094558706292E-2</v>
      </c>
      <c r="I316">
        <v>15709</v>
      </c>
      <c r="J316">
        <v>62989.83</v>
      </c>
      <c r="K316">
        <v>62.87</v>
      </c>
      <c r="L316">
        <v>400.18</v>
      </c>
      <c r="M316">
        <v>931.9</v>
      </c>
      <c r="N316">
        <v>596.20000000000005</v>
      </c>
    </row>
    <row r="317" spans="1:14" hidden="1" x14ac:dyDescent="0.2">
      <c r="A317" t="s">
        <v>79</v>
      </c>
      <c r="B317" t="s">
        <v>66</v>
      </c>
      <c r="C317">
        <v>16</v>
      </c>
      <c r="D317">
        <v>12903</v>
      </c>
      <c r="E317">
        <v>12903</v>
      </c>
      <c r="F317" s="1">
        <f>(Tabla9[[#This Row],[Best]]-Tabla9[[#This Row],[Bks]])/Tabla9[[#This Row],[Bks]]*100</f>
        <v>0</v>
      </c>
      <c r="G317">
        <v>12915.9</v>
      </c>
      <c r="H317" s="1">
        <f>(Tabla9[[#This Row],[Avg]]-Tabla9[[#This Row],[Bks]])/Tabla9[[#This Row],[Bks]]*100</f>
        <v>9.9976749593115061E-2</v>
      </c>
      <c r="I317">
        <v>15256</v>
      </c>
      <c r="J317">
        <v>58930.1</v>
      </c>
      <c r="K317">
        <v>57.7</v>
      </c>
      <c r="L317">
        <v>400.26</v>
      </c>
      <c r="M317">
        <v>976.8</v>
      </c>
      <c r="N317">
        <v>510.5</v>
      </c>
    </row>
    <row r="318" spans="1:14" hidden="1" x14ac:dyDescent="0.2">
      <c r="A318" t="s">
        <v>79</v>
      </c>
      <c r="B318" t="s">
        <v>66</v>
      </c>
      <c r="C318">
        <v>17</v>
      </c>
      <c r="D318">
        <v>12862</v>
      </c>
      <c r="E318">
        <v>12864</v>
      </c>
      <c r="F318" s="1">
        <f>(Tabla9[[#This Row],[Best]]-Tabla9[[#This Row],[Bks]])/Tabla9[[#This Row],[Bks]]*100</f>
        <v>1.5549681231534752E-2</v>
      </c>
      <c r="G318">
        <v>12875.5</v>
      </c>
      <c r="H318" s="1">
        <f>(Tabla9[[#This Row],[Avg]]-Tabla9[[#This Row],[Bks]])/Tabla9[[#This Row],[Bks]]*100</f>
        <v>0.10496034831285958</v>
      </c>
      <c r="I318">
        <v>15279</v>
      </c>
      <c r="J318">
        <v>64236.94</v>
      </c>
      <c r="K318">
        <v>57.47</v>
      </c>
      <c r="L318">
        <v>400.17</v>
      </c>
      <c r="M318">
        <v>1006.7</v>
      </c>
      <c r="N318">
        <v>583.20000000000005</v>
      </c>
    </row>
    <row r="319" spans="1:14" hidden="1" x14ac:dyDescent="0.2">
      <c r="A319" t="s">
        <v>79</v>
      </c>
      <c r="B319" t="s">
        <v>66</v>
      </c>
      <c r="C319">
        <v>18</v>
      </c>
      <c r="D319">
        <v>13288</v>
      </c>
      <c r="E319">
        <v>13288</v>
      </c>
      <c r="F319" s="1">
        <f>(Tabla9[[#This Row],[Best]]-Tabla9[[#This Row],[Bks]])/Tabla9[[#This Row],[Bks]]*100</f>
        <v>0</v>
      </c>
      <c r="G319">
        <v>13297</v>
      </c>
      <c r="H319" s="1">
        <f>(Tabla9[[#This Row],[Avg]]-Tabla9[[#This Row],[Bks]])/Tabla9[[#This Row],[Bks]]*100</f>
        <v>6.7730282962071037E-2</v>
      </c>
      <c r="I319">
        <v>15809</v>
      </c>
      <c r="J319">
        <v>63247.99</v>
      </c>
      <c r="K319">
        <v>65.959999999999994</v>
      </c>
      <c r="L319">
        <v>400.19</v>
      </c>
      <c r="M319">
        <v>880.8</v>
      </c>
      <c r="N319">
        <v>625.6</v>
      </c>
    </row>
    <row r="320" spans="1:14" hidden="1" x14ac:dyDescent="0.2">
      <c r="A320" t="s">
        <v>79</v>
      </c>
      <c r="B320" t="s">
        <v>66</v>
      </c>
      <c r="C320">
        <v>19</v>
      </c>
      <c r="D320">
        <v>13566</v>
      </c>
      <c r="E320">
        <v>13566</v>
      </c>
      <c r="F320" s="1">
        <f>(Tabla9[[#This Row],[Best]]-Tabla9[[#This Row],[Bks]])/Tabla9[[#This Row],[Bks]]*100</f>
        <v>0</v>
      </c>
      <c r="G320">
        <v>13582.6</v>
      </c>
      <c r="H320" s="1">
        <f>(Tabla9[[#This Row],[Avg]]-Tabla9[[#This Row],[Bks]])/Tabla9[[#This Row],[Bks]]*100</f>
        <v>0.12236473536783403</v>
      </c>
      <c r="I320">
        <v>16164</v>
      </c>
      <c r="J320">
        <v>69513.87</v>
      </c>
      <c r="K320">
        <v>77.3</v>
      </c>
      <c r="L320">
        <v>400.19</v>
      </c>
      <c r="M320">
        <v>786.9</v>
      </c>
      <c r="N320">
        <v>691.1</v>
      </c>
    </row>
    <row r="321" spans="1:14" hidden="1" x14ac:dyDescent="0.2">
      <c r="A321" t="s">
        <v>79</v>
      </c>
      <c r="B321" t="s">
        <v>66</v>
      </c>
      <c r="C321">
        <v>20</v>
      </c>
      <c r="D321">
        <v>13627</v>
      </c>
      <c r="E321">
        <v>13628</v>
      </c>
      <c r="F321" s="1">
        <f>(Tabla9[[#This Row],[Best]]-Tabla9[[#This Row],[Bks]])/Tabla9[[#This Row],[Bks]]*100</f>
        <v>7.3383723490129896E-3</v>
      </c>
      <c r="G321">
        <v>13638.7</v>
      </c>
      <c r="H321" s="1">
        <f>(Tabla9[[#This Row],[Avg]]-Tabla9[[#This Row],[Bks]])/Tabla9[[#This Row],[Bks]]*100</f>
        <v>8.5858956483457316E-2</v>
      </c>
      <c r="I321">
        <v>16220</v>
      </c>
      <c r="J321">
        <v>68472.55</v>
      </c>
      <c r="K321">
        <v>79.55</v>
      </c>
      <c r="L321">
        <v>400.23</v>
      </c>
      <c r="M321">
        <v>792.5</v>
      </c>
      <c r="N321">
        <v>656.9</v>
      </c>
    </row>
    <row r="322" spans="1:14" hidden="1" x14ac:dyDescent="0.2">
      <c r="A322" t="s">
        <v>79</v>
      </c>
      <c r="B322" t="s">
        <v>66</v>
      </c>
      <c r="C322">
        <v>21</v>
      </c>
      <c r="D322">
        <v>13041</v>
      </c>
      <c r="E322">
        <v>13042</v>
      </c>
      <c r="F322" s="1">
        <f>(Tabla9[[#This Row],[Best]]-Tabla9[[#This Row],[Bks]])/Tabla9[[#This Row],[Bks]]*100</f>
        <v>7.6681236101525949E-3</v>
      </c>
      <c r="G322">
        <v>13055.8</v>
      </c>
      <c r="H322" s="1">
        <f>(Tabla9[[#This Row],[Avg]]-Tabla9[[#This Row],[Bks]])/Tabla9[[#This Row],[Bks]]*100</f>
        <v>0.11348822943025283</v>
      </c>
      <c r="I322">
        <v>15440</v>
      </c>
      <c r="J322">
        <v>65174.01</v>
      </c>
      <c r="K322">
        <v>67.260000000000005</v>
      </c>
      <c r="L322">
        <v>400.28</v>
      </c>
      <c r="M322">
        <v>886</v>
      </c>
      <c r="N322">
        <v>587.70000000000005</v>
      </c>
    </row>
    <row r="323" spans="1:14" hidden="1" x14ac:dyDescent="0.2">
      <c r="A323" t="s">
        <v>79</v>
      </c>
      <c r="B323" t="s">
        <v>66</v>
      </c>
      <c r="C323">
        <v>22</v>
      </c>
      <c r="D323">
        <v>13494</v>
      </c>
      <c r="E323">
        <v>13494</v>
      </c>
      <c r="F323" s="1">
        <f>(Tabla9[[#This Row],[Best]]-Tabla9[[#This Row],[Bks]])/Tabla9[[#This Row],[Bks]]*100</f>
        <v>0</v>
      </c>
      <c r="G323">
        <v>13512.4</v>
      </c>
      <c r="H323" s="1">
        <f>(Tabla9[[#This Row],[Avg]]-Tabla9[[#This Row],[Bks]])/Tabla9[[#This Row],[Bks]]*100</f>
        <v>0.13635689936267703</v>
      </c>
      <c r="I323">
        <v>16086</v>
      </c>
      <c r="J323">
        <v>65860.259999999995</v>
      </c>
      <c r="K323">
        <v>68.989999999999995</v>
      </c>
      <c r="L323">
        <v>400.21</v>
      </c>
      <c r="M323">
        <v>898.1</v>
      </c>
      <c r="N323">
        <v>645</v>
      </c>
    </row>
    <row r="324" spans="1:14" hidden="1" x14ac:dyDescent="0.2">
      <c r="A324" t="s">
        <v>79</v>
      </c>
      <c r="B324" t="s">
        <v>66</v>
      </c>
      <c r="C324">
        <v>23</v>
      </c>
      <c r="D324">
        <v>12922</v>
      </c>
      <c r="E324">
        <v>12924</v>
      </c>
      <c r="F324" s="1">
        <f>(Tabla9[[#This Row],[Best]]-Tabla9[[#This Row],[Bks]])/Tabla9[[#This Row],[Bks]]*100</f>
        <v>1.5477480266212661E-2</v>
      </c>
      <c r="G324">
        <v>12932.4</v>
      </c>
      <c r="H324" s="1">
        <f>(Tabla9[[#This Row],[Avg]]-Tabla9[[#This Row],[Bks]])/Tabla9[[#This Row],[Bks]]*100</f>
        <v>8.0482897384303032E-2</v>
      </c>
      <c r="I324">
        <v>15396</v>
      </c>
      <c r="J324">
        <v>63870.14</v>
      </c>
      <c r="K324">
        <v>63.38</v>
      </c>
      <c r="L324">
        <v>400.26</v>
      </c>
      <c r="M324">
        <v>923.8</v>
      </c>
      <c r="N324">
        <v>579.79999999999995</v>
      </c>
    </row>
    <row r="325" spans="1:14" hidden="1" x14ac:dyDescent="0.2">
      <c r="A325" t="s">
        <v>79</v>
      </c>
      <c r="B325" t="s">
        <v>66</v>
      </c>
      <c r="C325">
        <v>24</v>
      </c>
      <c r="D325">
        <v>13588</v>
      </c>
      <c r="E325">
        <v>13588</v>
      </c>
      <c r="F325" s="1">
        <f>(Tabla9[[#This Row],[Best]]-Tabla9[[#This Row],[Bks]])/Tabla9[[#This Row],[Bks]]*100</f>
        <v>0</v>
      </c>
      <c r="G325">
        <v>13599.7</v>
      </c>
      <c r="H325" s="1">
        <f>(Tabla9[[#This Row],[Avg]]-Tabla9[[#This Row],[Bks]])/Tabla9[[#This Row],[Bks]]*100</f>
        <v>8.6105387106275591E-2</v>
      </c>
      <c r="I325">
        <v>16185</v>
      </c>
      <c r="J325">
        <v>62228.46</v>
      </c>
      <c r="K325">
        <v>70.78</v>
      </c>
      <c r="L325">
        <v>400.23</v>
      </c>
      <c r="M325">
        <v>857.7</v>
      </c>
      <c r="N325">
        <v>641</v>
      </c>
    </row>
    <row r="326" spans="1:14" hidden="1" x14ac:dyDescent="0.2">
      <c r="A326" t="s">
        <v>79</v>
      </c>
      <c r="B326" t="s">
        <v>66</v>
      </c>
      <c r="C326">
        <v>25</v>
      </c>
      <c r="D326">
        <v>13794</v>
      </c>
      <c r="E326">
        <v>13794</v>
      </c>
      <c r="F326" s="1">
        <f>(Tabla9[[#This Row],[Best]]-Tabla9[[#This Row],[Bks]])/Tabla9[[#This Row],[Bks]]*100</f>
        <v>0</v>
      </c>
      <c r="G326">
        <v>13810.7</v>
      </c>
      <c r="H326" s="1">
        <f>(Tabla9[[#This Row],[Avg]]-Tabla9[[#This Row],[Bks]])/Tabla9[[#This Row],[Bks]]*100</f>
        <v>0.12106713063651389</v>
      </c>
      <c r="I326">
        <v>16380</v>
      </c>
      <c r="J326">
        <v>68551.23</v>
      </c>
      <c r="K326">
        <v>75.849999999999994</v>
      </c>
      <c r="L326">
        <v>400.25</v>
      </c>
      <c r="M326">
        <v>804.9</v>
      </c>
      <c r="N326">
        <v>654.1</v>
      </c>
    </row>
    <row r="327" spans="1:14" hidden="1" x14ac:dyDescent="0.2">
      <c r="A327" t="s">
        <v>79</v>
      </c>
      <c r="B327" t="s">
        <v>66</v>
      </c>
      <c r="C327">
        <v>26</v>
      </c>
      <c r="D327">
        <v>13671</v>
      </c>
      <c r="E327">
        <v>13673</v>
      </c>
      <c r="F327" s="1">
        <f>(Tabla9[[#This Row],[Best]]-Tabla9[[#This Row],[Bks]])/Tabla9[[#This Row],[Bks]]*100</f>
        <v>1.462950771706532E-2</v>
      </c>
      <c r="G327">
        <v>13687.9</v>
      </c>
      <c r="H327" s="1">
        <f>(Tabla9[[#This Row],[Avg]]-Tabla9[[#This Row],[Bks]])/Tabla9[[#This Row],[Bks]]*100</f>
        <v>0.12361934020919929</v>
      </c>
      <c r="I327">
        <v>16157</v>
      </c>
      <c r="J327">
        <v>72021.649999999994</v>
      </c>
      <c r="K327">
        <v>77.38</v>
      </c>
      <c r="L327">
        <v>400.25</v>
      </c>
      <c r="M327">
        <v>795.1</v>
      </c>
      <c r="N327">
        <v>554.29999999999995</v>
      </c>
    </row>
    <row r="328" spans="1:14" hidden="1" x14ac:dyDescent="0.2">
      <c r="A328" t="s">
        <v>79</v>
      </c>
      <c r="B328" t="s">
        <v>66</v>
      </c>
      <c r="C328">
        <v>27</v>
      </c>
      <c r="D328">
        <v>12846</v>
      </c>
      <c r="E328">
        <v>12846</v>
      </c>
      <c r="F328" s="1">
        <f>(Tabla9[[#This Row],[Best]]-Tabla9[[#This Row],[Bks]])/Tabla9[[#This Row],[Bks]]*100</f>
        <v>0</v>
      </c>
      <c r="G328">
        <v>12859.9</v>
      </c>
      <c r="H328" s="1">
        <f>(Tabla9[[#This Row],[Avg]]-Tabla9[[#This Row],[Bks]])/Tabla9[[#This Row],[Bks]]*100</f>
        <v>0.10820488868129874</v>
      </c>
      <c r="I328">
        <v>15260</v>
      </c>
      <c r="J328">
        <v>58924.72</v>
      </c>
      <c r="K328">
        <v>56.09</v>
      </c>
      <c r="L328">
        <v>400.19</v>
      </c>
      <c r="M328">
        <v>996.3</v>
      </c>
      <c r="N328">
        <v>592</v>
      </c>
    </row>
    <row r="329" spans="1:14" hidden="1" x14ac:dyDescent="0.2">
      <c r="A329" t="s">
        <v>79</v>
      </c>
      <c r="B329" t="s">
        <v>66</v>
      </c>
      <c r="C329">
        <v>28</v>
      </c>
      <c r="D329">
        <v>13210</v>
      </c>
      <c r="E329">
        <v>13210</v>
      </c>
      <c r="F329" s="1">
        <f>(Tabla9[[#This Row],[Best]]-Tabla9[[#This Row],[Bks]])/Tabla9[[#This Row],[Bks]]*100</f>
        <v>0</v>
      </c>
      <c r="G329">
        <v>13222.8</v>
      </c>
      <c r="H329" s="1">
        <f>(Tabla9[[#This Row],[Avg]]-Tabla9[[#This Row],[Bks]])/Tabla9[[#This Row],[Bks]]*100</f>
        <v>9.6896290688866557E-2</v>
      </c>
      <c r="I329">
        <v>15643</v>
      </c>
      <c r="J329">
        <v>64958.87</v>
      </c>
      <c r="K329">
        <v>60.6</v>
      </c>
      <c r="L329">
        <v>400.19</v>
      </c>
      <c r="M329">
        <v>945.6</v>
      </c>
      <c r="N329">
        <v>635.79999999999995</v>
      </c>
    </row>
    <row r="330" spans="1:14" hidden="1" x14ac:dyDescent="0.2">
      <c r="A330" t="s">
        <v>79</v>
      </c>
      <c r="B330" t="s">
        <v>66</v>
      </c>
      <c r="C330">
        <v>29</v>
      </c>
      <c r="D330">
        <v>13013</v>
      </c>
      <c r="E330">
        <v>13013</v>
      </c>
      <c r="F330" s="1">
        <f>(Tabla9[[#This Row],[Best]]-Tabla9[[#This Row],[Bks]])/Tabla9[[#This Row],[Bks]]*100</f>
        <v>0</v>
      </c>
      <c r="G330">
        <v>13023.3</v>
      </c>
      <c r="H330" s="1">
        <f>(Tabla9[[#This Row],[Avg]]-Tabla9[[#This Row],[Bks]])/Tabla9[[#This Row],[Bks]]*100</f>
        <v>7.9151617613150482E-2</v>
      </c>
      <c r="I330">
        <v>15437</v>
      </c>
      <c r="J330">
        <v>64689.09</v>
      </c>
      <c r="K330">
        <v>61.48</v>
      </c>
      <c r="L330">
        <v>400.2</v>
      </c>
      <c r="M330">
        <v>937.1</v>
      </c>
      <c r="N330">
        <v>590.5</v>
      </c>
    </row>
    <row r="331" spans="1:14" hidden="1" x14ac:dyDescent="0.2">
      <c r="A331" t="s">
        <v>79</v>
      </c>
      <c r="B331" t="s">
        <v>66</v>
      </c>
      <c r="C331">
        <v>30</v>
      </c>
      <c r="D331">
        <v>13166</v>
      </c>
      <c r="E331">
        <v>13166</v>
      </c>
      <c r="F331" s="1">
        <f>(Tabla9[[#This Row],[Best]]-Tabla9[[#This Row],[Bks]])/Tabla9[[#This Row],[Bks]]*100</f>
        <v>0</v>
      </c>
      <c r="G331">
        <v>13174.5</v>
      </c>
      <c r="H331" s="1">
        <f>(Tabla9[[#This Row],[Avg]]-Tabla9[[#This Row],[Bks]])/Tabla9[[#This Row],[Bks]]*100</f>
        <v>6.4560230897766968E-2</v>
      </c>
      <c r="I331">
        <v>15672</v>
      </c>
      <c r="J331">
        <v>65602.34</v>
      </c>
      <c r="K331">
        <v>65.77</v>
      </c>
      <c r="L331">
        <v>400.18</v>
      </c>
      <c r="M331">
        <v>942.3</v>
      </c>
      <c r="N331">
        <v>691.9</v>
      </c>
    </row>
    <row r="332" spans="1:14" hidden="1" x14ac:dyDescent="0.2">
      <c r="A332" t="s">
        <v>79</v>
      </c>
      <c r="B332" t="s">
        <v>66</v>
      </c>
      <c r="C332">
        <v>31</v>
      </c>
      <c r="D332">
        <v>13261</v>
      </c>
      <c r="E332">
        <v>13261</v>
      </c>
      <c r="F332" s="1">
        <f>(Tabla9[[#This Row],[Best]]-Tabla9[[#This Row],[Bks]])/Tabla9[[#This Row],[Bks]]*100</f>
        <v>0</v>
      </c>
      <c r="G332">
        <v>13274.4</v>
      </c>
      <c r="H332" s="1">
        <f>(Tabla9[[#This Row],[Avg]]-Tabla9[[#This Row],[Bks]])/Tabla9[[#This Row],[Bks]]*100</f>
        <v>0.10104818641127845</v>
      </c>
      <c r="I332">
        <v>15658</v>
      </c>
      <c r="J332">
        <v>64961.08</v>
      </c>
      <c r="K332">
        <v>67.08</v>
      </c>
      <c r="L332">
        <v>400.29</v>
      </c>
      <c r="M332">
        <v>896.5</v>
      </c>
      <c r="N332">
        <v>554.4</v>
      </c>
    </row>
    <row r="333" spans="1:14" hidden="1" x14ac:dyDescent="0.2">
      <c r="A333" t="s">
        <v>79</v>
      </c>
      <c r="B333" t="s">
        <v>66</v>
      </c>
      <c r="C333">
        <v>32</v>
      </c>
      <c r="D333">
        <v>13287</v>
      </c>
      <c r="E333">
        <v>13287</v>
      </c>
      <c r="F333" s="1">
        <f>(Tabla9[[#This Row],[Best]]-Tabla9[[#This Row],[Bks]])/Tabla9[[#This Row],[Bks]]*100</f>
        <v>0</v>
      </c>
      <c r="G333">
        <v>13304.5</v>
      </c>
      <c r="H333" s="1">
        <f>(Tabla9[[#This Row],[Avg]]-Tabla9[[#This Row],[Bks]])/Tabla9[[#This Row],[Bks]]*100</f>
        <v>0.13170768420260404</v>
      </c>
      <c r="I333">
        <v>15734</v>
      </c>
      <c r="J333">
        <v>64343.08</v>
      </c>
      <c r="K333">
        <v>71.650000000000006</v>
      </c>
      <c r="L333">
        <v>400.26</v>
      </c>
      <c r="M333">
        <v>846.5</v>
      </c>
      <c r="N333">
        <v>595.79999999999995</v>
      </c>
    </row>
    <row r="334" spans="1:14" hidden="1" x14ac:dyDescent="0.2">
      <c r="A334" t="s">
        <v>79</v>
      </c>
      <c r="B334" t="s">
        <v>66</v>
      </c>
      <c r="C334">
        <v>33</v>
      </c>
      <c r="D334">
        <v>13327</v>
      </c>
      <c r="E334">
        <v>13327</v>
      </c>
      <c r="F334" s="1">
        <f>(Tabla9[[#This Row],[Best]]-Tabla9[[#This Row],[Bks]])/Tabla9[[#This Row],[Bks]]*100</f>
        <v>0</v>
      </c>
      <c r="G334">
        <v>13343.2</v>
      </c>
      <c r="H334" s="1">
        <f>(Tabla9[[#This Row],[Avg]]-Tabla9[[#This Row],[Bks]])/Tabla9[[#This Row],[Bks]]*100</f>
        <v>0.12155773992647054</v>
      </c>
      <c r="I334">
        <v>15767</v>
      </c>
      <c r="J334">
        <v>67577.86</v>
      </c>
      <c r="K334">
        <v>72.5</v>
      </c>
      <c r="L334">
        <v>400.22</v>
      </c>
      <c r="M334">
        <v>824.6</v>
      </c>
      <c r="N334">
        <v>599.70000000000005</v>
      </c>
    </row>
    <row r="335" spans="1:14" hidden="1" x14ac:dyDescent="0.2">
      <c r="A335" t="s">
        <v>79</v>
      </c>
      <c r="B335" t="s">
        <v>66</v>
      </c>
      <c r="C335">
        <v>34</v>
      </c>
      <c r="D335">
        <v>13846</v>
      </c>
      <c r="E335">
        <v>13846</v>
      </c>
      <c r="F335" s="1">
        <f>(Tabla9[[#This Row],[Best]]-Tabla9[[#This Row],[Bks]])/Tabla9[[#This Row],[Bks]]*100</f>
        <v>0</v>
      </c>
      <c r="G335">
        <v>13854.1</v>
      </c>
      <c r="H335" s="1">
        <f>(Tabla9[[#This Row],[Avg]]-Tabla9[[#This Row],[Bks]])/Tabla9[[#This Row],[Bks]]*100</f>
        <v>5.8500650007224937E-2</v>
      </c>
      <c r="I335">
        <v>16398</v>
      </c>
      <c r="J335">
        <v>67396.95</v>
      </c>
      <c r="K335">
        <v>81.010000000000005</v>
      </c>
      <c r="L335">
        <v>400.16</v>
      </c>
      <c r="M335">
        <v>782.5</v>
      </c>
      <c r="N335">
        <v>655.6</v>
      </c>
    </row>
    <row r="336" spans="1:14" hidden="1" x14ac:dyDescent="0.2">
      <c r="A336" t="s">
        <v>79</v>
      </c>
      <c r="B336" t="s">
        <v>66</v>
      </c>
      <c r="C336">
        <v>35</v>
      </c>
      <c r="D336">
        <v>12368</v>
      </c>
      <c r="E336">
        <v>12368</v>
      </c>
      <c r="F336" s="1">
        <f>(Tabla9[[#This Row],[Best]]-Tabla9[[#This Row],[Bks]])/Tabla9[[#This Row],[Bks]]*100</f>
        <v>0</v>
      </c>
      <c r="G336">
        <v>12380.9</v>
      </c>
      <c r="H336" s="1">
        <f>(Tabla9[[#This Row],[Avg]]-Tabla9[[#This Row],[Bks]])/Tabla9[[#This Row],[Bks]]*100</f>
        <v>0.10430142302716393</v>
      </c>
      <c r="I336">
        <v>14654</v>
      </c>
      <c r="J336">
        <v>64983.82</v>
      </c>
      <c r="K336">
        <v>56.78</v>
      </c>
      <c r="L336">
        <v>400.25</v>
      </c>
      <c r="M336">
        <v>993.6</v>
      </c>
      <c r="N336">
        <v>589.29999999999995</v>
      </c>
    </row>
    <row r="337" spans="1:14" hidden="1" x14ac:dyDescent="0.2">
      <c r="A337" t="s">
        <v>79</v>
      </c>
      <c r="B337" t="s">
        <v>66</v>
      </c>
      <c r="C337">
        <v>36</v>
      </c>
      <c r="D337">
        <v>13428</v>
      </c>
      <c r="E337">
        <v>13431</v>
      </c>
      <c r="F337" s="1">
        <f>(Tabla9[[#This Row],[Best]]-Tabla9[[#This Row],[Bks]])/Tabla9[[#This Row],[Bks]]*100</f>
        <v>2.2341376228775692E-2</v>
      </c>
      <c r="G337">
        <v>13442.2</v>
      </c>
      <c r="H337" s="1">
        <f>(Tabla9[[#This Row],[Avg]]-Tabla9[[#This Row],[Bks]])/Tabla9[[#This Row],[Bks]]*100</f>
        <v>0.10574918081621036</v>
      </c>
      <c r="I337">
        <v>15965</v>
      </c>
      <c r="J337">
        <v>64596.62</v>
      </c>
      <c r="K337">
        <v>69.09</v>
      </c>
      <c r="L337">
        <v>400.21</v>
      </c>
      <c r="M337">
        <v>877.1</v>
      </c>
      <c r="N337">
        <v>589.5</v>
      </c>
    </row>
    <row r="338" spans="1:14" hidden="1" x14ac:dyDescent="0.2">
      <c r="A338" t="s">
        <v>79</v>
      </c>
      <c r="B338" t="s">
        <v>66</v>
      </c>
      <c r="C338">
        <v>37</v>
      </c>
      <c r="D338">
        <v>13263</v>
      </c>
      <c r="E338">
        <v>13263</v>
      </c>
      <c r="F338" s="1">
        <f>(Tabla9[[#This Row],[Best]]-Tabla9[[#This Row],[Bks]])/Tabla9[[#This Row],[Bks]]*100</f>
        <v>0</v>
      </c>
      <c r="G338">
        <v>13276.4</v>
      </c>
      <c r="H338" s="1">
        <f>(Tabla9[[#This Row],[Avg]]-Tabla9[[#This Row],[Bks]])/Tabla9[[#This Row],[Bks]]*100</f>
        <v>0.10103294880494335</v>
      </c>
      <c r="I338">
        <v>15652</v>
      </c>
      <c r="J338">
        <v>65889.03</v>
      </c>
      <c r="K338">
        <v>72.52</v>
      </c>
      <c r="L338">
        <v>400.23</v>
      </c>
      <c r="M338">
        <v>847</v>
      </c>
      <c r="N338">
        <v>625.5</v>
      </c>
    </row>
    <row r="339" spans="1:14" hidden="1" x14ac:dyDescent="0.2">
      <c r="A339" t="s">
        <v>79</v>
      </c>
      <c r="B339" t="s">
        <v>66</v>
      </c>
      <c r="C339">
        <v>38</v>
      </c>
      <c r="D339">
        <v>13213</v>
      </c>
      <c r="E339">
        <v>13218</v>
      </c>
      <c r="F339" s="1">
        <f>(Tabla9[[#This Row],[Best]]-Tabla9[[#This Row],[Bks]])/Tabla9[[#This Row],[Bks]]*100</f>
        <v>3.7841519715431773E-2</v>
      </c>
      <c r="G339">
        <v>13229.3</v>
      </c>
      <c r="H339" s="1">
        <f>(Tabla9[[#This Row],[Avg]]-Tabla9[[#This Row],[Bks]])/Tabla9[[#This Row],[Bks]]*100</f>
        <v>0.12336335427230206</v>
      </c>
      <c r="I339">
        <v>15690</v>
      </c>
      <c r="J339">
        <v>70450.039999999994</v>
      </c>
      <c r="K339">
        <v>78.44</v>
      </c>
      <c r="L339">
        <v>400.17</v>
      </c>
      <c r="M339">
        <v>798.6</v>
      </c>
      <c r="N339">
        <v>630.6</v>
      </c>
    </row>
    <row r="340" spans="1:14" hidden="1" x14ac:dyDescent="0.2">
      <c r="A340" t="s">
        <v>79</v>
      </c>
      <c r="B340" t="s">
        <v>66</v>
      </c>
      <c r="C340">
        <v>39</v>
      </c>
      <c r="D340">
        <v>13746</v>
      </c>
      <c r="E340">
        <v>13747</v>
      </c>
      <c r="F340" s="1">
        <f>(Tabla9[[#This Row],[Best]]-Tabla9[[#This Row],[Bks]])/Tabla9[[#This Row],[Bks]]*100</f>
        <v>7.2748435908627958E-3</v>
      </c>
      <c r="G340">
        <v>13770.6</v>
      </c>
      <c r="H340" s="1">
        <f>(Tabla9[[#This Row],[Avg]]-Tabla9[[#This Row],[Bks]])/Tabla9[[#This Row],[Bks]]*100</f>
        <v>0.17896115233522744</v>
      </c>
      <c r="I340">
        <v>16338</v>
      </c>
      <c r="J340">
        <v>72043.88</v>
      </c>
      <c r="K340">
        <v>82.8</v>
      </c>
      <c r="L340">
        <v>400.26</v>
      </c>
      <c r="M340">
        <v>772.3</v>
      </c>
      <c r="N340">
        <v>651.6</v>
      </c>
    </row>
    <row r="341" spans="1:14" hidden="1" x14ac:dyDescent="0.2">
      <c r="A341" t="s">
        <v>79</v>
      </c>
      <c r="B341" t="s">
        <v>66</v>
      </c>
      <c r="C341">
        <v>40</v>
      </c>
      <c r="D341">
        <v>13483</v>
      </c>
      <c r="E341">
        <v>13488</v>
      </c>
      <c r="F341" s="1">
        <f>(Tabla9[[#This Row],[Best]]-Tabla9[[#This Row],[Bks]])/Tabla9[[#This Row],[Bks]]*100</f>
        <v>3.7083735073796635E-2</v>
      </c>
      <c r="G341">
        <v>13508.1</v>
      </c>
      <c r="H341" s="1">
        <f>(Tabla9[[#This Row],[Avg]]-Tabla9[[#This Row],[Bks]])/Tabla9[[#This Row],[Bks]]*100</f>
        <v>0.18616035007046181</v>
      </c>
      <c r="I341">
        <v>16021</v>
      </c>
      <c r="J341">
        <v>73584.88</v>
      </c>
      <c r="K341">
        <v>80</v>
      </c>
      <c r="L341">
        <v>400.24</v>
      </c>
      <c r="M341">
        <v>813.5</v>
      </c>
      <c r="N341">
        <v>616.79999999999995</v>
      </c>
    </row>
    <row r="342" spans="1:14" hidden="1" x14ac:dyDescent="0.2">
      <c r="A342" t="s">
        <v>79</v>
      </c>
      <c r="B342" t="s">
        <v>66</v>
      </c>
      <c r="C342">
        <v>41</v>
      </c>
      <c r="D342">
        <v>13081</v>
      </c>
      <c r="E342">
        <v>13081</v>
      </c>
      <c r="F342" s="1">
        <f>(Tabla9[[#This Row],[Best]]-Tabla9[[#This Row],[Bks]])/Tabla9[[#This Row],[Bks]]*100</f>
        <v>0</v>
      </c>
      <c r="G342">
        <v>13091.4</v>
      </c>
      <c r="H342" s="1">
        <f>(Tabla9[[#This Row],[Avg]]-Tabla9[[#This Row],[Bks]])/Tabla9[[#This Row],[Bks]]*100</f>
        <v>7.9504625028664747E-2</v>
      </c>
      <c r="I342">
        <v>15597</v>
      </c>
      <c r="J342">
        <v>67726.789999999994</v>
      </c>
      <c r="K342">
        <v>69.62</v>
      </c>
      <c r="L342">
        <v>400.22</v>
      </c>
      <c r="M342">
        <v>846.3</v>
      </c>
      <c r="N342">
        <v>640.1</v>
      </c>
    </row>
    <row r="343" spans="1:14" hidden="1" x14ac:dyDescent="0.2">
      <c r="A343" t="s">
        <v>79</v>
      </c>
      <c r="B343" t="s">
        <v>66</v>
      </c>
      <c r="C343">
        <v>42</v>
      </c>
      <c r="D343">
        <v>13482</v>
      </c>
      <c r="E343">
        <v>13482</v>
      </c>
      <c r="F343" s="1">
        <f>(Tabla9[[#This Row],[Best]]-Tabla9[[#This Row],[Bks]])/Tabla9[[#This Row],[Bks]]*100</f>
        <v>0</v>
      </c>
      <c r="G343">
        <v>13494.4</v>
      </c>
      <c r="H343" s="1">
        <f>(Tabla9[[#This Row],[Avg]]-Tabla9[[#This Row],[Bks]])/Tabla9[[#This Row],[Bks]]*100</f>
        <v>9.1974484497846287E-2</v>
      </c>
      <c r="I343">
        <v>16068</v>
      </c>
      <c r="J343">
        <v>69658.759999999995</v>
      </c>
      <c r="K343">
        <v>74.489999999999995</v>
      </c>
      <c r="L343">
        <v>400.19</v>
      </c>
      <c r="M343">
        <v>840</v>
      </c>
      <c r="N343">
        <v>652.4</v>
      </c>
    </row>
    <row r="344" spans="1:14" hidden="1" x14ac:dyDescent="0.2">
      <c r="A344" t="s">
        <v>79</v>
      </c>
      <c r="B344" t="s">
        <v>66</v>
      </c>
      <c r="C344">
        <v>43</v>
      </c>
      <c r="D344">
        <v>13250</v>
      </c>
      <c r="E344">
        <v>13250</v>
      </c>
      <c r="F344" s="1">
        <f>(Tabla9[[#This Row],[Best]]-Tabla9[[#This Row],[Bks]])/Tabla9[[#This Row],[Bks]]*100</f>
        <v>0</v>
      </c>
      <c r="G344">
        <v>13269.2</v>
      </c>
      <c r="H344" s="1">
        <f>(Tabla9[[#This Row],[Avg]]-Tabla9[[#This Row],[Bks]])/Tabla9[[#This Row],[Bks]]*100</f>
        <v>0.14490566037736399</v>
      </c>
      <c r="I344">
        <v>15813</v>
      </c>
      <c r="J344">
        <v>64141.67</v>
      </c>
      <c r="K344">
        <v>61.27</v>
      </c>
      <c r="L344">
        <v>400.13</v>
      </c>
      <c r="M344">
        <v>946.2</v>
      </c>
      <c r="N344">
        <v>568.6</v>
      </c>
    </row>
    <row r="345" spans="1:14" hidden="1" x14ac:dyDescent="0.2">
      <c r="A345" t="s">
        <v>79</v>
      </c>
      <c r="B345" t="s">
        <v>66</v>
      </c>
      <c r="C345">
        <v>44</v>
      </c>
      <c r="D345">
        <v>12510</v>
      </c>
      <c r="E345">
        <v>12510</v>
      </c>
      <c r="F345" s="1">
        <f>(Tabla9[[#This Row],[Best]]-Tabla9[[#This Row],[Bks]])/Tabla9[[#This Row],[Bks]]*100</f>
        <v>0</v>
      </c>
      <c r="G345">
        <v>12523.6</v>
      </c>
      <c r="H345" s="1">
        <f>(Tabla9[[#This Row],[Avg]]-Tabla9[[#This Row],[Bks]])/Tabla9[[#This Row],[Bks]]*100</f>
        <v>0.10871302957634182</v>
      </c>
      <c r="I345">
        <v>14926</v>
      </c>
      <c r="J345">
        <v>59720.94</v>
      </c>
      <c r="K345">
        <v>58.08</v>
      </c>
      <c r="L345">
        <v>400.23</v>
      </c>
      <c r="M345">
        <v>967.2</v>
      </c>
      <c r="N345">
        <v>632.4</v>
      </c>
    </row>
    <row r="346" spans="1:14" hidden="1" x14ac:dyDescent="0.2">
      <c r="A346" t="s">
        <v>79</v>
      </c>
      <c r="B346" t="s">
        <v>66</v>
      </c>
      <c r="C346">
        <v>45</v>
      </c>
      <c r="D346">
        <v>12826</v>
      </c>
      <c r="E346">
        <v>12826</v>
      </c>
      <c r="F346" s="1">
        <f>(Tabla9[[#This Row],[Best]]-Tabla9[[#This Row],[Bks]])/Tabla9[[#This Row],[Bks]]*100</f>
        <v>0</v>
      </c>
      <c r="G346">
        <v>12842.8</v>
      </c>
      <c r="H346" s="1">
        <f>(Tabla9[[#This Row],[Avg]]-Tabla9[[#This Row],[Bks]])/Tabla9[[#This Row],[Bks]]*100</f>
        <v>0.13098393887415619</v>
      </c>
      <c r="I346">
        <v>15088</v>
      </c>
      <c r="J346">
        <v>60350.19</v>
      </c>
      <c r="K346">
        <v>63.5</v>
      </c>
      <c r="L346">
        <v>400.25</v>
      </c>
      <c r="M346">
        <v>982.2</v>
      </c>
      <c r="N346">
        <v>593.70000000000005</v>
      </c>
    </row>
    <row r="347" spans="1:14" hidden="1" x14ac:dyDescent="0.2">
      <c r="A347" t="s">
        <v>79</v>
      </c>
      <c r="B347" t="s">
        <v>66</v>
      </c>
      <c r="C347">
        <v>46</v>
      </c>
      <c r="D347">
        <v>13374</v>
      </c>
      <c r="E347">
        <v>13376</v>
      </c>
      <c r="F347" s="1">
        <f>(Tabla9[[#This Row],[Best]]-Tabla9[[#This Row],[Bks]])/Tabla9[[#This Row],[Bks]]*100</f>
        <v>1.4954389113204725E-2</v>
      </c>
      <c r="G347">
        <v>13395.9</v>
      </c>
      <c r="H347" s="1">
        <f>(Tabla9[[#This Row],[Avg]]-Tabla9[[#This Row],[Bks]])/Tabla9[[#This Row],[Bks]]*100</f>
        <v>0.16375056078958902</v>
      </c>
      <c r="I347">
        <v>15976</v>
      </c>
      <c r="J347">
        <v>66580.850000000006</v>
      </c>
      <c r="K347">
        <v>76.14</v>
      </c>
      <c r="L347">
        <v>400.23</v>
      </c>
      <c r="M347">
        <v>826.6</v>
      </c>
      <c r="N347">
        <v>636.5</v>
      </c>
    </row>
    <row r="348" spans="1:14" hidden="1" x14ac:dyDescent="0.2">
      <c r="A348" t="s">
        <v>79</v>
      </c>
      <c r="B348" t="s">
        <v>66</v>
      </c>
      <c r="C348">
        <v>47</v>
      </c>
      <c r="D348">
        <v>14166</v>
      </c>
      <c r="E348">
        <v>14166</v>
      </c>
      <c r="F348" s="1">
        <f>(Tabla9[[#This Row],[Best]]-Tabla9[[#This Row],[Bks]])/Tabla9[[#This Row],[Bks]]*100</f>
        <v>0</v>
      </c>
      <c r="G348">
        <v>14182</v>
      </c>
      <c r="H348" s="1">
        <f>(Tabla9[[#This Row],[Avg]]-Tabla9[[#This Row],[Bks]])/Tabla9[[#This Row],[Bks]]*100</f>
        <v>0.1129464915996047</v>
      </c>
      <c r="I348">
        <v>16837</v>
      </c>
      <c r="J348">
        <v>74355.33</v>
      </c>
      <c r="K348">
        <v>76.72</v>
      </c>
      <c r="L348">
        <v>400.24</v>
      </c>
      <c r="M348">
        <v>792.6</v>
      </c>
      <c r="N348">
        <v>656.3</v>
      </c>
    </row>
    <row r="349" spans="1:14" hidden="1" x14ac:dyDescent="0.2">
      <c r="A349" t="s">
        <v>79</v>
      </c>
      <c r="B349" t="s">
        <v>66</v>
      </c>
      <c r="C349">
        <v>48</v>
      </c>
      <c r="D349">
        <v>13655</v>
      </c>
      <c r="E349">
        <v>13660</v>
      </c>
      <c r="F349" s="1">
        <f>(Tabla9[[#This Row],[Best]]-Tabla9[[#This Row],[Bks]])/Tabla9[[#This Row],[Bks]]*100</f>
        <v>3.661662394727206E-2</v>
      </c>
      <c r="G349">
        <v>13669.6</v>
      </c>
      <c r="H349" s="1">
        <f>(Tabla9[[#This Row],[Avg]]-Tabla9[[#This Row],[Bks]])/Tabla9[[#This Row],[Bks]]*100</f>
        <v>0.10692054192603709</v>
      </c>
      <c r="I349">
        <v>16279</v>
      </c>
      <c r="J349">
        <v>73690.92</v>
      </c>
      <c r="K349">
        <v>83.47</v>
      </c>
      <c r="L349">
        <v>400.27</v>
      </c>
      <c r="M349">
        <v>797.4</v>
      </c>
      <c r="N349">
        <v>657.4</v>
      </c>
    </row>
    <row r="350" spans="1:14" hidden="1" x14ac:dyDescent="0.2">
      <c r="A350" t="s">
        <v>79</v>
      </c>
      <c r="B350" t="s">
        <v>66</v>
      </c>
      <c r="C350">
        <v>49</v>
      </c>
      <c r="D350">
        <v>13813</v>
      </c>
      <c r="E350">
        <v>13813</v>
      </c>
      <c r="F350" s="1">
        <f>(Tabla9[[#This Row],[Best]]-Tabla9[[#This Row],[Bks]])/Tabla9[[#This Row],[Bks]]*100</f>
        <v>0</v>
      </c>
      <c r="G350">
        <v>13833.4</v>
      </c>
      <c r="H350" s="1">
        <f>(Tabla9[[#This Row],[Avg]]-Tabla9[[#This Row],[Bks]])/Tabla9[[#This Row],[Bks]]*100</f>
        <v>0.14768696155795003</v>
      </c>
      <c r="I350">
        <v>16435</v>
      </c>
      <c r="J350">
        <v>67052.570000000007</v>
      </c>
      <c r="K350">
        <v>82.48</v>
      </c>
      <c r="L350">
        <v>400.28</v>
      </c>
      <c r="M350">
        <v>778.7</v>
      </c>
      <c r="N350">
        <v>631</v>
      </c>
    </row>
    <row r="351" spans="1:14" hidden="1" x14ac:dyDescent="0.2">
      <c r="A351" t="s">
        <v>79</v>
      </c>
      <c r="B351" t="s">
        <v>66</v>
      </c>
      <c r="C351">
        <v>50</v>
      </c>
      <c r="D351">
        <v>13468</v>
      </c>
      <c r="E351">
        <v>13468</v>
      </c>
      <c r="F351" s="1">
        <f>(Tabla9[[#This Row],[Best]]-Tabla9[[#This Row],[Bks]])/Tabla9[[#This Row],[Bks]]*100</f>
        <v>0</v>
      </c>
      <c r="G351">
        <v>13486</v>
      </c>
      <c r="H351" s="1">
        <f>(Tabla9[[#This Row],[Avg]]-Tabla9[[#This Row],[Bks]])/Tabla9[[#This Row],[Bks]]*100</f>
        <v>0.13365013365013365</v>
      </c>
      <c r="I351">
        <v>16027</v>
      </c>
      <c r="J351">
        <v>75693.84</v>
      </c>
      <c r="K351">
        <v>76.459999999999994</v>
      </c>
      <c r="L351">
        <v>400.21</v>
      </c>
      <c r="M351">
        <v>799.9</v>
      </c>
      <c r="N351">
        <v>682.9</v>
      </c>
    </row>
    <row r="352" spans="1:14" hidden="1" x14ac:dyDescent="0.2">
      <c r="A352" t="s">
        <v>79</v>
      </c>
      <c r="B352" t="s">
        <v>66</v>
      </c>
      <c r="C352">
        <v>51</v>
      </c>
      <c r="D352">
        <v>13665</v>
      </c>
      <c r="E352">
        <v>13665</v>
      </c>
      <c r="F352" s="1">
        <f>(Tabla9[[#This Row],[Best]]-Tabla9[[#This Row],[Bks]])/Tabla9[[#This Row],[Bks]]*100</f>
        <v>0</v>
      </c>
      <c r="G352">
        <v>13672.7</v>
      </c>
      <c r="H352" s="1">
        <f>(Tabla9[[#This Row],[Avg]]-Tabla9[[#This Row],[Bks]])/Tabla9[[#This Row],[Bks]]*100</f>
        <v>5.6348335162830061E-2</v>
      </c>
      <c r="I352">
        <v>16190</v>
      </c>
      <c r="J352">
        <v>70508.19</v>
      </c>
      <c r="K352">
        <v>79</v>
      </c>
      <c r="L352">
        <v>400.22</v>
      </c>
      <c r="M352">
        <v>786.8</v>
      </c>
      <c r="N352">
        <v>579.29999999999995</v>
      </c>
    </row>
    <row r="353" spans="1:14" hidden="1" x14ac:dyDescent="0.2">
      <c r="A353" t="s">
        <v>79</v>
      </c>
      <c r="B353" t="s">
        <v>66</v>
      </c>
      <c r="C353">
        <v>52</v>
      </c>
      <c r="D353">
        <v>13437</v>
      </c>
      <c r="E353">
        <v>13441</v>
      </c>
      <c r="F353" s="1">
        <f>(Tabla9[[#This Row],[Best]]-Tabla9[[#This Row],[Bks]])/Tabla9[[#This Row],[Bks]]*100</f>
        <v>2.9768549527424273E-2</v>
      </c>
      <c r="G353">
        <v>13452.3</v>
      </c>
      <c r="H353" s="1">
        <f>(Tabla9[[#This Row],[Avg]]-Tabla9[[#This Row],[Bks]])/Tabla9[[#This Row],[Bks]]*100</f>
        <v>0.11386470194239245</v>
      </c>
      <c r="I353">
        <v>15968</v>
      </c>
      <c r="J353">
        <v>69018.92</v>
      </c>
      <c r="K353">
        <v>76.11</v>
      </c>
      <c r="L353">
        <v>400.3</v>
      </c>
      <c r="M353">
        <v>807.9</v>
      </c>
      <c r="N353">
        <v>626</v>
      </c>
    </row>
    <row r="354" spans="1:14" hidden="1" x14ac:dyDescent="0.2">
      <c r="A354" t="s">
        <v>79</v>
      </c>
      <c r="B354" t="s">
        <v>66</v>
      </c>
      <c r="C354">
        <v>53</v>
      </c>
      <c r="D354">
        <v>13500</v>
      </c>
      <c r="E354">
        <v>13504</v>
      </c>
      <c r="F354" s="1">
        <f>(Tabla9[[#This Row],[Best]]-Tabla9[[#This Row],[Bks]])/Tabla9[[#This Row],[Bks]]*100</f>
        <v>2.9629629629629631E-2</v>
      </c>
      <c r="G354">
        <v>13514.8</v>
      </c>
      <c r="H354" s="1">
        <f>(Tabla9[[#This Row],[Avg]]-Tabla9[[#This Row],[Bks]])/Tabla9[[#This Row],[Bks]]*100</f>
        <v>0.10962962962962423</v>
      </c>
      <c r="I354">
        <v>16030</v>
      </c>
      <c r="J354">
        <v>69150.009999999995</v>
      </c>
      <c r="K354">
        <v>75.91</v>
      </c>
      <c r="L354">
        <v>400.3</v>
      </c>
      <c r="M354">
        <v>814</v>
      </c>
      <c r="N354">
        <v>630.70000000000005</v>
      </c>
    </row>
    <row r="355" spans="1:14" hidden="1" x14ac:dyDescent="0.2">
      <c r="A355" t="s">
        <v>79</v>
      </c>
      <c r="B355" t="s">
        <v>66</v>
      </c>
      <c r="C355">
        <v>54</v>
      </c>
      <c r="D355">
        <v>13350</v>
      </c>
      <c r="E355">
        <v>13352</v>
      </c>
      <c r="F355" s="1">
        <f>(Tabla9[[#This Row],[Best]]-Tabla9[[#This Row],[Bks]])/Tabla9[[#This Row],[Bks]]*100</f>
        <v>1.4981273408239701E-2</v>
      </c>
      <c r="G355">
        <v>13363.1</v>
      </c>
      <c r="H355" s="1">
        <f>(Tabla9[[#This Row],[Avg]]-Tabla9[[#This Row],[Bks]])/Tabla9[[#This Row],[Bks]]*100</f>
        <v>9.8127340823972758E-2</v>
      </c>
      <c r="I355">
        <v>15936</v>
      </c>
      <c r="J355">
        <v>63686.54</v>
      </c>
      <c r="K355">
        <v>69.75</v>
      </c>
      <c r="L355">
        <v>400.19</v>
      </c>
      <c r="M355">
        <v>860.9</v>
      </c>
      <c r="N355">
        <v>627</v>
      </c>
    </row>
    <row r="356" spans="1:14" hidden="1" x14ac:dyDescent="0.2">
      <c r="A356" t="s">
        <v>79</v>
      </c>
      <c r="B356" t="s">
        <v>66</v>
      </c>
      <c r="C356">
        <v>55</v>
      </c>
      <c r="D356">
        <v>13306</v>
      </c>
      <c r="E356">
        <v>13306</v>
      </c>
      <c r="F356" s="1">
        <f>(Tabla9[[#This Row],[Best]]-Tabla9[[#This Row],[Bks]])/Tabla9[[#This Row],[Bks]]*100</f>
        <v>0</v>
      </c>
      <c r="G356">
        <v>13310.1</v>
      </c>
      <c r="H356" s="1">
        <f>(Tabla9[[#This Row],[Avg]]-Tabla9[[#This Row],[Bks]])/Tabla9[[#This Row],[Bks]]*100</f>
        <v>3.0813166992337021E-2</v>
      </c>
      <c r="I356">
        <v>15726</v>
      </c>
      <c r="J356">
        <v>63858.82</v>
      </c>
      <c r="K356">
        <v>70.680000000000007</v>
      </c>
      <c r="L356">
        <v>400.19</v>
      </c>
      <c r="M356">
        <v>838.7</v>
      </c>
      <c r="N356">
        <v>591.4</v>
      </c>
    </row>
    <row r="357" spans="1:14" hidden="1" x14ac:dyDescent="0.2">
      <c r="A357" t="s">
        <v>79</v>
      </c>
      <c r="B357" t="s">
        <v>66</v>
      </c>
      <c r="C357">
        <v>56</v>
      </c>
      <c r="D357">
        <v>13339</v>
      </c>
      <c r="E357">
        <v>13341</v>
      </c>
      <c r="F357" s="1">
        <f>(Tabla9[[#This Row],[Best]]-Tabla9[[#This Row],[Bks]])/Tabla9[[#This Row],[Bks]]*100</f>
        <v>1.4993627708224006E-2</v>
      </c>
      <c r="G357">
        <v>13356.6</v>
      </c>
      <c r="H357" s="1">
        <f>(Tabla9[[#This Row],[Avg]]-Tabla9[[#This Row],[Bks]])/Tabla9[[#This Row],[Bks]]*100</f>
        <v>0.13194392383237397</v>
      </c>
      <c r="I357">
        <v>15920</v>
      </c>
      <c r="J357">
        <v>68327.38</v>
      </c>
      <c r="K357">
        <v>67</v>
      </c>
      <c r="L357">
        <v>400.2</v>
      </c>
      <c r="M357">
        <v>890.6</v>
      </c>
      <c r="N357">
        <v>637.6</v>
      </c>
    </row>
    <row r="358" spans="1:14" hidden="1" x14ac:dyDescent="0.2">
      <c r="A358" t="s">
        <v>79</v>
      </c>
      <c r="B358" t="s">
        <v>66</v>
      </c>
      <c r="C358">
        <v>57</v>
      </c>
      <c r="D358">
        <v>13389</v>
      </c>
      <c r="E358">
        <v>13391</v>
      </c>
      <c r="F358" s="1">
        <f>(Tabla9[[#This Row],[Best]]-Tabla9[[#This Row],[Bks]])/Tabla9[[#This Row],[Bks]]*100</f>
        <v>1.4937635372320563E-2</v>
      </c>
      <c r="G358">
        <v>13417.8</v>
      </c>
      <c r="H358" s="1">
        <f>(Tabla9[[#This Row],[Avg]]-Tabla9[[#This Row],[Bks]])/Tabla9[[#This Row],[Bks]]*100</f>
        <v>0.21510194936141067</v>
      </c>
      <c r="I358">
        <v>15893</v>
      </c>
      <c r="J358">
        <v>63249.67</v>
      </c>
      <c r="K358">
        <v>66.209999999999994</v>
      </c>
      <c r="L358">
        <v>400.27</v>
      </c>
      <c r="M358">
        <v>867.1</v>
      </c>
      <c r="N358">
        <v>557.70000000000005</v>
      </c>
    </row>
    <row r="359" spans="1:14" hidden="1" x14ac:dyDescent="0.2">
      <c r="A359" t="s">
        <v>79</v>
      </c>
      <c r="B359" t="s">
        <v>66</v>
      </c>
      <c r="C359">
        <v>58</v>
      </c>
      <c r="D359">
        <v>13885</v>
      </c>
      <c r="E359">
        <v>13885</v>
      </c>
      <c r="F359" s="1">
        <f>(Tabla9[[#This Row],[Best]]-Tabla9[[#This Row],[Bks]])/Tabla9[[#This Row],[Bks]]*100</f>
        <v>0</v>
      </c>
      <c r="G359">
        <v>13896.8</v>
      </c>
      <c r="H359" s="1">
        <f>(Tabla9[[#This Row],[Avg]]-Tabla9[[#This Row],[Bks]])/Tabla9[[#This Row],[Bks]]*100</f>
        <v>8.4983795462724318E-2</v>
      </c>
      <c r="I359">
        <v>16544</v>
      </c>
      <c r="J359">
        <v>73448.960000000006</v>
      </c>
      <c r="K359">
        <v>77.900000000000006</v>
      </c>
      <c r="L359">
        <v>400.19</v>
      </c>
      <c r="M359">
        <v>814.2</v>
      </c>
      <c r="N359">
        <v>597.4</v>
      </c>
    </row>
    <row r="360" spans="1:14" hidden="1" x14ac:dyDescent="0.2">
      <c r="A360" t="s">
        <v>79</v>
      </c>
      <c r="B360" t="s">
        <v>66</v>
      </c>
      <c r="C360">
        <v>59</v>
      </c>
      <c r="D360">
        <v>13181</v>
      </c>
      <c r="E360">
        <v>13181</v>
      </c>
      <c r="F360" s="1">
        <f>(Tabla9[[#This Row],[Best]]-Tabla9[[#This Row],[Bks]])/Tabla9[[#This Row],[Bks]]*100</f>
        <v>0</v>
      </c>
      <c r="G360">
        <v>13187.5</v>
      </c>
      <c r="H360" s="1">
        <f>(Tabla9[[#This Row],[Avg]]-Tabla9[[#This Row],[Bks]])/Tabla9[[#This Row],[Bks]]*100</f>
        <v>4.9313405659661635E-2</v>
      </c>
      <c r="I360">
        <v>15668</v>
      </c>
      <c r="J360">
        <v>64758.1</v>
      </c>
      <c r="K360">
        <v>62.26</v>
      </c>
      <c r="L360">
        <v>400.12</v>
      </c>
      <c r="M360">
        <v>933.7</v>
      </c>
      <c r="N360">
        <v>609.4</v>
      </c>
    </row>
    <row r="361" spans="1:14" hidden="1" x14ac:dyDescent="0.2">
      <c r="A361" t="s">
        <v>79</v>
      </c>
      <c r="B361" t="s">
        <v>66</v>
      </c>
      <c r="C361">
        <v>60</v>
      </c>
      <c r="D361">
        <v>13273</v>
      </c>
      <c r="E361">
        <v>13281</v>
      </c>
      <c r="F361" s="1">
        <f>(Tabla9[[#This Row],[Best]]-Tabla9[[#This Row],[Bks]])/Tabla9[[#This Row],[Bks]]*100</f>
        <v>6.0272734121901608E-2</v>
      </c>
      <c r="G361">
        <v>13292</v>
      </c>
      <c r="H361" s="1">
        <f>(Tabla9[[#This Row],[Avg]]-Tabla9[[#This Row],[Bks]])/Tabla9[[#This Row],[Bks]]*100</f>
        <v>0.14314774353951631</v>
      </c>
      <c r="I361">
        <v>15763</v>
      </c>
      <c r="J361">
        <v>67626.48</v>
      </c>
      <c r="K361">
        <v>67.86</v>
      </c>
      <c r="L361">
        <v>400.17</v>
      </c>
      <c r="M361">
        <v>870.4</v>
      </c>
      <c r="N361">
        <v>609.5</v>
      </c>
    </row>
    <row r="362" spans="1:14" hidden="1" x14ac:dyDescent="0.2">
      <c r="A362" t="s">
        <v>79</v>
      </c>
      <c r="B362" t="s">
        <v>66</v>
      </c>
      <c r="C362">
        <v>61</v>
      </c>
      <c r="D362">
        <v>13134</v>
      </c>
      <c r="E362">
        <v>13135</v>
      </c>
      <c r="F362" s="1">
        <f>(Tabla9[[#This Row],[Best]]-Tabla9[[#This Row],[Bks]])/Tabla9[[#This Row],[Bks]]*100</f>
        <v>7.6138267093040961E-3</v>
      </c>
      <c r="G362">
        <v>13150.3</v>
      </c>
      <c r="H362" s="1">
        <f>(Tabla9[[#This Row],[Avg]]-Tabla9[[#This Row],[Bks]])/Tabla9[[#This Row],[Bks]]*100</f>
        <v>0.12410537536165123</v>
      </c>
      <c r="I362">
        <v>15565</v>
      </c>
      <c r="J362">
        <v>64395.81</v>
      </c>
      <c r="K362">
        <v>63.64</v>
      </c>
      <c r="L362">
        <v>400.2</v>
      </c>
      <c r="M362">
        <v>929.9</v>
      </c>
      <c r="N362">
        <v>534</v>
      </c>
    </row>
    <row r="363" spans="1:14" hidden="1" x14ac:dyDescent="0.2">
      <c r="A363" t="s">
        <v>79</v>
      </c>
      <c r="B363" t="s">
        <v>66</v>
      </c>
      <c r="C363">
        <v>62</v>
      </c>
      <c r="D363">
        <v>13159</v>
      </c>
      <c r="E363">
        <v>13159</v>
      </c>
      <c r="F363" s="1">
        <f>(Tabla9[[#This Row],[Best]]-Tabla9[[#This Row],[Bks]])/Tabla9[[#This Row],[Bks]]*100</f>
        <v>0</v>
      </c>
      <c r="G363">
        <v>13173.2</v>
      </c>
      <c r="H363" s="1">
        <f>(Tabla9[[#This Row],[Avg]]-Tabla9[[#This Row],[Bks]])/Tabla9[[#This Row],[Bks]]*100</f>
        <v>0.10791093548142508</v>
      </c>
      <c r="I363">
        <v>15681</v>
      </c>
      <c r="J363">
        <v>61898.52</v>
      </c>
      <c r="K363">
        <v>56.62</v>
      </c>
      <c r="L363">
        <v>400.25</v>
      </c>
      <c r="M363">
        <v>977.6</v>
      </c>
      <c r="N363">
        <v>637.29999999999995</v>
      </c>
    </row>
    <row r="364" spans="1:14" hidden="1" x14ac:dyDescent="0.2">
      <c r="A364" t="s">
        <v>79</v>
      </c>
      <c r="B364" t="s">
        <v>66</v>
      </c>
      <c r="C364">
        <v>63</v>
      </c>
      <c r="D364">
        <v>13458</v>
      </c>
      <c r="E364">
        <v>13458</v>
      </c>
      <c r="F364" s="1">
        <f>(Tabla9[[#This Row],[Best]]-Tabla9[[#This Row],[Bks]])/Tabla9[[#This Row],[Bks]]*100</f>
        <v>0</v>
      </c>
      <c r="G364">
        <v>13466.6</v>
      </c>
      <c r="H364" s="1">
        <f>(Tabla9[[#This Row],[Avg]]-Tabla9[[#This Row],[Bks]])/Tabla9[[#This Row],[Bks]]*100</f>
        <v>6.3902511517315824E-2</v>
      </c>
      <c r="I364">
        <v>15881</v>
      </c>
      <c r="J364">
        <v>69824.210000000006</v>
      </c>
      <c r="K364">
        <v>77.209999999999994</v>
      </c>
      <c r="L364">
        <v>400.25</v>
      </c>
      <c r="M364">
        <v>791.9</v>
      </c>
      <c r="N364">
        <v>594.4</v>
      </c>
    </row>
    <row r="365" spans="1:14" hidden="1" x14ac:dyDescent="0.2">
      <c r="A365" t="s">
        <v>79</v>
      </c>
      <c r="B365" t="s">
        <v>66</v>
      </c>
      <c r="C365">
        <v>64</v>
      </c>
      <c r="D365">
        <v>12763</v>
      </c>
      <c r="E365">
        <v>12763</v>
      </c>
      <c r="F365" s="1">
        <f>(Tabla9[[#This Row],[Best]]-Tabla9[[#This Row],[Bks]])/Tabla9[[#This Row],[Bks]]*100</f>
        <v>0</v>
      </c>
      <c r="G365">
        <v>12771.7</v>
      </c>
      <c r="H365" s="1">
        <f>(Tabla9[[#This Row],[Avg]]-Tabla9[[#This Row],[Bks]])/Tabla9[[#This Row],[Bks]]*100</f>
        <v>6.8165791741759213E-2</v>
      </c>
      <c r="I365">
        <v>15132</v>
      </c>
      <c r="J365">
        <v>59135.1</v>
      </c>
      <c r="K365">
        <v>60.88</v>
      </c>
      <c r="L365">
        <v>400.27</v>
      </c>
      <c r="M365">
        <v>990.9</v>
      </c>
      <c r="N365">
        <v>584.79999999999995</v>
      </c>
    </row>
    <row r="366" spans="1:14" hidden="1" x14ac:dyDescent="0.2">
      <c r="A366" t="s">
        <v>79</v>
      </c>
      <c r="B366" t="s">
        <v>66</v>
      </c>
      <c r="C366">
        <v>65</v>
      </c>
      <c r="D366">
        <v>13255</v>
      </c>
      <c r="E366">
        <v>13258</v>
      </c>
      <c r="F366" s="1">
        <f>(Tabla9[[#This Row],[Best]]-Tabla9[[#This Row],[Bks]])/Tabla9[[#This Row],[Bks]]*100</f>
        <v>2.2632968691059976E-2</v>
      </c>
      <c r="G366">
        <v>13271.7</v>
      </c>
      <c r="H366" s="1">
        <f>(Tabla9[[#This Row],[Avg]]-Tabla9[[#This Row],[Bks]])/Tabla9[[#This Row],[Bks]]*100</f>
        <v>0.12599019238023937</v>
      </c>
      <c r="I366">
        <v>15762</v>
      </c>
      <c r="J366">
        <v>61253.86</v>
      </c>
      <c r="K366">
        <v>71.64</v>
      </c>
      <c r="L366">
        <v>400.25</v>
      </c>
      <c r="M366">
        <v>852</v>
      </c>
      <c r="N366">
        <v>568.70000000000005</v>
      </c>
    </row>
    <row r="367" spans="1:14" hidden="1" x14ac:dyDescent="0.2">
      <c r="A367" t="s">
        <v>79</v>
      </c>
      <c r="B367" t="s">
        <v>66</v>
      </c>
      <c r="C367">
        <v>66</v>
      </c>
      <c r="D367">
        <v>13936</v>
      </c>
      <c r="E367">
        <v>13936</v>
      </c>
      <c r="F367" s="1">
        <f>(Tabla9[[#This Row],[Best]]-Tabla9[[#This Row],[Bks]])/Tabla9[[#This Row],[Bks]]*100</f>
        <v>0</v>
      </c>
      <c r="G367">
        <v>13950.9</v>
      </c>
      <c r="H367" s="1">
        <f>(Tabla9[[#This Row],[Avg]]-Tabla9[[#This Row],[Bks]])/Tabla9[[#This Row],[Bks]]*100</f>
        <v>0.10691733639494573</v>
      </c>
      <c r="I367">
        <v>16601</v>
      </c>
      <c r="J367">
        <v>76510.149999999994</v>
      </c>
      <c r="K367">
        <v>75.430000000000007</v>
      </c>
      <c r="L367">
        <v>400.34</v>
      </c>
      <c r="M367">
        <v>797.6</v>
      </c>
      <c r="N367">
        <v>644.20000000000005</v>
      </c>
    </row>
    <row r="368" spans="1:14" hidden="1" x14ac:dyDescent="0.2">
      <c r="A368" t="s">
        <v>79</v>
      </c>
      <c r="B368" t="s">
        <v>66</v>
      </c>
      <c r="C368">
        <v>67</v>
      </c>
      <c r="D368">
        <v>13218</v>
      </c>
      <c r="E368">
        <v>13218</v>
      </c>
      <c r="F368" s="1">
        <f>(Tabla9[[#This Row],[Best]]-Tabla9[[#This Row],[Bks]])/Tabla9[[#This Row],[Bks]]*100</f>
        <v>0</v>
      </c>
      <c r="G368">
        <v>13228.2</v>
      </c>
      <c r="H368" s="1">
        <f>(Tabla9[[#This Row],[Avg]]-Tabla9[[#This Row],[Bks]])/Tabla9[[#This Row],[Bks]]*100</f>
        <v>7.7167498865189338E-2</v>
      </c>
      <c r="I368">
        <v>15662</v>
      </c>
      <c r="J368">
        <v>69209.95</v>
      </c>
      <c r="K368">
        <v>70.540000000000006</v>
      </c>
      <c r="L368">
        <v>400.25</v>
      </c>
      <c r="M368">
        <v>872.7</v>
      </c>
      <c r="N368">
        <v>607.70000000000005</v>
      </c>
    </row>
    <row r="369" spans="1:14" hidden="1" x14ac:dyDescent="0.2">
      <c r="A369" t="s">
        <v>79</v>
      </c>
      <c r="B369" t="s">
        <v>66</v>
      </c>
      <c r="C369">
        <v>68</v>
      </c>
      <c r="D369">
        <v>12963</v>
      </c>
      <c r="E369">
        <v>12963</v>
      </c>
      <c r="F369" s="1">
        <f>(Tabla9[[#This Row],[Best]]-Tabla9[[#This Row],[Bks]])/Tabla9[[#This Row],[Bks]]*100</f>
        <v>0</v>
      </c>
      <c r="G369">
        <v>12975.4</v>
      </c>
      <c r="H369" s="1">
        <f>(Tabla9[[#This Row],[Avg]]-Tabla9[[#This Row],[Bks]])/Tabla9[[#This Row],[Bks]]*100</f>
        <v>9.5656869551798474E-2</v>
      </c>
      <c r="I369">
        <v>15292</v>
      </c>
      <c r="J369">
        <v>67423.23</v>
      </c>
      <c r="K369">
        <v>66.16</v>
      </c>
      <c r="L369">
        <v>400.25</v>
      </c>
      <c r="M369">
        <v>956.1</v>
      </c>
      <c r="N369">
        <v>572.20000000000005</v>
      </c>
    </row>
    <row r="370" spans="1:14" hidden="1" x14ac:dyDescent="0.2">
      <c r="A370" t="s">
        <v>79</v>
      </c>
      <c r="B370" t="s">
        <v>66</v>
      </c>
      <c r="C370">
        <v>69</v>
      </c>
      <c r="D370">
        <v>13256</v>
      </c>
      <c r="E370">
        <v>13259</v>
      </c>
      <c r="F370" s="1">
        <f>(Tabla9[[#This Row],[Best]]-Tabla9[[#This Row],[Bks]])/Tabla9[[#This Row],[Bks]]*100</f>
        <v>2.2631261315630657E-2</v>
      </c>
      <c r="G370">
        <v>13265.6</v>
      </c>
      <c r="H370" s="1">
        <f>(Tabla9[[#This Row],[Avg]]-Tabla9[[#This Row],[Bks]])/Tabla9[[#This Row],[Bks]]*100</f>
        <v>7.2420036210020841E-2</v>
      </c>
      <c r="I370">
        <v>15776</v>
      </c>
      <c r="J370">
        <v>68086.64</v>
      </c>
      <c r="K370">
        <v>68.55</v>
      </c>
      <c r="L370">
        <v>400.28</v>
      </c>
      <c r="M370">
        <v>856.1</v>
      </c>
      <c r="N370">
        <v>699.2</v>
      </c>
    </row>
    <row r="371" spans="1:14" hidden="1" x14ac:dyDescent="0.2">
      <c r="A371" t="s">
        <v>79</v>
      </c>
      <c r="B371" t="s">
        <v>66</v>
      </c>
      <c r="C371">
        <v>70</v>
      </c>
      <c r="D371">
        <v>13269</v>
      </c>
      <c r="E371">
        <v>13269</v>
      </c>
      <c r="F371" s="1">
        <f>(Tabla9[[#This Row],[Best]]-Tabla9[[#This Row],[Bks]])/Tabla9[[#This Row],[Bks]]*100</f>
        <v>0</v>
      </c>
      <c r="G371">
        <v>13281.9</v>
      </c>
      <c r="H371" s="1">
        <f>(Tabla9[[#This Row],[Avg]]-Tabla9[[#This Row],[Bks]])/Tabla9[[#This Row],[Bks]]*100</f>
        <v>9.7219082070989796E-2</v>
      </c>
      <c r="I371">
        <v>15773</v>
      </c>
      <c r="J371">
        <v>69183.09</v>
      </c>
      <c r="K371">
        <v>77.98</v>
      </c>
      <c r="L371">
        <v>400.2</v>
      </c>
      <c r="M371">
        <v>818.4</v>
      </c>
      <c r="N371">
        <v>564.1</v>
      </c>
    </row>
    <row r="372" spans="1:14" hidden="1" x14ac:dyDescent="0.2">
      <c r="A372" t="s">
        <v>79</v>
      </c>
      <c r="B372" t="s">
        <v>66</v>
      </c>
      <c r="C372">
        <v>71</v>
      </c>
      <c r="D372">
        <v>13072</v>
      </c>
      <c r="E372">
        <v>13075</v>
      </c>
      <c r="F372" s="1">
        <f>(Tabla9[[#This Row],[Best]]-Tabla9[[#This Row],[Bks]])/Tabla9[[#This Row],[Bks]]*100</f>
        <v>2.294981640146879E-2</v>
      </c>
      <c r="G372">
        <v>13091.2</v>
      </c>
      <c r="H372" s="1">
        <f>(Tabla9[[#This Row],[Avg]]-Tabla9[[#This Row],[Bks]])/Tabla9[[#This Row],[Bks]]*100</f>
        <v>0.14687882496940582</v>
      </c>
      <c r="I372">
        <v>15487</v>
      </c>
      <c r="J372">
        <v>66456.5</v>
      </c>
      <c r="K372">
        <v>60.34</v>
      </c>
      <c r="L372">
        <v>400.2</v>
      </c>
      <c r="M372">
        <v>945.9</v>
      </c>
      <c r="N372">
        <v>582.70000000000005</v>
      </c>
    </row>
    <row r="373" spans="1:14" hidden="1" x14ac:dyDescent="0.2">
      <c r="A373" t="s">
        <v>79</v>
      </c>
      <c r="B373" t="s">
        <v>66</v>
      </c>
      <c r="C373">
        <v>72</v>
      </c>
      <c r="D373">
        <v>13383</v>
      </c>
      <c r="E373">
        <v>13383</v>
      </c>
      <c r="F373" s="1">
        <f>(Tabla9[[#This Row],[Best]]-Tabla9[[#This Row],[Bks]])/Tabla9[[#This Row],[Bks]]*100</f>
        <v>0</v>
      </c>
      <c r="G373">
        <v>13396.3</v>
      </c>
      <c r="H373" s="1">
        <f>(Tabla9[[#This Row],[Avg]]-Tabla9[[#This Row],[Bks]])/Tabla9[[#This Row],[Bks]]*100</f>
        <v>9.9379810206973562E-2</v>
      </c>
      <c r="I373">
        <v>15916</v>
      </c>
      <c r="J373">
        <v>68318.759999999995</v>
      </c>
      <c r="K373">
        <v>72.739999999999995</v>
      </c>
      <c r="L373">
        <v>400.2</v>
      </c>
      <c r="M373">
        <v>841.8</v>
      </c>
      <c r="N373">
        <v>658.3</v>
      </c>
    </row>
    <row r="374" spans="1:14" hidden="1" x14ac:dyDescent="0.2">
      <c r="A374" t="s">
        <v>79</v>
      </c>
      <c r="B374" t="s">
        <v>66</v>
      </c>
      <c r="C374">
        <v>73</v>
      </c>
      <c r="D374">
        <v>13679</v>
      </c>
      <c r="E374">
        <v>13679</v>
      </c>
      <c r="F374" s="1">
        <f>(Tabla9[[#This Row],[Best]]-Tabla9[[#This Row],[Bks]])/Tabla9[[#This Row],[Bks]]*100</f>
        <v>0</v>
      </c>
      <c r="G374">
        <v>13690.8</v>
      </c>
      <c r="H374" s="1">
        <f>(Tabla9[[#This Row],[Avg]]-Tabla9[[#This Row],[Bks]])/Tabla9[[#This Row],[Bks]]*100</f>
        <v>8.6263615761380752E-2</v>
      </c>
      <c r="I374">
        <v>16348</v>
      </c>
      <c r="J374">
        <v>67900.73</v>
      </c>
      <c r="K374">
        <v>69.06</v>
      </c>
      <c r="L374">
        <v>400.25</v>
      </c>
      <c r="M374">
        <v>865.6</v>
      </c>
      <c r="N374">
        <v>613.9</v>
      </c>
    </row>
    <row r="375" spans="1:14" hidden="1" x14ac:dyDescent="0.2">
      <c r="A375" t="s">
        <v>79</v>
      </c>
      <c r="B375" t="s">
        <v>66</v>
      </c>
      <c r="C375">
        <v>74</v>
      </c>
      <c r="D375">
        <v>13732</v>
      </c>
      <c r="E375">
        <v>13732</v>
      </c>
      <c r="F375" s="1">
        <f>(Tabla9[[#This Row],[Best]]-Tabla9[[#This Row],[Bks]])/Tabla9[[#This Row],[Bks]]*100</f>
        <v>0</v>
      </c>
      <c r="G375">
        <v>13742.3</v>
      </c>
      <c r="H375" s="1">
        <f>(Tabla9[[#This Row],[Avg]]-Tabla9[[#This Row],[Bks]])/Tabla9[[#This Row],[Bks]]*100</f>
        <v>7.5007282260408328E-2</v>
      </c>
      <c r="I375">
        <v>16338</v>
      </c>
      <c r="J375">
        <v>73163.240000000005</v>
      </c>
      <c r="K375">
        <v>71.88</v>
      </c>
      <c r="L375">
        <v>400.29</v>
      </c>
      <c r="M375">
        <v>838</v>
      </c>
      <c r="N375">
        <v>647.70000000000005</v>
      </c>
    </row>
    <row r="376" spans="1:14" hidden="1" x14ac:dyDescent="0.2">
      <c r="A376" t="s">
        <v>79</v>
      </c>
      <c r="B376" t="s">
        <v>66</v>
      </c>
      <c r="C376">
        <v>75</v>
      </c>
      <c r="D376">
        <v>13204</v>
      </c>
      <c r="E376">
        <v>13204</v>
      </c>
      <c r="F376" s="1">
        <f>(Tabla9[[#This Row],[Best]]-Tabla9[[#This Row],[Bks]])/Tabla9[[#This Row],[Bks]]*100</f>
        <v>0</v>
      </c>
      <c r="G376">
        <v>13213.8</v>
      </c>
      <c r="H376" s="1">
        <f>(Tabla9[[#This Row],[Avg]]-Tabla9[[#This Row],[Bks]])/Tabla9[[#This Row],[Bks]]*100</f>
        <v>7.4219933353523726E-2</v>
      </c>
      <c r="I376">
        <v>15611</v>
      </c>
      <c r="J376">
        <v>62242.07</v>
      </c>
      <c r="K376">
        <v>68.290000000000006</v>
      </c>
      <c r="L376">
        <v>400.34</v>
      </c>
      <c r="M376">
        <v>861.1</v>
      </c>
      <c r="N376">
        <v>574</v>
      </c>
    </row>
    <row r="377" spans="1:14" hidden="1" x14ac:dyDescent="0.2">
      <c r="A377" t="s">
        <v>79</v>
      </c>
      <c r="B377" t="s">
        <v>66</v>
      </c>
      <c r="C377">
        <v>76</v>
      </c>
      <c r="D377">
        <v>13524</v>
      </c>
      <c r="E377">
        <v>13529</v>
      </c>
      <c r="F377" s="1">
        <f>(Tabla9[[#This Row],[Best]]-Tabla9[[#This Row],[Bks]])/Tabla9[[#This Row],[Bks]]*100</f>
        <v>3.6971310263235732E-2</v>
      </c>
      <c r="G377">
        <v>13541.4</v>
      </c>
      <c r="H377" s="1">
        <f>(Tabla9[[#This Row],[Avg]]-Tabla9[[#This Row],[Bks]])/Tabla9[[#This Row],[Bks]]*100</f>
        <v>0.12866015971605765</v>
      </c>
      <c r="I377">
        <v>16125</v>
      </c>
      <c r="J377">
        <v>70941.27</v>
      </c>
      <c r="K377">
        <v>82.07</v>
      </c>
      <c r="L377">
        <v>400.22</v>
      </c>
      <c r="M377">
        <v>792.7</v>
      </c>
      <c r="N377">
        <v>607.79999999999995</v>
      </c>
    </row>
    <row r="378" spans="1:14" hidden="1" x14ac:dyDescent="0.2">
      <c r="A378" t="s">
        <v>79</v>
      </c>
      <c r="B378" t="s">
        <v>66</v>
      </c>
      <c r="C378">
        <v>77</v>
      </c>
      <c r="D378">
        <v>12868</v>
      </c>
      <c r="E378">
        <v>12868</v>
      </c>
      <c r="F378" s="1">
        <f>(Tabla9[[#This Row],[Best]]-Tabla9[[#This Row],[Bks]])/Tabla9[[#This Row],[Bks]]*100</f>
        <v>0</v>
      </c>
      <c r="G378">
        <v>12879.2</v>
      </c>
      <c r="H378" s="1">
        <f>(Tabla9[[#This Row],[Avg]]-Tabla9[[#This Row],[Bks]])/Tabla9[[#This Row],[Bks]]*100</f>
        <v>8.7037612682629217E-2</v>
      </c>
      <c r="I378">
        <v>15254</v>
      </c>
      <c r="J378">
        <v>60462.93</v>
      </c>
      <c r="K378">
        <v>60.14</v>
      </c>
      <c r="L378">
        <v>400.19</v>
      </c>
      <c r="M378">
        <v>974.3</v>
      </c>
      <c r="N378">
        <v>572.9</v>
      </c>
    </row>
    <row r="379" spans="1:14" hidden="1" x14ac:dyDescent="0.2">
      <c r="A379" t="s">
        <v>79</v>
      </c>
      <c r="B379" t="s">
        <v>66</v>
      </c>
      <c r="C379">
        <v>78</v>
      </c>
      <c r="D379">
        <v>13706</v>
      </c>
      <c r="E379">
        <v>13706</v>
      </c>
      <c r="F379" s="1">
        <f>(Tabla9[[#This Row],[Best]]-Tabla9[[#This Row],[Bks]])/Tabla9[[#This Row],[Bks]]*100</f>
        <v>0</v>
      </c>
      <c r="G379">
        <v>13723.1</v>
      </c>
      <c r="H379" s="1">
        <f>(Tabla9[[#This Row],[Avg]]-Tabla9[[#This Row],[Bks]])/Tabla9[[#This Row],[Bks]]*100</f>
        <v>0.124762877571869</v>
      </c>
      <c r="I379">
        <v>16283</v>
      </c>
      <c r="J379">
        <v>70366.679999999993</v>
      </c>
      <c r="K379">
        <v>82.29</v>
      </c>
      <c r="L379">
        <v>400.23</v>
      </c>
      <c r="M379">
        <v>777.9</v>
      </c>
      <c r="N379">
        <v>666</v>
      </c>
    </row>
    <row r="380" spans="1:14" hidden="1" x14ac:dyDescent="0.2">
      <c r="A380" t="s">
        <v>79</v>
      </c>
      <c r="B380" t="s">
        <v>66</v>
      </c>
      <c r="C380">
        <v>79</v>
      </c>
      <c r="D380">
        <v>13210</v>
      </c>
      <c r="E380">
        <v>13210</v>
      </c>
      <c r="F380" s="1">
        <f>(Tabla9[[#This Row],[Best]]-Tabla9[[#This Row],[Bks]])/Tabla9[[#This Row],[Bks]]*100</f>
        <v>0</v>
      </c>
      <c r="G380">
        <v>13223.2</v>
      </c>
      <c r="H380" s="1">
        <f>(Tabla9[[#This Row],[Avg]]-Tabla9[[#This Row],[Bks]])/Tabla9[[#This Row],[Bks]]*100</f>
        <v>9.9924299772904832E-2</v>
      </c>
      <c r="I380">
        <v>15674</v>
      </c>
      <c r="J380">
        <v>66366.559999999998</v>
      </c>
      <c r="K380">
        <v>68.42</v>
      </c>
      <c r="L380">
        <v>400.2</v>
      </c>
      <c r="M380">
        <v>872.7</v>
      </c>
      <c r="N380">
        <v>614.29999999999995</v>
      </c>
    </row>
    <row r="381" spans="1:14" hidden="1" x14ac:dyDescent="0.2">
      <c r="A381" t="s">
        <v>79</v>
      </c>
      <c r="B381" t="s">
        <v>66</v>
      </c>
      <c r="C381">
        <v>80</v>
      </c>
      <c r="D381">
        <v>13183</v>
      </c>
      <c r="E381">
        <v>13186</v>
      </c>
      <c r="F381" s="1">
        <f>(Tabla9[[#This Row],[Best]]-Tabla9[[#This Row],[Bks]])/Tabla9[[#This Row],[Bks]]*100</f>
        <v>2.2756580444511874E-2</v>
      </c>
      <c r="G381">
        <v>13200.4</v>
      </c>
      <c r="H381" s="1">
        <f>(Tabla9[[#This Row],[Avg]]-Tabla9[[#This Row],[Bks]])/Tabla9[[#This Row],[Bks]]*100</f>
        <v>0.13198816657816609</v>
      </c>
      <c r="I381">
        <v>15510</v>
      </c>
      <c r="J381">
        <v>65196.62</v>
      </c>
      <c r="K381">
        <v>66.39</v>
      </c>
      <c r="L381">
        <v>400.17</v>
      </c>
      <c r="M381">
        <v>888.8</v>
      </c>
      <c r="N381">
        <v>576.70000000000005</v>
      </c>
    </row>
    <row r="382" spans="1:14" hidden="1" x14ac:dyDescent="0.2">
      <c r="A382" t="s">
        <v>79</v>
      </c>
      <c r="B382" t="s">
        <v>66</v>
      </c>
      <c r="C382">
        <v>81</v>
      </c>
      <c r="D382">
        <v>12686</v>
      </c>
      <c r="E382">
        <v>12686</v>
      </c>
      <c r="F382" s="1">
        <f>(Tabla9[[#This Row],[Best]]-Tabla9[[#This Row],[Bks]])/Tabla9[[#This Row],[Bks]]*100</f>
        <v>0</v>
      </c>
      <c r="G382">
        <v>12701.8</v>
      </c>
      <c r="H382" s="1">
        <f>(Tabla9[[#This Row],[Avg]]-Tabla9[[#This Row],[Bks]])/Tabla9[[#This Row],[Bks]]*100</f>
        <v>0.124546744442687</v>
      </c>
      <c r="I382">
        <v>15153</v>
      </c>
      <c r="J382">
        <v>60743.62</v>
      </c>
      <c r="K382">
        <v>61.47</v>
      </c>
      <c r="L382">
        <v>400.17</v>
      </c>
      <c r="M382">
        <v>973.7</v>
      </c>
      <c r="N382">
        <v>590</v>
      </c>
    </row>
    <row r="383" spans="1:14" hidden="1" x14ac:dyDescent="0.2">
      <c r="A383" t="s">
        <v>79</v>
      </c>
      <c r="B383" t="s">
        <v>66</v>
      </c>
      <c r="C383">
        <v>82</v>
      </c>
      <c r="D383">
        <v>13495</v>
      </c>
      <c r="E383">
        <v>13495</v>
      </c>
      <c r="F383" s="1">
        <f>(Tabla9[[#This Row],[Best]]-Tabla9[[#This Row],[Bks]])/Tabla9[[#This Row],[Bks]]*100</f>
        <v>0</v>
      </c>
      <c r="G383">
        <v>13510</v>
      </c>
      <c r="H383" s="1">
        <f>(Tabla9[[#This Row],[Avg]]-Tabla9[[#This Row],[Bks]])/Tabla9[[#This Row],[Bks]]*100</f>
        <v>0.11115227862171174</v>
      </c>
      <c r="I383">
        <v>16039</v>
      </c>
      <c r="J383">
        <v>71486.850000000006</v>
      </c>
      <c r="K383">
        <v>77.27</v>
      </c>
      <c r="L383">
        <v>400.17</v>
      </c>
      <c r="M383">
        <v>808</v>
      </c>
      <c r="N383">
        <v>592.79999999999995</v>
      </c>
    </row>
    <row r="384" spans="1:14" hidden="1" x14ac:dyDescent="0.2">
      <c r="A384" t="s">
        <v>79</v>
      </c>
      <c r="B384" t="s">
        <v>66</v>
      </c>
      <c r="C384">
        <v>83</v>
      </c>
      <c r="D384">
        <v>12755</v>
      </c>
      <c r="E384">
        <v>12755</v>
      </c>
      <c r="F384" s="1">
        <f>(Tabla9[[#This Row],[Best]]-Tabla9[[#This Row],[Bks]])/Tabla9[[#This Row],[Bks]]*100</f>
        <v>0</v>
      </c>
      <c r="G384">
        <v>12767.3</v>
      </c>
      <c r="H384" s="1">
        <f>(Tabla9[[#This Row],[Avg]]-Tabla9[[#This Row],[Bks]])/Tabla9[[#This Row],[Bks]]*100</f>
        <v>9.6432771462166E-2</v>
      </c>
      <c r="I384">
        <v>15128</v>
      </c>
      <c r="J384">
        <v>62087.86</v>
      </c>
      <c r="K384">
        <v>56.4</v>
      </c>
      <c r="L384">
        <v>400.2</v>
      </c>
      <c r="M384">
        <v>962.6</v>
      </c>
      <c r="N384">
        <v>618.5</v>
      </c>
    </row>
    <row r="385" spans="1:14" hidden="1" x14ac:dyDescent="0.2">
      <c r="A385" t="s">
        <v>79</v>
      </c>
      <c r="B385" t="s">
        <v>66</v>
      </c>
      <c r="C385">
        <v>84</v>
      </c>
      <c r="D385">
        <v>13278</v>
      </c>
      <c r="E385">
        <v>13278</v>
      </c>
      <c r="F385" s="1">
        <f>(Tabla9[[#This Row],[Best]]-Tabla9[[#This Row],[Bks]])/Tabla9[[#This Row],[Bks]]*100</f>
        <v>0</v>
      </c>
      <c r="G385">
        <v>13290.6</v>
      </c>
      <c r="H385" s="1">
        <f>(Tabla9[[#This Row],[Avg]]-Tabla9[[#This Row],[Bks]])/Tabla9[[#This Row],[Bks]]*100</f>
        <v>9.4893809308633559E-2</v>
      </c>
      <c r="I385">
        <v>15715</v>
      </c>
      <c r="J385">
        <v>67237.33</v>
      </c>
      <c r="K385">
        <v>69.69</v>
      </c>
      <c r="L385">
        <v>400.21</v>
      </c>
      <c r="M385">
        <v>853.7</v>
      </c>
      <c r="N385">
        <v>551.20000000000005</v>
      </c>
    </row>
    <row r="386" spans="1:14" hidden="1" x14ac:dyDescent="0.2">
      <c r="A386" t="s">
        <v>79</v>
      </c>
      <c r="B386" t="s">
        <v>66</v>
      </c>
      <c r="C386">
        <v>85</v>
      </c>
      <c r="D386">
        <v>12740</v>
      </c>
      <c r="E386">
        <v>12740</v>
      </c>
      <c r="F386" s="1">
        <f>(Tabla9[[#This Row],[Best]]-Tabla9[[#This Row],[Bks]])/Tabla9[[#This Row],[Bks]]*100</f>
        <v>0</v>
      </c>
      <c r="G386">
        <v>12754.4</v>
      </c>
      <c r="H386" s="1">
        <f>(Tabla9[[#This Row],[Avg]]-Tabla9[[#This Row],[Bks]])/Tabla9[[#This Row],[Bks]]*100</f>
        <v>0.11302982731553875</v>
      </c>
      <c r="I386">
        <v>15035</v>
      </c>
      <c r="J386">
        <v>63666.7</v>
      </c>
      <c r="K386">
        <v>63.66</v>
      </c>
      <c r="L386">
        <v>400.14</v>
      </c>
      <c r="M386">
        <v>950</v>
      </c>
      <c r="N386">
        <v>593.9</v>
      </c>
    </row>
    <row r="387" spans="1:14" hidden="1" x14ac:dyDescent="0.2">
      <c r="A387" t="s">
        <v>79</v>
      </c>
      <c r="B387" t="s">
        <v>66</v>
      </c>
      <c r="C387">
        <v>86</v>
      </c>
      <c r="D387">
        <v>13941</v>
      </c>
      <c r="E387">
        <v>13943</v>
      </c>
      <c r="F387" s="1">
        <f>(Tabla9[[#This Row],[Best]]-Tabla9[[#This Row],[Bks]])/Tabla9[[#This Row],[Bks]]*100</f>
        <v>1.434617315831002E-2</v>
      </c>
      <c r="G387">
        <v>13953.8</v>
      </c>
      <c r="H387" s="1">
        <f>(Tabla9[[#This Row],[Avg]]-Tabla9[[#This Row],[Bks]])/Tabla9[[#This Row],[Bks]]*100</f>
        <v>9.1815508213178909E-2</v>
      </c>
      <c r="I387">
        <v>16381</v>
      </c>
      <c r="J387">
        <v>65964.73</v>
      </c>
      <c r="K387">
        <v>82.44</v>
      </c>
      <c r="L387">
        <v>400.29</v>
      </c>
      <c r="M387">
        <v>784.9</v>
      </c>
      <c r="N387">
        <v>612.70000000000005</v>
      </c>
    </row>
    <row r="388" spans="1:14" hidden="1" x14ac:dyDescent="0.2">
      <c r="A388" t="s">
        <v>79</v>
      </c>
      <c r="B388" t="s">
        <v>66</v>
      </c>
      <c r="C388">
        <v>87</v>
      </c>
      <c r="D388">
        <v>12671</v>
      </c>
      <c r="E388">
        <v>12671</v>
      </c>
      <c r="F388" s="1">
        <f>(Tabla9[[#This Row],[Best]]-Tabla9[[#This Row],[Bks]])/Tabla9[[#This Row],[Bks]]*100</f>
        <v>0</v>
      </c>
      <c r="G388">
        <v>12682.4</v>
      </c>
      <c r="H388" s="1">
        <f>(Tabla9[[#This Row],[Avg]]-Tabla9[[#This Row],[Bks]])/Tabla9[[#This Row],[Bks]]*100</f>
        <v>8.9969221055951662E-2</v>
      </c>
      <c r="I388">
        <v>15029</v>
      </c>
      <c r="J388">
        <v>66426.7</v>
      </c>
      <c r="K388">
        <v>59.38</v>
      </c>
      <c r="L388">
        <v>400.17</v>
      </c>
      <c r="M388">
        <v>963</v>
      </c>
      <c r="N388">
        <v>601.79999999999995</v>
      </c>
    </row>
    <row r="389" spans="1:14" hidden="1" x14ac:dyDescent="0.2">
      <c r="A389" t="s">
        <v>79</v>
      </c>
      <c r="B389" t="s">
        <v>66</v>
      </c>
      <c r="C389">
        <v>88</v>
      </c>
      <c r="D389">
        <v>13066</v>
      </c>
      <c r="E389">
        <v>13066</v>
      </c>
      <c r="F389" s="1">
        <f>(Tabla9[[#This Row],[Best]]-Tabla9[[#This Row],[Bks]])/Tabla9[[#This Row],[Bks]]*100</f>
        <v>0</v>
      </c>
      <c r="G389">
        <v>13072.7</v>
      </c>
      <c r="H389" s="1">
        <f>(Tabla9[[#This Row],[Avg]]-Tabla9[[#This Row],[Bks]])/Tabla9[[#This Row],[Bks]]*100</f>
        <v>5.1278126435027757E-2</v>
      </c>
      <c r="I389">
        <v>15557</v>
      </c>
      <c r="J389">
        <v>63159.29</v>
      </c>
      <c r="K389">
        <v>59.93</v>
      </c>
      <c r="L389">
        <v>400.21</v>
      </c>
      <c r="M389">
        <v>955.6</v>
      </c>
      <c r="N389">
        <v>540.79999999999995</v>
      </c>
    </row>
    <row r="390" spans="1:14" hidden="1" x14ac:dyDescent="0.2">
      <c r="A390" t="s">
        <v>79</v>
      </c>
      <c r="B390" t="s">
        <v>66</v>
      </c>
      <c r="C390">
        <v>89</v>
      </c>
      <c r="D390">
        <v>12988</v>
      </c>
      <c r="E390">
        <v>12988</v>
      </c>
      <c r="F390" s="1">
        <f>(Tabla9[[#This Row],[Best]]-Tabla9[[#This Row],[Bks]])/Tabla9[[#This Row],[Bks]]*100</f>
        <v>0</v>
      </c>
      <c r="G390">
        <v>13001.3</v>
      </c>
      <c r="H390" s="1">
        <f>(Tabla9[[#This Row],[Avg]]-Tabla9[[#This Row],[Bks]])/Tabla9[[#This Row],[Bks]]*100</f>
        <v>0.1024022174314696</v>
      </c>
      <c r="I390">
        <v>15339</v>
      </c>
      <c r="J390">
        <v>63226.65</v>
      </c>
      <c r="K390">
        <v>62.7</v>
      </c>
      <c r="L390">
        <v>400.18</v>
      </c>
      <c r="M390">
        <v>932.4</v>
      </c>
      <c r="N390">
        <v>639.20000000000005</v>
      </c>
    </row>
    <row r="391" spans="1:14" hidden="1" x14ac:dyDescent="0.2">
      <c r="A391" t="s">
        <v>79</v>
      </c>
      <c r="B391" t="s">
        <v>66</v>
      </c>
      <c r="C391">
        <v>90</v>
      </c>
      <c r="D391">
        <v>13594</v>
      </c>
      <c r="E391">
        <v>13594</v>
      </c>
      <c r="F391" s="1">
        <f>(Tabla9[[#This Row],[Best]]-Tabla9[[#This Row],[Bks]])/Tabla9[[#This Row],[Bks]]*100</f>
        <v>0</v>
      </c>
      <c r="G391">
        <v>13602.4</v>
      </c>
      <c r="H391" s="1">
        <f>(Tabla9[[#This Row],[Avg]]-Tabla9[[#This Row],[Bks]])/Tabla9[[#This Row],[Bks]]*100</f>
        <v>6.1791967044281575E-2</v>
      </c>
      <c r="I391">
        <v>16204</v>
      </c>
      <c r="J391">
        <v>65203.41</v>
      </c>
      <c r="K391">
        <v>68.88</v>
      </c>
      <c r="L391">
        <v>400.23</v>
      </c>
      <c r="M391">
        <v>858.8</v>
      </c>
      <c r="N391">
        <v>580.4</v>
      </c>
    </row>
    <row r="392" spans="1:14" hidden="1" x14ac:dyDescent="0.2">
      <c r="A392" t="s">
        <v>79</v>
      </c>
      <c r="B392" t="s">
        <v>66</v>
      </c>
      <c r="C392">
        <v>91</v>
      </c>
      <c r="D392">
        <v>13628</v>
      </c>
      <c r="E392">
        <v>13628</v>
      </c>
      <c r="F392" s="1">
        <f>(Tabla9[[#This Row],[Best]]-Tabla9[[#This Row],[Bks]])/Tabla9[[#This Row],[Bks]]*100</f>
        <v>0</v>
      </c>
      <c r="G392">
        <v>13640.9</v>
      </c>
      <c r="H392" s="1">
        <f>(Tabla9[[#This Row],[Avg]]-Tabla9[[#This Row],[Bks]])/Tabla9[[#This Row],[Bks]]*100</f>
        <v>9.4658056941588173E-2</v>
      </c>
      <c r="I392">
        <v>16189</v>
      </c>
      <c r="J392">
        <v>69196.23</v>
      </c>
      <c r="K392">
        <v>76.73</v>
      </c>
      <c r="L392">
        <v>400.34</v>
      </c>
      <c r="M392">
        <v>805.5</v>
      </c>
      <c r="N392">
        <v>626.79999999999995</v>
      </c>
    </row>
    <row r="393" spans="1:14" hidden="1" x14ac:dyDescent="0.2">
      <c r="A393" t="s">
        <v>79</v>
      </c>
      <c r="B393" t="s">
        <v>66</v>
      </c>
      <c r="C393">
        <v>92</v>
      </c>
      <c r="D393">
        <v>13172</v>
      </c>
      <c r="E393">
        <v>13172</v>
      </c>
      <c r="F393" s="1">
        <f>(Tabla9[[#This Row],[Best]]-Tabla9[[#This Row],[Bks]])/Tabla9[[#This Row],[Bks]]*100</f>
        <v>0</v>
      </c>
      <c r="G393">
        <v>13189.5</v>
      </c>
      <c r="H393" s="1">
        <f>(Tabla9[[#This Row],[Avg]]-Tabla9[[#This Row],[Bks]])/Tabla9[[#This Row],[Bks]]*100</f>
        <v>0.1328575766778014</v>
      </c>
      <c r="I393">
        <v>15643</v>
      </c>
      <c r="J393">
        <v>58749.68</v>
      </c>
      <c r="K393">
        <v>70.680000000000007</v>
      </c>
      <c r="L393">
        <v>400.15</v>
      </c>
      <c r="M393">
        <v>865.5</v>
      </c>
      <c r="N393">
        <v>546.70000000000005</v>
      </c>
    </row>
    <row r="394" spans="1:14" hidden="1" x14ac:dyDescent="0.2">
      <c r="A394" t="s">
        <v>79</v>
      </c>
      <c r="B394" t="s">
        <v>66</v>
      </c>
      <c r="C394">
        <v>93</v>
      </c>
      <c r="D394">
        <v>13288</v>
      </c>
      <c r="E394">
        <v>13288</v>
      </c>
      <c r="F394" s="1">
        <f>(Tabla9[[#This Row],[Best]]-Tabla9[[#This Row],[Bks]])/Tabla9[[#This Row],[Bks]]*100</f>
        <v>0</v>
      </c>
      <c r="G394">
        <v>13299.2</v>
      </c>
      <c r="H394" s="1">
        <f>(Tabla9[[#This Row],[Avg]]-Tabla9[[#This Row],[Bks]])/Tabla9[[#This Row],[Bks]]*100</f>
        <v>8.4286574352804997E-2</v>
      </c>
      <c r="I394">
        <v>15713</v>
      </c>
      <c r="J394">
        <v>63218.13</v>
      </c>
      <c r="K394">
        <v>61.24</v>
      </c>
      <c r="L394">
        <v>400.19</v>
      </c>
      <c r="M394">
        <v>932.2</v>
      </c>
      <c r="N394">
        <v>645.4</v>
      </c>
    </row>
    <row r="395" spans="1:14" hidden="1" x14ac:dyDescent="0.2">
      <c r="A395" t="s">
        <v>79</v>
      </c>
      <c r="B395" t="s">
        <v>66</v>
      </c>
      <c r="C395">
        <v>94</v>
      </c>
      <c r="D395">
        <v>13321</v>
      </c>
      <c r="E395">
        <v>13321</v>
      </c>
      <c r="F395" s="1">
        <f>(Tabla9[[#This Row],[Best]]-Tabla9[[#This Row],[Bks]])/Tabla9[[#This Row],[Bks]]*100</f>
        <v>0</v>
      </c>
      <c r="G395">
        <v>13329.8</v>
      </c>
      <c r="H395" s="1">
        <f>(Tabla9[[#This Row],[Avg]]-Tabla9[[#This Row],[Bks]])/Tabla9[[#This Row],[Bks]]*100</f>
        <v>6.6061106523528812E-2</v>
      </c>
      <c r="I395">
        <v>15871</v>
      </c>
      <c r="J395">
        <v>70092.23</v>
      </c>
      <c r="K395">
        <v>71.099999999999994</v>
      </c>
      <c r="L395">
        <v>400.21</v>
      </c>
      <c r="M395">
        <v>841.7</v>
      </c>
      <c r="N395">
        <v>650.6</v>
      </c>
    </row>
    <row r="396" spans="1:14" hidden="1" x14ac:dyDescent="0.2">
      <c r="A396" t="s">
        <v>79</v>
      </c>
      <c r="B396" t="s">
        <v>66</v>
      </c>
      <c r="C396">
        <v>95</v>
      </c>
      <c r="D396">
        <v>13447</v>
      </c>
      <c r="E396">
        <v>13451</v>
      </c>
      <c r="F396" s="1">
        <f>(Tabla9[[#This Row],[Best]]-Tabla9[[#This Row],[Bks]])/Tabla9[[#This Row],[Bks]]*100</f>
        <v>2.974641183907191E-2</v>
      </c>
      <c r="G396">
        <v>13466</v>
      </c>
      <c r="H396" s="1">
        <f>(Tabla9[[#This Row],[Avg]]-Tabla9[[#This Row],[Bks]])/Tabla9[[#This Row],[Bks]]*100</f>
        <v>0.14129545623559159</v>
      </c>
      <c r="I396">
        <v>16041</v>
      </c>
      <c r="J396">
        <v>68007.509999999995</v>
      </c>
      <c r="K396">
        <v>66.239999999999995</v>
      </c>
      <c r="L396">
        <v>400.25</v>
      </c>
      <c r="M396">
        <v>894.3</v>
      </c>
      <c r="N396">
        <v>628.6</v>
      </c>
    </row>
    <row r="397" spans="1:14" hidden="1" x14ac:dyDescent="0.2">
      <c r="A397" t="s">
        <v>79</v>
      </c>
      <c r="B397" t="s">
        <v>66</v>
      </c>
      <c r="C397">
        <v>96</v>
      </c>
      <c r="D397">
        <v>13069</v>
      </c>
      <c r="E397">
        <v>13069</v>
      </c>
      <c r="F397" s="1">
        <f>(Tabla9[[#This Row],[Best]]-Tabla9[[#This Row],[Bks]])/Tabla9[[#This Row],[Bks]]*100</f>
        <v>0</v>
      </c>
      <c r="G397">
        <v>13085.5</v>
      </c>
      <c r="H397" s="1">
        <f>(Tabla9[[#This Row],[Avg]]-Tabla9[[#This Row],[Bks]])/Tabla9[[#This Row],[Bks]]*100</f>
        <v>0.12625296503175454</v>
      </c>
      <c r="I397">
        <v>15516</v>
      </c>
      <c r="J397">
        <v>59107.59</v>
      </c>
      <c r="K397">
        <v>60.98</v>
      </c>
      <c r="L397">
        <v>400.2</v>
      </c>
      <c r="M397">
        <v>978.1</v>
      </c>
      <c r="N397">
        <v>589.20000000000005</v>
      </c>
    </row>
    <row r="398" spans="1:14" hidden="1" x14ac:dyDescent="0.2">
      <c r="A398" t="s">
        <v>79</v>
      </c>
      <c r="B398" t="s">
        <v>66</v>
      </c>
      <c r="C398">
        <v>97</v>
      </c>
      <c r="D398">
        <v>12795</v>
      </c>
      <c r="E398">
        <v>12795</v>
      </c>
      <c r="F398" s="1">
        <f>(Tabla9[[#This Row],[Best]]-Tabla9[[#This Row],[Bks]])/Tabla9[[#This Row],[Bks]]*100</f>
        <v>0</v>
      </c>
      <c r="G398">
        <v>12804.7</v>
      </c>
      <c r="H398" s="1">
        <f>(Tabla9[[#This Row],[Avg]]-Tabla9[[#This Row],[Bks]])/Tabla9[[#This Row],[Bks]]*100</f>
        <v>7.58108636186067E-2</v>
      </c>
      <c r="I398">
        <v>15212</v>
      </c>
      <c r="J398">
        <v>66358.31</v>
      </c>
      <c r="K398">
        <v>61.07</v>
      </c>
      <c r="L398">
        <v>400.14</v>
      </c>
      <c r="M398">
        <v>963.3</v>
      </c>
      <c r="N398">
        <v>636.70000000000005</v>
      </c>
    </row>
    <row r="399" spans="1:14" hidden="1" x14ac:dyDescent="0.2">
      <c r="A399" t="s">
        <v>79</v>
      </c>
      <c r="B399" t="s">
        <v>66</v>
      </c>
      <c r="C399">
        <v>98</v>
      </c>
      <c r="D399">
        <v>13145</v>
      </c>
      <c r="E399">
        <v>13149</v>
      </c>
      <c r="F399" s="1">
        <f>(Tabla9[[#This Row],[Best]]-Tabla9[[#This Row],[Bks]])/Tabla9[[#This Row],[Bks]]*100</f>
        <v>3.0429821224800303E-2</v>
      </c>
      <c r="G399">
        <v>13155.3</v>
      </c>
      <c r="H399" s="1">
        <f>(Tabla9[[#This Row],[Avg]]-Tabla9[[#This Row],[Bks]])/Tabla9[[#This Row],[Bks]]*100</f>
        <v>7.8356789653855244E-2</v>
      </c>
      <c r="I399">
        <v>15585</v>
      </c>
      <c r="J399">
        <v>58651.32</v>
      </c>
      <c r="K399">
        <v>56.47</v>
      </c>
      <c r="L399">
        <v>400.1</v>
      </c>
      <c r="M399">
        <v>1007.7</v>
      </c>
      <c r="N399">
        <v>579.9</v>
      </c>
    </row>
    <row r="400" spans="1:14" hidden="1" x14ac:dyDescent="0.2">
      <c r="A400" t="s">
        <v>79</v>
      </c>
      <c r="B400" t="s">
        <v>66</v>
      </c>
      <c r="C400">
        <v>99</v>
      </c>
      <c r="D400">
        <v>14453</v>
      </c>
      <c r="E400">
        <v>14453</v>
      </c>
      <c r="F400" s="1">
        <f>(Tabla9[[#This Row],[Best]]-Tabla9[[#This Row],[Bks]])/Tabla9[[#This Row],[Bks]]*100</f>
        <v>0</v>
      </c>
      <c r="G400">
        <v>14462.9</v>
      </c>
      <c r="H400" s="1">
        <f>(Tabla9[[#This Row],[Avg]]-Tabla9[[#This Row],[Bks]])/Tabla9[[#This Row],[Bks]]*100</f>
        <v>6.8497889711476065E-2</v>
      </c>
      <c r="I400">
        <v>17218</v>
      </c>
      <c r="J400">
        <v>78024.38</v>
      </c>
      <c r="K400">
        <v>70.099999999999994</v>
      </c>
      <c r="L400">
        <v>400.15</v>
      </c>
      <c r="M400">
        <v>894.9</v>
      </c>
      <c r="N400">
        <v>646.70000000000005</v>
      </c>
    </row>
    <row r="401" spans="1:14" hidden="1" x14ac:dyDescent="0.2">
      <c r="A401" t="s">
        <v>79</v>
      </c>
      <c r="B401" t="s">
        <v>66</v>
      </c>
      <c r="C401">
        <v>100</v>
      </c>
      <c r="D401">
        <v>12800</v>
      </c>
      <c r="E401">
        <v>12800</v>
      </c>
      <c r="F401" s="1">
        <f>(Tabla9[[#This Row],[Best]]-Tabla9[[#This Row],[Bks]])/Tabla9[[#This Row],[Bks]]*100</f>
        <v>0</v>
      </c>
      <c r="G401">
        <v>12812.7</v>
      </c>
      <c r="H401" s="1">
        <f>(Tabla9[[#This Row],[Avg]]-Tabla9[[#This Row],[Bks]])/Tabla9[[#This Row],[Bks]]*100</f>
        <v>9.9218750000005684E-2</v>
      </c>
      <c r="I401">
        <v>15216</v>
      </c>
      <c r="J401">
        <v>69191.12</v>
      </c>
      <c r="K401">
        <v>53.25</v>
      </c>
      <c r="L401">
        <v>400.16</v>
      </c>
      <c r="M401">
        <v>1087.2</v>
      </c>
      <c r="N401">
        <v>728.1</v>
      </c>
    </row>
    <row r="402" spans="1:14" hidden="1" x14ac:dyDescent="0.2">
      <c r="A402" t="s">
        <v>80</v>
      </c>
      <c r="B402" t="s">
        <v>66</v>
      </c>
      <c r="C402">
        <v>1</v>
      </c>
      <c r="D402">
        <v>13457</v>
      </c>
      <c r="E402">
        <v>15663</v>
      </c>
      <c r="F402" s="1">
        <f>(Tabla9[[#This Row],[Best]]-Tabla9[[#This Row],[Bks]])/Tabla9[[#This Row],[Bks]]*100</f>
        <v>16.392955339228653</v>
      </c>
      <c r="G402">
        <v>15732.1</v>
      </c>
      <c r="H402" s="1">
        <f>(Tabla9[[#This Row],[Avg]]-Tabla9[[#This Row],[Bks]])/Tabla9[[#This Row],[Bks]]*100</f>
        <v>16.906442743553544</v>
      </c>
      <c r="I402">
        <v>15963</v>
      </c>
      <c r="J402">
        <v>71426.460000000006</v>
      </c>
      <c r="K402">
        <v>73.87</v>
      </c>
      <c r="L402">
        <v>420.38</v>
      </c>
      <c r="M402">
        <v>8.3000000000000007</v>
      </c>
      <c r="N402">
        <v>8.1999999999999993</v>
      </c>
    </row>
    <row r="403" spans="1:14" hidden="1" x14ac:dyDescent="0.2">
      <c r="A403" t="s">
        <v>80</v>
      </c>
      <c r="B403" t="s">
        <v>66</v>
      </c>
      <c r="C403">
        <v>2</v>
      </c>
      <c r="D403">
        <v>13988</v>
      </c>
      <c r="E403">
        <v>16226</v>
      </c>
      <c r="F403" s="1">
        <f>(Tabla9[[#This Row],[Best]]-Tabla9[[#This Row],[Bks]])/Tabla9[[#This Row],[Bks]]*100</f>
        <v>15.99942808121247</v>
      </c>
      <c r="G403">
        <v>16318.6</v>
      </c>
      <c r="H403" s="1">
        <f>(Tabla9[[#This Row],[Avg]]-Tabla9[[#This Row],[Bks]])/Tabla9[[#This Row],[Bks]]*100</f>
        <v>16.661424077780957</v>
      </c>
      <c r="I403">
        <v>16565</v>
      </c>
      <c r="J403">
        <v>72333.38</v>
      </c>
      <c r="K403">
        <v>75.73</v>
      </c>
      <c r="L403">
        <v>427.54</v>
      </c>
      <c r="M403">
        <v>10.1</v>
      </c>
      <c r="N403">
        <v>10</v>
      </c>
    </row>
    <row r="404" spans="1:14" hidden="1" x14ac:dyDescent="0.2">
      <c r="A404" t="s">
        <v>80</v>
      </c>
      <c r="B404" t="s">
        <v>66</v>
      </c>
      <c r="C404">
        <v>3</v>
      </c>
      <c r="D404">
        <v>12874</v>
      </c>
      <c r="E404">
        <v>14850</v>
      </c>
      <c r="F404" s="1">
        <f>(Tabla9[[#This Row],[Best]]-Tabla9[[#This Row],[Bks]])/Tabla9[[#This Row],[Bks]]*100</f>
        <v>15.34876495261768</v>
      </c>
      <c r="G404">
        <v>14956.3</v>
      </c>
      <c r="H404" s="1">
        <f>(Tabla9[[#This Row],[Avg]]-Tabla9[[#This Row],[Bks]])/Tabla9[[#This Row],[Bks]]*100</f>
        <v>16.17446015224483</v>
      </c>
      <c r="I404">
        <v>15098</v>
      </c>
      <c r="J404">
        <v>62636.83</v>
      </c>
      <c r="K404">
        <v>61.48</v>
      </c>
      <c r="L404">
        <v>417.31</v>
      </c>
      <c r="M404">
        <v>9.9</v>
      </c>
      <c r="N404">
        <v>9.8000000000000007</v>
      </c>
    </row>
    <row r="405" spans="1:14" hidden="1" x14ac:dyDescent="0.2">
      <c r="A405" t="s">
        <v>80</v>
      </c>
      <c r="B405" t="s">
        <v>66</v>
      </c>
      <c r="C405">
        <v>4</v>
      </c>
      <c r="D405">
        <v>13194</v>
      </c>
      <c r="E405">
        <v>15342</v>
      </c>
      <c r="F405" s="1">
        <f>(Tabla9[[#This Row],[Best]]-Tabla9[[#This Row],[Bks]])/Tabla9[[#This Row],[Bks]]*100</f>
        <v>16.28012733060482</v>
      </c>
      <c r="G405">
        <v>15371.3</v>
      </c>
      <c r="H405" s="1">
        <f>(Tabla9[[#This Row],[Avg]]-Tabla9[[#This Row],[Bks]])/Tabla9[[#This Row],[Bks]]*100</f>
        <v>16.502197968773679</v>
      </c>
      <c r="I405">
        <v>15602</v>
      </c>
      <c r="J405">
        <v>63276.78</v>
      </c>
      <c r="K405">
        <v>66.180000000000007</v>
      </c>
      <c r="L405">
        <v>415.86</v>
      </c>
      <c r="M405">
        <v>9.9</v>
      </c>
      <c r="N405">
        <v>9.5</v>
      </c>
    </row>
    <row r="406" spans="1:14" hidden="1" x14ac:dyDescent="0.2">
      <c r="A406" t="s">
        <v>80</v>
      </c>
      <c r="B406" t="s">
        <v>66</v>
      </c>
      <c r="C406">
        <v>5</v>
      </c>
      <c r="D406">
        <v>13419</v>
      </c>
      <c r="E406">
        <v>15631</v>
      </c>
      <c r="F406" s="1">
        <f>(Tabla9[[#This Row],[Best]]-Tabla9[[#This Row],[Bks]])/Tabla9[[#This Row],[Bks]]*100</f>
        <v>16.484089723526342</v>
      </c>
      <c r="G406">
        <v>15724.9</v>
      </c>
      <c r="H406" s="1">
        <f>(Tabla9[[#This Row],[Avg]]-Tabla9[[#This Row],[Bks]])/Tabla9[[#This Row],[Bks]]*100</f>
        <v>17.183843803562109</v>
      </c>
      <c r="I406">
        <v>15967</v>
      </c>
      <c r="J406">
        <v>70113.710000000006</v>
      </c>
      <c r="K406">
        <v>73.33</v>
      </c>
      <c r="L406">
        <v>420.29</v>
      </c>
      <c r="M406">
        <v>8.9</v>
      </c>
      <c r="N406">
        <v>8.5</v>
      </c>
    </row>
    <row r="407" spans="1:14" hidden="1" x14ac:dyDescent="0.2">
      <c r="A407" t="s">
        <v>80</v>
      </c>
      <c r="B407" t="s">
        <v>66</v>
      </c>
      <c r="C407">
        <v>6</v>
      </c>
      <c r="D407">
        <v>13753</v>
      </c>
      <c r="E407">
        <v>16007</v>
      </c>
      <c r="F407" s="1">
        <f>(Tabla9[[#This Row],[Best]]-Tabla9[[#This Row],[Bks]])/Tabla9[[#This Row],[Bks]]*100</f>
        <v>16.389151457863736</v>
      </c>
      <c r="G407">
        <v>16109.3</v>
      </c>
      <c r="H407" s="1">
        <f>(Tabla9[[#This Row],[Avg]]-Tabla9[[#This Row],[Bks]])/Tabla9[[#This Row],[Bks]]*100</f>
        <v>17.13298916600014</v>
      </c>
      <c r="I407">
        <v>16296</v>
      </c>
      <c r="J407">
        <v>69342.66</v>
      </c>
      <c r="K407">
        <v>76.53</v>
      </c>
      <c r="L407">
        <v>426.52</v>
      </c>
      <c r="M407">
        <v>8.1</v>
      </c>
      <c r="N407">
        <v>7.9</v>
      </c>
    </row>
    <row r="408" spans="1:14" hidden="1" x14ac:dyDescent="0.2">
      <c r="A408" t="s">
        <v>80</v>
      </c>
      <c r="B408" t="s">
        <v>66</v>
      </c>
      <c r="C408">
        <v>7</v>
      </c>
      <c r="D408">
        <v>13255</v>
      </c>
      <c r="E408">
        <v>15251</v>
      </c>
      <c r="F408" s="1">
        <f>(Tabla9[[#This Row],[Best]]-Tabla9[[#This Row],[Bks]])/Tabla9[[#This Row],[Bks]]*100</f>
        <v>15.058468502451905</v>
      </c>
      <c r="G408">
        <v>15485</v>
      </c>
      <c r="H408" s="1">
        <f>(Tabla9[[#This Row],[Avg]]-Tabla9[[#This Row],[Bks]])/Tabla9[[#This Row],[Bks]]*100</f>
        <v>16.823840060354584</v>
      </c>
      <c r="I408">
        <v>15615</v>
      </c>
      <c r="J408">
        <v>67778.600000000006</v>
      </c>
      <c r="K408">
        <v>73.790000000000006</v>
      </c>
      <c r="L408">
        <v>418.2</v>
      </c>
      <c r="M408">
        <v>8.6999999999999993</v>
      </c>
      <c r="N408">
        <v>8.1</v>
      </c>
    </row>
    <row r="409" spans="1:14" hidden="1" x14ac:dyDescent="0.2">
      <c r="A409" t="s">
        <v>80</v>
      </c>
      <c r="B409" t="s">
        <v>66</v>
      </c>
      <c r="C409">
        <v>8</v>
      </c>
      <c r="D409">
        <v>13320</v>
      </c>
      <c r="E409">
        <v>15427</v>
      </c>
      <c r="F409" s="1">
        <f>(Tabla9[[#This Row],[Best]]-Tabla9[[#This Row],[Bks]])/Tabla9[[#This Row],[Bks]]*100</f>
        <v>15.818318318318319</v>
      </c>
      <c r="G409">
        <v>15531.9</v>
      </c>
      <c r="H409" s="1">
        <f>(Tabla9[[#This Row],[Avg]]-Tabla9[[#This Row],[Bks]])/Tabla9[[#This Row],[Bks]]*100</f>
        <v>16.605855855855854</v>
      </c>
      <c r="I409">
        <v>15850</v>
      </c>
      <c r="J409">
        <v>65418.46</v>
      </c>
      <c r="K409">
        <v>60.55</v>
      </c>
      <c r="L409">
        <v>419.07</v>
      </c>
      <c r="M409">
        <v>9.8000000000000007</v>
      </c>
      <c r="N409">
        <v>9.5</v>
      </c>
    </row>
    <row r="410" spans="1:14" hidden="1" x14ac:dyDescent="0.2">
      <c r="A410" t="s">
        <v>80</v>
      </c>
      <c r="B410" t="s">
        <v>66</v>
      </c>
      <c r="C410">
        <v>9</v>
      </c>
      <c r="D410">
        <v>13571</v>
      </c>
      <c r="E410">
        <v>15830</v>
      </c>
      <c r="F410" s="1">
        <f>(Tabla9[[#This Row],[Best]]-Tabla9[[#This Row],[Bks]])/Tabla9[[#This Row],[Bks]]*100</f>
        <v>16.645788814383611</v>
      </c>
      <c r="G410">
        <v>15935.9</v>
      </c>
      <c r="H410" s="1">
        <f>(Tabla9[[#This Row],[Avg]]-Tabla9[[#This Row],[Bks]])/Tabla9[[#This Row],[Bks]]*100</f>
        <v>17.426129246186719</v>
      </c>
      <c r="I410">
        <v>16010</v>
      </c>
      <c r="J410">
        <v>70902.83</v>
      </c>
      <c r="K410">
        <v>71.98</v>
      </c>
      <c r="L410">
        <v>418.27</v>
      </c>
      <c r="M410">
        <v>8.5</v>
      </c>
      <c r="N410">
        <v>8.4</v>
      </c>
    </row>
    <row r="411" spans="1:14" hidden="1" x14ac:dyDescent="0.2">
      <c r="A411" t="s">
        <v>80</v>
      </c>
      <c r="B411" t="s">
        <v>66</v>
      </c>
      <c r="C411">
        <v>10</v>
      </c>
      <c r="D411">
        <v>13241</v>
      </c>
      <c r="E411">
        <v>15217</v>
      </c>
      <c r="F411" s="1">
        <f>(Tabla9[[#This Row],[Best]]-Tabla9[[#This Row],[Bks]])/Tabla9[[#This Row],[Bks]]*100</f>
        <v>14.923344158296201</v>
      </c>
      <c r="G411">
        <v>15380.6</v>
      </c>
      <c r="H411" s="1">
        <f>(Tabla9[[#This Row],[Avg]]-Tabla9[[#This Row],[Bks]])/Tabla9[[#This Row],[Bks]]*100</f>
        <v>16.158900385167286</v>
      </c>
      <c r="I411">
        <v>15678</v>
      </c>
      <c r="J411">
        <v>66461.55</v>
      </c>
      <c r="K411">
        <v>64.66</v>
      </c>
      <c r="L411">
        <v>419.47</v>
      </c>
      <c r="M411">
        <v>10.3</v>
      </c>
      <c r="N411">
        <v>9.9</v>
      </c>
    </row>
    <row r="412" spans="1:14" hidden="1" x14ac:dyDescent="0.2">
      <c r="A412" t="s">
        <v>80</v>
      </c>
      <c r="B412" t="s">
        <v>66</v>
      </c>
      <c r="C412">
        <v>11</v>
      </c>
      <c r="D412">
        <v>12739</v>
      </c>
      <c r="E412">
        <v>14570</v>
      </c>
      <c r="F412" s="1">
        <f>(Tabla9[[#This Row],[Best]]-Tabla9[[#This Row],[Bks]])/Tabla9[[#This Row],[Bks]]*100</f>
        <v>14.373184708375852</v>
      </c>
      <c r="G412">
        <v>14773.7</v>
      </c>
      <c r="H412" s="1">
        <f>(Tabla9[[#This Row],[Avg]]-Tabla9[[#This Row],[Bks]])/Tabla9[[#This Row],[Bks]]*100</f>
        <v>15.972211319569832</v>
      </c>
      <c r="I412">
        <v>15132</v>
      </c>
      <c r="J412">
        <v>60470</v>
      </c>
      <c r="K412">
        <v>59.63</v>
      </c>
      <c r="L412">
        <v>418.61</v>
      </c>
      <c r="M412">
        <v>11.3</v>
      </c>
      <c r="N412">
        <v>11</v>
      </c>
    </row>
    <row r="413" spans="1:14" hidden="1" x14ac:dyDescent="0.2">
      <c r="A413" t="s">
        <v>80</v>
      </c>
      <c r="B413" t="s">
        <v>66</v>
      </c>
      <c r="C413">
        <v>12</v>
      </c>
      <c r="D413">
        <v>13125</v>
      </c>
      <c r="E413">
        <v>15221</v>
      </c>
      <c r="F413" s="1">
        <f>(Tabla9[[#This Row],[Best]]-Tabla9[[#This Row],[Bks]])/Tabla9[[#This Row],[Bks]]*100</f>
        <v>15.969523809523809</v>
      </c>
      <c r="G413">
        <v>15340.4</v>
      </c>
      <c r="H413" s="1">
        <f>(Tabla9[[#This Row],[Avg]]-Tabla9[[#This Row],[Bks]])/Tabla9[[#This Row],[Bks]]*100</f>
        <v>16.87923809523809</v>
      </c>
      <c r="I413">
        <v>15559</v>
      </c>
      <c r="J413">
        <v>68761.570000000007</v>
      </c>
      <c r="K413">
        <v>74.84</v>
      </c>
      <c r="L413">
        <v>415.8</v>
      </c>
      <c r="M413">
        <v>8.6999999999999993</v>
      </c>
      <c r="N413">
        <v>8.5</v>
      </c>
    </row>
    <row r="414" spans="1:14" hidden="1" x14ac:dyDescent="0.2">
      <c r="A414" t="s">
        <v>80</v>
      </c>
      <c r="B414" t="s">
        <v>66</v>
      </c>
      <c r="C414">
        <v>13</v>
      </c>
      <c r="D414">
        <v>12747</v>
      </c>
      <c r="E414">
        <v>14636</v>
      </c>
      <c r="F414" s="1">
        <f>(Tabla9[[#This Row],[Best]]-Tabla9[[#This Row],[Bks]])/Tabla9[[#This Row],[Bks]]*100</f>
        <v>14.819173138777753</v>
      </c>
      <c r="G414">
        <v>14774.8</v>
      </c>
      <c r="H414" s="1">
        <f>(Tabla9[[#This Row],[Avg]]-Tabla9[[#This Row],[Bks]])/Tabla9[[#This Row],[Bks]]*100</f>
        <v>15.90805679767788</v>
      </c>
      <c r="I414">
        <v>14997</v>
      </c>
      <c r="J414">
        <v>58572.39</v>
      </c>
      <c r="K414">
        <v>57.85</v>
      </c>
      <c r="L414">
        <v>415.98</v>
      </c>
      <c r="M414">
        <v>11.5</v>
      </c>
      <c r="N414">
        <v>11.3</v>
      </c>
    </row>
    <row r="415" spans="1:14" hidden="1" x14ac:dyDescent="0.2">
      <c r="A415" t="s">
        <v>80</v>
      </c>
      <c r="B415" t="s">
        <v>66</v>
      </c>
      <c r="C415">
        <v>14</v>
      </c>
      <c r="D415">
        <v>13504</v>
      </c>
      <c r="E415">
        <v>15790</v>
      </c>
      <c r="F415" s="1">
        <f>(Tabla9[[#This Row],[Best]]-Tabla9[[#This Row],[Bks]])/Tabla9[[#This Row],[Bks]]*100</f>
        <v>16.928317535545023</v>
      </c>
      <c r="G415">
        <v>15858.7</v>
      </c>
      <c r="H415" s="1">
        <f>(Tabla9[[#This Row],[Avg]]-Tabla9[[#This Row],[Bks]])/Tabla9[[#This Row],[Bks]]*100</f>
        <v>17.437055687203799</v>
      </c>
      <c r="I415">
        <v>16144</v>
      </c>
      <c r="J415">
        <v>64448.57</v>
      </c>
      <c r="K415">
        <v>81.92</v>
      </c>
      <c r="L415">
        <v>427.45</v>
      </c>
      <c r="M415">
        <v>7.8</v>
      </c>
      <c r="N415">
        <v>7.5</v>
      </c>
    </row>
    <row r="416" spans="1:14" hidden="1" x14ac:dyDescent="0.2">
      <c r="A416" t="s">
        <v>80</v>
      </c>
      <c r="B416" t="s">
        <v>66</v>
      </c>
      <c r="C416">
        <v>15</v>
      </c>
      <c r="D416">
        <v>13177</v>
      </c>
      <c r="E416">
        <v>15373</v>
      </c>
      <c r="F416" s="1">
        <f>(Tabla9[[#This Row],[Best]]-Tabla9[[#This Row],[Bks]])/Tabla9[[#This Row],[Bks]]*100</f>
        <v>16.665401836533352</v>
      </c>
      <c r="G416">
        <v>15428.7</v>
      </c>
      <c r="H416" s="1">
        <f>(Tabla9[[#This Row],[Avg]]-Tabla9[[#This Row],[Bks]])/Tabla9[[#This Row],[Bks]]*100</f>
        <v>17.088108067086598</v>
      </c>
      <c r="I416">
        <v>15709</v>
      </c>
      <c r="J416">
        <v>62989.83</v>
      </c>
      <c r="K416">
        <v>60.49</v>
      </c>
      <c r="L416">
        <v>420.57</v>
      </c>
      <c r="M416">
        <v>10.8</v>
      </c>
      <c r="N416">
        <v>10.5</v>
      </c>
    </row>
    <row r="417" spans="1:14" hidden="1" x14ac:dyDescent="0.2">
      <c r="A417" t="s">
        <v>80</v>
      </c>
      <c r="B417" t="s">
        <v>66</v>
      </c>
      <c r="C417">
        <v>16</v>
      </c>
      <c r="D417">
        <v>12903</v>
      </c>
      <c r="E417">
        <v>14781</v>
      </c>
      <c r="F417" s="1">
        <f>(Tabla9[[#This Row],[Best]]-Tabla9[[#This Row],[Bks]])/Tabla9[[#This Row],[Bks]]*100</f>
        <v>14.554754708207392</v>
      </c>
      <c r="G417">
        <v>14947.2</v>
      </c>
      <c r="H417" s="1">
        <f>(Tabla9[[#This Row],[Avg]]-Tabla9[[#This Row],[Bks]])/Tabla9[[#This Row],[Bks]]*100</f>
        <v>15.842827249476871</v>
      </c>
      <c r="I417">
        <v>15256</v>
      </c>
      <c r="J417">
        <v>58930.1</v>
      </c>
      <c r="K417">
        <v>59.41</v>
      </c>
      <c r="L417">
        <v>413.78</v>
      </c>
      <c r="M417">
        <v>11.5</v>
      </c>
      <c r="N417">
        <v>11.1</v>
      </c>
    </row>
    <row r="418" spans="1:14" hidden="1" x14ac:dyDescent="0.2">
      <c r="A418" t="s">
        <v>80</v>
      </c>
      <c r="B418" t="s">
        <v>66</v>
      </c>
      <c r="C418">
        <v>17</v>
      </c>
      <c r="D418">
        <v>12862</v>
      </c>
      <c r="E418">
        <v>14864</v>
      </c>
      <c r="F418" s="1">
        <f>(Tabla9[[#This Row],[Best]]-Tabla9[[#This Row],[Bks]])/Tabla9[[#This Row],[Bks]]*100</f>
        <v>15.565230912766289</v>
      </c>
      <c r="G418">
        <v>14953.3</v>
      </c>
      <c r="H418" s="1">
        <f>(Tabla9[[#This Row],[Avg]]-Tabla9[[#This Row],[Bks]])/Tabla9[[#This Row],[Bks]]*100</f>
        <v>16.259524179754308</v>
      </c>
      <c r="I418">
        <v>15279</v>
      </c>
      <c r="J418">
        <v>64236.94</v>
      </c>
      <c r="K418">
        <v>58.95</v>
      </c>
      <c r="L418">
        <v>413.39</v>
      </c>
      <c r="M418">
        <v>11.7</v>
      </c>
      <c r="N418">
        <v>11.2</v>
      </c>
    </row>
    <row r="419" spans="1:14" hidden="1" x14ac:dyDescent="0.2">
      <c r="A419" t="s">
        <v>80</v>
      </c>
      <c r="B419" t="s">
        <v>66</v>
      </c>
      <c r="C419">
        <v>18</v>
      </c>
      <c r="D419">
        <v>13288</v>
      </c>
      <c r="E419">
        <v>15457</v>
      </c>
      <c r="F419" s="1">
        <f>(Tabla9[[#This Row],[Best]]-Tabla9[[#This Row],[Bks]])/Tabla9[[#This Row],[Bks]]*100</f>
        <v>16.322998193859121</v>
      </c>
      <c r="G419">
        <v>15536.8</v>
      </c>
      <c r="H419" s="1">
        <f>(Tabla9[[#This Row],[Avg]]-Tabla9[[#This Row],[Bks]])/Tabla9[[#This Row],[Bks]]*100</f>
        <v>16.923540036122812</v>
      </c>
      <c r="I419">
        <v>15809</v>
      </c>
      <c r="J419">
        <v>63247.99</v>
      </c>
      <c r="K419">
        <v>66.040000000000006</v>
      </c>
      <c r="L419">
        <v>426.86</v>
      </c>
      <c r="M419">
        <v>9.5</v>
      </c>
      <c r="N419">
        <v>9.3000000000000007</v>
      </c>
    </row>
    <row r="420" spans="1:14" hidden="1" x14ac:dyDescent="0.2">
      <c r="A420" t="s">
        <v>80</v>
      </c>
      <c r="B420" t="s">
        <v>66</v>
      </c>
      <c r="C420">
        <v>19</v>
      </c>
      <c r="D420">
        <v>13566</v>
      </c>
      <c r="E420">
        <v>15854</v>
      </c>
      <c r="F420" s="1">
        <f>(Tabla9[[#This Row],[Best]]-Tabla9[[#This Row],[Bks]])/Tabla9[[#This Row],[Bks]]*100</f>
        <v>16.865693645879404</v>
      </c>
      <c r="G420">
        <v>15919.7</v>
      </c>
      <c r="H420" s="1">
        <f>(Tabla9[[#This Row],[Avg]]-Tabla9[[#This Row],[Bks]])/Tabla9[[#This Row],[Bks]]*100</f>
        <v>17.349992628630407</v>
      </c>
      <c r="I420">
        <v>16164</v>
      </c>
      <c r="J420">
        <v>69513.87</v>
      </c>
      <c r="K420">
        <v>77.31</v>
      </c>
      <c r="L420">
        <v>426.63</v>
      </c>
      <c r="M420">
        <v>7.8</v>
      </c>
      <c r="N420">
        <v>7.8</v>
      </c>
    </row>
    <row r="421" spans="1:14" hidden="1" x14ac:dyDescent="0.2">
      <c r="A421" t="s">
        <v>80</v>
      </c>
      <c r="B421" t="s">
        <v>66</v>
      </c>
      <c r="C421">
        <v>20</v>
      </c>
      <c r="D421">
        <v>13627</v>
      </c>
      <c r="E421">
        <v>15823</v>
      </c>
      <c r="F421" s="1">
        <f>(Tabla9[[#This Row],[Best]]-Tabla9[[#This Row],[Bks]])/Tabla9[[#This Row],[Bks]]*100</f>
        <v>16.115065678432526</v>
      </c>
      <c r="G421">
        <v>15960.9</v>
      </c>
      <c r="H421" s="1">
        <f>(Tabla9[[#This Row],[Avg]]-Tabla9[[#This Row],[Bks]])/Tabla9[[#This Row],[Bks]]*100</f>
        <v>17.127027225361413</v>
      </c>
      <c r="I421">
        <v>16220</v>
      </c>
      <c r="J421">
        <v>68472.55</v>
      </c>
      <c r="K421">
        <v>73.87</v>
      </c>
      <c r="L421">
        <v>424.9</v>
      </c>
      <c r="M421">
        <v>8.3000000000000007</v>
      </c>
      <c r="N421">
        <v>7.8</v>
      </c>
    </row>
    <row r="422" spans="1:14" hidden="1" x14ac:dyDescent="0.2">
      <c r="A422" t="s">
        <v>80</v>
      </c>
      <c r="B422" t="s">
        <v>66</v>
      </c>
      <c r="C422">
        <v>21</v>
      </c>
      <c r="D422">
        <v>13041</v>
      </c>
      <c r="E422">
        <v>15087</v>
      </c>
      <c r="F422" s="1">
        <f>(Tabla9[[#This Row],[Best]]-Tabla9[[#This Row],[Bks]])/Tabla9[[#This Row],[Bks]]*100</f>
        <v>15.68898090637221</v>
      </c>
      <c r="G422">
        <v>15173.7</v>
      </c>
      <c r="H422" s="1">
        <f>(Tabla9[[#This Row],[Avg]]-Tabla9[[#This Row],[Bks]])/Tabla9[[#This Row],[Bks]]*100</f>
        <v>16.353807223372446</v>
      </c>
      <c r="I422">
        <v>15440</v>
      </c>
      <c r="J422">
        <v>65174.01</v>
      </c>
      <c r="K422">
        <v>72.72</v>
      </c>
      <c r="L422">
        <v>416.05</v>
      </c>
      <c r="M422">
        <v>9.3000000000000007</v>
      </c>
      <c r="N422">
        <v>9.1999999999999993</v>
      </c>
    </row>
    <row r="423" spans="1:14" hidden="1" x14ac:dyDescent="0.2">
      <c r="A423" t="s">
        <v>80</v>
      </c>
      <c r="B423" t="s">
        <v>66</v>
      </c>
      <c r="C423">
        <v>22</v>
      </c>
      <c r="D423">
        <v>13494</v>
      </c>
      <c r="E423">
        <v>15657</v>
      </c>
      <c r="F423" s="1">
        <f>(Tabla9[[#This Row],[Best]]-Tabla9[[#This Row],[Bks]])/Tabla9[[#This Row],[Bks]]*100</f>
        <v>16.029346376167187</v>
      </c>
      <c r="G423">
        <v>15806.6</v>
      </c>
      <c r="H423" s="1">
        <f>(Tabla9[[#This Row],[Avg]]-Tabla9[[#This Row],[Bks]])/Tabla9[[#This Row],[Bks]]*100</f>
        <v>17.137987253594194</v>
      </c>
      <c r="I423">
        <v>16086</v>
      </c>
      <c r="J423">
        <v>65860.259999999995</v>
      </c>
      <c r="K423">
        <v>68.25</v>
      </c>
      <c r="L423">
        <v>415.09</v>
      </c>
      <c r="M423">
        <v>9.5</v>
      </c>
      <c r="N423">
        <v>9</v>
      </c>
    </row>
    <row r="424" spans="1:14" hidden="1" x14ac:dyDescent="0.2">
      <c r="A424" t="s">
        <v>80</v>
      </c>
      <c r="B424" t="s">
        <v>66</v>
      </c>
      <c r="C424">
        <v>23</v>
      </c>
      <c r="D424">
        <v>12922</v>
      </c>
      <c r="E424">
        <v>14938</v>
      </c>
      <c r="F424" s="1">
        <f>(Tabla9[[#This Row],[Best]]-Tabla9[[#This Row],[Bks]])/Tabla9[[#This Row],[Bks]]*100</f>
        <v>15.601300108342361</v>
      </c>
      <c r="G424">
        <v>15010.1</v>
      </c>
      <c r="H424" s="1">
        <f>(Tabla9[[#This Row],[Avg]]-Tabla9[[#This Row],[Bks]])/Tabla9[[#This Row],[Bks]]*100</f>
        <v>16.159263271939331</v>
      </c>
      <c r="I424">
        <v>15396</v>
      </c>
      <c r="J424">
        <v>63870.14</v>
      </c>
      <c r="K424">
        <v>61.05</v>
      </c>
      <c r="L424">
        <v>413.07</v>
      </c>
      <c r="M424">
        <v>10.3</v>
      </c>
      <c r="N424">
        <v>10</v>
      </c>
    </row>
    <row r="425" spans="1:14" hidden="1" x14ac:dyDescent="0.2">
      <c r="A425" t="s">
        <v>80</v>
      </c>
      <c r="B425" t="s">
        <v>66</v>
      </c>
      <c r="C425">
        <v>24</v>
      </c>
      <c r="D425">
        <v>13588</v>
      </c>
      <c r="E425">
        <v>15890</v>
      </c>
      <c r="F425" s="1">
        <f>(Tabla9[[#This Row],[Best]]-Tabla9[[#This Row],[Bks]])/Tabla9[[#This Row],[Bks]]*100</f>
        <v>16.941418899028555</v>
      </c>
      <c r="G425">
        <v>15952</v>
      </c>
      <c r="H425" s="1">
        <f>(Tabla9[[#This Row],[Avg]]-Tabla9[[#This Row],[Bks]])/Tabla9[[#This Row],[Bks]]*100</f>
        <v>17.397703856343831</v>
      </c>
      <c r="I425">
        <v>16185</v>
      </c>
      <c r="J425">
        <v>62228.46</v>
      </c>
      <c r="K425">
        <v>73.069999999999993</v>
      </c>
      <c r="L425">
        <v>420.31</v>
      </c>
      <c r="M425">
        <v>8.9</v>
      </c>
      <c r="N425">
        <v>8.5</v>
      </c>
    </row>
    <row r="426" spans="1:14" hidden="1" x14ac:dyDescent="0.2">
      <c r="A426" t="s">
        <v>80</v>
      </c>
      <c r="B426" t="s">
        <v>66</v>
      </c>
      <c r="C426">
        <v>25</v>
      </c>
      <c r="D426">
        <v>13794</v>
      </c>
      <c r="E426">
        <v>16113</v>
      </c>
      <c r="F426" s="1">
        <f>(Tabla9[[#This Row],[Best]]-Tabla9[[#This Row],[Bks]])/Tabla9[[#This Row],[Bks]]*100</f>
        <v>16.811657242279253</v>
      </c>
      <c r="G426">
        <v>16181.2</v>
      </c>
      <c r="H426" s="1">
        <f>(Tabla9[[#This Row],[Avg]]-Tabla9[[#This Row],[Bks]])/Tabla9[[#This Row],[Bks]]*100</f>
        <v>17.306075105118175</v>
      </c>
      <c r="I426">
        <v>16380</v>
      </c>
      <c r="J426">
        <v>68551.23</v>
      </c>
      <c r="K426">
        <v>78.5</v>
      </c>
      <c r="L426">
        <v>419.18</v>
      </c>
      <c r="M426">
        <v>8.1</v>
      </c>
      <c r="N426">
        <v>7.8</v>
      </c>
    </row>
    <row r="427" spans="1:14" hidden="1" x14ac:dyDescent="0.2">
      <c r="A427" t="s">
        <v>80</v>
      </c>
      <c r="B427" t="s">
        <v>66</v>
      </c>
      <c r="C427">
        <v>26</v>
      </c>
      <c r="D427">
        <v>13671</v>
      </c>
      <c r="E427">
        <v>15843</v>
      </c>
      <c r="F427" s="1">
        <f>(Tabla9[[#This Row],[Best]]-Tabla9[[#This Row],[Bks]])/Tabla9[[#This Row],[Bks]]*100</f>
        <v>15.887645380732938</v>
      </c>
      <c r="G427">
        <v>15965.6</v>
      </c>
      <c r="H427" s="1">
        <f>(Tabla9[[#This Row],[Avg]]-Tabla9[[#This Row],[Bks]])/Tabla9[[#This Row],[Bks]]*100</f>
        <v>16.784434203789043</v>
      </c>
      <c r="I427">
        <v>16157</v>
      </c>
      <c r="J427">
        <v>72021.649999999994</v>
      </c>
      <c r="K427">
        <v>74.489999999999995</v>
      </c>
      <c r="L427">
        <v>421.75</v>
      </c>
      <c r="M427">
        <v>8.1</v>
      </c>
      <c r="N427">
        <v>7.6</v>
      </c>
    </row>
    <row r="428" spans="1:14" hidden="1" x14ac:dyDescent="0.2">
      <c r="A428" t="s">
        <v>80</v>
      </c>
      <c r="B428" t="s">
        <v>66</v>
      </c>
      <c r="C428">
        <v>27</v>
      </c>
      <c r="D428">
        <v>12846</v>
      </c>
      <c r="E428">
        <v>14892</v>
      </c>
      <c r="F428" s="1">
        <f>(Tabla9[[#This Row],[Best]]-Tabla9[[#This Row],[Bks]])/Tabla9[[#This Row],[Bks]]*100</f>
        <v>15.927136851938348</v>
      </c>
      <c r="G428">
        <v>14957.1</v>
      </c>
      <c r="H428" s="1">
        <f>(Tabla9[[#This Row],[Avg]]-Tabla9[[#This Row],[Bks]])/Tabla9[[#This Row],[Bks]]*100</f>
        <v>16.433909388136389</v>
      </c>
      <c r="I428">
        <v>15260</v>
      </c>
      <c r="J428">
        <v>58924.72</v>
      </c>
      <c r="K428">
        <v>57.39</v>
      </c>
      <c r="L428">
        <v>412.22</v>
      </c>
      <c r="M428">
        <v>11</v>
      </c>
      <c r="N428">
        <v>10.6</v>
      </c>
    </row>
    <row r="429" spans="1:14" hidden="1" x14ac:dyDescent="0.2">
      <c r="A429" t="s">
        <v>80</v>
      </c>
      <c r="B429" t="s">
        <v>66</v>
      </c>
      <c r="C429">
        <v>28</v>
      </c>
      <c r="D429">
        <v>13210</v>
      </c>
      <c r="E429">
        <v>15344</v>
      </c>
      <c r="F429" s="1">
        <f>(Tabla9[[#This Row],[Best]]-Tabla9[[#This Row],[Bks]])/Tabla9[[#This Row],[Bks]]*100</f>
        <v>16.154428463285388</v>
      </c>
      <c r="G429">
        <v>15407</v>
      </c>
      <c r="H429" s="1">
        <f>(Tabla9[[#This Row],[Avg]]-Tabla9[[#This Row],[Bks]])/Tabla9[[#This Row],[Bks]]*100</f>
        <v>16.631339894019682</v>
      </c>
      <c r="I429">
        <v>15643</v>
      </c>
      <c r="J429">
        <v>64958.87</v>
      </c>
      <c r="K429">
        <v>60.16</v>
      </c>
      <c r="L429">
        <v>417.59</v>
      </c>
      <c r="M429">
        <v>10.4</v>
      </c>
      <c r="N429">
        <v>10.1</v>
      </c>
    </row>
    <row r="430" spans="1:14" hidden="1" x14ac:dyDescent="0.2">
      <c r="A430" t="s">
        <v>80</v>
      </c>
      <c r="B430" t="s">
        <v>66</v>
      </c>
      <c r="C430">
        <v>29</v>
      </c>
      <c r="D430">
        <v>13013</v>
      </c>
      <c r="E430">
        <v>14998</v>
      </c>
      <c r="F430" s="1">
        <f>(Tabla9[[#This Row],[Best]]-Tabla9[[#This Row],[Bks]])/Tabla9[[#This Row],[Bks]]*100</f>
        <v>15.253976792438332</v>
      </c>
      <c r="G430">
        <v>15124.5</v>
      </c>
      <c r="H430" s="1">
        <f>(Tabla9[[#This Row],[Avg]]-Tabla9[[#This Row],[Bks]])/Tabla9[[#This Row],[Bks]]*100</f>
        <v>16.226081610696998</v>
      </c>
      <c r="I430">
        <v>15437</v>
      </c>
      <c r="J430">
        <v>64689.09</v>
      </c>
      <c r="K430">
        <v>60.06</v>
      </c>
      <c r="L430">
        <v>410.16</v>
      </c>
      <c r="M430">
        <v>10.199999999999999</v>
      </c>
      <c r="N430">
        <v>9.6</v>
      </c>
    </row>
    <row r="431" spans="1:14" hidden="1" x14ac:dyDescent="0.2">
      <c r="A431" t="s">
        <v>80</v>
      </c>
      <c r="B431" t="s">
        <v>66</v>
      </c>
      <c r="C431">
        <v>30</v>
      </c>
      <c r="D431">
        <v>13166</v>
      </c>
      <c r="E431">
        <v>15165</v>
      </c>
      <c r="F431" s="1">
        <f>(Tabla9[[#This Row],[Best]]-Tabla9[[#This Row],[Bks]])/Tabla9[[#This Row],[Bks]]*100</f>
        <v>15.183047242898375</v>
      </c>
      <c r="G431">
        <v>15292.3</v>
      </c>
      <c r="H431" s="1">
        <f>(Tabla9[[#This Row],[Avg]]-Tabla9[[#This Row],[Bks]])/Tabla9[[#This Row],[Bks]]*100</f>
        <v>16.149931642108456</v>
      </c>
      <c r="I431">
        <v>15672</v>
      </c>
      <c r="J431">
        <v>65602.34</v>
      </c>
      <c r="K431">
        <v>64.680000000000007</v>
      </c>
      <c r="L431">
        <v>420.57</v>
      </c>
      <c r="M431">
        <v>11.1</v>
      </c>
      <c r="N431">
        <v>11</v>
      </c>
    </row>
    <row r="432" spans="1:14" hidden="1" x14ac:dyDescent="0.2">
      <c r="A432" t="s">
        <v>80</v>
      </c>
      <c r="B432" t="s">
        <v>66</v>
      </c>
      <c r="C432">
        <v>31</v>
      </c>
      <c r="D432">
        <v>13261</v>
      </c>
      <c r="E432">
        <v>15345</v>
      </c>
      <c r="F432" s="1">
        <f>(Tabla9[[#This Row],[Best]]-Tabla9[[#This Row],[Bks]])/Tabla9[[#This Row],[Bks]]*100</f>
        <v>15.71525525978433</v>
      </c>
      <c r="G432">
        <v>15389.9</v>
      </c>
      <c r="H432" s="1">
        <f>(Tabla9[[#This Row],[Avg]]-Tabla9[[#This Row],[Bks]])/Tabla9[[#This Row],[Bks]]*100</f>
        <v>16.053842093356458</v>
      </c>
      <c r="I432">
        <v>15658</v>
      </c>
      <c r="J432">
        <v>64961.08</v>
      </c>
      <c r="K432">
        <v>66.17</v>
      </c>
      <c r="L432">
        <v>416.2</v>
      </c>
      <c r="M432">
        <v>10.3</v>
      </c>
      <c r="N432">
        <v>10.199999999999999</v>
      </c>
    </row>
    <row r="433" spans="1:14" hidden="1" x14ac:dyDescent="0.2">
      <c r="A433" t="s">
        <v>80</v>
      </c>
      <c r="B433" t="s">
        <v>66</v>
      </c>
      <c r="C433">
        <v>32</v>
      </c>
      <c r="D433">
        <v>13287</v>
      </c>
      <c r="E433">
        <v>15394</v>
      </c>
      <c r="F433" s="1">
        <f>(Tabla9[[#This Row],[Best]]-Tabla9[[#This Row],[Bks]])/Tabla9[[#This Row],[Bks]]*100</f>
        <v>15.857605177993527</v>
      </c>
      <c r="G433">
        <v>15465.6</v>
      </c>
      <c r="H433" s="1">
        <f>(Tabla9[[#This Row],[Avg]]-Tabla9[[#This Row],[Bks]])/Tabla9[[#This Row],[Bks]]*100</f>
        <v>16.396477760216758</v>
      </c>
      <c r="I433">
        <v>15734</v>
      </c>
      <c r="J433">
        <v>64343.08</v>
      </c>
      <c r="K433">
        <v>70.87</v>
      </c>
      <c r="L433">
        <v>420.26</v>
      </c>
      <c r="M433">
        <v>9</v>
      </c>
      <c r="N433">
        <v>8.6999999999999993</v>
      </c>
    </row>
    <row r="434" spans="1:14" hidden="1" x14ac:dyDescent="0.2">
      <c r="A434" t="s">
        <v>80</v>
      </c>
      <c r="B434" t="s">
        <v>66</v>
      </c>
      <c r="C434">
        <v>33</v>
      </c>
      <c r="D434">
        <v>13327</v>
      </c>
      <c r="E434">
        <v>15325</v>
      </c>
      <c r="F434" s="1">
        <f>(Tabla9[[#This Row],[Best]]-Tabla9[[#This Row],[Bks]])/Tabla9[[#This Row],[Bks]]*100</f>
        <v>14.992121257597359</v>
      </c>
      <c r="G434">
        <v>15547.4</v>
      </c>
      <c r="H434" s="1">
        <f>(Tabla9[[#This Row],[Avg]]-Tabla9[[#This Row],[Bks]])/Tabla9[[#This Row],[Bks]]*100</f>
        <v>16.660913934118703</v>
      </c>
      <c r="I434">
        <v>15767</v>
      </c>
      <c r="J434">
        <v>67577.86</v>
      </c>
      <c r="K434">
        <v>75.33</v>
      </c>
      <c r="L434">
        <v>423.37</v>
      </c>
      <c r="M434">
        <v>8.8000000000000007</v>
      </c>
      <c r="N434">
        <v>8.4</v>
      </c>
    </row>
    <row r="435" spans="1:14" hidden="1" x14ac:dyDescent="0.2">
      <c r="A435" t="s">
        <v>80</v>
      </c>
      <c r="B435" t="s">
        <v>66</v>
      </c>
      <c r="C435">
        <v>34</v>
      </c>
      <c r="D435">
        <v>13846</v>
      </c>
      <c r="E435">
        <v>16138</v>
      </c>
      <c r="F435" s="1">
        <f>(Tabla9[[#This Row],[Best]]-Tabla9[[#This Row],[Bks]])/Tabla9[[#This Row],[Bks]]*100</f>
        <v>16.553517261302904</v>
      </c>
      <c r="G435">
        <v>16289.7</v>
      </c>
      <c r="H435" s="1">
        <f>(Tabla9[[#This Row],[Avg]]-Tabla9[[#This Row],[Bks]])/Tabla9[[#This Row],[Bks]]*100</f>
        <v>17.649140546006073</v>
      </c>
      <c r="I435">
        <v>16398</v>
      </c>
      <c r="J435">
        <v>67396.95</v>
      </c>
      <c r="K435">
        <v>83.36</v>
      </c>
      <c r="L435">
        <v>424.05</v>
      </c>
      <c r="M435">
        <v>7.8</v>
      </c>
      <c r="N435">
        <v>7.6</v>
      </c>
    </row>
    <row r="436" spans="1:14" hidden="1" x14ac:dyDescent="0.2">
      <c r="A436" t="s">
        <v>80</v>
      </c>
      <c r="B436" t="s">
        <v>66</v>
      </c>
      <c r="C436">
        <v>35</v>
      </c>
      <c r="D436">
        <v>12368</v>
      </c>
      <c r="E436">
        <v>14330</v>
      </c>
      <c r="F436" s="1">
        <f>(Tabla9[[#This Row],[Best]]-Tabla9[[#This Row],[Bks]])/Tabla9[[#This Row],[Bks]]*100</f>
        <v>15.863518758085382</v>
      </c>
      <c r="G436">
        <v>14380.6</v>
      </c>
      <c r="H436" s="1">
        <f>(Tabla9[[#This Row],[Avg]]-Tabla9[[#This Row],[Bks]])/Tabla9[[#This Row],[Bks]]*100</f>
        <v>16.27263906856404</v>
      </c>
      <c r="I436">
        <v>14654</v>
      </c>
      <c r="J436">
        <v>64983.82</v>
      </c>
      <c r="K436">
        <v>56.98</v>
      </c>
      <c r="L436">
        <v>419.8</v>
      </c>
      <c r="M436">
        <v>12.1</v>
      </c>
      <c r="N436">
        <v>11.7</v>
      </c>
    </row>
    <row r="437" spans="1:14" hidden="1" x14ac:dyDescent="0.2">
      <c r="A437" t="s">
        <v>80</v>
      </c>
      <c r="B437" t="s">
        <v>66</v>
      </c>
      <c r="C437">
        <v>36</v>
      </c>
      <c r="D437">
        <v>13428</v>
      </c>
      <c r="E437">
        <v>15469</v>
      </c>
      <c r="F437" s="1">
        <f>(Tabla9[[#This Row],[Best]]-Tabla9[[#This Row],[Bks]])/Tabla9[[#This Row],[Bks]]*100</f>
        <v>15.199582960977063</v>
      </c>
      <c r="G437">
        <v>15601.2</v>
      </c>
      <c r="H437" s="1">
        <f>(Tabla9[[#This Row],[Avg]]-Tabla9[[#This Row],[Bks]])/Tabla9[[#This Row],[Bks]]*100</f>
        <v>16.184092940125115</v>
      </c>
      <c r="I437">
        <v>15965</v>
      </c>
      <c r="J437">
        <v>64596.62</v>
      </c>
      <c r="K437">
        <v>68.489999999999995</v>
      </c>
      <c r="L437">
        <v>417.18</v>
      </c>
      <c r="M437">
        <v>9.9</v>
      </c>
      <c r="N437">
        <v>9.8000000000000007</v>
      </c>
    </row>
    <row r="438" spans="1:14" hidden="1" x14ac:dyDescent="0.2">
      <c r="A438" t="s">
        <v>80</v>
      </c>
      <c r="B438" t="s">
        <v>66</v>
      </c>
      <c r="C438">
        <v>37</v>
      </c>
      <c r="D438">
        <v>13263</v>
      </c>
      <c r="E438">
        <v>15281</v>
      </c>
      <c r="F438" s="1">
        <f>(Tabla9[[#This Row],[Best]]-Tabla9[[#This Row],[Bks]])/Tabla9[[#This Row],[Bks]]*100</f>
        <v>15.215260499132926</v>
      </c>
      <c r="G438">
        <v>15449.1</v>
      </c>
      <c r="H438" s="1">
        <f>(Tabla9[[#This Row],[Avg]]-Tabla9[[#This Row],[Bks]])/Tabla9[[#This Row],[Bks]]*100</f>
        <v>16.482696222574081</v>
      </c>
      <c r="I438">
        <v>15652</v>
      </c>
      <c r="J438">
        <v>65889.03</v>
      </c>
      <c r="K438">
        <v>73.53</v>
      </c>
      <c r="L438">
        <v>421.17</v>
      </c>
      <c r="M438">
        <v>8.6999999999999993</v>
      </c>
      <c r="N438">
        <v>8.6999999999999993</v>
      </c>
    </row>
    <row r="439" spans="1:14" hidden="1" x14ac:dyDescent="0.2">
      <c r="A439" t="s">
        <v>80</v>
      </c>
      <c r="B439" t="s">
        <v>66</v>
      </c>
      <c r="C439">
        <v>38</v>
      </c>
      <c r="D439">
        <v>13213</v>
      </c>
      <c r="E439">
        <v>15329</v>
      </c>
      <c r="F439" s="1">
        <f>(Tabla9[[#This Row],[Best]]-Tabla9[[#This Row],[Bks]])/Tabla9[[#This Row],[Bks]]*100</f>
        <v>16.014531143570725</v>
      </c>
      <c r="G439">
        <v>15473</v>
      </c>
      <c r="H439" s="1">
        <f>(Tabla9[[#This Row],[Avg]]-Tabla9[[#This Row],[Bks]])/Tabla9[[#This Row],[Bks]]*100</f>
        <v>17.104366911375159</v>
      </c>
      <c r="I439">
        <v>15690</v>
      </c>
      <c r="J439">
        <v>70450.039999999994</v>
      </c>
      <c r="K439">
        <v>79.400000000000006</v>
      </c>
      <c r="L439">
        <v>417.89</v>
      </c>
      <c r="M439">
        <v>7.7</v>
      </c>
      <c r="N439">
        <v>7</v>
      </c>
    </row>
    <row r="440" spans="1:14" hidden="1" x14ac:dyDescent="0.2">
      <c r="A440" t="s">
        <v>80</v>
      </c>
      <c r="B440" t="s">
        <v>66</v>
      </c>
      <c r="C440">
        <v>39</v>
      </c>
      <c r="D440">
        <v>13746</v>
      </c>
      <c r="E440">
        <v>15987</v>
      </c>
      <c r="F440" s="1">
        <f>(Tabla9[[#This Row],[Best]]-Tabla9[[#This Row],[Bks]])/Tabla9[[#This Row],[Bks]]*100</f>
        <v>16.302924487123526</v>
      </c>
      <c r="G440">
        <v>16068.8</v>
      </c>
      <c r="H440" s="1">
        <f>(Tabla9[[#This Row],[Avg]]-Tabla9[[#This Row],[Bks]])/Tabla9[[#This Row],[Bks]]*100</f>
        <v>16.8980066928561</v>
      </c>
      <c r="I440">
        <v>16338</v>
      </c>
      <c r="J440">
        <v>72043.88</v>
      </c>
      <c r="K440">
        <v>81.75</v>
      </c>
      <c r="L440">
        <v>413.99</v>
      </c>
      <c r="M440">
        <v>7.8</v>
      </c>
      <c r="N440">
        <v>7.4</v>
      </c>
    </row>
    <row r="441" spans="1:14" hidden="1" x14ac:dyDescent="0.2">
      <c r="A441" t="s">
        <v>80</v>
      </c>
      <c r="B441" t="s">
        <v>66</v>
      </c>
      <c r="C441">
        <v>40</v>
      </c>
      <c r="D441">
        <v>13483</v>
      </c>
      <c r="E441">
        <v>15692</v>
      </c>
      <c r="F441" s="1">
        <f>(Tabla9[[#This Row],[Best]]-Tabla9[[#This Row],[Bks]])/Tabla9[[#This Row],[Bks]]*100</f>
        <v>16.383594155603355</v>
      </c>
      <c r="G441">
        <v>15758.5</v>
      </c>
      <c r="H441" s="1">
        <f>(Tabla9[[#This Row],[Avg]]-Tabla9[[#This Row],[Bks]])/Tabla9[[#This Row],[Bks]]*100</f>
        <v>16.876807832084847</v>
      </c>
      <c r="I441">
        <v>16021</v>
      </c>
      <c r="J441">
        <v>73584.88</v>
      </c>
      <c r="K441">
        <v>80.58</v>
      </c>
      <c r="L441">
        <v>416.85</v>
      </c>
      <c r="M441">
        <v>8.3000000000000007</v>
      </c>
      <c r="N441">
        <v>8.3000000000000007</v>
      </c>
    </row>
    <row r="442" spans="1:14" hidden="1" x14ac:dyDescent="0.2">
      <c r="A442" t="s">
        <v>80</v>
      </c>
      <c r="B442" t="s">
        <v>66</v>
      </c>
      <c r="C442">
        <v>41</v>
      </c>
      <c r="D442">
        <v>13081</v>
      </c>
      <c r="E442">
        <v>15160</v>
      </c>
      <c r="F442" s="1">
        <f>(Tabla9[[#This Row],[Best]]-Tabla9[[#This Row],[Bks]])/Tabla9[[#This Row],[Bks]]*100</f>
        <v>15.893280330249981</v>
      </c>
      <c r="G442">
        <v>15263.7</v>
      </c>
      <c r="H442" s="1">
        <f>(Tabla9[[#This Row],[Avg]]-Tabla9[[#This Row],[Bks]])/Tabla9[[#This Row],[Bks]]*100</f>
        <v>16.686033177891606</v>
      </c>
      <c r="I442">
        <v>15597</v>
      </c>
      <c r="J442">
        <v>67726.789999999994</v>
      </c>
      <c r="K442">
        <v>70.8</v>
      </c>
      <c r="L442">
        <v>414.59</v>
      </c>
      <c r="M442">
        <v>8.6999999999999993</v>
      </c>
      <c r="N442">
        <v>8.6</v>
      </c>
    </row>
    <row r="443" spans="1:14" hidden="1" x14ac:dyDescent="0.2">
      <c r="A443" t="s">
        <v>80</v>
      </c>
      <c r="B443" t="s">
        <v>66</v>
      </c>
      <c r="C443">
        <v>42</v>
      </c>
      <c r="D443">
        <v>13482</v>
      </c>
      <c r="E443">
        <v>15745</v>
      </c>
      <c r="F443" s="1">
        <f>(Tabla9[[#This Row],[Best]]-Tabla9[[#This Row],[Bks]])/Tabla9[[#This Row],[Bks]]*100</f>
        <v>16.785343420857441</v>
      </c>
      <c r="G443">
        <v>15786.1</v>
      </c>
      <c r="H443" s="1">
        <f>(Tabla9[[#This Row],[Avg]]-Tabla9[[#This Row],[Bks]])/Tabla9[[#This Row],[Bks]]*100</f>
        <v>17.090194333184989</v>
      </c>
      <c r="I443">
        <v>16068</v>
      </c>
      <c r="J443">
        <v>69658.759999999995</v>
      </c>
      <c r="K443">
        <v>73.760000000000005</v>
      </c>
      <c r="L443">
        <v>427.25</v>
      </c>
      <c r="M443">
        <v>8.8000000000000007</v>
      </c>
      <c r="N443">
        <v>8.6</v>
      </c>
    </row>
    <row r="444" spans="1:14" hidden="1" x14ac:dyDescent="0.2">
      <c r="A444" t="s">
        <v>80</v>
      </c>
      <c r="B444" t="s">
        <v>66</v>
      </c>
      <c r="C444">
        <v>43</v>
      </c>
      <c r="D444">
        <v>13250</v>
      </c>
      <c r="E444">
        <v>15273</v>
      </c>
      <c r="F444" s="1">
        <f>(Tabla9[[#This Row],[Best]]-Tabla9[[#This Row],[Bks]])/Tabla9[[#This Row],[Bks]]*100</f>
        <v>15.267924528301888</v>
      </c>
      <c r="G444">
        <v>15446.3</v>
      </c>
      <c r="H444" s="1">
        <f>(Tabla9[[#This Row],[Avg]]-Tabla9[[#This Row],[Bks]])/Tabla9[[#This Row],[Bks]]*100</f>
        <v>16.575849056603769</v>
      </c>
      <c r="I444">
        <v>15813</v>
      </c>
      <c r="J444">
        <v>64141.66</v>
      </c>
      <c r="K444">
        <v>61.11</v>
      </c>
      <c r="L444">
        <v>422.41</v>
      </c>
      <c r="M444">
        <v>10.6</v>
      </c>
      <c r="N444">
        <v>10.4</v>
      </c>
    </row>
    <row r="445" spans="1:14" hidden="1" x14ac:dyDescent="0.2">
      <c r="A445" t="s">
        <v>80</v>
      </c>
      <c r="B445" t="s">
        <v>66</v>
      </c>
      <c r="C445">
        <v>44</v>
      </c>
      <c r="D445">
        <v>12510</v>
      </c>
      <c r="E445">
        <v>14465</v>
      </c>
      <c r="F445" s="1">
        <f>(Tabla9[[#This Row],[Best]]-Tabla9[[#This Row],[Bks]])/Tabla9[[#This Row],[Bks]]*100</f>
        <v>15.627498001598722</v>
      </c>
      <c r="G445">
        <v>14580</v>
      </c>
      <c r="H445" s="1">
        <f>(Tabla9[[#This Row],[Avg]]-Tabla9[[#This Row],[Bks]])/Tabla9[[#This Row],[Bks]]*100</f>
        <v>16.546762589928058</v>
      </c>
      <c r="I445">
        <v>14926</v>
      </c>
      <c r="J445">
        <v>59720.94</v>
      </c>
      <c r="K445">
        <v>60.31</v>
      </c>
      <c r="L445">
        <v>414.27</v>
      </c>
      <c r="M445">
        <v>11.1</v>
      </c>
      <c r="N445">
        <v>10.8</v>
      </c>
    </row>
    <row r="446" spans="1:14" hidden="1" x14ac:dyDescent="0.2">
      <c r="A446" t="s">
        <v>80</v>
      </c>
      <c r="B446" t="s">
        <v>66</v>
      </c>
      <c r="C446">
        <v>45</v>
      </c>
      <c r="D446">
        <v>12826</v>
      </c>
      <c r="E446">
        <v>14710</v>
      </c>
      <c r="F446" s="1">
        <f>(Tabla9[[#This Row],[Best]]-Tabla9[[#This Row],[Bks]])/Tabla9[[#This Row],[Bks]]*100</f>
        <v>14.688913145173865</v>
      </c>
      <c r="G446">
        <v>14834.9</v>
      </c>
      <c r="H446" s="1">
        <f>(Tabla9[[#This Row],[Avg]]-Tabla9[[#This Row],[Bks]])/Tabla9[[#This Row],[Bks]]*100</f>
        <v>15.662716357399031</v>
      </c>
      <c r="I446">
        <v>15088</v>
      </c>
      <c r="J446">
        <v>60350.19</v>
      </c>
      <c r="K446">
        <v>60.16</v>
      </c>
      <c r="L446">
        <v>424.78</v>
      </c>
      <c r="M446">
        <v>11.6</v>
      </c>
      <c r="N446">
        <v>11.3</v>
      </c>
    </row>
    <row r="447" spans="1:14" hidden="1" x14ac:dyDescent="0.2">
      <c r="A447" t="s">
        <v>80</v>
      </c>
      <c r="B447" t="s">
        <v>66</v>
      </c>
      <c r="C447">
        <v>46</v>
      </c>
      <c r="D447">
        <v>13374</v>
      </c>
      <c r="E447">
        <v>15424</v>
      </c>
      <c r="F447" s="1">
        <f>(Tabla9[[#This Row],[Best]]-Tabla9[[#This Row],[Bks]])/Tabla9[[#This Row],[Bks]]*100</f>
        <v>15.328248841034844</v>
      </c>
      <c r="G447">
        <v>15640</v>
      </c>
      <c r="H447" s="1">
        <f>(Tabla9[[#This Row],[Avg]]-Tabla9[[#This Row],[Bks]])/Tabla9[[#This Row],[Bks]]*100</f>
        <v>16.943322865260953</v>
      </c>
      <c r="I447">
        <v>15976</v>
      </c>
      <c r="J447">
        <v>66580.850000000006</v>
      </c>
      <c r="K447">
        <v>80.09</v>
      </c>
      <c r="L447">
        <v>421.82</v>
      </c>
      <c r="M447">
        <v>8.4</v>
      </c>
      <c r="N447">
        <v>8.1999999999999993</v>
      </c>
    </row>
    <row r="448" spans="1:14" hidden="1" x14ac:dyDescent="0.2">
      <c r="A448" t="s">
        <v>80</v>
      </c>
      <c r="B448" t="s">
        <v>66</v>
      </c>
      <c r="C448">
        <v>47</v>
      </c>
      <c r="D448">
        <v>14166</v>
      </c>
      <c r="E448">
        <v>16597</v>
      </c>
      <c r="F448" s="1">
        <f>(Tabla9[[#This Row],[Best]]-Tabla9[[#This Row],[Bks]])/Tabla9[[#This Row],[Bks]]*100</f>
        <v>17.160807567414938</v>
      </c>
      <c r="G448">
        <v>16658.7</v>
      </c>
      <c r="H448" s="1">
        <f>(Tabla9[[#This Row],[Avg]]-Tabla9[[#This Row],[Bks]])/Tabla9[[#This Row],[Bks]]*100</f>
        <v>17.596357475645917</v>
      </c>
      <c r="I448">
        <v>16837</v>
      </c>
      <c r="J448">
        <v>74355.33</v>
      </c>
      <c r="K448">
        <v>76.3</v>
      </c>
      <c r="L448">
        <v>425.71</v>
      </c>
      <c r="M448">
        <v>8.1999999999999993</v>
      </c>
      <c r="N448">
        <v>7.9</v>
      </c>
    </row>
    <row r="449" spans="1:14" hidden="1" x14ac:dyDescent="0.2">
      <c r="A449" t="s">
        <v>80</v>
      </c>
      <c r="B449" t="s">
        <v>66</v>
      </c>
      <c r="C449">
        <v>48</v>
      </c>
      <c r="D449">
        <v>13655</v>
      </c>
      <c r="E449">
        <v>15962</v>
      </c>
      <c r="F449" s="1">
        <f>(Tabla9[[#This Row],[Best]]-Tabla9[[#This Row],[Bks]])/Tabla9[[#This Row],[Bks]]*100</f>
        <v>16.89491028927133</v>
      </c>
      <c r="G449">
        <v>16069.3</v>
      </c>
      <c r="H449" s="1">
        <f>(Tabla9[[#This Row],[Avg]]-Tabla9[[#This Row],[Bks]])/Tabla9[[#This Row],[Bks]]*100</f>
        <v>17.680703039179782</v>
      </c>
      <c r="I449">
        <v>16279</v>
      </c>
      <c r="J449">
        <v>73690.92</v>
      </c>
      <c r="K449">
        <v>84.17</v>
      </c>
      <c r="L449">
        <v>424.8</v>
      </c>
      <c r="M449">
        <v>8</v>
      </c>
      <c r="N449">
        <v>7.2</v>
      </c>
    </row>
    <row r="450" spans="1:14" hidden="1" x14ac:dyDescent="0.2">
      <c r="A450" t="s">
        <v>80</v>
      </c>
      <c r="B450" t="s">
        <v>66</v>
      </c>
      <c r="C450">
        <v>49</v>
      </c>
      <c r="D450">
        <v>13813</v>
      </c>
      <c r="E450">
        <v>16037</v>
      </c>
      <c r="F450" s="1">
        <f>(Tabla9[[#This Row],[Best]]-Tabla9[[#This Row],[Bks]])/Tabla9[[#This Row],[Bks]]*100</f>
        <v>16.100774632592486</v>
      </c>
      <c r="G450">
        <v>16197.2</v>
      </c>
      <c r="H450" s="1">
        <f>(Tabla9[[#This Row],[Avg]]-Tabla9[[#This Row],[Bks]])/Tabla9[[#This Row],[Bks]]*100</f>
        <v>17.260551654238764</v>
      </c>
      <c r="I450">
        <v>16435</v>
      </c>
      <c r="J450">
        <v>67052.570000000007</v>
      </c>
      <c r="K450">
        <v>80.95</v>
      </c>
      <c r="L450">
        <v>425.81</v>
      </c>
      <c r="M450">
        <v>7.9</v>
      </c>
      <c r="N450">
        <v>7.4</v>
      </c>
    </row>
    <row r="451" spans="1:14" hidden="1" x14ac:dyDescent="0.2">
      <c r="A451" t="s">
        <v>80</v>
      </c>
      <c r="B451" t="s">
        <v>66</v>
      </c>
      <c r="C451">
        <v>50</v>
      </c>
      <c r="D451">
        <v>13468</v>
      </c>
      <c r="E451">
        <v>15628</v>
      </c>
      <c r="F451" s="1">
        <f>(Tabla9[[#This Row],[Best]]-Tabla9[[#This Row],[Bks]])/Tabla9[[#This Row],[Bks]]*100</f>
        <v>16.038016038016035</v>
      </c>
      <c r="G451">
        <v>15741</v>
      </c>
      <c r="H451" s="1">
        <f>(Tabla9[[#This Row],[Avg]]-Tabla9[[#This Row],[Bks]])/Tabla9[[#This Row],[Bks]]*100</f>
        <v>16.877041877041876</v>
      </c>
      <c r="I451">
        <v>16027</v>
      </c>
      <c r="J451">
        <v>75693.84</v>
      </c>
      <c r="K451">
        <v>74.989999999999995</v>
      </c>
      <c r="L451">
        <v>426.66</v>
      </c>
      <c r="M451">
        <v>8.5</v>
      </c>
      <c r="N451">
        <v>8.4</v>
      </c>
    </row>
    <row r="452" spans="1:14" hidden="1" x14ac:dyDescent="0.2">
      <c r="A452" t="s">
        <v>80</v>
      </c>
      <c r="B452" t="s">
        <v>66</v>
      </c>
      <c r="C452">
        <v>51</v>
      </c>
      <c r="D452">
        <v>13665</v>
      </c>
      <c r="E452">
        <v>15849</v>
      </c>
      <c r="F452" s="1">
        <f>(Tabla9[[#This Row],[Best]]-Tabla9[[#This Row],[Bks]])/Tabla9[[#This Row],[Bks]]*100</f>
        <v>15.982436882546653</v>
      </c>
      <c r="G452">
        <v>15892.8</v>
      </c>
      <c r="H452" s="1">
        <f>(Tabla9[[#This Row],[Avg]]-Tabla9[[#This Row],[Bks]])/Tabla9[[#This Row],[Bks]]*100</f>
        <v>16.302963776070246</v>
      </c>
      <c r="I452">
        <v>16190</v>
      </c>
      <c r="J452">
        <v>70508.19</v>
      </c>
      <c r="K452">
        <v>83.42</v>
      </c>
      <c r="L452">
        <v>429.24</v>
      </c>
      <c r="M452">
        <v>8</v>
      </c>
      <c r="N452">
        <v>7.6</v>
      </c>
    </row>
    <row r="453" spans="1:14" hidden="1" x14ac:dyDescent="0.2">
      <c r="A453" t="s">
        <v>80</v>
      </c>
      <c r="B453" t="s">
        <v>66</v>
      </c>
      <c r="C453">
        <v>52</v>
      </c>
      <c r="D453">
        <v>13437</v>
      </c>
      <c r="E453">
        <v>15585</v>
      </c>
      <c r="F453" s="1">
        <f>(Tabla9[[#This Row],[Best]]-Tabla9[[#This Row],[Bks]])/Tabla9[[#This Row],[Bks]]*100</f>
        <v>15.985711096226837</v>
      </c>
      <c r="G453">
        <v>15703.1</v>
      </c>
      <c r="H453" s="1">
        <f>(Tabla9[[#This Row],[Avg]]-Tabla9[[#This Row],[Bks]])/Tabla9[[#This Row],[Bks]]*100</f>
        <v>16.86462752102404</v>
      </c>
      <c r="I453">
        <v>15968</v>
      </c>
      <c r="J453">
        <v>69018.92</v>
      </c>
      <c r="K453">
        <v>75.849999999999994</v>
      </c>
      <c r="L453">
        <v>425.54</v>
      </c>
      <c r="M453">
        <v>8.3000000000000007</v>
      </c>
      <c r="N453">
        <v>7.7</v>
      </c>
    </row>
    <row r="454" spans="1:14" hidden="1" x14ac:dyDescent="0.2">
      <c r="A454" t="s">
        <v>80</v>
      </c>
      <c r="B454" t="s">
        <v>66</v>
      </c>
      <c r="C454">
        <v>53</v>
      </c>
      <c r="D454">
        <v>13500</v>
      </c>
      <c r="E454">
        <v>15567</v>
      </c>
      <c r="F454" s="1">
        <f>(Tabla9[[#This Row],[Best]]-Tabla9[[#This Row],[Bks]])/Tabla9[[#This Row],[Bks]]*100</f>
        <v>15.311111111111112</v>
      </c>
      <c r="G454">
        <v>15776.1</v>
      </c>
      <c r="H454" s="1">
        <f>(Tabla9[[#This Row],[Avg]]-Tabla9[[#This Row],[Bks]])/Tabla9[[#This Row],[Bks]]*100</f>
        <v>16.860000000000003</v>
      </c>
      <c r="I454">
        <v>16030</v>
      </c>
      <c r="J454">
        <v>69150.009999999995</v>
      </c>
      <c r="K454">
        <v>76.930000000000007</v>
      </c>
      <c r="L454">
        <v>418.51</v>
      </c>
      <c r="M454">
        <v>8.1999999999999993</v>
      </c>
      <c r="N454">
        <v>8.1</v>
      </c>
    </row>
    <row r="455" spans="1:14" hidden="1" x14ac:dyDescent="0.2">
      <c r="A455" t="s">
        <v>80</v>
      </c>
      <c r="B455" t="s">
        <v>66</v>
      </c>
      <c r="C455">
        <v>54</v>
      </c>
      <c r="D455">
        <v>13350</v>
      </c>
      <c r="E455">
        <v>15524</v>
      </c>
      <c r="F455" s="1">
        <f>(Tabla9[[#This Row],[Best]]-Tabla9[[#This Row],[Bks]])/Tabla9[[#This Row],[Bks]]*100</f>
        <v>16.284644194756552</v>
      </c>
      <c r="G455">
        <v>15624.2</v>
      </c>
      <c r="H455" s="1">
        <f>(Tabla9[[#This Row],[Avg]]-Tabla9[[#This Row],[Bks]])/Tabla9[[#This Row],[Bks]]*100</f>
        <v>17.035205992509368</v>
      </c>
      <c r="I455">
        <v>15936</v>
      </c>
      <c r="J455">
        <v>63686.54</v>
      </c>
      <c r="K455">
        <v>69.099999999999994</v>
      </c>
      <c r="L455">
        <v>418.8</v>
      </c>
      <c r="M455">
        <v>8.9</v>
      </c>
      <c r="N455">
        <v>8.5</v>
      </c>
    </row>
    <row r="456" spans="1:14" hidden="1" x14ac:dyDescent="0.2">
      <c r="A456" t="s">
        <v>80</v>
      </c>
      <c r="B456" t="s">
        <v>66</v>
      </c>
      <c r="C456">
        <v>55</v>
      </c>
      <c r="D456">
        <v>13306</v>
      </c>
      <c r="E456">
        <v>15351</v>
      </c>
      <c r="F456" s="1">
        <f>(Tabla9[[#This Row],[Best]]-Tabla9[[#This Row],[Bks]])/Tabla9[[#This Row],[Bks]]*100</f>
        <v>15.369006463249663</v>
      </c>
      <c r="G456">
        <v>15532.1</v>
      </c>
      <c r="H456" s="1">
        <f>(Tabla9[[#This Row],[Avg]]-Tabla9[[#This Row],[Bks]])/Tabla9[[#This Row],[Bks]]*100</f>
        <v>16.730046595520818</v>
      </c>
      <c r="I456">
        <v>15726</v>
      </c>
      <c r="J456">
        <v>63858.82</v>
      </c>
      <c r="K456">
        <v>70.5</v>
      </c>
      <c r="L456">
        <v>426.11</v>
      </c>
      <c r="M456">
        <v>9.1999999999999993</v>
      </c>
      <c r="N456">
        <v>9.1</v>
      </c>
    </row>
    <row r="457" spans="1:14" hidden="1" x14ac:dyDescent="0.2">
      <c r="A457" t="s">
        <v>80</v>
      </c>
      <c r="B457" t="s">
        <v>66</v>
      </c>
      <c r="C457">
        <v>56</v>
      </c>
      <c r="D457">
        <v>13339</v>
      </c>
      <c r="E457">
        <v>15486</v>
      </c>
      <c r="F457" s="1">
        <f>(Tabla9[[#This Row],[Best]]-Tabla9[[#This Row],[Bks]])/Tabla9[[#This Row],[Bks]]*100</f>
        <v>16.095659344778468</v>
      </c>
      <c r="G457">
        <v>15597.3</v>
      </c>
      <c r="H457" s="1">
        <f>(Tabla9[[#This Row],[Avg]]-Tabla9[[#This Row],[Bks]])/Tabla9[[#This Row],[Bks]]*100</f>
        <v>16.93005472674113</v>
      </c>
      <c r="I457">
        <v>15920</v>
      </c>
      <c r="J457">
        <v>68327.38</v>
      </c>
      <c r="K457">
        <v>67.44</v>
      </c>
      <c r="L457">
        <v>415.48</v>
      </c>
      <c r="M457">
        <v>9.5</v>
      </c>
      <c r="N457">
        <v>9.4</v>
      </c>
    </row>
    <row r="458" spans="1:14" hidden="1" x14ac:dyDescent="0.2">
      <c r="A458" t="s">
        <v>80</v>
      </c>
      <c r="B458" t="s">
        <v>66</v>
      </c>
      <c r="C458">
        <v>57</v>
      </c>
      <c r="D458">
        <v>13389</v>
      </c>
      <c r="E458">
        <v>15509</v>
      </c>
      <c r="F458" s="1">
        <f>(Tabla9[[#This Row],[Best]]-Tabla9[[#This Row],[Bks]])/Tabla9[[#This Row],[Bks]]*100</f>
        <v>15.833893494659796</v>
      </c>
      <c r="G458">
        <v>15601.1</v>
      </c>
      <c r="H458" s="1">
        <f>(Tabla9[[#This Row],[Avg]]-Tabla9[[#This Row],[Bks]])/Tabla9[[#This Row],[Bks]]*100</f>
        <v>16.521771603555159</v>
      </c>
      <c r="I458">
        <v>15893</v>
      </c>
      <c r="J458">
        <v>63249.67</v>
      </c>
      <c r="K458">
        <v>64.56</v>
      </c>
      <c r="L458">
        <v>420.42</v>
      </c>
      <c r="M458">
        <v>9.5</v>
      </c>
      <c r="N458">
        <v>9.3000000000000007</v>
      </c>
    </row>
    <row r="459" spans="1:14" hidden="1" x14ac:dyDescent="0.2">
      <c r="A459" t="s">
        <v>80</v>
      </c>
      <c r="B459" t="s">
        <v>66</v>
      </c>
      <c r="C459">
        <v>58</v>
      </c>
      <c r="D459">
        <v>13885</v>
      </c>
      <c r="E459">
        <v>16101</v>
      </c>
      <c r="F459" s="1">
        <f>(Tabla9[[#This Row],[Best]]-Tabla9[[#This Row],[Bks]])/Tabla9[[#This Row],[Bks]]*100</f>
        <v>15.959668707238025</v>
      </c>
      <c r="G459">
        <v>16249.2</v>
      </c>
      <c r="H459" s="1">
        <f>(Tabla9[[#This Row],[Avg]]-Tabla9[[#This Row],[Bks]])/Tabla9[[#This Row],[Bks]]*100</f>
        <v>17.027007562117401</v>
      </c>
      <c r="I459">
        <v>16544</v>
      </c>
      <c r="J459">
        <v>73448.960000000006</v>
      </c>
      <c r="K459">
        <v>76.930000000000007</v>
      </c>
      <c r="L459">
        <v>418.41</v>
      </c>
      <c r="M459">
        <v>7.9</v>
      </c>
      <c r="N459">
        <v>7.7</v>
      </c>
    </row>
    <row r="460" spans="1:14" hidden="1" x14ac:dyDescent="0.2">
      <c r="A460" t="s">
        <v>80</v>
      </c>
      <c r="B460" t="s">
        <v>66</v>
      </c>
      <c r="C460">
        <v>59</v>
      </c>
      <c r="D460">
        <v>13181</v>
      </c>
      <c r="E460">
        <v>15324</v>
      </c>
      <c r="F460" s="1">
        <f>(Tabla9[[#This Row],[Best]]-Tabla9[[#This Row],[Bks]])/Tabla9[[#This Row],[Bks]]*100</f>
        <v>16.258250512100751</v>
      </c>
      <c r="G460">
        <v>15363.8</v>
      </c>
      <c r="H460" s="1">
        <f>(Tabla9[[#This Row],[Avg]]-Tabla9[[#This Row],[Bks]])/Tabla9[[#This Row],[Bks]]*100</f>
        <v>16.56020028829375</v>
      </c>
      <c r="I460">
        <v>15668</v>
      </c>
      <c r="J460">
        <v>64758.1</v>
      </c>
      <c r="K460">
        <v>62.73</v>
      </c>
      <c r="L460">
        <v>417.05</v>
      </c>
      <c r="M460">
        <v>10.5</v>
      </c>
      <c r="N460">
        <v>10.199999999999999</v>
      </c>
    </row>
    <row r="461" spans="1:14" hidden="1" x14ac:dyDescent="0.2">
      <c r="A461" t="s">
        <v>80</v>
      </c>
      <c r="B461" t="s">
        <v>66</v>
      </c>
      <c r="C461">
        <v>60</v>
      </c>
      <c r="D461">
        <v>13273</v>
      </c>
      <c r="E461">
        <v>15361</v>
      </c>
      <c r="F461" s="1">
        <f>(Tabla9[[#This Row],[Best]]-Tabla9[[#This Row],[Bks]])/Tabla9[[#This Row],[Bks]]*100</f>
        <v>15.731183605816318</v>
      </c>
      <c r="G461">
        <v>15494</v>
      </c>
      <c r="H461" s="1">
        <f>(Tabla9[[#This Row],[Avg]]-Tabla9[[#This Row],[Bks]])/Tabla9[[#This Row],[Bks]]*100</f>
        <v>16.733217810592933</v>
      </c>
      <c r="I461">
        <v>15763</v>
      </c>
      <c r="J461">
        <v>67626.48</v>
      </c>
      <c r="K461">
        <v>66.53</v>
      </c>
      <c r="L461">
        <v>419.62</v>
      </c>
      <c r="M461">
        <v>9.6</v>
      </c>
      <c r="N461">
        <v>9.3000000000000007</v>
      </c>
    </row>
    <row r="462" spans="1:14" hidden="1" x14ac:dyDescent="0.2">
      <c r="A462" t="s">
        <v>80</v>
      </c>
      <c r="B462" t="s">
        <v>66</v>
      </c>
      <c r="C462">
        <v>61</v>
      </c>
      <c r="D462">
        <v>13134</v>
      </c>
      <c r="E462">
        <v>15204</v>
      </c>
      <c r="F462" s="1">
        <f>(Tabla9[[#This Row],[Best]]-Tabla9[[#This Row],[Bks]])/Tabla9[[#This Row],[Bks]]*100</f>
        <v>15.760621288259479</v>
      </c>
      <c r="G462">
        <v>15257.9</v>
      </c>
      <c r="H462" s="1">
        <f>(Tabla9[[#This Row],[Avg]]-Tabla9[[#This Row],[Bks]])/Tabla9[[#This Row],[Bks]]*100</f>
        <v>16.171006547890968</v>
      </c>
      <c r="I462">
        <v>15565</v>
      </c>
      <c r="J462">
        <v>64395.81</v>
      </c>
      <c r="K462">
        <v>61.77</v>
      </c>
      <c r="L462">
        <v>415.56</v>
      </c>
      <c r="M462">
        <v>10.199999999999999</v>
      </c>
      <c r="N462">
        <v>9.8000000000000007</v>
      </c>
    </row>
    <row r="463" spans="1:14" hidden="1" x14ac:dyDescent="0.2">
      <c r="A463" t="s">
        <v>80</v>
      </c>
      <c r="B463" t="s">
        <v>66</v>
      </c>
      <c r="C463">
        <v>62</v>
      </c>
      <c r="D463">
        <v>13159</v>
      </c>
      <c r="E463">
        <v>15203</v>
      </c>
      <c r="F463" s="1">
        <f>(Tabla9[[#This Row],[Best]]-Tabla9[[#This Row],[Bks]])/Tabla9[[#This Row],[Bks]]*100</f>
        <v>15.533095220001519</v>
      </c>
      <c r="G463">
        <v>15346.4</v>
      </c>
      <c r="H463" s="1">
        <f>(Tabla9[[#This Row],[Avg]]-Tabla9[[#This Row],[Bks]])/Tabla9[[#This Row],[Bks]]*100</f>
        <v>16.622843681130782</v>
      </c>
      <c r="I463">
        <v>15681</v>
      </c>
      <c r="J463">
        <v>61898.52</v>
      </c>
      <c r="K463">
        <v>60.06</v>
      </c>
      <c r="L463">
        <v>414.92</v>
      </c>
      <c r="M463">
        <v>10.4</v>
      </c>
      <c r="N463">
        <v>10.3</v>
      </c>
    </row>
    <row r="464" spans="1:14" hidden="1" x14ac:dyDescent="0.2">
      <c r="A464" t="s">
        <v>80</v>
      </c>
      <c r="B464" t="s">
        <v>66</v>
      </c>
      <c r="C464">
        <v>63</v>
      </c>
      <c r="D464">
        <v>13458</v>
      </c>
      <c r="E464">
        <v>15536</v>
      </c>
      <c r="F464" s="1">
        <f>(Tabla9[[#This Row],[Best]]-Tabla9[[#This Row],[Bks]])/Tabla9[[#This Row],[Bks]]*100</f>
        <v>15.440630108485658</v>
      </c>
      <c r="G464">
        <v>15698.2</v>
      </c>
      <c r="H464" s="1">
        <f>(Tabla9[[#This Row],[Avg]]-Tabla9[[#This Row],[Bks]])/Tabla9[[#This Row],[Bks]]*100</f>
        <v>16.645861197800571</v>
      </c>
      <c r="I464">
        <v>15881</v>
      </c>
      <c r="J464">
        <v>69824.210000000006</v>
      </c>
      <c r="K464">
        <v>75.430000000000007</v>
      </c>
      <c r="L464">
        <v>421.44</v>
      </c>
      <c r="M464">
        <v>8.4</v>
      </c>
      <c r="N464">
        <v>8</v>
      </c>
    </row>
    <row r="465" spans="1:14" hidden="1" x14ac:dyDescent="0.2">
      <c r="A465" t="s">
        <v>80</v>
      </c>
      <c r="B465" t="s">
        <v>66</v>
      </c>
      <c r="C465">
        <v>64</v>
      </c>
      <c r="D465">
        <v>12763</v>
      </c>
      <c r="E465">
        <v>14647</v>
      </c>
      <c r="F465" s="1">
        <f>(Tabla9[[#This Row],[Best]]-Tabla9[[#This Row],[Bks]])/Tabla9[[#This Row],[Bks]]*100</f>
        <v>14.761419728903864</v>
      </c>
      <c r="G465">
        <v>14732.7</v>
      </c>
      <c r="H465" s="1">
        <f>(Tabla9[[#This Row],[Avg]]-Tabla9[[#This Row],[Bks]])/Tabla9[[#This Row],[Bks]]*100</f>
        <v>15.432891953302521</v>
      </c>
      <c r="I465">
        <v>15132</v>
      </c>
      <c r="J465">
        <v>59135.1</v>
      </c>
      <c r="K465">
        <v>60.62</v>
      </c>
      <c r="L465">
        <v>416.81</v>
      </c>
      <c r="M465">
        <v>11.3</v>
      </c>
      <c r="N465">
        <v>10.8</v>
      </c>
    </row>
    <row r="466" spans="1:14" hidden="1" x14ac:dyDescent="0.2">
      <c r="A466" t="s">
        <v>80</v>
      </c>
      <c r="B466" t="s">
        <v>66</v>
      </c>
      <c r="C466">
        <v>65</v>
      </c>
      <c r="D466">
        <v>13255</v>
      </c>
      <c r="E466">
        <v>15252</v>
      </c>
      <c r="F466" s="1">
        <f>(Tabla9[[#This Row],[Best]]-Tabla9[[#This Row],[Bks]])/Tabla9[[#This Row],[Bks]]*100</f>
        <v>15.066012825348926</v>
      </c>
      <c r="G466">
        <v>15421</v>
      </c>
      <c r="H466" s="1">
        <f>(Tabla9[[#This Row],[Avg]]-Tabla9[[#This Row],[Bks]])/Tabla9[[#This Row],[Bks]]*100</f>
        <v>16.341003394945304</v>
      </c>
      <c r="I466">
        <v>15762</v>
      </c>
      <c r="J466">
        <v>61253.86</v>
      </c>
      <c r="K466">
        <v>72.33</v>
      </c>
      <c r="L466">
        <v>420.38</v>
      </c>
      <c r="M466">
        <v>9.1999999999999993</v>
      </c>
      <c r="N466">
        <v>8.6</v>
      </c>
    </row>
    <row r="467" spans="1:14" hidden="1" x14ac:dyDescent="0.2">
      <c r="A467" t="s">
        <v>80</v>
      </c>
      <c r="B467" t="s">
        <v>66</v>
      </c>
      <c r="C467">
        <v>66</v>
      </c>
      <c r="D467">
        <v>13936</v>
      </c>
      <c r="E467">
        <v>16281</v>
      </c>
      <c r="F467" s="1">
        <f>(Tabla9[[#This Row],[Best]]-Tabla9[[#This Row],[Bks]])/Tabla9[[#This Row],[Bks]]*100</f>
        <v>16.826923076923077</v>
      </c>
      <c r="G467">
        <v>16358.6</v>
      </c>
      <c r="H467" s="1">
        <f>(Tabla9[[#This Row],[Avg]]-Tabla9[[#This Row],[Bks]])/Tabla9[[#This Row],[Bks]]*100</f>
        <v>17.383754305396099</v>
      </c>
      <c r="I467">
        <v>16601</v>
      </c>
      <c r="J467">
        <v>76510.149999999994</v>
      </c>
      <c r="K467">
        <v>76.040000000000006</v>
      </c>
      <c r="L467">
        <v>419.99</v>
      </c>
      <c r="M467">
        <v>8.1</v>
      </c>
      <c r="N467">
        <v>7.8</v>
      </c>
    </row>
    <row r="468" spans="1:14" hidden="1" x14ac:dyDescent="0.2">
      <c r="A468" t="s">
        <v>80</v>
      </c>
      <c r="B468" t="s">
        <v>66</v>
      </c>
      <c r="C468">
        <v>67</v>
      </c>
      <c r="D468">
        <v>13218</v>
      </c>
      <c r="E468">
        <v>15353</v>
      </c>
      <c r="F468" s="1">
        <f>(Tabla9[[#This Row],[Best]]-Tabla9[[#This Row],[Bks]])/Tabla9[[#This Row],[Bks]]*100</f>
        <v>16.152216674232108</v>
      </c>
      <c r="G468">
        <v>15423</v>
      </c>
      <c r="H468" s="1">
        <f>(Tabla9[[#This Row],[Avg]]-Tabla9[[#This Row],[Bks]])/Tabla9[[#This Row],[Bks]]*100</f>
        <v>16.681797548797096</v>
      </c>
      <c r="I468">
        <v>15662</v>
      </c>
      <c r="J468">
        <v>69209.95</v>
      </c>
      <c r="K468">
        <v>69.55</v>
      </c>
      <c r="L468">
        <v>419.88</v>
      </c>
      <c r="M468">
        <v>9.1999999999999993</v>
      </c>
      <c r="N468">
        <v>8.9</v>
      </c>
    </row>
    <row r="469" spans="1:14" hidden="1" x14ac:dyDescent="0.2">
      <c r="A469" t="s">
        <v>80</v>
      </c>
      <c r="B469" t="s">
        <v>66</v>
      </c>
      <c r="C469">
        <v>68</v>
      </c>
      <c r="D469">
        <v>12963</v>
      </c>
      <c r="E469">
        <v>14751</v>
      </c>
      <c r="F469" s="1">
        <f>(Tabla9[[#This Row],[Best]]-Tabla9[[#This Row],[Bks]])/Tabla9[[#This Row],[Bks]]*100</f>
        <v>13.793103448275861</v>
      </c>
      <c r="G469">
        <v>14996.7</v>
      </c>
      <c r="H469" s="1">
        <f>(Tabla9[[#This Row],[Avg]]-Tabla9[[#This Row],[Bks]])/Tabla9[[#This Row],[Bks]]*100</f>
        <v>15.688498032862769</v>
      </c>
      <c r="I469">
        <v>15292</v>
      </c>
      <c r="J469">
        <v>67423.23</v>
      </c>
      <c r="K469">
        <v>65.540000000000006</v>
      </c>
      <c r="L469">
        <v>418.05</v>
      </c>
      <c r="M469">
        <v>11.1</v>
      </c>
      <c r="N469">
        <v>10.6</v>
      </c>
    </row>
    <row r="470" spans="1:14" hidden="1" x14ac:dyDescent="0.2">
      <c r="A470" t="s">
        <v>80</v>
      </c>
      <c r="B470" t="s">
        <v>66</v>
      </c>
      <c r="C470">
        <v>69</v>
      </c>
      <c r="D470">
        <v>13256</v>
      </c>
      <c r="E470">
        <v>15336</v>
      </c>
      <c r="F470" s="1">
        <f>(Tabla9[[#This Row],[Best]]-Tabla9[[#This Row],[Bks]])/Tabla9[[#This Row],[Bks]]*100</f>
        <v>15.691007845503924</v>
      </c>
      <c r="G470">
        <v>15476.8</v>
      </c>
      <c r="H470" s="1">
        <f>(Tabla9[[#This Row],[Avg]]-Tabla9[[#This Row],[Bks]])/Tabla9[[#This Row],[Bks]]*100</f>
        <v>16.753168376584181</v>
      </c>
      <c r="I470">
        <v>15776</v>
      </c>
      <c r="J470">
        <v>68086.64</v>
      </c>
      <c r="K470">
        <v>67.58</v>
      </c>
      <c r="L470">
        <v>421.83</v>
      </c>
      <c r="M470">
        <v>9.4</v>
      </c>
      <c r="N470">
        <v>9.1999999999999993</v>
      </c>
    </row>
    <row r="471" spans="1:14" hidden="1" x14ac:dyDescent="0.2">
      <c r="A471" t="s">
        <v>80</v>
      </c>
      <c r="B471" t="s">
        <v>66</v>
      </c>
      <c r="C471">
        <v>70</v>
      </c>
      <c r="D471">
        <v>13269</v>
      </c>
      <c r="E471">
        <v>15365</v>
      </c>
      <c r="F471" s="1">
        <f>(Tabla9[[#This Row],[Best]]-Tabla9[[#This Row],[Bks]])/Tabla9[[#This Row],[Bks]]*100</f>
        <v>15.796216745798478</v>
      </c>
      <c r="G471">
        <v>15495</v>
      </c>
      <c r="H471" s="1">
        <f>(Tabla9[[#This Row],[Avg]]-Tabla9[[#This Row],[Bks]])/Tabla9[[#This Row],[Bks]]*100</f>
        <v>16.775943929459643</v>
      </c>
      <c r="I471">
        <v>15773</v>
      </c>
      <c r="J471">
        <v>69183.09</v>
      </c>
      <c r="K471">
        <v>78.2</v>
      </c>
      <c r="L471">
        <v>418.5</v>
      </c>
      <c r="M471">
        <v>8.3000000000000007</v>
      </c>
      <c r="N471">
        <v>7.8</v>
      </c>
    </row>
    <row r="472" spans="1:14" hidden="1" x14ac:dyDescent="0.2">
      <c r="A472" t="s">
        <v>80</v>
      </c>
      <c r="B472" t="s">
        <v>66</v>
      </c>
      <c r="C472">
        <v>71</v>
      </c>
      <c r="D472">
        <v>13072</v>
      </c>
      <c r="E472">
        <v>15033</v>
      </c>
      <c r="F472" s="1">
        <f>(Tabla9[[#This Row],[Best]]-Tabla9[[#This Row],[Bks]])/Tabla9[[#This Row],[Bks]]*100</f>
        <v>15.001529987760097</v>
      </c>
      <c r="G472">
        <v>15171.8</v>
      </c>
      <c r="H472" s="1">
        <f>(Tabla9[[#This Row],[Avg]]-Tabla9[[#This Row],[Bks]])/Tabla9[[#This Row],[Bks]]*100</f>
        <v>16.063341493268048</v>
      </c>
      <c r="I472">
        <v>15487</v>
      </c>
      <c r="J472">
        <v>66456.5</v>
      </c>
      <c r="K472">
        <v>60.47</v>
      </c>
      <c r="L472">
        <v>414.68</v>
      </c>
      <c r="M472">
        <v>9.9</v>
      </c>
      <c r="N472">
        <v>9.5</v>
      </c>
    </row>
    <row r="473" spans="1:14" hidden="1" x14ac:dyDescent="0.2">
      <c r="A473" t="s">
        <v>80</v>
      </c>
      <c r="B473" t="s">
        <v>66</v>
      </c>
      <c r="C473">
        <v>72</v>
      </c>
      <c r="D473">
        <v>13383</v>
      </c>
      <c r="E473">
        <v>15572</v>
      </c>
      <c r="F473" s="1">
        <f>(Tabla9[[#This Row],[Best]]-Tabla9[[#This Row],[Bks]])/Tabla9[[#This Row],[Bks]]*100</f>
        <v>16.356571770156165</v>
      </c>
      <c r="G473">
        <v>15676.7</v>
      </c>
      <c r="H473" s="1">
        <f>(Tabla9[[#This Row],[Avg]]-Tabla9[[#This Row],[Bks]])/Tabla9[[#This Row],[Bks]]*100</f>
        <v>17.138907569304347</v>
      </c>
      <c r="I473">
        <v>15916</v>
      </c>
      <c r="J473">
        <v>68318.759999999995</v>
      </c>
      <c r="K473">
        <v>74.56</v>
      </c>
      <c r="L473">
        <v>422.85</v>
      </c>
      <c r="M473">
        <v>8.6999999999999993</v>
      </c>
      <c r="N473">
        <v>8.6</v>
      </c>
    </row>
    <row r="474" spans="1:14" hidden="1" x14ac:dyDescent="0.2">
      <c r="A474" t="s">
        <v>80</v>
      </c>
      <c r="B474" t="s">
        <v>66</v>
      </c>
      <c r="C474">
        <v>73</v>
      </c>
      <c r="D474">
        <v>13679</v>
      </c>
      <c r="E474">
        <v>15926</v>
      </c>
      <c r="F474" s="1">
        <f>(Tabla9[[#This Row],[Best]]-Tabla9[[#This Row],[Bks]])/Tabla9[[#This Row],[Bks]]*100</f>
        <v>16.426639374223264</v>
      </c>
      <c r="G474">
        <v>16031.8</v>
      </c>
      <c r="H474" s="1">
        <f>(Tabla9[[#This Row],[Avg]]-Tabla9[[#This Row],[Bks]])/Tabla9[[#This Row],[Bks]]*100</f>
        <v>17.20008772571094</v>
      </c>
      <c r="I474">
        <v>16348</v>
      </c>
      <c r="J474">
        <v>67900.73</v>
      </c>
      <c r="K474">
        <v>70.09</v>
      </c>
      <c r="L474">
        <v>422.35</v>
      </c>
      <c r="M474">
        <v>9.6999999999999993</v>
      </c>
      <c r="N474">
        <v>9.3000000000000007</v>
      </c>
    </row>
    <row r="475" spans="1:14" hidden="1" x14ac:dyDescent="0.2">
      <c r="A475" t="s">
        <v>80</v>
      </c>
      <c r="B475" t="s">
        <v>66</v>
      </c>
      <c r="C475">
        <v>74</v>
      </c>
      <c r="D475">
        <v>13732</v>
      </c>
      <c r="E475">
        <v>16012</v>
      </c>
      <c r="F475" s="1">
        <f>(Tabla9[[#This Row],[Best]]-Tabla9[[#This Row],[Bks]])/Tabla9[[#This Row],[Bks]]*100</f>
        <v>16.603553743081854</v>
      </c>
      <c r="G475">
        <v>16032.6</v>
      </c>
      <c r="H475" s="1">
        <f>(Tabla9[[#This Row],[Avg]]-Tabla9[[#This Row],[Bks]])/Tabla9[[#This Row],[Bks]]*100</f>
        <v>16.753568307602681</v>
      </c>
      <c r="I475">
        <v>16338</v>
      </c>
      <c r="J475">
        <v>73163.240000000005</v>
      </c>
      <c r="K475">
        <v>72.150000000000006</v>
      </c>
      <c r="L475">
        <v>416.21</v>
      </c>
      <c r="M475">
        <v>8.6999999999999993</v>
      </c>
      <c r="N475">
        <v>8.5</v>
      </c>
    </row>
    <row r="476" spans="1:14" hidden="1" x14ac:dyDescent="0.2">
      <c r="A476" t="s">
        <v>80</v>
      </c>
      <c r="B476" t="s">
        <v>66</v>
      </c>
      <c r="C476">
        <v>75</v>
      </c>
      <c r="D476">
        <v>13204</v>
      </c>
      <c r="E476">
        <v>15314</v>
      </c>
      <c r="F476" s="1">
        <f>(Tabla9[[#This Row],[Best]]-Tabla9[[#This Row],[Bks]])/Tabla9[[#This Row],[Bks]]*100</f>
        <v>15.980006058770069</v>
      </c>
      <c r="G476">
        <v>15392.7</v>
      </c>
      <c r="H476" s="1">
        <f>(Tabla9[[#This Row],[Avg]]-Tabla9[[#This Row],[Bks]])/Tabla9[[#This Row],[Bks]]*100</f>
        <v>16.576037564374438</v>
      </c>
      <c r="I476">
        <v>15611</v>
      </c>
      <c r="J476">
        <v>62242.07</v>
      </c>
      <c r="K476">
        <v>71.41</v>
      </c>
      <c r="L476">
        <v>421.8</v>
      </c>
      <c r="M476">
        <v>9.3000000000000007</v>
      </c>
      <c r="N476">
        <v>8.6999999999999993</v>
      </c>
    </row>
    <row r="477" spans="1:14" hidden="1" x14ac:dyDescent="0.2">
      <c r="A477" t="s">
        <v>80</v>
      </c>
      <c r="B477" t="s">
        <v>66</v>
      </c>
      <c r="C477">
        <v>76</v>
      </c>
      <c r="D477">
        <v>13524</v>
      </c>
      <c r="E477">
        <v>15744</v>
      </c>
      <c r="F477" s="1">
        <f>(Tabla9[[#This Row],[Best]]-Tabla9[[#This Row],[Bks]])/Tabla9[[#This Row],[Bks]]*100</f>
        <v>16.415261756876664</v>
      </c>
      <c r="G477">
        <v>15849.9</v>
      </c>
      <c r="H477" s="1">
        <f>(Tabla9[[#This Row],[Avg]]-Tabla9[[#This Row],[Bks]])/Tabla9[[#This Row],[Bks]]*100</f>
        <v>17.198314108251996</v>
      </c>
      <c r="I477">
        <v>16125</v>
      </c>
      <c r="J477">
        <v>70941.27</v>
      </c>
      <c r="K477">
        <v>82.4</v>
      </c>
      <c r="L477">
        <v>423.54</v>
      </c>
      <c r="M477">
        <v>8.3000000000000007</v>
      </c>
      <c r="N477">
        <v>8.3000000000000007</v>
      </c>
    </row>
    <row r="478" spans="1:14" hidden="1" x14ac:dyDescent="0.2">
      <c r="A478" t="s">
        <v>80</v>
      </c>
      <c r="B478" t="s">
        <v>66</v>
      </c>
      <c r="C478">
        <v>77</v>
      </c>
      <c r="D478">
        <v>12868</v>
      </c>
      <c r="E478">
        <v>14860</v>
      </c>
      <c r="F478" s="1">
        <f>(Tabla9[[#This Row],[Best]]-Tabla9[[#This Row],[Bks]])/Tabla9[[#This Row],[Bks]]*100</f>
        <v>15.480261112838049</v>
      </c>
      <c r="G478">
        <v>14950.6</v>
      </c>
      <c r="H478" s="1">
        <f>(Tabla9[[#This Row],[Avg]]-Tabla9[[#This Row],[Bks]])/Tabla9[[#This Row],[Bks]]*100</f>
        <v>16.184333229717129</v>
      </c>
      <c r="I478">
        <v>15254</v>
      </c>
      <c r="J478">
        <v>60462.93</v>
      </c>
      <c r="K478">
        <v>59.12</v>
      </c>
      <c r="L478">
        <v>414.02</v>
      </c>
      <c r="M478">
        <v>11.3</v>
      </c>
      <c r="N478">
        <v>10.9</v>
      </c>
    </row>
    <row r="479" spans="1:14" hidden="1" x14ac:dyDescent="0.2">
      <c r="A479" t="s">
        <v>80</v>
      </c>
      <c r="B479" t="s">
        <v>66</v>
      </c>
      <c r="C479">
        <v>78</v>
      </c>
      <c r="D479">
        <v>13706</v>
      </c>
      <c r="E479">
        <v>15948</v>
      </c>
      <c r="F479" s="1">
        <f>(Tabla9[[#This Row],[Best]]-Tabla9[[#This Row],[Bks]])/Tabla9[[#This Row],[Bks]]*100</f>
        <v>16.357799503866918</v>
      </c>
      <c r="G479">
        <v>16052.7</v>
      </c>
      <c r="H479" s="1">
        <f>(Tabla9[[#This Row],[Avg]]-Tabla9[[#This Row],[Bks]])/Tabla9[[#This Row],[Bks]]*100</f>
        <v>17.121698526192912</v>
      </c>
      <c r="I479">
        <v>16283</v>
      </c>
      <c r="J479">
        <v>70366.679999999993</v>
      </c>
      <c r="K479">
        <v>80.86</v>
      </c>
      <c r="L479">
        <v>421.15</v>
      </c>
      <c r="M479">
        <v>7.8</v>
      </c>
      <c r="N479">
        <v>7.7</v>
      </c>
    </row>
    <row r="480" spans="1:14" hidden="1" x14ac:dyDescent="0.2">
      <c r="A480" t="s">
        <v>80</v>
      </c>
      <c r="B480" t="s">
        <v>66</v>
      </c>
      <c r="C480">
        <v>79</v>
      </c>
      <c r="D480">
        <v>13210</v>
      </c>
      <c r="E480">
        <v>15326</v>
      </c>
      <c r="F480" s="1">
        <f>(Tabla9[[#This Row],[Best]]-Tabla9[[#This Row],[Bks]])/Tabla9[[#This Row],[Bks]]*100</f>
        <v>16.018168054504166</v>
      </c>
      <c r="G480">
        <v>15416.6</v>
      </c>
      <c r="H480" s="1">
        <f>(Tabla9[[#This Row],[Avg]]-Tabla9[[#This Row],[Bks]])/Tabla9[[#This Row],[Bks]]*100</f>
        <v>16.704012112036342</v>
      </c>
      <c r="I480">
        <v>15674</v>
      </c>
      <c r="J480">
        <v>66366.559999999998</v>
      </c>
      <c r="K480">
        <v>67.22</v>
      </c>
      <c r="L480">
        <v>415.94</v>
      </c>
      <c r="M480">
        <v>9.9</v>
      </c>
      <c r="N480">
        <v>9.8000000000000007</v>
      </c>
    </row>
    <row r="481" spans="1:14" hidden="1" x14ac:dyDescent="0.2">
      <c r="A481" t="s">
        <v>80</v>
      </c>
      <c r="B481" t="s">
        <v>66</v>
      </c>
      <c r="C481">
        <v>80</v>
      </c>
      <c r="D481">
        <v>13183</v>
      </c>
      <c r="E481">
        <v>15226</v>
      </c>
      <c r="F481" s="1">
        <f>(Tabla9[[#This Row],[Best]]-Tabla9[[#This Row],[Bks]])/Tabla9[[#This Row],[Bks]]*100</f>
        <v>15.497231282712583</v>
      </c>
      <c r="G481">
        <v>15308.9</v>
      </c>
      <c r="H481" s="1">
        <f>(Tabla9[[#This Row],[Avg]]-Tabla9[[#This Row],[Bks]])/Tabla9[[#This Row],[Bks]]*100</f>
        <v>16.126071455662593</v>
      </c>
      <c r="I481">
        <v>15510</v>
      </c>
      <c r="J481">
        <v>65196.62</v>
      </c>
      <c r="K481">
        <v>67.62</v>
      </c>
      <c r="L481">
        <v>419.92</v>
      </c>
      <c r="M481">
        <v>9.6</v>
      </c>
      <c r="N481">
        <v>9.3000000000000007</v>
      </c>
    </row>
    <row r="482" spans="1:14" hidden="1" x14ac:dyDescent="0.2">
      <c r="A482" t="s">
        <v>80</v>
      </c>
      <c r="B482" t="s">
        <v>66</v>
      </c>
      <c r="C482">
        <v>81</v>
      </c>
      <c r="D482">
        <v>12686</v>
      </c>
      <c r="E482">
        <v>14670</v>
      </c>
      <c r="F482" s="1">
        <f>(Tabla9[[#This Row],[Best]]-Tabla9[[#This Row],[Bks]])/Tabla9[[#This Row],[Bks]]*100</f>
        <v>15.63928740343686</v>
      </c>
      <c r="G482">
        <v>14756.2</v>
      </c>
      <c r="H482" s="1">
        <f>(Tabla9[[#This Row],[Avg]]-Tabla9[[#This Row],[Bks]])/Tabla9[[#This Row],[Bks]]*100</f>
        <v>16.318776604130544</v>
      </c>
      <c r="I482">
        <v>15153</v>
      </c>
      <c r="J482">
        <v>60743.62</v>
      </c>
      <c r="K482">
        <v>62.18</v>
      </c>
      <c r="L482">
        <v>420.78</v>
      </c>
      <c r="M482">
        <v>11.6</v>
      </c>
      <c r="N482">
        <v>11.5</v>
      </c>
    </row>
    <row r="483" spans="1:14" hidden="1" x14ac:dyDescent="0.2">
      <c r="A483" t="s">
        <v>80</v>
      </c>
      <c r="B483" t="s">
        <v>66</v>
      </c>
      <c r="C483">
        <v>82</v>
      </c>
      <c r="D483">
        <v>13495</v>
      </c>
      <c r="E483">
        <v>15670</v>
      </c>
      <c r="F483" s="1">
        <f>(Tabla9[[#This Row],[Best]]-Tabla9[[#This Row],[Bks]])/Tabla9[[#This Row],[Bks]]*100</f>
        <v>16.117080400148204</v>
      </c>
      <c r="G483">
        <v>15757.6</v>
      </c>
      <c r="H483" s="1">
        <f>(Tabla9[[#This Row],[Avg]]-Tabla9[[#This Row],[Bks]])/Tabla9[[#This Row],[Bks]]*100</f>
        <v>16.766209707299002</v>
      </c>
      <c r="I483">
        <v>16039</v>
      </c>
      <c r="J483">
        <v>71486.850000000006</v>
      </c>
      <c r="K483">
        <v>78.349999999999994</v>
      </c>
      <c r="L483">
        <v>418.83</v>
      </c>
      <c r="M483">
        <v>8.1</v>
      </c>
      <c r="N483">
        <v>7.9</v>
      </c>
    </row>
    <row r="484" spans="1:14" hidden="1" x14ac:dyDescent="0.2">
      <c r="A484" t="s">
        <v>80</v>
      </c>
      <c r="B484" t="s">
        <v>66</v>
      </c>
      <c r="C484">
        <v>83</v>
      </c>
      <c r="D484">
        <v>12755</v>
      </c>
      <c r="E484">
        <v>14705</v>
      </c>
      <c r="F484" s="1">
        <f>(Tabla9[[#This Row],[Best]]-Tabla9[[#This Row],[Bks]])/Tabla9[[#This Row],[Bks]]*100</f>
        <v>15.28812230497844</v>
      </c>
      <c r="G484">
        <v>14809.2</v>
      </c>
      <c r="H484" s="1">
        <f>(Tabla9[[#This Row],[Avg]]-Tabla9[[#This Row],[Bks]])/Tabla9[[#This Row],[Bks]]*100</f>
        <v>16.105056840454729</v>
      </c>
      <c r="I484">
        <v>15128</v>
      </c>
      <c r="J484">
        <v>62087.86</v>
      </c>
      <c r="K484">
        <v>58.5</v>
      </c>
      <c r="L484">
        <v>423.94</v>
      </c>
      <c r="M484">
        <v>11.1</v>
      </c>
      <c r="N484">
        <v>11</v>
      </c>
    </row>
    <row r="485" spans="1:14" hidden="1" x14ac:dyDescent="0.2">
      <c r="A485" t="s">
        <v>80</v>
      </c>
      <c r="B485" t="s">
        <v>66</v>
      </c>
      <c r="C485">
        <v>84</v>
      </c>
      <c r="D485">
        <v>13278</v>
      </c>
      <c r="E485">
        <v>15391</v>
      </c>
      <c r="F485" s="1">
        <f>(Tabla9[[#This Row],[Best]]-Tabla9[[#This Row],[Bks]])/Tabla9[[#This Row],[Bks]]*100</f>
        <v>15.913541195963246</v>
      </c>
      <c r="G485">
        <v>15520.7</v>
      </c>
      <c r="H485" s="1">
        <f>(Tabla9[[#This Row],[Avg]]-Tabla9[[#This Row],[Bks]])/Tabla9[[#This Row],[Bks]]*100</f>
        <v>16.890344931465588</v>
      </c>
      <c r="I485">
        <v>15715</v>
      </c>
      <c r="J485">
        <v>67237.33</v>
      </c>
      <c r="K485">
        <v>70.31</v>
      </c>
      <c r="L485">
        <v>425.45</v>
      </c>
      <c r="M485">
        <v>9</v>
      </c>
      <c r="N485">
        <v>8.8000000000000007</v>
      </c>
    </row>
    <row r="486" spans="1:14" hidden="1" x14ac:dyDescent="0.2">
      <c r="A486" t="s">
        <v>80</v>
      </c>
      <c r="B486" t="s">
        <v>66</v>
      </c>
      <c r="C486">
        <v>85</v>
      </c>
      <c r="D486">
        <v>12740</v>
      </c>
      <c r="E486">
        <v>14725</v>
      </c>
      <c r="F486" s="1">
        <f>(Tabla9[[#This Row],[Best]]-Tabla9[[#This Row],[Bks]])/Tabla9[[#This Row],[Bks]]*100</f>
        <v>15.580847723704865</v>
      </c>
      <c r="G486">
        <v>14852.6</v>
      </c>
      <c r="H486" s="1">
        <f>(Tabla9[[#This Row],[Avg]]-Tabla9[[#This Row],[Bks]])/Tabla9[[#This Row],[Bks]]*100</f>
        <v>16.582417582417584</v>
      </c>
      <c r="I486">
        <v>15035</v>
      </c>
      <c r="J486">
        <v>63666.7</v>
      </c>
      <c r="K486">
        <v>62.98</v>
      </c>
      <c r="L486">
        <v>418.14</v>
      </c>
      <c r="M486">
        <v>10.8</v>
      </c>
      <c r="N486">
        <v>10.199999999999999</v>
      </c>
    </row>
    <row r="487" spans="1:14" hidden="1" x14ac:dyDescent="0.2">
      <c r="A487" t="s">
        <v>80</v>
      </c>
      <c r="B487" t="s">
        <v>66</v>
      </c>
      <c r="C487">
        <v>86</v>
      </c>
      <c r="D487">
        <v>13941</v>
      </c>
      <c r="E487">
        <v>16143</v>
      </c>
      <c r="F487" s="1">
        <f>(Tabla9[[#This Row],[Best]]-Tabla9[[#This Row],[Bks]])/Tabla9[[#This Row],[Bks]]*100</f>
        <v>15.795136647299332</v>
      </c>
      <c r="G487">
        <v>16242.7</v>
      </c>
      <c r="H487" s="1">
        <f>(Tabla9[[#This Row],[Avg]]-Tabla9[[#This Row],[Bks]])/Tabla9[[#This Row],[Bks]]*100</f>
        <v>16.510293379241091</v>
      </c>
      <c r="I487">
        <v>16381</v>
      </c>
      <c r="J487">
        <v>65964.73</v>
      </c>
      <c r="K487">
        <v>81.66</v>
      </c>
      <c r="L487">
        <v>427.89</v>
      </c>
      <c r="M487">
        <v>7.8</v>
      </c>
      <c r="N487">
        <v>7.8</v>
      </c>
    </row>
    <row r="488" spans="1:14" hidden="1" x14ac:dyDescent="0.2">
      <c r="A488" t="s">
        <v>80</v>
      </c>
      <c r="B488" t="s">
        <v>66</v>
      </c>
      <c r="C488">
        <v>87</v>
      </c>
      <c r="D488">
        <v>12671</v>
      </c>
      <c r="E488">
        <v>14695</v>
      </c>
      <c r="F488" s="1">
        <f>(Tabla9[[#This Row],[Best]]-Tabla9[[#This Row],[Bks]])/Tabla9[[#This Row],[Bks]]*100</f>
        <v>15.973482755899299</v>
      </c>
      <c r="G488">
        <v>14763.2</v>
      </c>
      <c r="H488" s="1">
        <f>(Tabla9[[#This Row],[Avg]]-Tabla9[[#This Row],[Bks]])/Tabla9[[#This Row],[Bks]]*100</f>
        <v>16.511719674848084</v>
      </c>
      <c r="I488">
        <v>15029</v>
      </c>
      <c r="J488">
        <v>66426.7</v>
      </c>
      <c r="K488">
        <v>59.48</v>
      </c>
      <c r="L488">
        <v>419.25</v>
      </c>
      <c r="M488">
        <v>11.3</v>
      </c>
      <c r="N488">
        <v>11</v>
      </c>
    </row>
    <row r="489" spans="1:14" hidden="1" x14ac:dyDescent="0.2">
      <c r="A489" t="s">
        <v>80</v>
      </c>
      <c r="B489" t="s">
        <v>66</v>
      </c>
      <c r="C489">
        <v>88</v>
      </c>
      <c r="D489">
        <v>13066</v>
      </c>
      <c r="E489">
        <v>15061</v>
      </c>
      <c r="F489" s="1">
        <f>(Tabla9[[#This Row],[Best]]-Tabla9[[#This Row],[Bks]])/Tabla9[[#This Row],[Bks]]*100</f>
        <v>15.268636154905863</v>
      </c>
      <c r="G489">
        <v>15182</v>
      </c>
      <c r="H489" s="1">
        <f>(Tabla9[[#This Row],[Avg]]-Tabla9[[#This Row],[Bks]])/Tabla9[[#This Row],[Bks]]*100</f>
        <v>16.19470381141895</v>
      </c>
      <c r="I489">
        <v>15557</v>
      </c>
      <c r="J489">
        <v>63159.29</v>
      </c>
      <c r="K489">
        <v>59.55</v>
      </c>
      <c r="L489">
        <v>423.07</v>
      </c>
      <c r="M489">
        <v>10.9</v>
      </c>
      <c r="N489">
        <v>10.6</v>
      </c>
    </row>
    <row r="490" spans="1:14" hidden="1" x14ac:dyDescent="0.2">
      <c r="A490" t="s">
        <v>80</v>
      </c>
      <c r="B490" t="s">
        <v>66</v>
      </c>
      <c r="C490">
        <v>89</v>
      </c>
      <c r="D490">
        <v>12988</v>
      </c>
      <c r="E490">
        <v>14978</v>
      </c>
      <c r="F490" s="1">
        <f>(Tabla9[[#This Row],[Best]]-Tabla9[[#This Row],[Bks]])/Tabla9[[#This Row],[Bks]]*100</f>
        <v>15.32183554049892</v>
      </c>
      <c r="G490">
        <v>15140</v>
      </c>
      <c r="H490" s="1">
        <f>(Tabla9[[#This Row],[Avg]]-Tabla9[[#This Row],[Bks]])/Tabla9[[#This Row],[Bks]]*100</f>
        <v>16.569140745303358</v>
      </c>
      <c r="I490">
        <v>15339</v>
      </c>
      <c r="J490">
        <v>63226.65</v>
      </c>
      <c r="K490">
        <v>62.62</v>
      </c>
      <c r="L490">
        <v>415.88</v>
      </c>
      <c r="M490">
        <v>10.199999999999999</v>
      </c>
      <c r="N490">
        <v>10</v>
      </c>
    </row>
    <row r="491" spans="1:14" hidden="1" x14ac:dyDescent="0.2">
      <c r="A491" t="s">
        <v>80</v>
      </c>
      <c r="B491" t="s">
        <v>66</v>
      </c>
      <c r="C491">
        <v>90</v>
      </c>
      <c r="D491">
        <v>13594</v>
      </c>
      <c r="E491">
        <v>15774</v>
      </c>
      <c r="F491" s="1">
        <f>(Tabla9[[#This Row],[Best]]-Tabla9[[#This Row],[Bks]])/Tabla9[[#This Row],[Bks]]*100</f>
        <v>16.036486685302339</v>
      </c>
      <c r="G491">
        <v>15894.1</v>
      </c>
      <c r="H491" s="1">
        <f>(Tabla9[[#This Row],[Avg]]-Tabla9[[#This Row],[Bks]])/Tabla9[[#This Row],[Bks]]*100</f>
        <v>16.91996469030455</v>
      </c>
      <c r="I491">
        <v>16204</v>
      </c>
      <c r="J491">
        <v>65203.41</v>
      </c>
      <c r="K491">
        <v>68.8</v>
      </c>
      <c r="L491">
        <v>424.49</v>
      </c>
      <c r="M491">
        <v>9.5</v>
      </c>
      <c r="N491">
        <v>8.9</v>
      </c>
    </row>
    <row r="492" spans="1:14" hidden="1" x14ac:dyDescent="0.2">
      <c r="A492" t="s">
        <v>80</v>
      </c>
      <c r="B492" t="s">
        <v>66</v>
      </c>
      <c r="C492">
        <v>91</v>
      </c>
      <c r="D492">
        <v>13628</v>
      </c>
      <c r="E492">
        <v>15819</v>
      </c>
      <c r="F492" s="1">
        <f>(Tabla9[[#This Row],[Best]]-Tabla9[[#This Row],[Bks]])/Tabla9[[#This Row],[Bks]]*100</f>
        <v>16.07719401232756</v>
      </c>
      <c r="G492">
        <v>15908.2</v>
      </c>
      <c r="H492" s="1">
        <f>(Tabla9[[#This Row],[Avg]]-Tabla9[[#This Row],[Bks]])/Tabla9[[#This Row],[Bks]]*100</f>
        <v>16.731728793660118</v>
      </c>
      <c r="I492">
        <v>16189</v>
      </c>
      <c r="J492">
        <v>69196.23</v>
      </c>
      <c r="K492">
        <v>77.34</v>
      </c>
      <c r="L492">
        <v>422.37</v>
      </c>
      <c r="M492">
        <v>8.3000000000000007</v>
      </c>
      <c r="N492">
        <v>7.9</v>
      </c>
    </row>
    <row r="493" spans="1:14" hidden="1" x14ac:dyDescent="0.2">
      <c r="A493" t="s">
        <v>80</v>
      </c>
      <c r="B493" t="s">
        <v>66</v>
      </c>
      <c r="C493">
        <v>92</v>
      </c>
      <c r="D493">
        <v>13172</v>
      </c>
      <c r="E493">
        <v>15275</v>
      </c>
      <c r="F493" s="1">
        <f>(Tabla9[[#This Row],[Best]]-Tabla9[[#This Row],[Bks]])/Tabla9[[#This Row],[Bks]]*100</f>
        <v>15.965684785909506</v>
      </c>
      <c r="G493">
        <v>15355.5</v>
      </c>
      <c r="H493" s="1">
        <f>(Tabla9[[#This Row],[Avg]]-Tabla9[[#This Row],[Bks]])/Tabla9[[#This Row],[Bks]]*100</f>
        <v>16.576829638627391</v>
      </c>
      <c r="I493">
        <v>15643</v>
      </c>
      <c r="J493">
        <v>58749.68</v>
      </c>
      <c r="K493">
        <v>70.510000000000005</v>
      </c>
      <c r="L493">
        <v>413.42</v>
      </c>
      <c r="M493">
        <v>9.1</v>
      </c>
      <c r="N493">
        <v>9</v>
      </c>
    </row>
    <row r="494" spans="1:14" hidden="1" x14ac:dyDescent="0.2">
      <c r="A494" t="s">
        <v>80</v>
      </c>
      <c r="B494" t="s">
        <v>66</v>
      </c>
      <c r="C494">
        <v>93</v>
      </c>
      <c r="D494">
        <v>13288</v>
      </c>
      <c r="E494">
        <v>15402</v>
      </c>
      <c r="F494" s="1">
        <f>(Tabla9[[#This Row],[Best]]-Tabla9[[#This Row],[Bks]])/Tabla9[[#This Row],[Bks]]*100</f>
        <v>15.909090909090908</v>
      </c>
      <c r="G494">
        <v>15499</v>
      </c>
      <c r="H494" s="1">
        <f>(Tabla9[[#This Row],[Avg]]-Tabla9[[#This Row],[Bks]])/Tabla9[[#This Row],[Bks]]*100</f>
        <v>16.639072847682119</v>
      </c>
      <c r="I494">
        <v>15713</v>
      </c>
      <c r="J494">
        <v>63218.13</v>
      </c>
      <c r="K494">
        <v>63.12</v>
      </c>
      <c r="L494">
        <v>419.64</v>
      </c>
      <c r="M494">
        <v>10.199999999999999</v>
      </c>
      <c r="N494">
        <v>9.9</v>
      </c>
    </row>
    <row r="495" spans="1:14" hidden="1" x14ac:dyDescent="0.2">
      <c r="A495" t="s">
        <v>80</v>
      </c>
      <c r="B495" t="s">
        <v>66</v>
      </c>
      <c r="C495">
        <v>94</v>
      </c>
      <c r="D495">
        <v>13321</v>
      </c>
      <c r="E495">
        <v>15533</v>
      </c>
      <c r="F495" s="1">
        <f>(Tabla9[[#This Row],[Best]]-Tabla9[[#This Row],[Bks]])/Tabla9[[#This Row],[Bks]]*100</f>
        <v>16.605359957961113</v>
      </c>
      <c r="G495">
        <v>15663.6</v>
      </c>
      <c r="H495" s="1">
        <f>(Tabla9[[#This Row],[Avg]]-Tabla9[[#This Row],[Bks]])/Tabla9[[#This Row],[Bks]]*100</f>
        <v>17.585766834321749</v>
      </c>
      <c r="I495">
        <v>15871</v>
      </c>
      <c r="J495">
        <v>70092.23</v>
      </c>
      <c r="K495">
        <v>71.06</v>
      </c>
      <c r="L495">
        <v>421.4</v>
      </c>
      <c r="M495">
        <v>9.1</v>
      </c>
      <c r="N495">
        <v>8.6999999999999993</v>
      </c>
    </row>
    <row r="496" spans="1:14" hidden="1" x14ac:dyDescent="0.2">
      <c r="A496" t="s">
        <v>80</v>
      </c>
      <c r="B496" t="s">
        <v>66</v>
      </c>
      <c r="C496">
        <v>95</v>
      </c>
      <c r="D496">
        <v>13447</v>
      </c>
      <c r="E496">
        <v>15705</v>
      </c>
      <c r="F496" s="1">
        <f>(Tabla9[[#This Row],[Best]]-Tabla9[[#This Row],[Bks]])/Tabla9[[#This Row],[Bks]]*100</f>
        <v>16.791849483156092</v>
      </c>
      <c r="G496">
        <v>15769.6</v>
      </c>
      <c r="H496" s="1">
        <f>(Tabla9[[#This Row],[Avg]]-Tabla9[[#This Row],[Bks]])/Tabla9[[#This Row],[Bks]]*100</f>
        <v>17.272254034357111</v>
      </c>
      <c r="I496">
        <v>16041</v>
      </c>
      <c r="J496">
        <v>68007.509999999995</v>
      </c>
      <c r="K496">
        <v>67.290000000000006</v>
      </c>
      <c r="L496">
        <v>414.56</v>
      </c>
      <c r="M496">
        <v>9.4</v>
      </c>
      <c r="N496">
        <v>9.1</v>
      </c>
    </row>
    <row r="497" spans="1:14" hidden="1" x14ac:dyDescent="0.2">
      <c r="A497" t="s">
        <v>80</v>
      </c>
      <c r="B497" t="s">
        <v>66</v>
      </c>
      <c r="C497">
        <v>96</v>
      </c>
      <c r="D497">
        <v>13069</v>
      </c>
      <c r="E497">
        <v>15042</v>
      </c>
      <c r="F497" s="1">
        <f>(Tabla9[[#This Row],[Best]]-Tabla9[[#This Row],[Bks]])/Tabla9[[#This Row],[Bks]]*100</f>
        <v>15.096793939857678</v>
      </c>
      <c r="G497">
        <v>15145.8</v>
      </c>
      <c r="H497" s="1">
        <f>(Tabla9[[#This Row],[Avg]]-Tabla9[[#This Row],[Bks]])/Tabla9[[#This Row],[Bks]]*100</f>
        <v>15.891039865330164</v>
      </c>
      <c r="I497">
        <v>15516</v>
      </c>
      <c r="J497">
        <v>59107.59</v>
      </c>
      <c r="K497">
        <v>59.78</v>
      </c>
      <c r="L497">
        <v>415.97</v>
      </c>
      <c r="M497">
        <v>11.5</v>
      </c>
      <c r="N497">
        <v>11.4</v>
      </c>
    </row>
    <row r="498" spans="1:14" hidden="1" x14ac:dyDescent="0.2">
      <c r="A498" t="s">
        <v>80</v>
      </c>
      <c r="B498" t="s">
        <v>66</v>
      </c>
      <c r="C498">
        <v>97</v>
      </c>
      <c r="D498">
        <v>12795</v>
      </c>
      <c r="E498">
        <v>14798</v>
      </c>
      <c r="F498" s="1">
        <f>(Tabla9[[#This Row],[Best]]-Tabla9[[#This Row],[Bks]])/Tabla9[[#This Row],[Bks]]*100</f>
        <v>15.65455255959359</v>
      </c>
      <c r="G498">
        <v>14878.2</v>
      </c>
      <c r="H498" s="1">
        <f>(Tabla9[[#This Row],[Avg]]-Tabla9[[#This Row],[Bks]])/Tabla9[[#This Row],[Bks]]*100</f>
        <v>16.281359906213368</v>
      </c>
      <c r="I498">
        <v>15212</v>
      </c>
      <c r="J498">
        <v>66358.31</v>
      </c>
      <c r="K498">
        <v>61.52</v>
      </c>
      <c r="L498">
        <v>413.6</v>
      </c>
      <c r="M498">
        <v>10.6</v>
      </c>
      <c r="N498">
        <v>10.4</v>
      </c>
    </row>
    <row r="499" spans="1:14" hidden="1" x14ac:dyDescent="0.2">
      <c r="A499" t="s">
        <v>80</v>
      </c>
      <c r="B499" t="s">
        <v>66</v>
      </c>
      <c r="C499">
        <v>98</v>
      </c>
      <c r="D499">
        <v>13145</v>
      </c>
      <c r="E499">
        <v>15155</v>
      </c>
      <c r="F499" s="1">
        <f>(Tabla9[[#This Row],[Best]]-Tabla9[[#This Row],[Bks]])/Tabla9[[#This Row],[Bks]]*100</f>
        <v>15.290985165462153</v>
      </c>
      <c r="G499">
        <v>15299.2</v>
      </c>
      <c r="H499" s="1">
        <f>(Tabla9[[#This Row],[Avg]]-Tabla9[[#This Row],[Bks]])/Tabla9[[#This Row],[Bks]]*100</f>
        <v>16.38798022061621</v>
      </c>
      <c r="I499">
        <v>15585</v>
      </c>
      <c r="J499">
        <v>58651.32</v>
      </c>
      <c r="K499">
        <v>60.68</v>
      </c>
      <c r="L499">
        <v>411.06</v>
      </c>
      <c r="M499">
        <v>10.7</v>
      </c>
      <c r="N499">
        <v>10.5</v>
      </c>
    </row>
    <row r="500" spans="1:14" hidden="1" x14ac:dyDescent="0.2">
      <c r="A500" t="s">
        <v>80</v>
      </c>
      <c r="B500" t="s">
        <v>66</v>
      </c>
      <c r="C500">
        <v>99</v>
      </c>
      <c r="D500">
        <v>14453</v>
      </c>
      <c r="E500">
        <v>16744</v>
      </c>
      <c r="F500" s="1">
        <f>(Tabla9[[#This Row],[Best]]-Tabla9[[#This Row],[Bks]])/Tabla9[[#This Row],[Bks]]*100</f>
        <v>15.85138033626237</v>
      </c>
      <c r="G500">
        <v>16935.599999999999</v>
      </c>
      <c r="H500" s="1">
        <f>(Tabla9[[#This Row],[Avg]]-Tabla9[[#This Row],[Bks]])/Tabla9[[#This Row],[Bks]]*100</f>
        <v>17.177056666436023</v>
      </c>
      <c r="I500">
        <v>17218</v>
      </c>
      <c r="J500">
        <v>78024.38</v>
      </c>
      <c r="K500">
        <v>73.81</v>
      </c>
      <c r="L500">
        <v>420.9</v>
      </c>
      <c r="M500">
        <v>8.9</v>
      </c>
      <c r="N500">
        <v>8.5</v>
      </c>
    </row>
    <row r="501" spans="1:14" hidden="1" x14ac:dyDescent="0.2">
      <c r="A501" t="s">
        <v>80</v>
      </c>
      <c r="B501" t="s">
        <v>66</v>
      </c>
      <c r="C501">
        <v>100</v>
      </c>
      <c r="D501">
        <v>12800</v>
      </c>
      <c r="E501">
        <v>14852</v>
      </c>
      <c r="F501" s="1">
        <f>(Tabla9[[#This Row],[Best]]-Tabla9[[#This Row],[Bks]])/Tabla9[[#This Row],[Bks]]*100</f>
        <v>16.03125</v>
      </c>
      <c r="G501">
        <v>14922.2</v>
      </c>
      <c r="H501" s="1">
        <f>(Tabla9[[#This Row],[Avg]]-Tabla9[[#This Row],[Bks]])/Tabla9[[#This Row],[Bks]]*100</f>
        <v>16.579687500000006</v>
      </c>
      <c r="I501">
        <v>15216</v>
      </c>
      <c r="J501">
        <v>69191.12</v>
      </c>
      <c r="K501">
        <v>56.51</v>
      </c>
      <c r="L501">
        <v>410.96</v>
      </c>
      <c r="M501">
        <v>13.1</v>
      </c>
      <c r="N501">
        <v>12.7</v>
      </c>
    </row>
    <row r="502" spans="1:14" hidden="1" x14ac:dyDescent="0.2">
      <c r="A502" t="s">
        <v>81</v>
      </c>
      <c r="B502" t="s">
        <v>66</v>
      </c>
      <c r="C502">
        <v>1</v>
      </c>
      <c r="D502">
        <v>13457</v>
      </c>
      <c r="E502">
        <v>14514</v>
      </c>
      <c r="F502" s="1">
        <f>(Tabla9[[#This Row],[Best]]-Tabla9[[#This Row],[Bks]])/Tabla9[[#This Row],[Bks]]*100</f>
        <v>7.8546481385152704</v>
      </c>
      <c r="G502">
        <v>14727.1</v>
      </c>
      <c r="H502" s="1">
        <f>(Tabla9[[#This Row],[Avg]]-Tabla9[[#This Row],[Bks]])/Tabla9[[#This Row],[Bks]]*100</f>
        <v>9.4382105967154661</v>
      </c>
      <c r="I502">
        <v>15963</v>
      </c>
      <c r="J502">
        <v>71426.460000000006</v>
      </c>
      <c r="K502">
        <v>76.290000000000006</v>
      </c>
      <c r="L502">
        <v>401.42</v>
      </c>
      <c r="M502">
        <v>106</v>
      </c>
      <c r="N502">
        <v>105.3</v>
      </c>
    </row>
    <row r="503" spans="1:14" hidden="1" x14ac:dyDescent="0.2">
      <c r="A503" t="s">
        <v>81</v>
      </c>
      <c r="B503" t="s">
        <v>66</v>
      </c>
      <c r="C503">
        <v>2</v>
      </c>
      <c r="D503">
        <v>13988</v>
      </c>
      <c r="E503">
        <v>15098</v>
      </c>
      <c r="F503" s="1">
        <f>(Tabla9[[#This Row],[Best]]-Tabla9[[#This Row],[Bks]])/Tabla9[[#This Row],[Bks]]*100</f>
        <v>7.9353731770088647</v>
      </c>
      <c r="G503">
        <v>15197.4</v>
      </c>
      <c r="H503" s="1">
        <f>(Tabla9[[#This Row],[Avg]]-Tabla9[[#This Row],[Bks]])/Tabla9[[#This Row],[Bks]]*100</f>
        <v>8.6459822705175835</v>
      </c>
      <c r="I503">
        <v>16565</v>
      </c>
      <c r="J503">
        <v>72333.39</v>
      </c>
      <c r="K503">
        <v>79.09</v>
      </c>
      <c r="L503">
        <v>403.03</v>
      </c>
      <c r="M503">
        <v>121.5</v>
      </c>
      <c r="N503">
        <v>121.4</v>
      </c>
    </row>
    <row r="504" spans="1:14" hidden="1" x14ac:dyDescent="0.2">
      <c r="A504" t="s">
        <v>81</v>
      </c>
      <c r="B504" t="s">
        <v>66</v>
      </c>
      <c r="C504">
        <v>3</v>
      </c>
      <c r="D504">
        <v>12874</v>
      </c>
      <c r="E504">
        <v>13616</v>
      </c>
      <c r="F504" s="1">
        <f>(Tabla9[[#This Row],[Best]]-Tabla9[[#This Row],[Bks]])/Tabla9[[#This Row],[Bks]]*100</f>
        <v>5.7635544508311325</v>
      </c>
      <c r="G504">
        <v>13757.1</v>
      </c>
      <c r="H504" s="1">
        <f>(Tabla9[[#This Row],[Avg]]-Tabla9[[#This Row],[Bks]])/Tabla9[[#This Row],[Bks]]*100</f>
        <v>6.8595619077209902</v>
      </c>
      <c r="I504">
        <v>15098</v>
      </c>
      <c r="J504">
        <v>62636.83</v>
      </c>
      <c r="K504">
        <v>62.57</v>
      </c>
      <c r="L504">
        <v>401.73</v>
      </c>
      <c r="M504">
        <v>132.69999999999999</v>
      </c>
      <c r="N504">
        <v>132.6</v>
      </c>
    </row>
    <row r="505" spans="1:14" hidden="1" x14ac:dyDescent="0.2">
      <c r="A505" t="s">
        <v>81</v>
      </c>
      <c r="B505" t="s">
        <v>66</v>
      </c>
      <c r="C505">
        <v>4</v>
      </c>
      <c r="D505">
        <v>13194</v>
      </c>
      <c r="E505">
        <v>13952</v>
      </c>
      <c r="F505" s="1">
        <f>(Tabla9[[#This Row],[Best]]-Tabla9[[#This Row],[Bks]])/Tabla9[[#This Row],[Bks]]*100</f>
        <v>5.7450356222525389</v>
      </c>
      <c r="G505">
        <v>14171.9</v>
      </c>
      <c r="H505" s="1">
        <f>(Tabla9[[#This Row],[Avg]]-Tabla9[[#This Row],[Bks]])/Tabla9[[#This Row],[Bks]]*100</f>
        <v>7.4117022889192032</v>
      </c>
      <c r="I505">
        <v>15602</v>
      </c>
      <c r="J505">
        <v>63276.78</v>
      </c>
      <c r="K505">
        <v>69.150000000000006</v>
      </c>
      <c r="L505">
        <v>402.09</v>
      </c>
      <c r="M505">
        <v>132.9</v>
      </c>
      <c r="N505">
        <v>132.4</v>
      </c>
    </row>
    <row r="506" spans="1:14" hidden="1" x14ac:dyDescent="0.2">
      <c r="A506" t="s">
        <v>81</v>
      </c>
      <c r="B506" t="s">
        <v>66</v>
      </c>
      <c r="C506">
        <v>5</v>
      </c>
      <c r="D506">
        <v>13419</v>
      </c>
      <c r="E506">
        <v>14505</v>
      </c>
      <c r="F506" s="1">
        <f>(Tabla9[[#This Row],[Best]]-Tabla9[[#This Row],[Bks]])/Tabla9[[#This Row],[Bks]]*100</f>
        <v>8.0930024591996421</v>
      </c>
      <c r="G506">
        <v>14588.8</v>
      </c>
      <c r="H506" s="1">
        <f>(Tabla9[[#This Row],[Avg]]-Tabla9[[#This Row],[Bks]])/Tabla9[[#This Row],[Bks]]*100</f>
        <v>8.7174901259408237</v>
      </c>
      <c r="I506">
        <v>15967</v>
      </c>
      <c r="J506">
        <v>70113.710000000006</v>
      </c>
      <c r="K506">
        <v>73.430000000000007</v>
      </c>
      <c r="L506">
        <v>401.59</v>
      </c>
      <c r="M506">
        <v>116.9</v>
      </c>
      <c r="N506">
        <v>116.6</v>
      </c>
    </row>
    <row r="507" spans="1:14" hidden="1" x14ac:dyDescent="0.2">
      <c r="A507" t="s">
        <v>81</v>
      </c>
      <c r="B507" t="s">
        <v>66</v>
      </c>
      <c r="C507">
        <v>6</v>
      </c>
      <c r="D507">
        <v>13753</v>
      </c>
      <c r="E507">
        <v>14924</v>
      </c>
      <c r="F507" s="1">
        <f>(Tabla9[[#This Row],[Best]]-Tabla9[[#This Row],[Bks]])/Tabla9[[#This Row],[Bks]]*100</f>
        <v>8.5145059259797851</v>
      </c>
      <c r="G507">
        <v>15031.7</v>
      </c>
      <c r="H507" s="1">
        <f>(Tabla9[[#This Row],[Avg]]-Tabla9[[#This Row],[Bks]])/Tabla9[[#This Row],[Bks]]*100</f>
        <v>9.2976077946629871</v>
      </c>
      <c r="I507">
        <v>16296</v>
      </c>
      <c r="J507">
        <v>69342.66</v>
      </c>
      <c r="K507">
        <v>80.75</v>
      </c>
      <c r="L507">
        <v>403.39</v>
      </c>
      <c r="M507">
        <v>103.6</v>
      </c>
      <c r="N507">
        <v>103</v>
      </c>
    </row>
    <row r="508" spans="1:14" hidden="1" x14ac:dyDescent="0.2">
      <c r="A508" t="s">
        <v>81</v>
      </c>
      <c r="B508" t="s">
        <v>66</v>
      </c>
      <c r="C508">
        <v>7</v>
      </c>
      <c r="D508">
        <v>13255</v>
      </c>
      <c r="E508">
        <v>14087</v>
      </c>
      <c r="F508" s="1">
        <f>(Tabla9[[#This Row],[Best]]-Tabla9[[#This Row],[Bks]])/Tabla9[[#This Row],[Bks]]*100</f>
        <v>6.2768766503206344</v>
      </c>
      <c r="G508">
        <v>14252.1</v>
      </c>
      <c r="H508" s="1">
        <f>(Tabla9[[#This Row],[Avg]]-Tabla9[[#This Row],[Bks]])/Tabla9[[#This Row],[Bks]]*100</f>
        <v>7.5224443606186364</v>
      </c>
      <c r="I508">
        <v>15615</v>
      </c>
      <c r="J508">
        <v>67778.61</v>
      </c>
      <c r="K508">
        <v>72.89</v>
      </c>
      <c r="L508">
        <v>402.34</v>
      </c>
      <c r="M508">
        <v>121</v>
      </c>
      <c r="N508">
        <v>120.7</v>
      </c>
    </row>
    <row r="509" spans="1:14" hidden="1" x14ac:dyDescent="0.2">
      <c r="A509" t="s">
        <v>81</v>
      </c>
      <c r="B509" t="s">
        <v>66</v>
      </c>
      <c r="C509">
        <v>8</v>
      </c>
      <c r="D509">
        <v>13320</v>
      </c>
      <c r="E509">
        <v>14329</v>
      </c>
      <c r="F509" s="1">
        <f>(Tabla9[[#This Row],[Best]]-Tabla9[[#This Row],[Bks]])/Tabla9[[#This Row],[Bks]]*100</f>
        <v>7.5750750750750742</v>
      </c>
      <c r="G509">
        <v>14377.5</v>
      </c>
      <c r="H509" s="1">
        <f>(Tabla9[[#This Row],[Avg]]-Tabla9[[#This Row],[Bks]])/Tabla9[[#This Row],[Bks]]*100</f>
        <v>7.9391891891891886</v>
      </c>
      <c r="I509">
        <v>15850</v>
      </c>
      <c r="J509">
        <v>65418.46</v>
      </c>
      <c r="K509">
        <v>61.54</v>
      </c>
      <c r="L509">
        <v>402.47</v>
      </c>
      <c r="M509">
        <v>128.30000000000001</v>
      </c>
      <c r="N509">
        <v>128.1</v>
      </c>
    </row>
    <row r="510" spans="1:14" hidden="1" x14ac:dyDescent="0.2">
      <c r="A510" t="s">
        <v>81</v>
      </c>
      <c r="B510" t="s">
        <v>66</v>
      </c>
      <c r="C510">
        <v>9</v>
      </c>
      <c r="D510">
        <v>13571</v>
      </c>
      <c r="E510">
        <v>14702</v>
      </c>
      <c r="F510" s="1">
        <f>(Tabla9[[#This Row],[Best]]-Tabla9[[#This Row],[Bks]])/Tabla9[[#This Row],[Bks]]*100</f>
        <v>8.3339473878122465</v>
      </c>
      <c r="G510">
        <v>14871.2</v>
      </c>
      <c r="H510" s="1">
        <f>(Tabla9[[#This Row],[Avg]]-Tabla9[[#This Row],[Bks]])/Tabla9[[#This Row],[Bks]]*100</f>
        <v>9.5807236017979562</v>
      </c>
      <c r="I510">
        <v>16010</v>
      </c>
      <c r="J510">
        <v>70902.83</v>
      </c>
      <c r="K510">
        <v>75.16</v>
      </c>
      <c r="L510">
        <v>401.93</v>
      </c>
      <c r="M510">
        <v>111</v>
      </c>
      <c r="N510">
        <v>110.7</v>
      </c>
    </row>
    <row r="511" spans="1:14" hidden="1" x14ac:dyDescent="0.2">
      <c r="A511" t="s">
        <v>81</v>
      </c>
      <c r="B511" t="s">
        <v>66</v>
      </c>
      <c r="C511">
        <v>10</v>
      </c>
      <c r="D511">
        <v>13241</v>
      </c>
      <c r="E511">
        <v>14063</v>
      </c>
      <c r="F511" s="1">
        <f>(Tabla9[[#This Row],[Best]]-Tabla9[[#This Row],[Bks]])/Tabla9[[#This Row],[Bks]]*100</f>
        <v>6.2079903330564159</v>
      </c>
      <c r="G511">
        <v>14160.5</v>
      </c>
      <c r="H511" s="1">
        <f>(Tabla9[[#This Row],[Avg]]-Tabla9[[#This Row],[Bks]])/Tabla9[[#This Row],[Bks]]*100</f>
        <v>6.9443395513933996</v>
      </c>
      <c r="I511">
        <v>15678</v>
      </c>
      <c r="J511">
        <v>66461.55</v>
      </c>
      <c r="K511">
        <v>68.25</v>
      </c>
      <c r="L511">
        <v>402.13</v>
      </c>
      <c r="M511">
        <v>136.19999999999999</v>
      </c>
      <c r="N511">
        <v>135.9</v>
      </c>
    </row>
    <row r="512" spans="1:14" hidden="1" x14ac:dyDescent="0.2">
      <c r="A512" t="s">
        <v>81</v>
      </c>
      <c r="B512" t="s">
        <v>66</v>
      </c>
      <c r="C512">
        <v>11</v>
      </c>
      <c r="D512">
        <v>12739</v>
      </c>
      <c r="E512">
        <v>13464</v>
      </c>
      <c r="F512" s="1">
        <f>(Tabla9[[#This Row],[Best]]-Tabla9[[#This Row],[Bks]])/Tabla9[[#This Row],[Bks]]*100</f>
        <v>5.6911845513776598</v>
      </c>
      <c r="G512">
        <v>13540.8</v>
      </c>
      <c r="H512" s="1">
        <f>(Tabla9[[#This Row],[Avg]]-Tabla9[[#This Row],[Bks]])/Tabla9[[#This Row],[Bks]]*100</f>
        <v>6.2940576183373826</v>
      </c>
      <c r="I512">
        <v>15132</v>
      </c>
      <c r="J512">
        <v>60469.99</v>
      </c>
      <c r="K512">
        <v>60.88</v>
      </c>
      <c r="L512">
        <v>402.41</v>
      </c>
      <c r="M512">
        <v>149.69999999999999</v>
      </c>
      <c r="N512">
        <v>149.30000000000001</v>
      </c>
    </row>
    <row r="513" spans="1:14" hidden="1" x14ac:dyDescent="0.2">
      <c r="A513" t="s">
        <v>81</v>
      </c>
      <c r="B513" t="s">
        <v>66</v>
      </c>
      <c r="C513">
        <v>12</v>
      </c>
      <c r="D513">
        <v>13125</v>
      </c>
      <c r="E513">
        <v>14041</v>
      </c>
      <c r="F513" s="1">
        <f>(Tabla9[[#This Row],[Best]]-Tabla9[[#This Row],[Bks]])/Tabla9[[#This Row],[Bks]]*100</f>
        <v>6.9790476190476198</v>
      </c>
      <c r="G513">
        <v>14215.9</v>
      </c>
      <c r="H513" s="1">
        <f>(Tabla9[[#This Row],[Avg]]-Tabla9[[#This Row],[Bks]])/Tabla9[[#This Row],[Bks]]*100</f>
        <v>8.311619047619045</v>
      </c>
      <c r="I513">
        <v>15559</v>
      </c>
      <c r="J513">
        <v>68761.570000000007</v>
      </c>
      <c r="K513">
        <v>75.48</v>
      </c>
      <c r="L513">
        <v>402.46</v>
      </c>
      <c r="M513">
        <v>119.3</v>
      </c>
      <c r="N513">
        <v>118.9</v>
      </c>
    </row>
    <row r="514" spans="1:14" hidden="1" x14ac:dyDescent="0.2">
      <c r="A514" t="s">
        <v>81</v>
      </c>
      <c r="B514" t="s">
        <v>66</v>
      </c>
      <c r="C514">
        <v>13</v>
      </c>
      <c r="D514">
        <v>12747</v>
      </c>
      <c r="E514">
        <v>13456</v>
      </c>
      <c r="F514" s="1">
        <f>(Tabla9[[#This Row],[Best]]-Tabla9[[#This Row],[Bks]])/Tabla9[[#This Row],[Bks]]*100</f>
        <v>5.5620930414999608</v>
      </c>
      <c r="G514">
        <v>13589.9</v>
      </c>
      <c r="H514" s="1">
        <f>(Tabla9[[#This Row],[Avg]]-Tabla9[[#This Row],[Bks]])/Tabla9[[#This Row],[Bks]]*100</f>
        <v>6.612536283046988</v>
      </c>
      <c r="I514">
        <v>14997</v>
      </c>
      <c r="J514">
        <v>58572.39</v>
      </c>
      <c r="K514">
        <v>60.98</v>
      </c>
      <c r="L514">
        <v>401.7</v>
      </c>
      <c r="M514">
        <v>152</v>
      </c>
      <c r="N514">
        <v>151.19999999999999</v>
      </c>
    </row>
    <row r="515" spans="1:14" hidden="1" x14ac:dyDescent="0.2">
      <c r="A515" t="s">
        <v>81</v>
      </c>
      <c r="B515" t="s">
        <v>66</v>
      </c>
      <c r="C515">
        <v>14</v>
      </c>
      <c r="D515">
        <v>13504</v>
      </c>
      <c r="E515">
        <v>14750</v>
      </c>
      <c r="F515" s="1">
        <f>(Tabla9[[#This Row],[Best]]-Tabla9[[#This Row],[Bks]])/Tabla9[[#This Row],[Bks]]*100</f>
        <v>9.2268957345971572</v>
      </c>
      <c r="G515">
        <v>14821.7</v>
      </c>
      <c r="H515" s="1">
        <f>(Tabla9[[#This Row],[Avg]]-Tabla9[[#This Row],[Bks]])/Tabla9[[#This Row],[Bks]]*100</f>
        <v>9.7578495260663569</v>
      </c>
      <c r="I515">
        <v>16144</v>
      </c>
      <c r="J515">
        <v>64448.57</v>
      </c>
      <c r="K515">
        <v>82.23</v>
      </c>
      <c r="L515">
        <v>402.59</v>
      </c>
      <c r="M515">
        <v>106.6</v>
      </c>
      <c r="N515">
        <v>106.3</v>
      </c>
    </row>
    <row r="516" spans="1:14" hidden="1" x14ac:dyDescent="0.2">
      <c r="A516" t="s">
        <v>81</v>
      </c>
      <c r="B516" t="s">
        <v>66</v>
      </c>
      <c r="C516">
        <v>15</v>
      </c>
      <c r="D516">
        <v>13177</v>
      </c>
      <c r="E516">
        <v>14041</v>
      </c>
      <c r="F516" s="1">
        <f>(Tabla9[[#This Row],[Best]]-Tabla9[[#This Row],[Bks]])/Tabla9[[#This Row],[Bks]]*100</f>
        <v>6.5568794110950899</v>
      </c>
      <c r="G516">
        <v>14135.4</v>
      </c>
      <c r="H516" s="1">
        <f>(Tabla9[[#This Row],[Avg]]-Tabla9[[#This Row],[Bks]])/Tabla9[[#This Row],[Bks]]*100</f>
        <v>7.2732791986036247</v>
      </c>
      <c r="I516">
        <v>15709</v>
      </c>
      <c r="J516">
        <v>62989.83</v>
      </c>
      <c r="K516">
        <v>62.73</v>
      </c>
      <c r="L516">
        <v>401.56</v>
      </c>
      <c r="M516">
        <v>144</v>
      </c>
      <c r="N516">
        <v>143.6</v>
      </c>
    </row>
    <row r="517" spans="1:14" hidden="1" x14ac:dyDescent="0.2">
      <c r="A517" t="s">
        <v>81</v>
      </c>
      <c r="B517" t="s">
        <v>66</v>
      </c>
      <c r="C517">
        <v>16</v>
      </c>
      <c r="D517">
        <v>12903</v>
      </c>
      <c r="E517">
        <v>13543</v>
      </c>
      <c r="F517" s="1">
        <f>(Tabla9[[#This Row],[Best]]-Tabla9[[#This Row],[Bks]])/Tabla9[[#This Row],[Bks]]*100</f>
        <v>4.9600868015190267</v>
      </c>
      <c r="G517">
        <v>13645.5</v>
      </c>
      <c r="H517" s="1">
        <f>(Tabla9[[#This Row],[Avg]]-Tabla9[[#This Row],[Bks]])/Tabla9[[#This Row],[Bks]]*100</f>
        <v>5.7544757033248084</v>
      </c>
      <c r="I517">
        <v>15256</v>
      </c>
      <c r="J517">
        <v>58930.1</v>
      </c>
      <c r="K517">
        <v>59.9</v>
      </c>
      <c r="L517">
        <v>400.94</v>
      </c>
      <c r="M517">
        <v>158.19999999999999</v>
      </c>
      <c r="N517">
        <v>157.69999999999999</v>
      </c>
    </row>
    <row r="518" spans="1:14" hidden="1" x14ac:dyDescent="0.2">
      <c r="A518" t="s">
        <v>81</v>
      </c>
      <c r="B518" t="s">
        <v>66</v>
      </c>
      <c r="C518">
        <v>17</v>
      </c>
      <c r="D518">
        <v>12862</v>
      </c>
      <c r="E518">
        <v>13607</v>
      </c>
      <c r="F518" s="1">
        <f>(Tabla9[[#This Row],[Best]]-Tabla9[[#This Row],[Bks]])/Tabla9[[#This Row],[Bks]]*100</f>
        <v>5.7922562587466953</v>
      </c>
      <c r="G518">
        <v>13670.9</v>
      </c>
      <c r="H518" s="1">
        <f>(Tabla9[[#This Row],[Avg]]-Tabla9[[#This Row],[Bks]])/Tabla9[[#This Row],[Bks]]*100</f>
        <v>6.2890685740942285</v>
      </c>
      <c r="I518">
        <v>15279</v>
      </c>
      <c r="J518">
        <v>64236.94</v>
      </c>
      <c r="K518">
        <v>59.02</v>
      </c>
      <c r="L518">
        <v>401.3</v>
      </c>
      <c r="M518">
        <v>153.69999999999999</v>
      </c>
      <c r="N518">
        <v>153.4</v>
      </c>
    </row>
    <row r="519" spans="1:14" hidden="1" x14ac:dyDescent="0.2">
      <c r="A519" t="s">
        <v>81</v>
      </c>
      <c r="B519" t="s">
        <v>66</v>
      </c>
      <c r="C519">
        <v>18</v>
      </c>
      <c r="D519">
        <v>13288</v>
      </c>
      <c r="E519">
        <v>14292</v>
      </c>
      <c r="F519" s="1">
        <f>(Tabla9[[#This Row],[Best]]-Tabla9[[#This Row],[Bks]])/Tabla9[[#This Row],[Bks]]*100</f>
        <v>7.5556893437688135</v>
      </c>
      <c r="G519">
        <v>14414</v>
      </c>
      <c r="H519" s="1">
        <f>(Tabla9[[#This Row],[Avg]]-Tabla9[[#This Row],[Bks]])/Tabla9[[#This Row],[Bks]]*100</f>
        <v>8.4738109572546652</v>
      </c>
      <c r="I519">
        <v>15809</v>
      </c>
      <c r="J519">
        <v>63247.99</v>
      </c>
      <c r="K519">
        <v>69.290000000000006</v>
      </c>
      <c r="L519">
        <v>402</v>
      </c>
      <c r="M519">
        <v>121.8</v>
      </c>
      <c r="N519">
        <v>121.3</v>
      </c>
    </row>
    <row r="520" spans="1:14" hidden="1" x14ac:dyDescent="0.2">
      <c r="A520" t="s">
        <v>81</v>
      </c>
      <c r="B520" t="s">
        <v>66</v>
      </c>
      <c r="C520">
        <v>19</v>
      </c>
      <c r="D520">
        <v>13566</v>
      </c>
      <c r="E520">
        <v>14705</v>
      </c>
      <c r="F520" s="1">
        <f>(Tabla9[[#This Row],[Best]]-Tabla9[[#This Row],[Bks]])/Tabla9[[#This Row],[Bks]]*100</f>
        <v>8.3959899749373434</v>
      </c>
      <c r="G520">
        <v>14891</v>
      </c>
      <c r="H520" s="1">
        <f>(Tabla9[[#This Row],[Avg]]-Tabla9[[#This Row],[Bks]])/Tabla9[[#This Row],[Bks]]*100</f>
        <v>9.7670647206250916</v>
      </c>
      <c r="I520">
        <v>16164</v>
      </c>
      <c r="J520">
        <v>69513.87</v>
      </c>
      <c r="K520">
        <v>79.569999999999993</v>
      </c>
      <c r="L520">
        <v>401.98</v>
      </c>
      <c r="M520">
        <v>103.1</v>
      </c>
      <c r="N520">
        <v>102.9</v>
      </c>
    </row>
    <row r="521" spans="1:14" hidden="1" x14ac:dyDescent="0.2">
      <c r="A521" t="s">
        <v>81</v>
      </c>
      <c r="B521" t="s">
        <v>66</v>
      </c>
      <c r="C521">
        <v>20</v>
      </c>
      <c r="D521">
        <v>13627</v>
      </c>
      <c r="E521">
        <v>14799</v>
      </c>
      <c r="F521" s="1">
        <f>(Tabla9[[#This Row],[Best]]-Tabla9[[#This Row],[Bks]])/Tabla9[[#This Row],[Bks]]*100</f>
        <v>8.6005723930432225</v>
      </c>
      <c r="G521">
        <v>14931.2</v>
      </c>
      <c r="H521" s="1">
        <f>(Tabla9[[#This Row],[Avg]]-Tabla9[[#This Row],[Bks]])/Tabla9[[#This Row],[Bks]]*100</f>
        <v>9.570705217582745</v>
      </c>
      <c r="I521">
        <v>16220</v>
      </c>
      <c r="J521">
        <v>68472.55</v>
      </c>
      <c r="K521">
        <v>79.02</v>
      </c>
      <c r="L521">
        <v>402.76</v>
      </c>
      <c r="M521">
        <v>112.6</v>
      </c>
      <c r="N521">
        <v>112.6</v>
      </c>
    </row>
    <row r="522" spans="1:14" hidden="1" x14ac:dyDescent="0.2">
      <c r="A522" t="s">
        <v>81</v>
      </c>
      <c r="B522" t="s">
        <v>66</v>
      </c>
      <c r="C522">
        <v>21</v>
      </c>
      <c r="D522">
        <v>13041</v>
      </c>
      <c r="E522">
        <v>13963</v>
      </c>
      <c r="F522" s="1">
        <f>(Tabla9[[#This Row],[Best]]-Tabla9[[#This Row],[Bks]])/Tabla9[[#This Row],[Bks]]*100</f>
        <v>7.0700099685606936</v>
      </c>
      <c r="G522">
        <v>14065.1</v>
      </c>
      <c r="H522" s="1">
        <f>(Tabla9[[#This Row],[Avg]]-Tabla9[[#This Row],[Bks]])/Tabla9[[#This Row],[Bks]]*100</f>
        <v>7.8529253891572752</v>
      </c>
      <c r="I522">
        <v>15440</v>
      </c>
      <c r="J522">
        <v>65174.01</v>
      </c>
      <c r="K522">
        <v>71.38</v>
      </c>
      <c r="L522">
        <v>402.32</v>
      </c>
      <c r="M522">
        <v>125</v>
      </c>
      <c r="N522">
        <v>124.9</v>
      </c>
    </row>
    <row r="523" spans="1:14" hidden="1" x14ac:dyDescent="0.2">
      <c r="A523" t="s">
        <v>81</v>
      </c>
      <c r="B523" t="s">
        <v>66</v>
      </c>
      <c r="C523">
        <v>22</v>
      </c>
      <c r="D523">
        <v>13494</v>
      </c>
      <c r="E523">
        <v>14430</v>
      </c>
      <c r="F523" s="1">
        <f>(Tabla9[[#This Row],[Best]]-Tabla9[[#This Row],[Bks]])/Tabla9[[#This Row],[Bks]]*100</f>
        <v>6.9364161849710975</v>
      </c>
      <c r="G523">
        <v>14621.6</v>
      </c>
      <c r="H523" s="1">
        <f>(Tabla9[[#This Row],[Avg]]-Tabla9[[#This Row],[Bks]])/Tabla9[[#This Row],[Bks]]*100</f>
        <v>8.3563065065955264</v>
      </c>
      <c r="I523">
        <v>16086</v>
      </c>
      <c r="J523">
        <v>65860.259999999995</v>
      </c>
      <c r="K523">
        <v>69.59</v>
      </c>
      <c r="L523">
        <v>402.45</v>
      </c>
      <c r="M523">
        <v>125.2</v>
      </c>
      <c r="N523">
        <v>124.8</v>
      </c>
    </row>
    <row r="524" spans="1:14" hidden="1" x14ac:dyDescent="0.2">
      <c r="A524" t="s">
        <v>81</v>
      </c>
      <c r="B524" t="s">
        <v>66</v>
      </c>
      <c r="C524">
        <v>23</v>
      </c>
      <c r="D524">
        <v>12922</v>
      </c>
      <c r="E524">
        <v>13665</v>
      </c>
      <c r="F524" s="1">
        <f>(Tabla9[[#This Row],[Best]]-Tabla9[[#This Row],[Bks]])/Tabla9[[#This Row],[Bks]]*100</f>
        <v>5.7498839188980035</v>
      </c>
      <c r="G524">
        <v>13786.7</v>
      </c>
      <c r="H524" s="1">
        <f>(Tabla9[[#This Row],[Avg]]-Tabla9[[#This Row],[Bks]])/Tabla9[[#This Row],[Bks]]*100</f>
        <v>6.6916885930970489</v>
      </c>
      <c r="I524">
        <v>15396</v>
      </c>
      <c r="J524">
        <v>63870.14</v>
      </c>
      <c r="K524">
        <v>61.81</v>
      </c>
      <c r="L524">
        <v>401.51</v>
      </c>
      <c r="M524">
        <v>143.4</v>
      </c>
      <c r="N524">
        <v>142.80000000000001</v>
      </c>
    </row>
    <row r="525" spans="1:14" hidden="1" x14ac:dyDescent="0.2">
      <c r="A525" t="s">
        <v>81</v>
      </c>
      <c r="B525" t="s">
        <v>66</v>
      </c>
      <c r="C525">
        <v>24</v>
      </c>
      <c r="D525">
        <v>13588</v>
      </c>
      <c r="E525">
        <v>14582</v>
      </c>
      <c r="F525" s="1">
        <f>(Tabla9[[#This Row],[Best]]-Tabla9[[#This Row],[Bks]])/Tabla9[[#This Row],[Bks]]*100</f>
        <v>7.3152781866352674</v>
      </c>
      <c r="G525">
        <v>14749.3</v>
      </c>
      <c r="H525" s="1">
        <f>(Tabla9[[#This Row],[Avg]]-Tabla9[[#This Row],[Bks]])/Tabla9[[#This Row],[Bks]]*100</f>
        <v>8.5465116279069715</v>
      </c>
      <c r="I525">
        <v>16185</v>
      </c>
      <c r="J525">
        <v>62228.46</v>
      </c>
      <c r="K525">
        <v>73.41</v>
      </c>
      <c r="L525">
        <v>403.07</v>
      </c>
      <c r="M525">
        <v>122.2</v>
      </c>
      <c r="N525">
        <v>122</v>
      </c>
    </row>
    <row r="526" spans="1:14" hidden="1" x14ac:dyDescent="0.2">
      <c r="A526" t="s">
        <v>81</v>
      </c>
      <c r="B526" t="s">
        <v>66</v>
      </c>
      <c r="C526">
        <v>25</v>
      </c>
      <c r="D526">
        <v>13794</v>
      </c>
      <c r="E526">
        <v>14960</v>
      </c>
      <c r="F526" s="1">
        <f>(Tabla9[[#This Row],[Best]]-Tabla9[[#This Row],[Bks]])/Tabla9[[#This Row],[Bks]]*100</f>
        <v>8.4529505582137165</v>
      </c>
      <c r="G526">
        <v>15133</v>
      </c>
      <c r="H526" s="1">
        <f>(Tabla9[[#This Row],[Avg]]-Tabla9[[#This Row],[Bks]])/Tabla9[[#This Row],[Bks]]*100</f>
        <v>9.7071190372625775</v>
      </c>
      <c r="I526">
        <v>16380</v>
      </c>
      <c r="J526">
        <v>68551.23</v>
      </c>
      <c r="K526">
        <v>77.2</v>
      </c>
      <c r="L526">
        <v>402.6</v>
      </c>
      <c r="M526">
        <v>107.6</v>
      </c>
      <c r="N526">
        <v>107.2</v>
      </c>
    </row>
    <row r="527" spans="1:14" hidden="1" x14ac:dyDescent="0.2">
      <c r="A527" t="s">
        <v>81</v>
      </c>
      <c r="B527" t="s">
        <v>66</v>
      </c>
      <c r="C527">
        <v>26</v>
      </c>
      <c r="D527">
        <v>13671</v>
      </c>
      <c r="E527">
        <v>14621</v>
      </c>
      <c r="F527" s="1">
        <f>(Tabla9[[#This Row],[Best]]-Tabla9[[#This Row],[Bks]])/Tabla9[[#This Row],[Bks]]*100</f>
        <v>6.949016165606027</v>
      </c>
      <c r="G527">
        <v>14826.7</v>
      </c>
      <c r="H527" s="1">
        <f>(Tabla9[[#This Row],[Avg]]-Tabla9[[#This Row],[Bks]])/Tabla9[[#This Row],[Bks]]*100</f>
        <v>8.4536610343062009</v>
      </c>
      <c r="I527">
        <v>16157</v>
      </c>
      <c r="J527">
        <v>72021.649999999994</v>
      </c>
      <c r="K527">
        <v>76.650000000000006</v>
      </c>
      <c r="L527">
        <v>402.95</v>
      </c>
      <c r="M527">
        <v>110</v>
      </c>
      <c r="N527">
        <v>109.7</v>
      </c>
    </row>
    <row r="528" spans="1:14" hidden="1" x14ac:dyDescent="0.2">
      <c r="A528" t="s">
        <v>81</v>
      </c>
      <c r="B528" t="s">
        <v>66</v>
      </c>
      <c r="C528">
        <v>27</v>
      </c>
      <c r="D528">
        <v>12846</v>
      </c>
      <c r="E528">
        <v>13496</v>
      </c>
      <c r="F528" s="1">
        <f>(Tabla9[[#This Row],[Best]]-Tabla9[[#This Row],[Bks]])/Tabla9[[#This Row],[Bks]]*100</f>
        <v>5.0599408376148212</v>
      </c>
      <c r="G528">
        <v>13674.6</v>
      </c>
      <c r="H528" s="1">
        <f>(Tabla9[[#This Row],[Avg]]-Tabla9[[#This Row],[Bks]])/Tabla9[[#This Row],[Bks]]*100</f>
        <v>6.4502568893040664</v>
      </c>
      <c r="I528">
        <v>15260</v>
      </c>
      <c r="J528">
        <v>58924.72</v>
      </c>
      <c r="K528">
        <v>58.49</v>
      </c>
      <c r="L528">
        <v>401.7</v>
      </c>
      <c r="M528">
        <v>154.5</v>
      </c>
      <c r="N528">
        <v>154.1</v>
      </c>
    </row>
    <row r="529" spans="1:14" hidden="1" x14ac:dyDescent="0.2">
      <c r="A529" t="s">
        <v>81</v>
      </c>
      <c r="B529" t="s">
        <v>66</v>
      </c>
      <c r="C529">
        <v>28</v>
      </c>
      <c r="D529">
        <v>13210</v>
      </c>
      <c r="E529">
        <v>13981</v>
      </c>
      <c r="F529" s="1">
        <f>(Tabla9[[#This Row],[Best]]-Tabla9[[#This Row],[Bks]])/Tabla9[[#This Row],[Bks]]*100</f>
        <v>5.8364875094625281</v>
      </c>
      <c r="G529">
        <v>14165.7</v>
      </c>
      <c r="H529" s="1">
        <f>(Tabla9[[#This Row],[Avg]]-Tabla9[[#This Row],[Bks]])/Tabla9[[#This Row],[Bks]]*100</f>
        <v>7.2346707040121183</v>
      </c>
      <c r="I529">
        <v>15643</v>
      </c>
      <c r="J529">
        <v>64958.87</v>
      </c>
      <c r="K529">
        <v>61.96</v>
      </c>
      <c r="L529">
        <v>402.38</v>
      </c>
      <c r="M529">
        <v>144.19999999999999</v>
      </c>
      <c r="N529">
        <v>143.9</v>
      </c>
    </row>
    <row r="530" spans="1:14" hidden="1" x14ac:dyDescent="0.2">
      <c r="A530" t="s">
        <v>81</v>
      </c>
      <c r="B530" t="s">
        <v>66</v>
      </c>
      <c r="C530">
        <v>29</v>
      </c>
      <c r="D530">
        <v>13013</v>
      </c>
      <c r="E530">
        <v>13787</v>
      </c>
      <c r="F530" s="1">
        <f>(Tabla9[[#This Row],[Best]]-Tabla9[[#This Row],[Bks]])/Tabla9[[#This Row],[Bks]]*100</f>
        <v>5.9478982555905633</v>
      </c>
      <c r="G530">
        <v>13938.5</v>
      </c>
      <c r="H530" s="1">
        <f>(Tabla9[[#This Row],[Avg]]-Tabla9[[#This Row],[Bks]])/Tabla9[[#This Row],[Bks]]*100</f>
        <v>7.1121186505801886</v>
      </c>
      <c r="I530">
        <v>15437</v>
      </c>
      <c r="J530">
        <v>64689.09</v>
      </c>
      <c r="K530">
        <v>61.82</v>
      </c>
      <c r="L530">
        <v>402.47</v>
      </c>
      <c r="M530">
        <v>141.4</v>
      </c>
      <c r="N530">
        <v>141.19999999999999</v>
      </c>
    </row>
    <row r="531" spans="1:14" hidden="1" x14ac:dyDescent="0.2">
      <c r="A531" t="s">
        <v>81</v>
      </c>
      <c r="B531" t="s">
        <v>66</v>
      </c>
      <c r="C531">
        <v>30</v>
      </c>
      <c r="D531">
        <v>13166</v>
      </c>
      <c r="E531">
        <v>13947</v>
      </c>
      <c r="F531" s="1">
        <f>(Tabla9[[#This Row],[Best]]-Tabla9[[#This Row],[Bks]])/Tabla9[[#This Row],[Bks]]*100</f>
        <v>5.9319459213124714</v>
      </c>
      <c r="G531">
        <v>14040.5</v>
      </c>
      <c r="H531" s="1">
        <f>(Tabla9[[#This Row],[Avg]]-Tabla9[[#This Row],[Bks]])/Tabla9[[#This Row],[Bks]]*100</f>
        <v>6.6421084611879078</v>
      </c>
      <c r="I531">
        <v>15672</v>
      </c>
      <c r="J531">
        <v>65602.34</v>
      </c>
      <c r="K531">
        <v>65.319999999999993</v>
      </c>
      <c r="L531">
        <v>401.12</v>
      </c>
      <c r="M531">
        <v>148</v>
      </c>
      <c r="N531">
        <v>147.6</v>
      </c>
    </row>
    <row r="532" spans="1:14" hidden="1" x14ac:dyDescent="0.2">
      <c r="A532" t="s">
        <v>81</v>
      </c>
      <c r="B532" t="s">
        <v>66</v>
      </c>
      <c r="C532">
        <v>31</v>
      </c>
      <c r="D532">
        <v>13261</v>
      </c>
      <c r="E532">
        <v>13968</v>
      </c>
      <c r="F532" s="1">
        <f>(Tabla9[[#This Row],[Best]]-Tabla9[[#This Row],[Bks]])/Tabla9[[#This Row],[Bks]]*100</f>
        <v>5.3314229696101352</v>
      </c>
      <c r="G532">
        <v>14115.6</v>
      </c>
      <c r="H532" s="1">
        <f>(Tabla9[[#This Row],[Avg]]-Tabla9[[#This Row],[Bks]])/Tabla9[[#This Row],[Bks]]*100</f>
        <v>6.4444612020209666</v>
      </c>
      <c r="I532">
        <v>15658</v>
      </c>
      <c r="J532">
        <v>64961.08</v>
      </c>
      <c r="K532">
        <v>66.569999999999993</v>
      </c>
      <c r="L532">
        <v>402.2</v>
      </c>
      <c r="M532">
        <v>140.19999999999999</v>
      </c>
      <c r="N532">
        <v>139.4</v>
      </c>
    </row>
    <row r="533" spans="1:14" hidden="1" x14ac:dyDescent="0.2">
      <c r="A533" t="s">
        <v>81</v>
      </c>
      <c r="B533" t="s">
        <v>66</v>
      </c>
      <c r="C533">
        <v>32</v>
      </c>
      <c r="D533">
        <v>13287</v>
      </c>
      <c r="E533">
        <v>14160</v>
      </c>
      <c r="F533" s="1">
        <f>(Tabla9[[#This Row],[Best]]-Tabla9[[#This Row],[Bks]])/Tabla9[[#This Row],[Bks]]*100</f>
        <v>6.57033190336419</v>
      </c>
      <c r="G533">
        <v>14297.6</v>
      </c>
      <c r="H533" s="1">
        <f>(Tabla9[[#This Row],[Avg]]-Tabla9[[#This Row],[Bks]])/Tabla9[[#This Row],[Bks]]*100</f>
        <v>7.6059306088658118</v>
      </c>
      <c r="I533">
        <v>15734</v>
      </c>
      <c r="J533">
        <v>64343.08</v>
      </c>
      <c r="K533">
        <v>74.5</v>
      </c>
      <c r="L533">
        <v>403.1</v>
      </c>
      <c r="M533">
        <v>120.1</v>
      </c>
      <c r="N533">
        <v>119.7</v>
      </c>
    </row>
    <row r="534" spans="1:14" hidden="1" x14ac:dyDescent="0.2">
      <c r="A534" t="s">
        <v>81</v>
      </c>
      <c r="B534" t="s">
        <v>66</v>
      </c>
      <c r="C534">
        <v>33</v>
      </c>
      <c r="D534">
        <v>13327</v>
      </c>
      <c r="E534">
        <v>14335</v>
      </c>
      <c r="F534" s="1">
        <f>(Tabla9[[#This Row],[Best]]-Tabla9[[#This Row],[Bks]])/Tabla9[[#This Row],[Bks]]*100</f>
        <v>7.563592706535605</v>
      </c>
      <c r="G534">
        <v>14484.2</v>
      </c>
      <c r="H534" s="1">
        <f>(Tabla9[[#This Row],[Avg]]-Tabla9[[#This Row],[Bks]])/Tabla9[[#This Row],[Bks]]*100</f>
        <v>8.6831244841299675</v>
      </c>
      <c r="I534">
        <v>15767</v>
      </c>
      <c r="J534">
        <v>67577.86</v>
      </c>
      <c r="K534">
        <v>76.12</v>
      </c>
      <c r="L534">
        <v>402.35</v>
      </c>
      <c r="M534">
        <v>109.8</v>
      </c>
      <c r="N534">
        <v>109.5</v>
      </c>
    </row>
    <row r="535" spans="1:14" hidden="1" x14ac:dyDescent="0.2">
      <c r="A535" t="s">
        <v>81</v>
      </c>
      <c r="B535" t="s">
        <v>66</v>
      </c>
      <c r="C535">
        <v>34</v>
      </c>
      <c r="D535">
        <v>13846</v>
      </c>
      <c r="E535">
        <v>14989</v>
      </c>
      <c r="F535" s="1">
        <f>(Tabla9[[#This Row],[Best]]-Tabla9[[#This Row],[Bks]])/Tabla9[[#This Row],[Bks]]*100</f>
        <v>8.2550917232413692</v>
      </c>
      <c r="G535">
        <v>15127.9</v>
      </c>
      <c r="H535" s="1">
        <f>(Tabla9[[#This Row],[Avg]]-Tabla9[[#This Row],[Bks]])/Tabla9[[#This Row],[Bks]]*100</f>
        <v>9.2582695363281786</v>
      </c>
      <c r="I535">
        <v>16398</v>
      </c>
      <c r="J535">
        <v>67396.95</v>
      </c>
      <c r="K535">
        <v>82.51</v>
      </c>
      <c r="L535">
        <v>402.66</v>
      </c>
      <c r="M535">
        <v>104.3</v>
      </c>
      <c r="N535">
        <v>104.1</v>
      </c>
    </row>
    <row r="536" spans="1:14" hidden="1" x14ac:dyDescent="0.2">
      <c r="A536" t="s">
        <v>81</v>
      </c>
      <c r="B536" t="s">
        <v>66</v>
      </c>
      <c r="C536">
        <v>35</v>
      </c>
      <c r="D536">
        <v>12368</v>
      </c>
      <c r="E536">
        <v>13060</v>
      </c>
      <c r="F536" s="1">
        <f>(Tabla9[[#This Row],[Best]]-Tabla9[[#This Row],[Bks]])/Tabla9[[#This Row],[Bks]]*100</f>
        <v>5.5950840879689521</v>
      </c>
      <c r="G536">
        <v>13178.8</v>
      </c>
      <c r="H536" s="1">
        <f>(Tabla9[[#This Row],[Avg]]-Tabla9[[#This Row],[Bks]])/Tabla9[[#This Row],[Bks]]*100</f>
        <v>6.5556274256144826</v>
      </c>
      <c r="I536">
        <v>14654</v>
      </c>
      <c r="J536">
        <v>64983.82</v>
      </c>
      <c r="K536">
        <v>58.94</v>
      </c>
      <c r="L536">
        <v>401.54</v>
      </c>
      <c r="M536">
        <v>152.5</v>
      </c>
      <c r="N536">
        <v>151.9</v>
      </c>
    </row>
    <row r="537" spans="1:14" hidden="1" x14ac:dyDescent="0.2">
      <c r="A537" t="s">
        <v>81</v>
      </c>
      <c r="B537" t="s">
        <v>66</v>
      </c>
      <c r="C537">
        <v>36</v>
      </c>
      <c r="D537">
        <v>13428</v>
      </c>
      <c r="E537">
        <v>14113</v>
      </c>
      <c r="F537" s="1">
        <f>(Tabla9[[#This Row],[Best]]-Tabla9[[#This Row],[Bks]])/Tabla9[[#This Row],[Bks]]*100</f>
        <v>5.1012809055704498</v>
      </c>
      <c r="G537">
        <v>14354.8</v>
      </c>
      <c r="H537" s="1">
        <f>(Tabla9[[#This Row],[Avg]]-Tabla9[[#This Row],[Bks]])/Tabla9[[#This Row],[Bks]]*100</f>
        <v>6.9019958296097652</v>
      </c>
      <c r="I537">
        <v>15965</v>
      </c>
      <c r="J537">
        <v>64596.62</v>
      </c>
      <c r="K537">
        <v>68.72</v>
      </c>
      <c r="L537">
        <v>402.08</v>
      </c>
      <c r="M537">
        <v>141.19999999999999</v>
      </c>
      <c r="N537">
        <v>140.9</v>
      </c>
    </row>
    <row r="538" spans="1:14" hidden="1" x14ac:dyDescent="0.2">
      <c r="A538" t="s">
        <v>81</v>
      </c>
      <c r="B538" t="s">
        <v>66</v>
      </c>
      <c r="C538">
        <v>37</v>
      </c>
      <c r="D538">
        <v>13263</v>
      </c>
      <c r="E538">
        <v>14207</v>
      </c>
      <c r="F538" s="1">
        <f>(Tabla9[[#This Row],[Best]]-Tabla9[[#This Row],[Bks]])/Tabla9[[#This Row],[Bks]]*100</f>
        <v>7.1175450501394861</v>
      </c>
      <c r="G538">
        <v>14388.7</v>
      </c>
      <c r="H538" s="1">
        <f>(Tabla9[[#This Row],[Avg]]-Tabla9[[#This Row],[Bks]])/Tabla9[[#This Row],[Bks]]*100</f>
        <v>8.4875216768453647</v>
      </c>
      <c r="I538">
        <v>15652</v>
      </c>
      <c r="J538">
        <v>65889.03</v>
      </c>
      <c r="K538">
        <v>75.98</v>
      </c>
      <c r="L538">
        <v>401.31</v>
      </c>
      <c r="M538">
        <v>115.8</v>
      </c>
      <c r="N538">
        <v>115.3</v>
      </c>
    </row>
    <row r="539" spans="1:14" hidden="1" x14ac:dyDescent="0.2">
      <c r="A539" t="s">
        <v>81</v>
      </c>
      <c r="B539" t="s">
        <v>66</v>
      </c>
      <c r="C539">
        <v>38</v>
      </c>
      <c r="D539">
        <v>13213</v>
      </c>
      <c r="E539">
        <v>14288</v>
      </c>
      <c r="F539" s="1">
        <f>(Tabla9[[#This Row],[Best]]-Tabla9[[#This Row],[Bks]])/Tabla9[[#This Row],[Bks]]*100</f>
        <v>8.1359267388178313</v>
      </c>
      <c r="G539">
        <v>14415</v>
      </c>
      <c r="H539" s="1">
        <f>(Tabla9[[#This Row],[Avg]]-Tabla9[[#This Row],[Bks]])/Tabla9[[#This Row],[Bks]]*100</f>
        <v>9.0971013395897984</v>
      </c>
      <c r="I539">
        <v>15690</v>
      </c>
      <c r="J539">
        <v>70450.039999999994</v>
      </c>
      <c r="K539">
        <v>80.489999999999995</v>
      </c>
      <c r="L539">
        <v>402.65</v>
      </c>
      <c r="M539">
        <v>108.4</v>
      </c>
      <c r="N539">
        <v>107.9</v>
      </c>
    </row>
    <row r="540" spans="1:14" hidden="1" x14ac:dyDescent="0.2">
      <c r="A540" t="s">
        <v>81</v>
      </c>
      <c r="B540" t="s">
        <v>66</v>
      </c>
      <c r="C540">
        <v>39</v>
      </c>
      <c r="D540">
        <v>13746</v>
      </c>
      <c r="E540">
        <v>15006</v>
      </c>
      <c r="F540" s="1">
        <f>(Tabla9[[#This Row],[Best]]-Tabla9[[#This Row],[Bks]])/Tabla9[[#This Row],[Bks]]*100</f>
        <v>9.1663029244871232</v>
      </c>
      <c r="G540">
        <v>15157.9</v>
      </c>
      <c r="H540" s="1">
        <f>(Tabla9[[#This Row],[Avg]]-Tabla9[[#This Row],[Bks]])/Tabla9[[#This Row],[Bks]]*100</f>
        <v>10.27135166593918</v>
      </c>
      <c r="I540">
        <v>16338</v>
      </c>
      <c r="J540">
        <v>72043.88</v>
      </c>
      <c r="K540">
        <v>82.74</v>
      </c>
      <c r="L540">
        <v>401.72</v>
      </c>
      <c r="M540">
        <v>105.9</v>
      </c>
      <c r="N540">
        <v>105.7</v>
      </c>
    </row>
    <row r="541" spans="1:14" hidden="1" x14ac:dyDescent="0.2">
      <c r="A541" t="s">
        <v>81</v>
      </c>
      <c r="B541" t="s">
        <v>66</v>
      </c>
      <c r="C541">
        <v>40</v>
      </c>
      <c r="D541">
        <v>13483</v>
      </c>
      <c r="E541">
        <v>14491</v>
      </c>
      <c r="F541" s="1">
        <f>(Tabla9[[#This Row],[Best]]-Tabla9[[#This Row],[Bks]])/Tabla9[[#This Row],[Bks]]*100</f>
        <v>7.4760809908774011</v>
      </c>
      <c r="G541">
        <v>14604.1</v>
      </c>
      <c r="H541" s="1">
        <f>(Tabla9[[#This Row],[Avg]]-Tabla9[[#This Row],[Bks]])/Tabla9[[#This Row],[Bks]]*100</f>
        <v>8.314915078246683</v>
      </c>
      <c r="I541">
        <v>16021</v>
      </c>
      <c r="J541">
        <v>73584.88</v>
      </c>
      <c r="K541">
        <v>80.22</v>
      </c>
      <c r="L541">
        <v>402.48</v>
      </c>
      <c r="M541">
        <v>109.8</v>
      </c>
      <c r="N541">
        <v>109.5</v>
      </c>
    </row>
    <row r="542" spans="1:14" hidden="1" x14ac:dyDescent="0.2">
      <c r="A542" t="s">
        <v>81</v>
      </c>
      <c r="B542" t="s">
        <v>66</v>
      </c>
      <c r="C542">
        <v>41</v>
      </c>
      <c r="D542">
        <v>13081</v>
      </c>
      <c r="E542">
        <v>14004</v>
      </c>
      <c r="F542" s="1">
        <f>(Tabla9[[#This Row],[Best]]-Tabla9[[#This Row],[Bks]])/Tabla9[[#This Row],[Bks]]*100</f>
        <v>7.0560354712942432</v>
      </c>
      <c r="G542">
        <v>14148</v>
      </c>
      <c r="H542" s="1">
        <f>(Tabla9[[#This Row],[Avg]]-Tabla9[[#This Row],[Bks]])/Tabla9[[#This Row],[Bks]]*100</f>
        <v>8.1568687409219471</v>
      </c>
      <c r="I542">
        <v>15597</v>
      </c>
      <c r="J542">
        <v>67726.789999999994</v>
      </c>
      <c r="K542">
        <v>70.66</v>
      </c>
      <c r="L542">
        <v>402.49</v>
      </c>
      <c r="M542">
        <v>116.9</v>
      </c>
      <c r="N542">
        <v>116.6</v>
      </c>
    </row>
    <row r="543" spans="1:14" hidden="1" x14ac:dyDescent="0.2">
      <c r="A543" t="s">
        <v>81</v>
      </c>
      <c r="B543" t="s">
        <v>66</v>
      </c>
      <c r="C543">
        <v>42</v>
      </c>
      <c r="D543">
        <v>13482</v>
      </c>
      <c r="E543">
        <v>14513</v>
      </c>
      <c r="F543" s="1">
        <f>(Tabla9[[#This Row],[Best]]-Tabla9[[#This Row],[Bks]])/Tabla9[[#This Row],[Bks]]*100</f>
        <v>7.6472333481679273</v>
      </c>
      <c r="G543">
        <v>14664</v>
      </c>
      <c r="H543" s="1">
        <f>(Tabla9[[#This Row],[Avg]]-Tabla9[[#This Row],[Bks]])/Tabla9[[#This Row],[Bks]]*100</f>
        <v>8.7672452158433476</v>
      </c>
      <c r="I543">
        <v>16068</v>
      </c>
      <c r="J543">
        <v>69658.759999999995</v>
      </c>
      <c r="K543">
        <v>75.760000000000005</v>
      </c>
      <c r="L543">
        <v>403.66</v>
      </c>
      <c r="M543">
        <v>117</v>
      </c>
      <c r="N543">
        <v>116.5</v>
      </c>
    </row>
    <row r="544" spans="1:14" hidden="1" x14ac:dyDescent="0.2">
      <c r="A544" t="s">
        <v>81</v>
      </c>
      <c r="B544" t="s">
        <v>66</v>
      </c>
      <c r="C544">
        <v>43</v>
      </c>
      <c r="D544">
        <v>13250</v>
      </c>
      <c r="E544">
        <v>14149</v>
      </c>
      <c r="F544" s="1">
        <f>(Tabla9[[#This Row],[Best]]-Tabla9[[#This Row],[Bks]])/Tabla9[[#This Row],[Bks]]*100</f>
        <v>6.7849056603773592</v>
      </c>
      <c r="G544">
        <v>14268.1</v>
      </c>
      <c r="H544" s="1">
        <f>(Tabla9[[#This Row],[Avg]]-Tabla9[[#This Row],[Bks]])/Tabla9[[#This Row],[Bks]]*100</f>
        <v>7.6837735849056639</v>
      </c>
      <c r="I544">
        <v>15813</v>
      </c>
      <c r="J544">
        <v>64141.66</v>
      </c>
      <c r="K544">
        <v>62.98</v>
      </c>
      <c r="L544">
        <v>401.31</v>
      </c>
      <c r="M544">
        <v>139.4</v>
      </c>
      <c r="N544">
        <v>139.19999999999999</v>
      </c>
    </row>
    <row r="545" spans="1:14" hidden="1" x14ac:dyDescent="0.2">
      <c r="A545" t="s">
        <v>81</v>
      </c>
      <c r="B545" t="s">
        <v>66</v>
      </c>
      <c r="C545">
        <v>44</v>
      </c>
      <c r="D545">
        <v>12510</v>
      </c>
      <c r="E545">
        <v>13188</v>
      </c>
      <c r="F545" s="1">
        <f>(Tabla9[[#This Row],[Best]]-Tabla9[[#This Row],[Bks]])/Tabla9[[#This Row],[Bks]]*100</f>
        <v>5.4196642685851319</v>
      </c>
      <c r="G545">
        <v>13334</v>
      </c>
      <c r="H545" s="1">
        <f>(Tabla9[[#This Row],[Avg]]-Tabla9[[#This Row],[Bks]])/Tabla9[[#This Row],[Bks]]*100</f>
        <v>6.5867306155075935</v>
      </c>
      <c r="I545">
        <v>14926</v>
      </c>
      <c r="J545">
        <v>59720.94</v>
      </c>
      <c r="K545">
        <v>59.33</v>
      </c>
      <c r="L545">
        <v>401.79</v>
      </c>
      <c r="M545">
        <v>150.4</v>
      </c>
      <c r="N545">
        <v>149.80000000000001</v>
      </c>
    </row>
    <row r="546" spans="1:14" hidden="1" x14ac:dyDescent="0.2">
      <c r="A546" t="s">
        <v>81</v>
      </c>
      <c r="B546" t="s">
        <v>66</v>
      </c>
      <c r="C546">
        <v>45</v>
      </c>
      <c r="D546">
        <v>12826</v>
      </c>
      <c r="E546">
        <v>13542</v>
      </c>
      <c r="F546" s="1">
        <f>(Tabla9[[#This Row],[Best]]-Tabla9[[#This Row],[Bks]])/Tabla9[[#This Row],[Bks]]*100</f>
        <v>5.5824107282083268</v>
      </c>
      <c r="G546">
        <v>13627.4</v>
      </c>
      <c r="H546" s="1">
        <f>(Tabla9[[#This Row],[Avg]]-Tabla9[[#This Row],[Bks]])/Tabla9[[#This Row],[Bks]]*100</f>
        <v>6.2482457508186471</v>
      </c>
      <c r="I546">
        <v>15088</v>
      </c>
      <c r="J546">
        <v>60350.19</v>
      </c>
      <c r="K546">
        <v>64.650000000000006</v>
      </c>
      <c r="L546">
        <v>401.57</v>
      </c>
      <c r="M546">
        <v>151.4</v>
      </c>
      <c r="N546">
        <v>150.9</v>
      </c>
    </row>
    <row r="547" spans="1:14" hidden="1" x14ac:dyDescent="0.2">
      <c r="A547" t="s">
        <v>81</v>
      </c>
      <c r="B547" t="s">
        <v>66</v>
      </c>
      <c r="C547">
        <v>46</v>
      </c>
      <c r="D547">
        <v>13374</v>
      </c>
      <c r="E547">
        <v>14516</v>
      </c>
      <c r="F547" s="1">
        <f>(Tabla9[[#This Row],[Best]]-Tabla9[[#This Row],[Bks]])/Tabla9[[#This Row],[Bks]]*100</f>
        <v>8.5389561836398986</v>
      </c>
      <c r="G547">
        <v>14658.7</v>
      </c>
      <c r="H547" s="1">
        <f>(Tabla9[[#This Row],[Avg]]-Tabla9[[#This Row],[Bks]])/Tabla9[[#This Row],[Bks]]*100</f>
        <v>9.6059518468670611</v>
      </c>
      <c r="I547">
        <v>15976</v>
      </c>
      <c r="J547">
        <v>66580.850000000006</v>
      </c>
      <c r="K547">
        <v>78.260000000000005</v>
      </c>
      <c r="L547">
        <v>403.05</v>
      </c>
      <c r="M547">
        <v>115.1</v>
      </c>
      <c r="N547">
        <v>114.6</v>
      </c>
    </row>
    <row r="548" spans="1:14" hidden="1" x14ac:dyDescent="0.2">
      <c r="A548" t="s">
        <v>81</v>
      </c>
      <c r="B548" t="s">
        <v>66</v>
      </c>
      <c r="C548">
        <v>47</v>
      </c>
      <c r="D548">
        <v>14166</v>
      </c>
      <c r="E548">
        <v>15342</v>
      </c>
      <c r="F548" s="1">
        <f>(Tabla9[[#This Row],[Best]]-Tabla9[[#This Row],[Bks]])/Tabla9[[#This Row],[Bks]]*100</f>
        <v>8.3015671325709448</v>
      </c>
      <c r="G548">
        <v>15565.5</v>
      </c>
      <c r="H548" s="1">
        <f>(Tabla9[[#This Row],[Avg]]-Tabla9[[#This Row],[Bks]])/Tabla9[[#This Row],[Bks]]*100</f>
        <v>9.8792884371029217</v>
      </c>
      <c r="I548">
        <v>16837</v>
      </c>
      <c r="J548">
        <v>74355.33</v>
      </c>
      <c r="K548">
        <v>76.08</v>
      </c>
      <c r="L548">
        <v>403.47</v>
      </c>
      <c r="M548">
        <v>104.9</v>
      </c>
      <c r="N548">
        <v>104.8</v>
      </c>
    </row>
    <row r="549" spans="1:14" hidden="1" x14ac:dyDescent="0.2">
      <c r="A549" t="s">
        <v>81</v>
      </c>
      <c r="B549" t="s">
        <v>66</v>
      </c>
      <c r="C549">
        <v>48</v>
      </c>
      <c r="D549">
        <v>13655</v>
      </c>
      <c r="E549">
        <v>14759</v>
      </c>
      <c r="F549" s="1">
        <f>(Tabla9[[#This Row],[Best]]-Tabla9[[#This Row],[Bks]])/Tabla9[[#This Row],[Bks]]*100</f>
        <v>8.0849505675576712</v>
      </c>
      <c r="G549">
        <v>14925.1</v>
      </c>
      <c r="H549" s="1">
        <f>(Tabla9[[#This Row],[Avg]]-Tabla9[[#This Row],[Bks]])/Tabla9[[#This Row],[Bks]]*100</f>
        <v>9.3013548150860519</v>
      </c>
      <c r="I549">
        <v>16279</v>
      </c>
      <c r="J549">
        <v>73690.91</v>
      </c>
      <c r="K549">
        <v>86.08</v>
      </c>
      <c r="L549">
        <v>402.71</v>
      </c>
      <c r="M549">
        <v>105.4</v>
      </c>
      <c r="N549">
        <v>105.3</v>
      </c>
    </row>
    <row r="550" spans="1:14" hidden="1" x14ac:dyDescent="0.2">
      <c r="A550" t="s">
        <v>81</v>
      </c>
      <c r="B550" t="s">
        <v>66</v>
      </c>
      <c r="C550">
        <v>49</v>
      </c>
      <c r="D550">
        <v>13813</v>
      </c>
      <c r="E550">
        <v>14899</v>
      </c>
      <c r="F550" s="1">
        <f>(Tabla9[[#This Row],[Best]]-Tabla9[[#This Row],[Bks]])/Tabla9[[#This Row],[Bks]]*100</f>
        <v>7.8621588358792449</v>
      </c>
      <c r="G550">
        <v>15108.6</v>
      </c>
      <c r="H550" s="1">
        <f>(Tabla9[[#This Row],[Avg]]-Tabla9[[#This Row],[Bks]])/Tabla9[[#This Row],[Bks]]*100</f>
        <v>9.379569970317819</v>
      </c>
      <c r="I550">
        <v>16435</v>
      </c>
      <c r="J550">
        <v>67052.570000000007</v>
      </c>
      <c r="K550">
        <v>81.14</v>
      </c>
      <c r="L550">
        <v>402.33</v>
      </c>
      <c r="M550">
        <v>105.1</v>
      </c>
      <c r="N550">
        <v>105</v>
      </c>
    </row>
    <row r="551" spans="1:14" hidden="1" x14ac:dyDescent="0.2">
      <c r="A551" t="s">
        <v>81</v>
      </c>
      <c r="B551" t="s">
        <v>66</v>
      </c>
      <c r="C551">
        <v>50</v>
      </c>
      <c r="D551">
        <v>13468</v>
      </c>
      <c r="E551">
        <v>14559</v>
      </c>
      <c r="F551" s="1">
        <f>(Tabla9[[#This Row],[Best]]-Tabla9[[#This Row],[Bks]])/Tabla9[[#This Row],[Bks]]*100</f>
        <v>8.100683100683101</v>
      </c>
      <c r="G551">
        <v>14668.5</v>
      </c>
      <c r="H551" s="1">
        <f>(Tabla9[[#This Row],[Avg]]-Tabla9[[#This Row],[Bks]])/Tabla9[[#This Row],[Bks]]*100</f>
        <v>8.9137214137214134</v>
      </c>
      <c r="I551">
        <v>16027</v>
      </c>
      <c r="J551">
        <v>75693.84</v>
      </c>
      <c r="K551">
        <v>74.760000000000005</v>
      </c>
      <c r="L551">
        <v>402.59</v>
      </c>
      <c r="M551">
        <v>109.1</v>
      </c>
      <c r="N551">
        <v>108.9</v>
      </c>
    </row>
    <row r="552" spans="1:14" hidden="1" x14ac:dyDescent="0.2">
      <c r="A552" t="s">
        <v>81</v>
      </c>
      <c r="B552" t="s">
        <v>66</v>
      </c>
      <c r="C552">
        <v>51</v>
      </c>
      <c r="D552">
        <v>13665</v>
      </c>
      <c r="E552">
        <v>14714</v>
      </c>
      <c r="F552" s="1">
        <f>(Tabla9[[#This Row],[Best]]-Tabla9[[#This Row],[Bks]])/Tabla9[[#This Row],[Bks]]*100</f>
        <v>7.676545920234175</v>
      </c>
      <c r="G552">
        <v>14821.9</v>
      </c>
      <c r="H552" s="1">
        <f>(Tabla9[[#This Row],[Avg]]-Tabla9[[#This Row],[Bks]])/Tabla9[[#This Row],[Bks]]*100</f>
        <v>8.4661544090742744</v>
      </c>
      <c r="I552">
        <v>16190</v>
      </c>
      <c r="J552">
        <v>70508.19</v>
      </c>
      <c r="K552">
        <v>81.31</v>
      </c>
      <c r="L552">
        <v>402.03</v>
      </c>
      <c r="M552">
        <v>105.3</v>
      </c>
      <c r="N552">
        <v>104.8</v>
      </c>
    </row>
    <row r="553" spans="1:14" hidden="1" x14ac:dyDescent="0.2">
      <c r="A553" t="s">
        <v>81</v>
      </c>
      <c r="B553" t="s">
        <v>66</v>
      </c>
      <c r="C553">
        <v>52</v>
      </c>
      <c r="D553">
        <v>13437</v>
      </c>
      <c r="E553">
        <v>14483</v>
      </c>
      <c r="F553" s="1">
        <f>(Tabla9[[#This Row],[Best]]-Tabla9[[#This Row],[Bks]])/Tabla9[[#This Row],[Bks]]*100</f>
        <v>7.7844757014214476</v>
      </c>
      <c r="G553">
        <v>14603.1</v>
      </c>
      <c r="H553" s="1">
        <f>(Tabla9[[#This Row],[Avg]]-Tabla9[[#This Row],[Bks]])/Tabla9[[#This Row],[Bks]]*100</f>
        <v>8.6782764009823659</v>
      </c>
      <c r="I553">
        <v>15968</v>
      </c>
      <c r="J553">
        <v>69018.92</v>
      </c>
      <c r="K553">
        <v>79.540000000000006</v>
      </c>
      <c r="L553">
        <v>402.28</v>
      </c>
      <c r="M553">
        <v>107.4</v>
      </c>
      <c r="N553">
        <v>107</v>
      </c>
    </row>
    <row r="554" spans="1:14" hidden="1" x14ac:dyDescent="0.2">
      <c r="A554" t="s">
        <v>81</v>
      </c>
      <c r="B554" t="s">
        <v>66</v>
      </c>
      <c r="C554">
        <v>53</v>
      </c>
      <c r="D554">
        <v>13500</v>
      </c>
      <c r="E554">
        <v>14604</v>
      </c>
      <c r="F554" s="1">
        <f>(Tabla9[[#This Row],[Best]]-Tabla9[[#This Row],[Bks]])/Tabla9[[#This Row],[Bks]]*100</f>
        <v>8.1777777777777789</v>
      </c>
      <c r="G554">
        <v>14725.1</v>
      </c>
      <c r="H554" s="1">
        <f>(Tabla9[[#This Row],[Avg]]-Tabla9[[#This Row],[Bks]])/Tabla9[[#This Row],[Bks]]*100</f>
        <v>9.0748148148148182</v>
      </c>
      <c r="I554">
        <v>16030</v>
      </c>
      <c r="J554">
        <v>69150.009999999995</v>
      </c>
      <c r="K554">
        <v>77.900000000000006</v>
      </c>
      <c r="L554">
        <v>402.13</v>
      </c>
      <c r="M554">
        <v>109.9</v>
      </c>
      <c r="N554">
        <v>109.6</v>
      </c>
    </row>
    <row r="555" spans="1:14" hidden="1" x14ac:dyDescent="0.2">
      <c r="A555" t="s">
        <v>81</v>
      </c>
      <c r="B555" t="s">
        <v>66</v>
      </c>
      <c r="C555">
        <v>54</v>
      </c>
      <c r="D555">
        <v>13350</v>
      </c>
      <c r="E555">
        <v>14402</v>
      </c>
      <c r="F555" s="1">
        <f>(Tabla9[[#This Row],[Best]]-Tabla9[[#This Row],[Bks]])/Tabla9[[#This Row],[Bks]]*100</f>
        <v>7.880149812734083</v>
      </c>
      <c r="G555">
        <v>14475.4</v>
      </c>
      <c r="H555" s="1">
        <f>(Tabla9[[#This Row],[Avg]]-Tabla9[[#This Row],[Bks]])/Tabla9[[#This Row],[Bks]]*100</f>
        <v>8.4299625468164763</v>
      </c>
      <c r="I555">
        <v>15936</v>
      </c>
      <c r="J555">
        <v>63686.54</v>
      </c>
      <c r="K555">
        <v>70.569999999999993</v>
      </c>
      <c r="L555">
        <v>402.89</v>
      </c>
      <c r="M555">
        <v>119.5</v>
      </c>
      <c r="N555">
        <v>119.4</v>
      </c>
    </row>
    <row r="556" spans="1:14" hidden="1" x14ac:dyDescent="0.2">
      <c r="A556" t="s">
        <v>81</v>
      </c>
      <c r="B556" t="s">
        <v>66</v>
      </c>
      <c r="C556">
        <v>55</v>
      </c>
      <c r="D556">
        <v>13306</v>
      </c>
      <c r="E556">
        <v>14269</v>
      </c>
      <c r="F556" s="1">
        <f>(Tabla9[[#This Row],[Best]]-Tabla9[[#This Row],[Bks]])/Tabla9[[#This Row],[Bks]]*100</f>
        <v>7.237336539906809</v>
      </c>
      <c r="G556">
        <v>14419.5</v>
      </c>
      <c r="H556" s="1">
        <f>(Tabla9[[#This Row],[Avg]]-Tabla9[[#This Row],[Bks]])/Tabla9[[#This Row],[Bks]]*100</f>
        <v>8.3684052307229813</v>
      </c>
      <c r="I556">
        <v>15726</v>
      </c>
      <c r="J556">
        <v>63858.82</v>
      </c>
      <c r="K556">
        <v>72.73</v>
      </c>
      <c r="L556">
        <v>402.11</v>
      </c>
      <c r="M556">
        <v>120</v>
      </c>
      <c r="N556">
        <v>119.8</v>
      </c>
    </row>
    <row r="557" spans="1:14" hidden="1" x14ac:dyDescent="0.2">
      <c r="A557" t="s">
        <v>81</v>
      </c>
      <c r="B557" t="s">
        <v>66</v>
      </c>
      <c r="C557">
        <v>56</v>
      </c>
      <c r="D557">
        <v>13339</v>
      </c>
      <c r="E557">
        <v>14252</v>
      </c>
      <c r="F557" s="1">
        <f>(Tabla9[[#This Row],[Best]]-Tabla9[[#This Row],[Bks]])/Tabla9[[#This Row],[Bks]]*100</f>
        <v>6.8445910488042578</v>
      </c>
      <c r="G557">
        <v>14410.5</v>
      </c>
      <c r="H557" s="1">
        <f>(Tabla9[[#This Row],[Avg]]-Tabla9[[#This Row],[Bks]])/Tabla9[[#This Row],[Bks]]*100</f>
        <v>8.0328360446810105</v>
      </c>
      <c r="I557">
        <v>15920</v>
      </c>
      <c r="J557">
        <v>68327.38</v>
      </c>
      <c r="K557">
        <v>68.2</v>
      </c>
      <c r="L557">
        <v>401.83</v>
      </c>
      <c r="M557">
        <v>128.30000000000001</v>
      </c>
      <c r="N557">
        <v>128.1</v>
      </c>
    </row>
    <row r="558" spans="1:14" hidden="1" x14ac:dyDescent="0.2">
      <c r="A558" t="s">
        <v>81</v>
      </c>
      <c r="B558" t="s">
        <v>66</v>
      </c>
      <c r="C558">
        <v>57</v>
      </c>
      <c r="D558">
        <v>13389</v>
      </c>
      <c r="E558">
        <v>14170</v>
      </c>
      <c r="F558" s="1">
        <f>(Tabla9[[#This Row],[Best]]-Tabla9[[#This Row],[Bks]])/Tabla9[[#This Row],[Bks]]*100</f>
        <v>5.8331466128911797</v>
      </c>
      <c r="G558">
        <v>14335.3</v>
      </c>
      <c r="H558" s="1">
        <f>(Tabla9[[#This Row],[Avg]]-Tabla9[[#This Row],[Bks]])/Tabla9[[#This Row],[Bks]]*100</f>
        <v>7.0677421764134678</v>
      </c>
      <c r="I558">
        <v>15893</v>
      </c>
      <c r="J558">
        <v>63249.67</v>
      </c>
      <c r="K558">
        <v>68.47</v>
      </c>
      <c r="L558">
        <v>401.24</v>
      </c>
      <c r="M558">
        <v>125.5</v>
      </c>
      <c r="N558">
        <v>125.1</v>
      </c>
    </row>
    <row r="559" spans="1:14" hidden="1" x14ac:dyDescent="0.2">
      <c r="A559" t="s">
        <v>81</v>
      </c>
      <c r="B559" t="s">
        <v>66</v>
      </c>
      <c r="C559">
        <v>58</v>
      </c>
      <c r="D559">
        <v>13885</v>
      </c>
      <c r="E559">
        <v>14986</v>
      </c>
      <c r="F559" s="1">
        <f>(Tabla9[[#This Row],[Best]]-Tabla9[[#This Row],[Bks]])/Tabla9[[#This Row],[Bks]]*100</f>
        <v>7.9294202376665472</v>
      </c>
      <c r="G559">
        <v>15085.3</v>
      </c>
      <c r="H559" s="1">
        <f>(Tabla9[[#This Row],[Avg]]-Tabla9[[#This Row],[Bks]])/Tabla9[[#This Row],[Bks]]*100</f>
        <v>8.6445804825351047</v>
      </c>
      <c r="I559">
        <v>16544</v>
      </c>
      <c r="J559">
        <v>73448.960000000006</v>
      </c>
      <c r="K559">
        <v>78.209999999999994</v>
      </c>
      <c r="L559">
        <v>402.92</v>
      </c>
      <c r="M559">
        <v>112.3</v>
      </c>
      <c r="N559">
        <v>111.9</v>
      </c>
    </row>
    <row r="560" spans="1:14" hidden="1" x14ac:dyDescent="0.2">
      <c r="A560" t="s">
        <v>81</v>
      </c>
      <c r="B560" t="s">
        <v>66</v>
      </c>
      <c r="C560">
        <v>59</v>
      </c>
      <c r="D560">
        <v>13181</v>
      </c>
      <c r="E560">
        <v>13944</v>
      </c>
      <c r="F560" s="1">
        <f>(Tabla9[[#This Row],[Best]]-Tabla9[[#This Row],[Bks]])/Tabla9[[#This Row],[Bks]]*100</f>
        <v>5.7886351566648964</v>
      </c>
      <c r="G560">
        <v>14136.3</v>
      </c>
      <c r="H560" s="1">
        <f>(Tabla9[[#This Row],[Avg]]-Tabla9[[#This Row],[Bks]])/Tabla9[[#This Row],[Bks]]*100</f>
        <v>7.2475532964114961</v>
      </c>
      <c r="I560">
        <v>15668</v>
      </c>
      <c r="J560">
        <v>64758.1</v>
      </c>
      <c r="K560">
        <v>61.79</v>
      </c>
      <c r="L560">
        <v>401.84</v>
      </c>
      <c r="M560">
        <v>140.4</v>
      </c>
      <c r="N560">
        <v>139.80000000000001</v>
      </c>
    </row>
    <row r="561" spans="1:14" hidden="1" x14ac:dyDescent="0.2">
      <c r="A561" t="s">
        <v>81</v>
      </c>
      <c r="B561" t="s">
        <v>66</v>
      </c>
      <c r="C561">
        <v>60</v>
      </c>
      <c r="D561">
        <v>13273</v>
      </c>
      <c r="E561">
        <v>14159</v>
      </c>
      <c r="F561" s="1">
        <f>(Tabla9[[#This Row],[Best]]-Tabla9[[#This Row],[Bks]])/Tabla9[[#This Row],[Bks]]*100</f>
        <v>6.6752053040006034</v>
      </c>
      <c r="G561">
        <v>14349.6</v>
      </c>
      <c r="H561" s="1">
        <f>(Tabla9[[#This Row],[Avg]]-Tabla9[[#This Row],[Bks]])/Tabla9[[#This Row],[Bks]]*100</f>
        <v>8.1112031944549106</v>
      </c>
      <c r="I561">
        <v>15763</v>
      </c>
      <c r="J561">
        <v>67626.48</v>
      </c>
      <c r="K561">
        <v>70.900000000000006</v>
      </c>
      <c r="L561">
        <v>402.4</v>
      </c>
      <c r="M561">
        <v>124.2</v>
      </c>
      <c r="N561">
        <v>124.1</v>
      </c>
    </row>
    <row r="562" spans="1:14" hidden="1" x14ac:dyDescent="0.2">
      <c r="A562" t="s">
        <v>81</v>
      </c>
      <c r="B562" t="s">
        <v>66</v>
      </c>
      <c r="C562">
        <v>61</v>
      </c>
      <c r="D562">
        <v>13134</v>
      </c>
      <c r="E562">
        <v>13969</v>
      </c>
      <c r="F562" s="1">
        <f>(Tabla9[[#This Row],[Best]]-Tabla9[[#This Row],[Bks]])/Tabla9[[#This Row],[Bks]]*100</f>
        <v>6.3575453022689201</v>
      </c>
      <c r="G562">
        <v>14004</v>
      </c>
      <c r="H562" s="1">
        <f>(Tabla9[[#This Row],[Avg]]-Tabla9[[#This Row],[Bks]])/Tabla9[[#This Row],[Bks]]*100</f>
        <v>6.6240292370945646</v>
      </c>
      <c r="I562">
        <v>15565</v>
      </c>
      <c r="J562">
        <v>64395.81</v>
      </c>
      <c r="K562">
        <v>63.29</v>
      </c>
      <c r="L562">
        <v>402.18</v>
      </c>
      <c r="M562">
        <v>137.9</v>
      </c>
      <c r="N562">
        <v>137.6</v>
      </c>
    </row>
    <row r="563" spans="1:14" hidden="1" x14ac:dyDescent="0.2">
      <c r="A563" t="s">
        <v>81</v>
      </c>
      <c r="B563" t="s">
        <v>66</v>
      </c>
      <c r="C563">
        <v>62</v>
      </c>
      <c r="D563">
        <v>13159</v>
      </c>
      <c r="E563">
        <v>14002</v>
      </c>
      <c r="F563" s="1">
        <f>(Tabla9[[#This Row],[Best]]-Tabla9[[#This Row],[Bks]])/Tabla9[[#This Row],[Bks]]*100</f>
        <v>6.406261874002583</v>
      </c>
      <c r="G563">
        <v>14134.1</v>
      </c>
      <c r="H563" s="1">
        <f>(Tabla9[[#This Row],[Avg]]-Tabla9[[#This Row],[Bks]])/Tabla9[[#This Row],[Bks]]*100</f>
        <v>7.4101375484459329</v>
      </c>
      <c r="I563">
        <v>15681</v>
      </c>
      <c r="J563">
        <v>61898.52</v>
      </c>
      <c r="K563">
        <v>57.45</v>
      </c>
      <c r="L563">
        <v>401.16</v>
      </c>
      <c r="M563">
        <v>142.30000000000001</v>
      </c>
      <c r="N563">
        <v>141.80000000000001</v>
      </c>
    </row>
    <row r="564" spans="1:14" hidden="1" x14ac:dyDescent="0.2">
      <c r="A564" t="s">
        <v>81</v>
      </c>
      <c r="B564" t="s">
        <v>66</v>
      </c>
      <c r="C564">
        <v>63</v>
      </c>
      <c r="D564">
        <v>13458</v>
      </c>
      <c r="E564">
        <v>14527</v>
      </c>
      <c r="F564" s="1">
        <f>(Tabla9[[#This Row],[Best]]-Tabla9[[#This Row],[Bks]])/Tabla9[[#This Row],[Bks]]*100</f>
        <v>7.9432307920939218</v>
      </c>
      <c r="G564">
        <v>14621.8</v>
      </c>
      <c r="H564" s="1">
        <f>(Tabla9[[#This Row],[Avg]]-Tabla9[[#This Row],[Bks]])/Tabla9[[#This Row],[Bks]]*100</f>
        <v>8.6476445237033683</v>
      </c>
      <c r="I564">
        <v>15881</v>
      </c>
      <c r="J564">
        <v>69824.210000000006</v>
      </c>
      <c r="K564">
        <v>76.92</v>
      </c>
      <c r="L564">
        <v>401.47</v>
      </c>
      <c r="M564">
        <v>111.1</v>
      </c>
      <c r="N564">
        <v>111</v>
      </c>
    </row>
    <row r="565" spans="1:14" hidden="1" x14ac:dyDescent="0.2">
      <c r="A565" t="s">
        <v>81</v>
      </c>
      <c r="B565" t="s">
        <v>66</v>
      </c>
      <c r="C565">
        <v>64</v>
      </c>
      <c r="D565">
        <v>12763</v>
      </c>
      <c r="E565">
        <v>13294</v>
      </c>
      <c r="F565" s="1">
        <f>(Tabla9[[#This Row],[Best]]-Tabla9[[#This Row],[Bks]])/Tabla9[[#This Row],[Bks]]*100</f>
        <v>4.1604638407897836</v>
      </c>
      <c r="G565">
        <v>13537.6</v>
      </c>
      <c r="H565" s="1">
        <f>(Tabla9[[#This Row],[Avg]]-Tabla9[[#This Row],[Bks]])/Tabla9[[#This Row],[Bks]]*100</f>
        <v>6.069106009558884</v>
      </c>
      <c r="I565">
        <v>15132</v>
      </c>
      <c r="J565">
        <v>59135.1</v>
      </c>
      <c r="K565">
        <v>62.07</v>
      </c>
      <c r="L565">
        <v>401.15</v>
      </c>
      <c r="M565">
        <v>150.6</v>
      </c>
      <c r="N565">
        <v>149.5</v>
      </c>
    </row>
    <row r="566" spans="1:14" hidden="1" x14ac:dyDescent="0.2">
      <c r="A566" t="s">
        <v>81</v>
      </c>
      <c r="B566" t="s">
        <v>66</v>
      </c>
      <c r="C566">
        <v>65</v>
      </c>
      <c r="D566">
        <v>13255</v>
      </c>
      <c r="E566">
        <v>14121</v>
      </c>
      <c r="F566" s="1">
        <f>(Tabla9[[#This Row],[Best]]-Tabla9[[#This Row],[Bks]])/Tabla9[[#This Row],[Bks]]*100</f>
        <v>6.5333836288193128</v>
      </c>
      <c r="G566">
        <v>14232.6</v>
      </c>
      <c r="H566" s="1">
        <f>(Tabla9[[#This Row],[Avg]]-Tabla9[[#This Row],[Bks]])/Tabla9[[#This Row],[Bks]]*100</f>
        <v>7.3753300641267474</v>
      </c>
      <c r="I566">
        <v>15762</v>
      </c>
      <c r="J566">
        <v>61253.86</v>
      </c>
      <c r="K566">
        <v>71.599999999999994</v>
      </c>
      <c r="L566">
        <v>401.14</v>
      </c>
      <c r="M566">
        <v>130.69999999999999</v>
      </c>
      <c r="N566">
        <v>130.4</v>
      </c>
    </row>
    <row r="567" spans="1:14" hidden="1" x14ac:dyDescent="0.2">
      <c r="A567" t="s">
        <v>81</v>
      </c>
      <c r="B567" t="s">
        <v>66</v>
      </c>
      <c r="C567">
        <v>66</v>
      </c>
      <c r="D567">
        <v>13936</v>
      </c>
      <c r="E567">
        <v>15153</v>
      </c>
      <c r="F567" s="1">
        <f>(Tabla9[[#This Row],[Best]]-Tabla9[[#This Row],[Bks]])/Tabla9[[#This Row],[Bks]]*100</f>
        <v>8.7327784156142361</v>
      </c>
      <c r="G567">
        <v>15274.9</v>
      </c>
      <c r="H567" s="1">
        <f>(Tabla9[[#This Row],[Avg]]-Tabla9[[#This Row],[Bks]])/Tabla9[[#This Row],[Bks]]*100</f>
        <v>9.6074913892078051</v>
      </c>
      <c r="I567">
        <v>16601</v>
      </c>
      <c r="J567">
        <v>76510.149999999994</v>
      </c>
      <c r="K567">
        <v>76.62</v>
      </c>
      <c r="L567">
        <v>402.23</v>
      </c>
      <c r="M567">
        <v>106.1</v>
      </c>
      <c r="N567">
        <v>105.9</v>
      </c>
    </row>
    <row r="568" spans="1:14" hidden="1" x14ac:dyDescent="0.2">
      <c r="A568" t="s">
        <v>81</v>
      </c>
      <c r="B568" t="s">
        <v>66</v>
      </c>
      <c r="C568">
        <v>67</v>
      </c>
      <c r="D568">
        <v>13218</v>
      </c>
      <c r="E568">
        <v>14154</v>
      </c>
      <c r="F568" s="1">
        <f>(Tabla9[[#This Row],[Best]]-Tabla9[[#This Row],[Bks]])/Tabla9[[#This Row],[Bks]]*100</f>
        <v>7.0812528370403998</v>
      </c>
      <c r="G568">
        <v>14281.3</v>
      </c>
      <c r="H568" s="1">
        <f>(Tabla9[[#This Row],[Avg]]-Tabla9[[#This Row],[Bks]])/Tabla9[[#This Row],[Bks]]*100</f>
        <v>8.0443334846421486</v>
      </c>
      <c r="I568">
        <v>15662</v>
      </c>
      <c r="J568">
        <v>69209.95</v>
      </c>
      <c r="K568">
        <v>70.06</v>
      </c>
      <c r="L568">
        <v>402.7</v>
      </c>
      <c r="M568">
        <v>129</v>
      </c>
      <c r="N568">
        <v>128.5</v>
      </c>
    </row>
    <row r="569" spans="1:14" hidden="1" x14ac:dyDescent="0.2">
      <c r="A569" t="s">
        <v>81</v>
      </c>
      <c r="B569" t="s">
        <v>66</v>
      </c>
      <c r="C569">
        <v>68</v>
      </c>
      <c r="D569">
        <v>12963</v>
      </c>
      <c r="E569">
        <v>13565</v>
      </c>
      <c r="F569" s="1">
        <f>(Tabla9[[#This Row],[Best]]-Tabla9[[#This Row],[Bks]])/Tabla9[[#This Row],[Bks]]*100</f>
        <v>4.643986731466482</v>
      </c>
      <c r="G569">
        <v>13712</v>
      </c>
      <c r="H569" s="1">
        <f>(Tabla9[[#This Row],[Avg]]-Tabla9[[#This Row],[Bks]])/Tabla9[[#This Row],[Bks]]*100</f>
        <v>5.7779834914757382</v>
      </c>
      <c r="I569">
        <v>15292</v>
      </c>
      <c r="J569">
        <v>67423.23</v>
      </c>
      <c r="K569">
        <v>66.62</v>
      </c>
      <c r="L569">
        <v>402.07</v>
      </c>
      <c r="M569">
        <v>149.19999999999999</v>
      </c>
      <c r="N569">
        <v>148.9</v>
      </c>
    </row>
    <row r="570" spans="1:14" hidden="1" x14ac:dyDescent="0.2">
      <c r="A570" t="s">
        <v>81</v>
      </c>
      <c r="B570" t="s">
        <v>66</v>
      </c>
      <c r="C570">
        <v>69</v>
      </c>
      <c r="D570">
        <v>13256</v>
      </c>
      <c r="E570">
        <v>14166</v>
      </c>
      <c r="F570" s="1">
        <f>(Tabla9[[#This Row],[Best]]-Tabla9[[#This Row],[Bks]])/Tabla9[[#This Row],[Bks]]*100</f>
        <v>6.8648159324079669</v>
      </c>
      <c r="G570">
        <v>14366.1</v>
      </c>
      <c r="H570" s="1">
        <f>(Tabla9[[#This Row],[Avg]]-Tabla9[[#This Row],[Bks]])/Tabla9[[#This Row],[Bks]]*100</f>
        <v>8.3743210621605328</v>
      </c>
      <c r="I570">
        <v>15776</v>
      </c>
      <c r="J570">
        <v>68086.64</v>
      </c>
      <c r="K570">
        <v>69.790000000000006</v>
      </c>
      <c r="L570">
        <v>402.86</v>
      </c>
      <c r="M570">
        <v>121.9</v>
      </c>
      <c r="N570">
        <v>121.8</v>
      </c>
    </row>
    <row r="571" spans="1:14" hidden="1" x14ac:dyDescent="0.2">
      <c r="A571" t="s">
        <v>81</v>
      </c>
      <c r="B571" t="s">
        <v>66</v>
      </c>
      <c r="C571">
        <v>70</v>
      </c>
      <c r="D571">
        <v>13269</v>
      </c>
      <c r="E571">
        <v>14322</v>
      </c>
      <c r="F571" s="1">
        <f>(Tabla9[[#This Row],[Best]]-Tabla9[[#This Row],[Bks]])/Tabla9[[#This Row],[Bks]]*100</f>
        <v>7.9357901876554378</v>
      </c>
      <c r="G571">
        <v>14385.6</v>
      </c>
      <c r="H571" s="1">
        <f>(Tabla9[[#This Row],[Avg]]-Tabla9[[#This Row],[Bks]])/Tabla9[[#This Row],[Bks]]*100</f>
        <v>8.4151028713542875</v>
      </c>
      <c r="I571">
        <v>15773</v>
      </c>
      <c r="J571">
        <v>69183.09</v>
      </c>
      <c r="K571">
        <v>78.02</v>
      </c>
      <c r="L571">
        <v>401.87</v>
      </c>
      <c r="M571">
        <v>114.3</v>
      </c>
      <c r="N571">
        <v>113.8</v>
      </c>
    </row>
    <row r="572" spans="1:14" hidden="1" x14ac:dyDescent="0.2">
      <c r="A572" t="s">
        <v>81</v>
      </c>
      <c r="B572" t="s">
        <v>66</v>
      </c>
      <c r="C572">
        <v>71</v>
      </c>
      <c r="D572">
        <v>13072</v>
      </c>
      <c r="E572">
        <v>13882</v>
      </c>
      <c r="F572" s="1">
        <f>(Tabla9[[#This Row],[Best]]-Tabla9[[#This Row],[Bks]])/Tabla9[[#This Row],[Bks]]*100</f>
        <v>6.1964504283965729</v>
      </c>
      <c r="G572">
        <v>13982.2</v>
      </c>
      <c r="H572" s="1">
        <f>(Tabla9[[#This Row],[Avg]]-Tabla9[[#This Row],[Bks]])/Tabla9[[#This Row],[Bks]]*100</f>
        <v>6.962974296205636</v>
      </c>
      <c r="I572">
        <v>15487</v>
      </c>
      <c r="J572">
        <v>66456.5</v>
      </c>
      <c r="K572">
        <v>63.52</v>
      </c>
      <c r="L572">
        <v>401.23</v>
      </c>
      <c r="M572">
        <v>135.4</v>
      </c>
      <c r="N572">
        <v>135</v>
      </c>
    </row>
    <row r="573" spans="1:14" hidden="1" x14ac:dyDescent="0.2">
      <c r="A573" t="s">
        <v>81</v>
      </c>
      <c r="B573" t="s">
        <v>66</v>
      </c>
      <c r="C573">
        <v>72</v>
      </c>
      <c r="D573">
        <v>13383</v>
      </c>
      <c r="E573">
        <v>14495</v>
      </c>
      <c r="F573" s="1">
        <f>(Tabla9[[#This Row],[Best]]-Tabla9[[#This Row],[Bks]])/Tabla9[[#This Row],[Bks]]*100</f>
        <v>8.3090487932451627</v>
      </c>
      <c r="G573">
        <v>14570.4</v>
      </c>
      <c r="H573" s="1">
        <f>(Tabla9[[#This Row],[Avg]]-Tabla9[[#This Row],[Bks]])/Tabla9[[#This Row],[Bks]]*100</f>
        <v>8.87245012329074</v>
      </c>
      <c r="I573">
        <v>15916</v>
      </c>
      <c r="J573">
        <v>68318.759999999995</v>
      </c>
      <c r="K573">
        <v>74.22</v>
      </c>
      <c r="L573">
        <v>401.86</v>
      </c>
      <c r="M573">
        <v>117.3</v>
      </c>
      <c r="N573">
        <v>116.9</v>
      </c>
    </row>
    <row r="574" spans="1:14" hidden="1" x14ac:dyDescent="0.2">
      <c r="A574" t="s">
        <v>81</v>
      </c>
      <c r="B574" t="s">
        <v>66</v>
      </c>
      <c r="C574">
        <v>73</v>
      </c>
      <c r="D574">
        <v>13679</v>
      </c>
      <c r="E574">
        <v>14687</v>
      </c>
      <c r="F574" s="1">
        <f>(Tabla9[[#This Row],[Best]]-Tabla9[[#This Row],[Bks]])/Tabla9[[#This Row],[Bks]]*100</f>
        <v>7.3689597192777248</v>
      </c>
      <c r="G574">
        <v>14844</v>
      </c>
      <c r="H574" s="1">
        <f>(Tabla9[[#This Row],[Avg]]-Tabla9[[#This Row],[Bks]])/Tabla9[[#This Row],[Bks]]*100</f>
        <v>8.5167044374588787</v>
      </c>
      <c r="I574">
        <v>16348</v>
      </c>
      <c r="J574">
        <v>67900.73</v>
      </c>
      <c r="K574">
        <v>67.78</v>
      </c>
      <c r="L574">
        <v>401.95</v>
      </c>
      <c r="M574">
        <v>126</v>
      </c>
      <c r="N574">
        <v>125.6</v>
      </c>
    </row>
    <row r="575" spans="1:14" hidden="1" x14ac:dyDescent="0.2">
      <c r="A575" t="s">
        <v>81</v>
      </c>
      <c r="B575" t="s">
        <v>66</v>
      </c>
      <c r="C575">
        <v>74</v>
      </c>
      <c r="D575">
        <v>13732</v>
      </c>
      <c r="E575">
        <v>14812</v>
      </c>
      <c r="F575" s="1">
        <f>(Tabla9[[#This Row],[Best]]-Tabla9[[#This Row],[Bks]])/Tabla9[[#This Row],[Bks]]*100</f>
        <v>7.8648412467229827</v>
      </c>
      <c r="G575">
        <v>14933.3</v>
      </c>
      <c r="H575" s="1">
        <f>(Tabla9[[#This Row],[Avg]]-Tabla9[[#This Row],[Bks]])/Tabla9[[#This Row],[Bks]]*100</f>
        <v>8.7481794348965867</v>
      </c>
      <c r="I575">
        <v>16338</v>
      </c>
      <c r="J575">
        <v>73163.240000000005</v>
      </c>
      <c r="K575">
        <v>73.95</v>
      </c>
      <c r="L575">
        <v>402.56</v>
      </c>
      <c r="M575">
        <v>116.3</v>
      </c>
      <c r="N575">
        <v>116.2</v>
      </c>
    </row>
    <row r="576" spans="1:14" hidden="1" x14ac:dyDescent="0.2">
      <c r="A576" t="s">
        <v>81</v>
      </c>
      <c r="B576" t="s">
        <v>66</v>
      </c>
      <c r="C576">
        <v>75</v>
      </c>
      <c r="D576">
        <v>13204</v>
      </c>
      <c r="E576">
        <v>14024</v>
      </c>
      <c r="F576" s="1">
        <f>(Tabla9[[#This Row],[Best]]-Tabla9[[#This Row],[Bks]])/Tabla9[[#This Row],[Bks]]*100</f>
        <v>6.2102393214177525</v>
      </c>
      <c r="G576">
        <v>14192.9</v>
      </c>
      <c r="H576" s="1">
        <f>(Tabla9[[#This Row],[Avg]]-Tabla9[[#This Row],[Bks]])/Tabla9[[#This Row],[Bks]]*100</f>
        <v>7.4893971523780651</v>
      </c>
      <c r="I576">
        <v>15611</v>
      </c>
      <c r="J576">
        <v>62242.07</v>
      </c>
      <c r="K576">
        <v>68.36</v>
      </c>
      <c r="L576">
        <v>403.27</v>
      </c>
      <c r="M576">
        <v>125.7</v>
      </c>
      <c r="N576">
        <v>125.4</v>
      </c>
    </row>
    <row r="577" spans="1:14" hidden="1" x14ac:dyDescent="0.2">
      <c r="A577" t="s">
        <v>81</v>
      </c>
      <c r="B577" t="s">
        <v>66</v>
      </c>
      <c r="C577">
        <v>76</v>
      </c>
      <c r="D577">
        <v>13524</v>
      </c>
      <c r="E577">
        <v>14658</v>
      </c>
      <c r="F577" s="1">
        <f>(Tabla9[[#This Row],[Best]]-Tabla9[[#This Row],[Bks]])/Tabla9[[#This Row],[Bks]]*100</f>
        <v>8.3850931677018643</v>
      </c>
      <c r="G577">
        <v>14767.5</v>
      </c>
      <c r="H577" s="1">
        <f>(Tabla9[[#This Row],[Avg]]-Tabla9[[#This Row],[Bks]])/Tabla9[[#This Row],[Bks]]*100</f>
        <v>9.1947648624667249</v>
      </c>
      <c r="I577">
        <v>16125</v>
      </c>
      <c r="J577">
        <v>70941.27</v>
      </c>
      <c r="K577">
        <v>80.150000000000006</v>
      </c>
      <c r="L577">
        <v>401.96</v>
      </c>
      <c r="M577">
        <v>111.4</v>
      </c>
      <c r="N577">
        <v>111.1</v>
      </c>
    </row>
    <row r="578" spans="1:14" hidden="1" x14ac:dyDescent="0.2">
      <c r="A578" t="s">
        <v>81</v>
      </c>
      <c r="B578" t="s">
        <v>66</v>
      </c>
      <c r="C578">
        <v>77</v>
      </c>
      <c r="D578">
        <v>12868</v>
      </c>
      <c r="E578">
        <v>13586</v>
      </c>
      <c r="F578" s="1">
        <f>(Tabla9[[#This Row],[Best]]-Tabla9[[#This Row],[Bks]])/Tabla9[[#This Row],[Bks]]*100</f>
        <v>5.5797326701896175</v>
      </c>
      <c r="G578">
        <v>13690</v>
      </c>
      <c r="H578" s="1">
        <f>(Tabla9[[#This Row],[Avg]]-Tabla9[[#This Row],[Bks]])/Tabla9[[#This Row],[Bks]]*100</f>
        <v>6.3879390736711228</v>
      </c>
      <c r="I578">
        <v>15254</v>
      </c>
      <c r="J578">
        <v>60462.93</v>
      </c>
      <c r="K578">
        <v>61.26</v>
      </c>
      <c r="L578">
        <v>401.16</v>
      </c>
      <c r="M578">
        <v>150.4</v>
      </c>
      <c r="N578">
        <v>150.1</v>
      </c>
    </row>
    <row r="579" spans="1:14" hidden="1" x14ac:dyDescent="0.2">
      <c r="A579" t="s">
        <v>81</v>
      </c>
      <c r="B579" t="s">
        <v>66</v>
      </c>
      <c r="C579">
        <v>78</v>
      </c>
      <c r="D579">
        <v>13706</v>
      </c>
      <c r="E579">
        <v>14953</v>
      </c>
      <c r="F579" s="1">
        <f>(Tabla9[[#This Row],[Best]]-Tabla9[[#This Row],[Bks]])/Tabla9[[#This Row],[Bks]]*100</f>
        <v>9.0982051656208949</v>
      </c>
      <c r="G579">
        <v>15000.9</v>
      </c>
      <c r="H579" s="1">
        <f>(Tabla9[[#This Row],[Avg]]-Tabla9[[#This Row],[Bks]])/Tabla9[[#This Row],[Bks]]*100</f>
        <v>9.4476871443163546</v>
      </c>
      <c r="I579">
        <v>16283</v>
      </c>
      <c r="J579">
        <v>70366.679999999993</v>
      </c>
      <c r="K579">
        <v>83.25</v>
      </c>
      <c r="L579">
        <v>401.78</v>
      </c>
      <c r="M579">
        <v>104.8</v>
      </c>
      <c r="N579">
        <v>104.5</v>
      </c>
    </row>
    <row r="580" spans="1:14" hidden="1" x14ac:dyDescent="0.2">
      <c r="A580" t="s">
        <v>81</v>
      </c>
      <c r="B580" t="s">
        <v>66</v>
      </c>
      <c r="C580">
        <v>79</v>
      </c>
      <c r="D580">
        <v>13210</v>
      </c>
      <c r="E580">
        <v>14026</v>
      </c>
      <c r="F580" s="1">
        <f>(Tabla9[[#This Row],[Best]]-Tabla9[[#This Row],[Bks]])/Tabla9[[#This Row],[Bks]]*100</f>
        <v>6.1771385314155944</v>
      </c>
      <c r="G580">
        <v>14259.6</v>
      </c>
      <c r="H580" s="1">
        <f>(Tabla9[[#This Row],[Avg]]-Tabla9[[#This Row],[Bks]])/Tabla9[[#This Row],[Bks]]*100</f>
        <v>7.9454958364875123</v>
      </c>
      <c r="I580">
        <v>15674</v>
      </c>
      <c r="J580">
        <v>66366.559999999998</v>
      </c>
      <c r="K580">
        <v>67.91</v>
      </c>
      <c r="L580">
        <v>401.24</v>
      </c>
      <c r="M580">
        <v>128.80000000000001</v>
      </c>
      <c r="N580">
        <v>128.30000000000001</v>
      </c>
    </row>
    <row r="581" spans="1:14" hidden="1" x14ac:dyDescent="0.2">
      <c r="A581" t="s">
        <v>81</v>
      </c>
      <c r="B581" t="s">
        <v>66</v>
      </c>
      <c r="C581">
        <v>80</v>
      </c>
      <c r="D581">
        <v>13183</v>
      </c>
      <c r="E581">
        <v>13938</v>
      </c>
      <c r="F581" s="1">
        <f>(Tabla9[[#This Row],[Best]]-Tabla9[[#This Row],[Bks]])/Tabla9[[#This Row],[Bks]]*100</f>
        <v>5.7270727452021548</v>
      </c>
      <c r="G581">
        <v>14102.1</v>
      </c>
      <c r="H581" s="1">
        <f>(Tabla9[[#This Row],[Avg]]-Tabla9[[#This Row],[Bks]])/Tabla9[[#This Row],[Bks]]*100</f>
        <v>6.971857695516956</v>
      </c>
      <c r="I581">
        <v>15510</v>
      </c>
      <c r="J581">
        <v>65196.62</v>
      </c>
      <c r="K581">
        <v>68.73</v>
      </c>
      <c r="L581">
        <v>402.35</v>
      </c>
      <c r="M581">
        <v>128.80000000000001</v>
      </c>
      <c r="N581">
        <v>128.5</v>
      </c>
    </row>
    <row r="582" spans="1:14" hidden="1" x14ac:dyDescent="0.2">
      <c r="A582" t="s">
        <v>81</v>
      </c>
      <c r="B582" t="s">
        <v>66</v>
      </c>
      <c r="C582">
        <v>81</v>
      </c>
      <c r="D582">
        <v>12686</v>
      </c>
      <c r="E582">
        <v>13393</v>
      </c>
      <c r="F582" s="1">
        <f>(Tabla9[[#This Row],[Best]]-Tabla9[[#This Row],[Bks]])/Tabla9[[#This Row],[Bks]]*100</f>
        <v>5.5730726785432765</v>
      </c>
      <c r="G582">
        <v>13520.6</v>
      </c>
      <c r="H582" s="1">
        <f>(Tabla9[[#This Row],[Avg]]-Tabla9[[#This Row],[Bks]])/Tabla9[[#This Row],[Bks]]*100</f>
        <v>6.5789058804981897</v>
      </c>
      <c r="I582">
        <v>15153</v>
      </c>
      <c r="J582">
        <v>60743.62</v>
      </c>
      <c r="K582">
        <v>64.23</v>
      </c>
      <c r="L582">
        <v>401.27</v>
      </c>
      <c r="M582">
        <v>151.6</v>
      </c>
      <c r="N582">
        <v>151.30000000000001</v>
      </c>
    </row>
    <row r="583" spans="1:14" hidden="1" x14ac:dyDescent="0.2">
      <c r="A583" t="s">
        <v>81</v>
      </c>
      <c r="B583" t="s">
        <v>66</v>
      </c>
      <c r="C583">
        <v>82</v>
      </c>
      <c r="D583">
        <v>13495</v>
      </c>
      <c r="E583">
        <v>14487</v>
      </c>
      <c r="F583" s="1">
        <f>(Tabla9[[#This Row],[Best]]-Tabla9[[#This Row],[Bks]])/Tabla9[[#This Row],[Bks]]*100</f>
        <v>7.3508706928492042</v>
      </c>
      <c r="G583">
        <v>14638.3</v>
      </c>
      <c r="H583" s="1">
        <f>(Tabla9[[#This Row],[Avg]]-Tabla9[[#This Row],[Bks]])/Tabla9[[#This Row],[Bks]]*100</f>
        <v>8.4720266765468644</v>
      </c>
      <c r="I583">
        <v>16039</v>
      </c>
      <c r="J583">
        <v>71486.850000000006</v>
      </c>
      <c r="K583">
        <v>80.45</v>
      </c>
      <c r="L583">
        <v>402.1</v>
      </c>
      <c r="M583">
        <v>108.9</v>
      </c>
      <c r="N583">
        <v>108.6</v>
      </c>
    </row>
    <row r="584" spans="1:14" hidden="1" x14ac:dyDescent="0.2">
      <c r="A584" t="s">
        <v>81</v>
      </c>
      <c r="B584" t="s">
        <v>66</v>
      </c>
      <c r="C584">
        <v>83</v>
      </c>
      <c r="D584">
        <v>12755</v>
      </c>
      <c r="E584">
        <v>13507</v>
      </c>
      <c r="F584" s="1">
        <f>(Tabla9[[#This Row],[Best]]-Tabla9[[#This Row],[Bks]])/Tabla9[[#This Row],[Bks]]*100</f>
        <v>5.895727165817326</v>
      </c>
      <c r="G584">
        <v>13629.3</v>
      </c>
      <c r="H584" s="1">
        <f>(Tabla9[[#This Row],[Avg]]-Tabla9[[#This Row],[Bks]])/Tabla9[[#This Row],[Bks]]*100</f>
        <v>6.854566836534687</v>
      </c>
      <c r="I584">
        <v>15128</v>
      </c>
      <c r="J584">
        <v>62087.86</v>
      </c>
      <c r="K584">
        <v>61.03</v>
      </c>
      <c r="L584">
        <v>401.48</v>
      </c>
      <c r="M584">
        <v>145.69999999999999</v>
      </c>
      <c r="N584">
        <v>145.4</v>
      </c>
    </row>
    <row r="585" spans="1:14" hidden="1" x14ac:dyDescent="0.2">
      <c r="A585" t="s">
        <v>81</v>
      </c>
      <c r="B585" t="s">
        <v>66</v>
      </c>
      <c r="C585">
        <v>84</v>
      </c>
      <c r="D585">
        <v>13278</v>
      </c>
      <c r="E585">
        <v>14185</v>
      </c>
      <c r="F585" s="1">
        <f>(Tabla9[[#This Row],[Best]]-Tabla9[[#This Row],[Bks]])/Tabla9[[#This Row],[Bks]]*100</f>
        <v>6.8308480192800118</v>
      </c>
      <c r="G585">
        <v>14336.7</v>
      </c>
      <c r="H585" s="1">
        <f>(Tabla9[[#This Row],[Avg]]-Tabla9[[#This Row],[Bks]])/Tabla9[[#This Row],[Bks]]*100</f>
        <v>7.9733393583371042</v>
      </c>
      <c r="I585">
        <v>15715</v>
      </c>
      <c r="J585">
        <v>67237.33</v>
      </c>
      <c r="K585">
        <v>72.06</v>
      </c>
      <c r="L585">
        <v>401.99</v>
      </c>
      <c r="M585">
        <v>115.9</v>
      </c>
      <c r="N585">
        <v>115.5</v>
      </c>
    </row>
    <row r="586" spans="1:14" hidden="1" x14ac:dyDescent="0.2">
      <c r="A586" t="s">
        <v>81</v>
      </c>
      <c r="B586" t="s">
        <v>66</v>
      </c>
      <c r="C586">
        <v>85</v>
      </c>
      <c r="D586">
        <v>12740</v>
      </c>
      <c r="E586">
        <v>13550</v>
      </c>
      <c r="F586" s="1">
        <f>(Tabla9[[#This Row],[Best]]-Tabla9[[#This Row],[Bks]])/Tabla9[[#This Row],[Bks]]*100</f>
        <v>6.3579277864992152</v>
      </c>
      <c r="G586">
        <v>13678.6</v>
      </c>
      <c r="H586" s="1">
        <f>(Tabla9[[#This Row],[Avg]]-Tabla9[[#This Row],[Bks]])/Tabla9[[#This Row],[Bks]]*100</f>
        <v>7.3673469387755128</v>
      </c>
      <c r="I586">
        <v>15035</v>
      </c>
      <c r="J586">
        <v>63666.69</v>
      </c>
      <c r="K586">
        <v>63.03</v>
      </c>
      <c r="L586">
        <v>402.01</v>
      </c>
      <c r="M586">
        <v>147.19999999999999</v>
      </c>
      <c r="N586">
        <v>146.9</v>
      </c>
    </row>
    <row r="587" spans="1:14" hidden="1" x14ac:dyDescent="0.2">
      <c r="A587" t="s">
        <v>81</v>
      </c>
      <c r="B587" t="s">
        <v>66</v>
      </c>
      <c r="C587">
        <v>86</v>
      </c>
      <c r="D587">
        <v>13941</v>
      </c>
      <c r="E587">
        <v>15055</v>
      </c>
      <c r="F587" s="1">
        <f>(Tabla9[[#This Row],[Best]]-Tabla9[[#This Row],[Bks]])/Tabla9[[#This Row],[Bks]]*100</f>
        <v>7.9908184491786809</v>
      </c>
      <c r="G587">
        <v>15191.9</v>
      </c>
      <c r="H587" s="1">
        <f>(Tabla9[[#This Row],[Avg]]-Tabla9[[#This Row],[Bks]])/Tabla9[[#This Row],[Bks]]*100</f>
        <v>8.9728140018650002</v>
      </c>
      <c r="I587">
        <v>16381</v>
      </c>
      <c r="J587">
        <v>65964.73</v>
      </c>
      <c r="K587">
        <v>85.02</v>
      </c>
      <c r="L587">
        <v>402.44</v>
      </c>
      <c r="M587">
        <v>105.8</v>
      </c>
      <c r="N587">
        <v>105.3</v>
      </c>
    </row>
    <row r="588" spans="1:14" hidden="1" x14ac:dyDescent="0.2">
      <c r="A588" t="s">
        <v>81</v>
      </c>
      <c r="B588" t="s">
        <v>66</v>
      </c>
      <c r="C588">
        <v>87</v>
      </c>
      <c r="D588">
        <v>12671</v>
      </c>
      <c r="E588">
        <v>13416</v>
      </c>
      <c r="F588" s="1">
        <f>(Tabla9[[#This Row],[Best]]-Tabla9[[#This Row],[Bks]])/Tabla9[[#This Row],[Bks]]*100</f>
        <v>5.8795675163759764</v>
      </c>
      <c r="G588">
        <v>13546.2</v>
      </c>
      <c r="H588" s="1">
        <f>(Tabla9[[#This Row],[Avg]]-Tabla9[[#This Row],[Bks]])/Tabla9[[#This Row],[Bks]]*100</f>
        <v>6.9071107252781996</v>
      </c>
      <c r="I588">
        <v>15029</v>
      </c>
      <c r="J588">
        <v>66426.7</v>
      </c>
      <c r="K588">
        <v>59.55</v>
      </c>
      <c r="L588">
        <v>401.74</v>
      </c>
      <c r="M588">
        <v>145.80000000000001</v>
      </c>
      <c r="N588">
        <v>145.5</v>
      </c>
    </row>
    <row r="589" spans="1:14" hidden="1" x14ac:dyDescent="0.2">
      <c r="A589" t="s">
        <v>81</v>
      </c>
      <c r="B589" t="s">
        <v>66</v>
      </c>
      <c r="C589">
        <v>88</v>
      </c>
      <c r="D589">
        <v>13066</v>
      </c>
      <c r="E589">
        <v>13814</v>
      </c>
      <c r="F589" s="1">
        <f>(Tabla9[[#This Row],[Best]]-Tabla9[[#This Row],[Bks]])/Tabla9[[#This Row],[Bks]]*100</f>
        <v>5.7247818766263583</v>
      </c>
      <c r="G589">
        <v>13991</v>
      </c>
      <c r="H589" s="1">
        <f>(Tabla9[[#This Row],[Avg]]-Tabla9[[#This Row],[Bks]])/Tabla9[[#This Row],[Bks]]*100</f>
        <v>7.0794428287157514</v>
      </c>
      <c r="I589">
        <v>15557</v>
      </c>
      <c r="J589">
        <v>63159.29</v>
      </c>
      <c r="K589">
        <v>61.86</v>
      </c>
      <c r="L589">
        <v>401.58</v>
      </c>
      <c r="M589">
        <v>139.30000000000001</v>
      </c>
      <c r="N589">
        <v>139.1</v>
      </c>
    </row>
    <row r="590" spans="1:14" hidden="1" x14ac:dyDescent="0.2">
      <c r="A590" t="s">
        <v>81</v>
      </c>
      <c r="B590" t="s">
        <v>66</v>
      </c>
      <c r="C590">
        <v>89</v>
      </c>
      <c r="D590">
        <v>12988</v>
      </c>
      <c r="E590">
        <v>13872</v>
      </c>
      <c r="F590" s="1">
        <f>(Tabla9[[#This Row],[Best]]-Tabla9[[#This Row],[Bks]])/Tabla9[[#This Row],[Bks]]*100</f>
        <v>6.8062827225130889</v>
      </c>
      <c r="G590">
        <v>14040.8</v>
      </c>
      <c r="H590" s="1">
        <f>(Tabla9[[#This Row],[Avg]]-Tabla9[[#This Row],[Bks]])/Tabla9[[#This Row],[Bks]]*100</f>
        <v>8.1059439482599256</v>
      </c>
      <c r="I590">
        <v>15339</v>
      </c>
      <c r="J590">
        <v>63226.65</v>
      </c>
      <c r="K590">
        <v>64.25</v>
      </c>
      <c r="L590">
        <v>401.59</v>
      </c>
      <c r="M590">
        <v>135.9</v>
      </c>
      <c r="N590">
        <v>135.4</v>
      </c>
    </row>
    <row r="591" spans="1:14" hidden="1" x14ac:dyDescent="0.2">
      <c r="A591" t="s">
        <v>81</v>
      </c>
      <c r="B591" t="s">
        <v>66</v>
      </c>
      <c r="C591">
        <v>90</v>
      </c>
      <c r="D591">
        <v>13594</v>
      </c>
      <c r="E591">
        <v>14538</v>
      </c>
      <c r="F591" s="1">
        <f>(Tabla9[[#This Row],[Best]]-Tabla9[[#This Row],[Bks]])/Tabla9[[#This Row],[Bks]]*100</f>
        <v>6.9442401059290866</v>
      </c>
      <c r="G591">
        <v>14673.8</v>
      </c>
      <c r="H591" s="1">
        <f>(Tabla9[[#This Row],[Avg]]-Tabla9[[#This Row],[Bks]])/Tabla9[[#This Row],[Bks]]*100</f>
        <v>7.9432102398116768</v>
      </c>
      <c r="I591">
        <v>16204</v>
      </c>
      <c r="J591">
        <v>65203.41</v>
      </c>
      <c r="K591">
        <v>72.87</v>
      </c>
      <c r="L591">
        <v>402.34</v>
      </c>
      <c r="M591">
        <v>123.4</v>
      </c>
      <c r="N591">
        <v>122.8</v>
      </c>
    </row>
    <row r="592" spans="1:14" hidden="1" x14ac:dyDescent="0.2">
      <c r="A592" t="s">
        <v>81</v>
      </c>
      <c r="B592" t="s">
        <v>66</v>
      </c>
      <c r="C592">
        <v>91</v>
      </c>
      <c r="D592">
        <v>13628</v>
      </c>
      <c r="E592">
        <v>14701</v>
      </c>
      <c r="F592" s="1">
        <f>(Tabla9[[#This Row],[Best]]-Tabla9[[#This Row],[Bks]])/Tabla9[[#This Row],[Bks]]*100</f>
        <v>7.8734957440563553</v>
      </c>
      <c r="G592">
        <v>14783.5</v>
      </c>
      <c r="H592" s="1">
        <f>(Tabla9[[#This Row],[Avg]]-Tabla9[[#This Row],[Bks]])/Tabla9[[#This Row],[Bks]]*100</f>
        <v>8.4788670384502502</v>
      </c>
      <c r="I592">
        <v>16189</v>
      </c>
      <c r="J592">
        <v>69196.23</v>
      </c>
      <c r="K592">
        <v>79.59</v>
      </c>
      <c r="L592">
        <v>403.32</v>
      </c>
      <c r="M592">
        <v>110.2</v>
      </c>
      <c r="N592">
        <v>110.1</v>
      </c>
    </row>
    <row r="593" spans="1:14" hidden="1" x14ac:dyDescent="0.2">
      <c r="A593" t="s">
        <v>81</v>
      </c>
      <c r="B593" t="s">
        <v>66</v>
      </c>
      <c r="C593">
        <v>92</v>
      </c>
      <c r="D593">
        <v>13172</v>
      </c>
      <c r="E593">
        <v>14117</v>
      </c>
      <c r="F593" s="1">
        <f>(Tabla9[[#This Row],[Best]]-Tabla9[[#This Row],[Bks]])/Tabla9[[#This Row],[Bks]]*100</f>
        <v>7.1743091406012756</v>
      </c>
      <c r="G593">
        <v>14244.7</v>
      </c>
      <c r="H593" s="1">
        <f>(Tabla9[[#This Row],[Avg]]-Tabla9[[#This Row],[Bks]])/Tabla9[[#This Row],[Bks]]*100</f>
        <v>8.1437898572730099</v>
      </c>
      <c r="I593">
        <v>15643</v>
      </c>
      <c r="J593">
        <v>58749.68</v>
      </c>
      <c r="K593">
        <v>70.94</v>
      </c>
      <c r="L593">
        <v>401.8</v>
      </c>
      <c r="M593">
        <v>123.5</v>
      </c>
      <c r="N593">
        <v>123.3</v>
      </c>
    </row>
    <row r="594" spans="1:14" hidden="1" x14ac:dyDescent="0.2">
      <c r="A594" t="s">
        <v>81</v>
      </c>
      <c r="B594" t="s">
        <v>66</v>
      </c>
      <c r="C594">
        <v>93</v>
      </c>
      <c r="D594">
        <v>13288</v>
      </c>
      <c r="E594">
        <v>14235</v>
      </c>
      <c r="F594" s="1">
        <f>(Tabla9[[#This Row],[Best]]-Tabla9[[#This Row],[Bks]])/Tabla9[[#This Row],[Bks]]*100</f>
        <v>7.1267308850090307</v>
      </c>
      <c r="G594">
        <v>14306.7</v>
      </c>
      <c r="H594" s="1">
        <f>(Tabla9[[#This Row],[Avg]]-Tabla9[[#This Row],[Bks]])/Tabla9[[#This Row],[Bks]]*100</f>
        <v>7.6663154726068692</v>
      </c>
      <c r="I594">
        <v>15713</v>
      </c>
      <c r="J594">
        <v>63218.13</v>
      </c>
      <c r="K594">
        <v>63.6</v>
      </c>
      <c r="L594">
        <v>401.32</v>
      </c>
      <c r="M594">
        <v>132.6</v>
      </c>
      <c r="N594">
        <v>132.1</v>
      </c>
    </row>
    <row r="595" spans="1:14" hidden="1" x14ac:dyDescent="0.2">
      <c r="A595" t="s">
        <v>81</v>
      </c>
      <c r="B595" t="s">
        <v>66</v>
      </c>
      <c r="C595">
        <v>94</v>
      </c>
      <c r="D595">
        <v>13321</v>
      </c>
      <c r="E595">
        <v>14320</v>
      </c>
      <c r="F595" s="1">
        <f>(Tabla9[[#This Row],[Best]]-Tabla9[[#This Row],[Bks]])/Tabla9[[#This Row],[Bks]]*100</f>
        <v>7.4994369792057647</v>
      </c>
      <c r="G595">
        <v>14466.9</v>
      </c>
      <c r="H595" s="1">
        <f>(Tabla9[[#This Row],[Avg]]-Tabla9[[#This Row],[Bks]])/Tabla9[[#This Row],[Bks]]*100</f>
        <v>8.6022070415133971</v>
      </c>
      <c r="I595">
        <v>15871</v>
      </c>
      <c r="J595">
        <v>70092.23</v>
      </c>
      <c r="K595">
        <v>72.760000000000005</v>
      </c>
      <c r="L595">
        <v>402.01</v>
      </c>
      <c r="M595">
        <v>119.5</v>
      </c>
      <c r="N595">
        <v>119.3</v>
      </c>
    </row>
    <row r="596" spans="1:14" hidden="1" x14ac:dyDescent="0.2">
      <c r="A596" t="s">
        <v>81</v>
      </c>
      <c r="B596" t="s">
        <v>66</v>
      </c>
      <c r="C596">
        <v>95</v>
      </c>
      <c r="D596">
        <v>13447</v>
      </c>
      <c r="E596">
        <v>14344</v>
      </c>
      <c r="F596" s="1">
        <f>(Tabla9[[#This Row],[Best]]-Tabla9[[#This Row],[Bks]])/Tabla9[[#This Row],[Bks]]*100</f>
        <v>6.6706328549118759</v>
      </c>
      <c r="G596">
        <v>14499.5</v>
      </c>
      <c r="H596" s="1">
        <f>(Tabla9[[#This Row],[Avg]]-Tabla9[[#This Row],[Bks]])/Tabla9[[#This Row],[Bks]]*100</f>
        <v>7.8270246151557963</v>
      </c>
      <c r="I596">
        <v>16041</v>
      </c>
      <c r="J596">
        <v>68007.509999999995</v>
      </c>
      <c r="K596">
        <v>68.77</v>
      </c>
      <c r="L596">
        <v>402</v>
      </c>
      <c r="M596">
        <v>128.6</v>
      </c>
      <c r="N596">
        <v>128.30000000000001</v>
      </c>
    </row>
    <row r="597" spans="1:14" hidden="1" x14ac:dyDescent="0.2">
      <c r="A597" t="s">
        <v>81</v>
      </c>
      <c r="B597" t="s">
        <v>66</v>
      </c>
      <c r="C597">
        <v>96</v>
      </c>
      <c r="D597">
        <v>13069</v>
      </c>
      <c r="E597">
        <v>13788</v>
      </c>
      <c r="F597" s="1">
        <f>(Tabla9[[#This Row],[Best]]-Tabla9[[#This Row],[Bks]])/Tabla9[[#This Row],[Bks]]*100</f>
        <v>5.5015685974443338</v>
      </c>
      <c r="G597">
        <v>13897.6</v>
      </c>
      <c r="H597" s="1">
        <f>(Tabla9[[#This Row],[Avg]]-Tabla9[[#This Row],[Bks]])/Tabla9[[#This Row],[Bks]]*100</f>
        <v>6.3401943530492026</v>
      </c>
      <c r="I597">
        <v>15516</v>
      </c>
      <c r="J597">
        <v>59107.59</v>
      </c>
      <c r="K597">
        <v>60.39</v>
      </c>
      <c r="L597">
        <v>402.11</v>
      </c>
      <c r="M597">
        <v>157.5</v>
      </c>
      <c r="N597">
        <v>157.1</v>
      </c>
    </row>
    <row r="598" spans="1:14" hidden="1" x14ac:dyDescent="0.2">
      <c r="A598" t="s">
        <v>81</v>
      </c>
      <c r="B598" t="s">
        <v>66</v>
      </c>
      <c r="C598">
        <v>97</v>
      </c>
      <c r="D598">
        <v>12795</v>
      </c>
      <c r="E598">
        <v>13560</v>
      </c>
      <c r="F598" s="1">
        <f>(Tabla9[[#This Row],[Best]]-Tabla9[[#This Row],[Bks]])/Tabla9[[#This Row],[Bks]]*100</f>
        <v>5.9788980070339974</v>
      </c>
      <c r="G598">
        <v>13707</v>
      </c>
      <c r="H598" s="1">
        <f>(Tabla9[[#This Row],[Avg]]-Tabla9[[#This Row],[Bks]])/Tabla9[[#This Row],[Bks]]*100</f>
        <v>7.1277842907385702</v>
      </c>
      <c r="I598">
        <v>15212</v>
      </c>
      <c r="J598">
        <v>66358.31</v>
      </c>
      <c r="K598">
        <v>59.7</v>
      </c>
      <c r="L598">
        <v>401.18</v>
      </c>
      <c r="M598">
        <v>144</v>
      </c>
      <c r="N598">
        <v>143.69999999999999</v>
      </c>
    </row>
    <row r="599" spans="1:14" hidden="1" x14ac:dyDescent="0.2">
      <c r="A599" t="s">
        <v>81</v>
      </c>
      <c r="B599" t="s">
        <v>66</v>
      </c>
      <c r="C599">
        <v>98</v>
      </c>
      <c r="D599">
        <v>13145</v>
      </c>
      <c r="E599">
        <v>13939</v>
      </c>
      <c r="F599" s="1">
        <f>(Tabla9[[#This Row],[Best]]-Tabla9[[#This Row],[Bks]])/Tabla9[[#This Row],[Bks]]*100</f>
        <v>6.04031951312286</v>
      </c>
      <c r="G599">
        <v>14037</v>
      </c>
      <c r="H599" s="1">
        <f>(Tabla9[[#This Row],[Avg]]-Tabla9[[#This Row],[Bks]])/Tabla9[[#This Row],[Bks]]*100</f>
        <v>6.7858501331304684</v>
      </c>
      <c r="I599">
        <v>15585</v>
      </c>
      <c r="J599">
        <v>58651.32</v>
      </c>
      <c r="K599">
        <v>56.3</v>
      </c>
      <c r="L599">
        <v>401.02</v>
      </c>
      <c r="M599">
        <v>147.30000000000001</v>
      </c>
      <c r="N599">
        <v>146.69999999999999</v>
      </c>
    </row>
    <row r="600" spans="1:14" hidden="1" x14ac:dyDescent="0.2">
      <c r="A600" t="s">
        <v>81</v>
      </c>
      <c r="B600" t="s">
        <v>66</v>
      </c>
      <c r="C600">
        <v>99</v>
      </c>
      <c r="D600">
        <v>14453</v>
      </c>
      <c r="E600">
        <v>15595</v>
      </c>
      <c r="F600" s="1">
        <f>(Tabla9[[#This Row],[Best]]-Tabla9[[#This Row],[Bks]])/Tabla9[[#This Row],[Bks]]*100</f>
        <v>7.901473742475611</v>
      </c>
      <c r="G600">
        <v>15717.89</v>
      </c>
      <c r="H600" s="1">
        <f>(Tabla9[[#This Row],[Avg]]-Tabla9[[#This Row],[Bks]])/Tabla9[[#This Row],[Bks]]*100</f>
        <v>8.7517470421365768</v>
      </c>
      <c r="I600">
        <v>17218</v>
      </c>
      <c r="J600">
        <v>79751.679999999993</v>
      </c>
      <c r="K600">
        <v>71.540000000000006</v>
      </c>
      <c r="L600">
        <v>401.12</v>
      </c>
      <c r="M600">
        <v>120.89</v>
      </c>
      <c r="N600">
        <v>120.44</v>
      </c>
    </row>
    <row r="601" spans="1:14" hidden="1" x14ac:dyDescent="0.2">
      <c r="A601" t="s">
        <v>81</v>
      </c>
      <c r="B601" t="s">
        <v>66</v>
      </c>
      <c r="C601">
        <v>100</v>
      </c>
      <c r="D601">
        <v>12800</v>
      </c>
      <c r="E601">
        <v>13453</v>
      </c>
      <c r="F601" s="1">
        <f>(Tabla9[[#This Row],[Best]]-Tabla9[[#This Row],[Bks]])/Tabla9[[#This Row],[Bks]]*100</f>
        <v>5.1015625</v>
      </c>
      <c r="G601">
        <v>13598.7</v>
      </c>
      <c r="H601" s="1">
        <f>(Tabla9[[#This Row],[Avg]]-Tabla9[[#This Row],[Bks]])/Tabla9[[#This Row],[Bks]]*100</f>
        <v>6.2398437500000057</v>
      </c>
      <c r="I601">
        <v>15216</v>
      </c>
      <c r="J601">
        <v>69191.12</v>
      </c>
      <c r="K601">
        <v>53.24</v>
      </c>
      <c r="L601">
        <v>400.9</v>
      </c>
      <c r="M601">
        <v>175.4</v>
      </c>
      <c r="N601">
        <v>175.3</v>
      </c>
    </row>
    <row r="602" spans="1:14" hidden="1" x14ac:dyDescent="0.2">
      <c r="A602" t="s">
        <v>99</v>
      </c>
      <c r="B602" t="s">
        <v>66</v>
      </c>
      <c r="C602">
        <v>1</v>
      </c>
      <c r="D602">
        <v>13457</v>
      </c>
      <c r="E602">
        <v>13457</v>
      </c>
      <c r="F602" s="1">
        <f>(Tabla9[[#This Row],[Best]]-Tabla9[[#This Row],[Bks]])/Tabla9[[#This Row],[Bks]]*100</f>
        <v>0</v>
      </c>
      <c r="G602">
        <v>13457</v>
      </c>
      <c r="H602" s="1">
        <f>(Tabla9[[#This Row],[Avg]]-Tabla9[[#This Row],[Bks]])/Tabla9[[#This Row],[Bks]]*100</f>
        <v>0</v>
      </c>
      <c r="I602">
        <v>15963</v>
      </c>
      <c r="J602">
        <v>71426.460000000006</v>
      </c>
      <c r="K602">
        <v>73.95</v>
      </c>
      <c r="L602">
        <v>400.69</v>
      </c>
      <c r="M602">
        <v>560.29999999999995</v>
      </c>
      <c r="N602">
        <v>442.4</v>
      </c>
    </row>
    <row r="603" spans="1:14" hidden="1" x14ac:dyDescent="0.2">
      <c r="A603" t="s">
        <v>99</v>
      </c>
      <c r="B603" t="s">
        <v>66</v>
      </c>
      <c r="C603">
        <v>2</v>
      </c>
      <c r="D603">
        <v>13988</v>
      </c>
      <c r="E603">
        <v>13988</v>
      </c>
      <c r="F603" s="1">
        <f>(Tabla9[[#This Row],[Best]]-Tabla9[[#This Row],[Bks]])/Tabla9[[#This Row],[Bks]]*100</f>
        <v>0</v>
      </c>
      <c r="G603">
        <v>13989.4</v>
      </c>
      <c r="H603" s="1">
        <f>(Tabla9[[#This Row],[Avg]]-Tabla9[[#This Row],[Bks]])/Tabla9[[#This Row],[Bks]]*100</f>
        <v>1.0008578781810383E-2</v>
      </c>
      <c r="I603">
        <v>16565</v>
      </c>
      <c r="J603">
        <v>72333.39</v>
      </c>
      <c r="K603">
        <v>76.08</v>
      </c>
      <c r="L603">
        <v>400.48</v>
      </c>
      <c r="M603">
        <v>590.4</v>
      </c>
      <c r="N603">
        <v>436.6</v>
      </c>
    </row>
    <row r="604" spans="1:14" hidden="1" x14ac:dyDescent="0.2">
      <c r="A604" t="s">
        <v>99</v>
      </c>
      <c r="B604" t="s">
        <v>66</v>
      </c>
      <c r="C604">
        <v>3</v>
      </c>
      <c r="D604">
        <v>12874</v>
      </c>
      <c r="E604">
        <v>12874</v>
      </c>
      <c r="F604" s="1">
        <f>(Tabla9[[#This Row],[Best]]-Tabla9[[#This Row],[Bks]])/Tabla9[[#This Row],[Bks]]*100</f>
        <v>0</v>
      </c>
      <c r="G604">
        <v>12875</v>
      </c>
      <c r="H604" s="1">
        <f>(Tabla9[[#This Row],[Avg]]-Tabla9[[#This Row],[Bks]])/Tabla9[[#This Row],[Bks]]*100</f>
        <v>7.7675935995028733E-3</v>
      </c>
      <c r="I604">
        <v>15098</v>
      </c>
      <c r="J604">
        <v>62636.83</v>
      </c>
      <c r="K604">
        <v>61.03</v>
      </c>
      <c r="L604">
        <v>400.26</v>
      </c>
      <c r="M604">
        <v>646.79999999999995</v>
      </c>
      <c r="N604">
        <v>368.9</v>
      </c>
    </row>
    <row r="605" spans="1:14" hidden="1" x14ac:dyDescent="0.2">
      <c r="A605" t="s">
        <v>99</v>
      </c>
      <c r="B605" t="s">
        <v>66</v>
      </c>
      <c r="C605">
        <v>4</v>
      </c>
      <c r="D605">
        <v>13194</v>
      </c>
      <c r="E605">
        <v>13194</v>
      </c>
      <c r="F605" s="1">
        <f>(Tabla9[[#This Row],[Best]]-Tabla9[[#This Row],[Bks]])/Tabla9[[#This Row],[Bks]]*100</f>
        <v>0</v>
      </c>
      <c r="G605">
        <v>13196</v>
      </c>
      <c r="H605" s="1">
        <f>(Tabla9[[#This Row],[Avg]]-Tabla9[[#This Row],[Bks]])/Tabla9[[#This Row],[Bks]]*100</f>
        <v>1.5158405335758679E-2</v>
      </c>
      <c r="I605">
        <v>15602</v>
      </c>
      <c r="J605">
        <v>63276.78</v>
      </c>
      <c r="K605">
        <v>66.98</v>
      </c>
      <c r="L605">
        <v>400.35</v>
      </c>
      <c r="M605">
        <v>626.9</v>
      </c>
      <c r="N605">
        <v>404.1</v>
      </c>
    </row>
    <row r="606" spans="1:14" hidden="1" x14ac:dyDescent="0.2">
      <c r="A606" t="s">
        <v>99</v>
      </c>
      <c r="B606" t="s">
        <v>66</v>
      </c>
      <c r="C606">
        <v>5</v>
      </c>
      <c r="D606">
        <v>13419</v>
      </c>
      <c r="E606">
        <v>13419</v>
      </c>
      <c r="F606" s="1">
        <f>(Tabla9[[#This Row],[Best]]-Tabla9[[#This Row],[Bks]])/Tabla9[[#This Row],[Bks]]*100</f>
        <v>0</v>
      </c>
      <c r="G606">
        <v>13420.3</v>
      </c>
      <c r="H606" s="1">
        <f>(Tabla9[[#This Row],[Avg]]-Tabla9[[#This Row],[Bks]])/Tabla9[[#This Row],[Bks]]*100</f>
        <v>9.6877561666239842E-3</v>
      </c>
      <c r="I606">
        <v>15967</v>
      </c>
      <c r="J606">
        <v>70113.710000000006</v>
      </c>
      <c r="K606">
        <v>76.42</v>
      </c>
      <c r="L606">
        <v>400.8</v>
      </c>
      <c r="M606">
        <v>567.9</v>
      </c>
      <c r="N606">
        <v>413.9</v>
      </c>
    </row>
    <row r="607" spans="1:14" hidden="1" x14ac:dyDescent="0.2">
      <c r="A607" t="s">
        <v>99</v>
      </c>
      <c r="B607" t="s">
        <v>66</v>
      </c>
      <c r="C607">
        <v>6</v>
      </c>
      <c r="D607">
        <v>13753</v>
      </c>
      <c r="E607">
        <v>13753</v>
      </c>
      <c r="F607" s="1">
        <f>(Tabla9[[#This Row],[Best]]-Tabla9[[#This Row],[Bks]])/Tabla9[[#This Row],[Bks]]*100</f>
        <v>0</v>
      </c>
      <c r="G607">
        <v>13753.2</v>
      </c>
      <c r="H607" s="1">
        <f>(Tabla9[[#This Row],[Avg]]-Tabla9[[#This Row],[Bks]])/Tabla9[[#This Row],[Bks]]*100</f>
        <v>1.4542281684049123E-3</v>
      </c>
      <c r="I607">
        <v>16296</v>
      </c>
      <c r="J607">
        <v>69342.66</v>
      </c>
      <c r="K607">
        <v>73.91</v>
      </c>
      <c r="L607">
        <v>400.59</v>
      </c>
      <c r="M607">
        <v>564.70000000000005</v>
      </c>
      <c r="N607">
        <v>443.4</v>
      </c>
    </row>
    <row r="608" spans="1:14" hidden="1" x14ac:dyDescent="0.2">
      <c r="A608" t="s">
        <v>99</v>
      </c>
      <c r="B608" t="s">
        <v>66</v>
      </c>
      <c r="C608">
        <v>7</v>
      </c>
      <c r="D608">
        <v>13255</v>
      </c>
      <c r="E608">
        <v>13255</v>
      </c>
      <c r="F608" s="1">
        <f>(Tabla9[[#This Row],[Best]]-Tabla9[[#This Row],[Bks]])/Tabla9[[#This Row],[Bks]]*100</f>
        <v>0</v>
      </c>
      <c r="G608">
        <v>13255.3</v>
      </c>
      <c r="H608" s="1">
        <f>(Tabla9[[#This Row],[Avg]]-Tabla9[[#This Row],[Bks]])/Tabla9[[#This Row],[Bks]]*100</f>
        <v>2.2632968691005083E-3</v>
      </c>
      <c r="I608">
        <v>15615</v>
      </c>
      <c r="J608">
        <v>67778.600000000006</v>
      </c>
      <c r="K608">
        <v>69.73</v>
      </c>
      <c r="L608">
        <v>400.72</v>
      </c>
      <c r="M608">
        <v>591.79999999999995</v>
      </c>
      <c r="N608">
        <v>417.9</v>
      </c>
    </row>
    <row r="609" spans="1:14" hidden="1" x14ac:dyDescent="0.2">
      <c r="A609" t="s">
        <v>99</v>
      </c>
      <c r="B609" t="s">
        <v>66</v>
      </c>
      <c r="C609">
        <v>8</v>
      </c>
      <c r="D609">
        <v>13320</v>
      </c>
      <c r="E609">
        <v>13320</v>
      </c>
      <c r="F609" s="1">
        <f>(Tabla9[[#This Row],[Best]]-Tabla9[[#This Row],[Bks]])/Tabla9[[#This Row],[Bks]]*100</f>
        <v>0</v>
      </c>
      <c r="G609">
        <v>13320</v>
      </c>
      <c r="H609" s="1">
        <f>(Tabla9[[#This Row],[Avg]]-Tabla9[[#This Row],[Bks]])/Tabla9[[#This Row],[Bks]]*100</f>
        <v>0</v>
      </c>
      <c r="I609">
        <v>15850</v>
      </c>
      <c r="J609">
        <v>65418.46</v>
      </c>
      <c r="K609">
        <v>60.25</v>
      </c>
      <c r="L609">
        <v>400.57</v>
      </c>
      <c r="M609">
        <v>649.5</v>
      </c>
      <c r="N609">
        <v>426</v>
      </c>
    </row>
    <row r="610" spans="1:14" hidden="1" x14ac:dyDescent="0.2">
      <c r="A610" t="s">
        <v>99</v>
      </c>
      <c r="B610" t="s">
        <v>66</v>
      </c>
      <c r="C610">
        <v>9</v>
      </c>
      <c r="D610">
        <v>13571</v>
      </c>
      <c r="E610">
        <v>13571</v>
      </c>
      <c r="F610" s="1">
        <f>(Tabla9[[#This Row],[Best]]-Tabla9[[#This Row],[Bks]])/Tabla9[[#This Row],[Bks]]*100</f>
        <v>0</v>
      </c>
      <c r="G610">
        <v>13571.4</v>
      </c>
      <c r="H610" s="1">
        <f>(Tabla9[[#This Row],[Avg]]-Tabla9[[#This Row],[Bks]])/Tabla9[[#This Row],[Bks]]*100</f>
        <v>2.9474614987814915E-3</v>
      </c>
      <c r="I610">
        <v>16010</v>
      </c>
      <c r="J610">
        <v>70902.83</v>
      </c>
      <c r="K610">
        <v>73.39</v>
      </c>
      <c r="L610">
        <v>400.45</v>
      </c>
      <c r="M610">
        <v>575.1</v>
      </c>
      <c r="N610">
        <v>445.4</v>
      </c>
    </row>
    <row r="611" spans="1:14" hidden="1" x14ac:dyDescent="0.2">
      <c r="A611" t="s">
        <v>99</v>
      </c>
      <c r="B611" t="s">
        <v>66</v>
      </c>
      <c r="C611">
        <v>10</v>
      </c>
      <c r="D611">
        <v>13241</v>
      </c>
      <c r="E611">
        <v>13241</v>
      </c>
      <c r="F611" s="1">
        <f>(Tabla9[[#This Row],[Best]]-Tabla9[[#This Row],[Bks]])/Tabla9[[#This Row],[Bks]]*100</f>
        <v>0</v>
      </c>
      <c r="G611">
        <v>13241.8</v>
      </c>
      <c r="H611" s="1">
        <f>(Tabla9[[#This Row],[Avg]]-Tabla9[[#This Row],[Bks]])/Tabla9[[#This Row],[Bks]]*100</f>
        <v>6.0418397401953957E-3</v>
      </c>
      <c r="I611">
        <v>15678</v>
      </c>
      <c r="J611">
        <v>66461.55</v>
      </c>
      <c r="K611">
        <v>63.19</v>
      </c>
      <c r="L611">
        <v>400.31</v>
      </c>
      <c r="M611">
        <v>657.3</v>
      </c>
      <c r="N611">
        <v>375.1</v>
      </c>
    </row>
    <row r="612" spans="1:14" hidden="1" x14ac:dyDescent="0.2">
      <c r="A612" t="s">
        <v>99</v>
      </c>
      <c r="B612" t="s">
        <v>66</v>
      </c>
      <c r="C612">
        <v>11</v>
      </c>
      <c r="D612">
        <v>12739</v>
      </c>
      <c r="E612">
        <v>12739</v>
      </c>
      <c r="F612" s="1">
        <f>(Tabla9[[#This Row],[Best]]-Tabla9[[#This Row],[Bks]])/Tabla9[[#This Row],[Bks]]*100</f>
        <v>0</v>
      </c>
      <c r="G612">
        <v>12739</v>
      </c>
      <c r="H612" s="1">
        <f>(Tabla9[[#This Row],[Avg]]-Tabla9[[#This Row],[Bks]])/Tabla9[[#This Row],[Bks]]*100</f>
        <v>0</v>
      </c>
      <c r="I612">
        <v>15132</v>
      </c>
      <c r="J612">
        <v>60470</v>
      </c>
      <c r="K612">
        <v>59.47</v>
      </c>
      <c r="L612">
        <v>400.31</v>
      </c>
      <c r="M612">
        <v>718.3</v>
      </c>
      <c r="N612">
        <v>373.1</v>
      </c>
    </row>
    <row r="613" spans="1:14" hidden="1" x14ac:dyDescent="0.2">
      <c r="A613" t="s">
        <v>99</v>
      </c>
      <c r="B613" t="s">
        <v>66</v>
      </c>
      <c r="C613">
        <v>12</v>
      </c>
      <c r="D613">
        <v>13125</v>
      </c>
      <c r="E613">
        <v>13125</v>
      </c>
      <c r="F613" s="1">
        <f>(Tabla9[[#This Row],[Best]]-Tabla9[[#This Row],[Bks]])/Tabla9[[#This Row],[Bks]]*100</f>
        <v>0</v>
      </c>
      <c r="G613">
        <v>13126.5</v>
      </c>
      <c r="H613" s="1">
        <f>(Tabla9[[#This Row],[Avg]]-Tabla9[[#This Row],[Bks]])/Tabla9[[#This Row],[Bks]]*100</f>
        <v>1.1428571428571429E-2</v>
      </c>
      <c r="I613">
        <v>15559</v>
      </c>
      <c r="J613">
        <v>68761.570000000007</v>
      </c>
      <c r="K613">
        <v>72.33</v>
      </c>
      <c r="L613">
        <v>400.39</v>
      </c>
      <c r="M613">
        <v>588</v>
      </c>
      <c r="N613">
        <v>412.3</v>
      </c>
    </row>
    <row r="614" spans="1:14" hidden="1" x14ac:dyDescent="0.2">
      <c r="A614" t="s">
        <v>99</v>
      </c>
      <c r="B614" t="s">
        <v>66</v>
      </c>
      <c r="C614">
        <v>13</v>
      </c>
      <c r="D614">
        <v>12747</v>
      </c>
      <c r="E614">
        <v>12747</v>
      </c>
      <c r="F614" s="1">
        <f>(Tabla9[[#This Row],[Best]]-Tabla9[[#This Row],[Bks]])/Tabla9[[#This Row],[Bks]]*100</f>
        <v>0</v>
      </c>
      <c r="G614">
        <v>12749.3</v>
      </c>
      <c r="H614" s="1">
        <f>(Tabla9[[#This Row],[Avg]]-Tabla9[[#This Row],[Bks]])/Tabla9[[#This Row],[Bks]]*100</f>
        <v>1.8043461206552699E-2</v>
      </c>
      <c r="I614">
        <v>14997</v>
      </c>
      <c r="J614">
        <v>58572.39</v>
      </c>
      <c r="K614">
        <v>57.24</v>
      </c>
      <c r="L614">
        <v>400.37</v>
      </c>
      <c r="M614">
        <v>708.5</v>
      </c>
      <c r="N614">
        <v>372.8</v>
      </c>
    </row>
    <row r="615" spans="1:14" hidden="1" x14ac:dyDescent="0.2">
      <c r="A615" t="s">
        <v>99</v>
      </c>
      <c r="B615" t="s">
        <v>66</v>
      </c>
      <c r="C615">
        <v>14</v>
      </c>
      <c r="D615">
        <v>13504</v>
      </c>
      <c r="E615">
        <v>13504</v>
      </c>
      <c r="F615" s="1">
        <f>(Tabla9[[#This Row],[Best]]-Tabla9[[#This Row],[Bks]])/Tabla9[[#This Row],[Bks]]*100</f>
        <v>0</v>
      </c>
      <c r="G615">
        <v>13505.2</v>
      </c>
      <c r="H615" s="1">
        <f>(Tabla9[[#This Row],[Avg]]-Tabla9[[#This Row],[Bks]])/Tabla9[[#This Row],[Bks]]*100</f>
        <v>8.886255924176004E-3</v>
      </c>
      <c r="I615">
        <v>16144</v>
      </c>
      <c r="J615">
        <v>64448.57</v>
      </c>
      <c r="K615">
        <v>77.14</v>
      </c>
      <c r="L615">
        <v>400.92</v>
      </c>
      <c r="M615">
        <v>567.1</v>
      </c>
      <c r="N615">
        <v>490.5</v>
      </c>
    </row>
    <row r="616" spans="1:14" hidden="1" x14ac:dyDescent="0.2">
      <c r="A616" t="s">
        <v>99</v>
      </c>
      <c r="B616" t="s">
        <v>66</v>
      </c>
      <c r="C616">
        <v>15</v>
      </c>
      <c r="D616">
        <v>13177</v>
      </c>
      <c r="E616">
        <v>13177</v>
      </c>
      <c r="F616" s="1">
        <f>(Tabla9[[#This Row],[Best]]-Tabla9[[#This Row],[Bks]])/Tabla9[[#This Row],[Bks]]*100</f>
        <v>0</v>
      </c>
      <c r="G616">
        <v>13177.7</v>
      </c>
      <c r="H616" s="1">
        <f>(Tabla9[[#This Row],[Avg]]-Tabla9[[#This Row],[Bks]])/Tabla9[[#This Row],[Bks]]*100</f>
        <v>5.3122865599205251E-3</v>
      </c>
      <c r="I616">
        <v>15709</v>
      </c>
      <c r="J616">
        <v>62989.83</v>
      </c>
      <c r="K616">
        <v>60.53</v>
      </c>
      <c r="L616">
        <v>400.42</v>
      </c>
      <c r="M616">
        <v>662.5</v>
      </c>
      <c r="N616">
        <v>420.4</v>
      </c>
    </row>
    <row r="617" spans="1:14" hidden="1" x14ac:dyDescent="0.2">
      <c r="A617" t="s">
        <v>99</v>
      </c>
      <c r="B617" t="s">
        <v>66</v>
      </c>
      <c r="C617">
        <v>16</v>
      </c>
      <c r="D617">
        <v>12903</v>
      </c>
      <c r="E617">
        <v>12903</v>
      </c>
      <c r="F617" s="1">
        <f>(Tabla9[[#This Row],[Best]]-Tabla9[[#This Row],[Bks]])/Tabla9[[#This Row],[Bks]]*100</f>
        <v>0</v>
      </c>
      <c r="G617">
        <v>12903</v>
      </c>
      <c r="H617" s="1">
        <f>(Tabla9[[#This Row],[Avg]]-Tabla9[[#This Row],[Bks]])/Tabla9[[#This Row],[Bks]]*100</f>
        <v>0</v>
      </c>
      <c r="I617">
        <v>15256</v>
      </c>
      <c r="J617">
        <v>58930.1</v>
      </c>
      <c r="K617">
        <v>59.46</v>
      </c>
      <c r="L617">
        <v>400.29</v>
      </c>
      <c r="M617">
        <v>683.5</v>
      </c>
      <c r="N617">
        <v>366.5</v>
      </c>
    </row>
    <row r="618" spans="1:14" hidden="1" x14ac:dyDescent="0.2">
      <c r="A618" t="s">
        <v>99</v>
      </c>
      <c r="B618" t="s">
        <v>66</v>
      </c>
      <c r="C618">
        <v>17</v>
      </c>
      <c r="D618">
        <v>12862</v>
      </c>
      <c r="E618">
        <v>12862</v>
      </c>
      <c r="F618" s="1">
        <f>(Tabla9[[#This Row],[Best]]-Tabla9[[#This Row],[Bks]])/Tabla9[[#This Row],[Bks]]*100</f>
        <v>0</v>
      </c>
      <c r="G618">
        <v>12862</v>
      </c>
      <c r="H618" s="1">
        <f>(Tabla9[[#This Row],[Avg]]-Tabla9[[#This Row],[Bks]])/Tabla9[[#This Row],[Bks]]*100</f>
        <v>0</v>
      </c>
      <c r="I618">
        <v>15279</v>
      </c>
      <c r="J618">
        <v>64236.94</v>
      </c>
      <c r="K618">
        <v>61.59</v>
      </c>
      <c r="L618">
        <v>400.52</v>
      </c>
      <c r="M618">
        <v>698.2</v>
      </c>
      <c r="N618">
        <v>383</v>
      </c>
    </row>
    <row r="619" spans="1:14" hidden="1" x14ac:dyDescent="0.2">
      <c r="A619" t="s">
        <v>99</v>
      </c>
      <c r="B619" t="s">
        <v>66</v>
      </c>
      <c r="C619">
        <v>18</v>
      </c>
      <c r="D619">
        <v>13288</v>
      </c>
      <c r="E619">
        <v>13288</v>
      </c>
      <c r="F619" s="1">
        <f>(Tabla9[[#This Row],[Best]]-Tabla9[[#This Row],[Bks]])/Tabla9[[#This Row],[Bks]]*100</f>
        <v>0</v>
      </c>
      <c r="G619">
        <v>13288</v>
      </c>
      <c r="H619" s="1">
        <f>(Tabla9[[#This Row],[Avg]]-Tabla9[[#This Row],[Bks]])/Tabla9[[#This Row],[Bks]]*100</f>
        <v>0</v>
      </c>
      <c r="I619">
        <v>15809</v>
      </c>
      <c r="J619">
        <v>63247.99</v>
      </c>
      <c r="K619">
        <v>65.52</v>
      </c>
      <c r="L619">
        <v>400.43</v>
      </c>
      <c r="M619">
        <v>623.20000000000005</v>
      </c>
      <c r="N619">
        <v>432.1</v>
      </c>
    </row>
    <row r="620" spans="1:14" hidden="1" x14ac:dyDescent="0.2">
      <c r="A620" t="s">
        <v>99</v>
      </c>
      <c r="B620" t="s">
        <v>66</v>
      </c>
      <c r="C620">
        <v>19</v>
      </c>
      <c r="D620">
        <v>13566</v>
      </c>
      <c r="E620">
        <v>13566</v>
      </c>
      <c r="F620" s="1">
        <f>(Tabla9[[#This Row],[Best]]-Tabla9[[#This Row],[Bks]])/Tabla9[[#This Row],[Bks]]*100</f>
        <v>0</v>
      </c>
      <c r="G620">
        <v>13566.7</v>
      </c>
      <c r="H620" s="1">
        <f>(Tabla9[[#This Row],[Avg]]-Tabla9[[#This Row],[Bks]])/Tabla9[[#This Row],[Bks]]*100</f>
        <v>5.1599587203356003E-3</v>
      </c>
      <c r="I620">
        <v>16164</v>
      </c>
      <c r="J620">
        <v>69513.87</v>
      </c>
      <c r="K620">
        <v>76.010000000000005</v>
      </c>
      <c r="L620">
        <v>400.56</v>
      </c>
      <c r="M620">
        <v>553.1</v>
      </c>
      <c r="N620">
        <v>481.7</v>
      </c>
    </row>
    <row r="621" spans="1:14" hidden="1" x14ac:dyDescent="0.2">
      <c r="A621" t="s">
        <v>99</v>
      </c>
      <c r="B621" t="s">
        <v>66</v>
      </c>
      <c r="C621">
        <v>20</v>
      </c>
      <c r="D621">
        <v>13627</v>
      </c>
      <c r="E621">
        <v>13627</v>
      </c>
      <c r="F621" s="1">
        <f>(Tabla9[[#This Row],[Best]]-Tabla9[[#This Row],[Bks]])/Tabla9[[#This Row],[Bks]]*100</f>
        <v>0</v>
      </c>
      <c r="G621">
        <v>13627</v>
      </c>
      <c r="H621" s="1">
        <f>(Tabla9[[#This Row],[Avg]]-Tabla9[[#This Row],[Bks]])/Tabla9[[#This Row],[Bks]]*100</f>
        <v>0</v>
      </c>
      <c r="I621">
        <v>16220</v>
      </c>
      <c r="J621">
        <v>68472.55</v>
      </c>
      <c r="K621">
        <v>74.77</v>
      </c>
      <c r="L621">
        <v>400.37</v>
      </c>
      <c r="M621">
        <v>562.9</v>
      </c>
      <c r="N621">
        <v>440</v>
      </c>
    </row>
    <row r="622" spans="1:14" hidden="1" x14ac:dyDescent="0.2">
      <c r="A622" t="s">
        <v>99</v>
      </c>
      <c r="B622" t="s">
        <v>66</v>
      </c>
      <c r="C622">
        <v>21</v>
      </c>
      <c r="D622">
        <v>13041</v>
      </c>
      <c r="E622">
        <v>13041</v>
      </c>
      <c r="F622" s="1">
        <f>(Tabla9[[#This Row],[Best]]-Tabla9[[#This Row],[Bks]])/Tabla9[[#This Row],[Bks]]*100</f>
        <v>0</v>
      </c>
      <c r="G622">
        <v>13042.4</v>
      </c>
      <c r="H622" s="1">
        <f>(Tabla9[[#This Row],[Avg]]-Tabla9[[#This Row],[Bks]])/Tabla9[[#This Row],[Bks]]*100</f>
        <v>1.0735373054210844E-2</v>
      </c>
      <c r="I622">
        <v>15440</v>
      </c>
      <c r="J622">
        <v>65174.01</v>
      </c>
      <c r="K622">
        <v>69.459999999999994</v>
      </c>
      <c r="L622">
        <v>400.81</v>
      </c>
      <c r="M622">
        <v>601.9</v>
      </c>
      <c r="N622">
        <v>378.1</v>
      </c>
    </row>
    <row r="623" spans="1:14" hidden="1" x14ac:dyDescent="0.2">
      <c r="A623" t="s">
        <v>99</v>
      </c>
      <c r="B623" t="s">
        <v>66</v>
      </c>
      <c r="C623">
        <v>22</v>
      </c>
      <c r="D623">
        <v>13494</v>
      </c>
      <c r="E623">
        <v>13494</v>
      </c>
      <c r="F623" s="1">
        <f>(Tabla9[[#This Row],[Best]]-Tabla9[[#This Row],[Bks]])/Tabla9[[#This Row],[Bks]]*100</f>
        <v>0</v>
      </c>
      <c r="G623">
        <v>13496.7</v>
      </c>
      <c r="H623" s="1">
        <f>(Tabla9[[#This Row],[Avg]]-Tabla9[[#This Row],[Bks]])/Tabla9[[#This Row],[Bks]]*100</f>
        <v>2.0008892841268177E-2</v>
      </c>
      <c r="I623">
        <v>16086</v>
      </c>
      <c r="J623">
        <v>65860.259999999995</v>
      </c>
      <c r="K623">
        <v>69.95</v>
      </c>
      <c r="L623">
        <v>400.62</v>
      </c>
      <c r="M623">
        <v>617.29999999999995</v>
      </c>
      <c r="N623">
        <v>430.4</v>
      </c>
    </row>
    <row r="624" spans="1:14" hidden="1" x14ac:dyDescent="0.2">
      <c r="A624" t="s">
        <v>99</v>
      </c>
      <c r="B624" t="s">
        <v>66</v>
      </c>
      <c r="C624">
        <v>23</v>
      </c>
      <c r="D624">
        <v>12922</v>
      </c>
      <c r="E624">
        <v>12922</v>
      </c>
      <c r="F624" s="1">
        <f>(Tabla9[[#This Row],[Best]]-Tabla9[[#This Row],[Bks]])/Tabla9[[#This Row],[Bks]]*100</f>
        <v>0</v>
      </c>
      <c r="G624">
        <v>12922</v>
      </c>
      <c r="H624" s="1">
        <f>(Tabla9[[#This Row],[Avg]]-Tabla9[[#This Row],[Bks]])/Tabla9[[#This Row],[Bks]]*100</f>
        <v>0</v>
      </c>
      <c r="I624">
        <v>15396</v>
      </c>
      <c r="J624">
        <v>63870.14</v>
      </c>
      <c r="K624">
        <v>60.18</v>
      </c>
      <c r="L624">
        <v>400.2</v>
      </c>
      <c r="M624">
        <v>666.9</v>
      </c>
      <c r="N624">
        <v>374.8</v>
      </c>
    </row>
    <row r="625" spans="1:14" hidden="1" x14ac:dyDescent="0.2">
      <c r="A625" t="s">
        <v>99</v>
      </c>
      <c r="B625" t="s">
        <v>66</v>
      </c>
      <c r="C625">
        <v>24</v>
      </c>
      <c r="D625">
        <v>13588</v>
      </c>
      <c r="E625">
        <v>13588</v>
      </c>
      <c r="F625" s="1">
        <f>(Tabla9[[#This Row],[Best]]-Tabla9[[#This Row],[Bks]])/Tabla9[[#This Row],[Bks]]*100</f>
        <v>0</v>
      </c>
      <c r="G625">
        <v>13588</v>
      </c>
      <c r="H625" s="1">
        <f>(Tabla9[[#This Row],[Avg]]-Tabla9[[#This Row],[Bks]])/Tabla9[[#This Row],[Bks]]*100</f>
        <v>0</v>
      </c>
      <c r="I625">
        <v>16185</v>
      </c>
      <c r="J625">
        <v>62228.46</v>
      </c>
      <c r="K625">
        <v>70.59</v>
      </c>
      <c r="L625">
        <v>400.38</v>
      </c>
      <c r="M625">
        <v>611.20000000000005</v>
      </c>
      <c r="N625">
        <v>462.5</v>
      </c>
    </row>
    <row r="626" spans="1:14" hidden="1" x14ac:dyDescent="0.2">
      <c r="A626" t="s">
        <v>99</v>
      </c>
      <c r="B626" t="s">
        <v>66</v>
      </c>
      <c r="C626">
        <v>25</v>
      </c>
      <c r="D626">
        <v>13794</v>
      </c>
      <c r="E626">
        <v>13794</v>
      </c>
      <c r="F626" s="1">
        <f>(Tabla9[[#This Row],[Best]]-Tabla9[[#This Row],[Bks]])/Tabla9[[#This Row],[Bks]]*100</f>
        <v>0</v>
      </c>
      <c r="G626">
        <v>13794</v>
      </c>
      <c r="H626" s="1">
        <f>(Tabla9[[#This Row],[Avg]]-Tabla9[[#This Row],[Bks]])/Tabla9[[#This Row],[Bks]]*100</f>
        <v>0</v>
      </c>
      <c r="I626">
        <v>16380</v>
      </c>
      <c r="J626">
        <v>68551.23</v>
      </c>
      <c r="K626">
        <v>78.650000000000006</v>
      </c>
      <c r="L626">
        <v>400.72</v>
      </c>
      <c r="M626">
        <v>550.4</v>
      </c>
      <c r="N626">
        <v>464.1</v>
      </c>
    </row>
    <row r="627" spans="1:14" hidden="1" x14ac:dyDescent="0.2">
      <c r="A627" t="s">
        <v>99</v>
      </c>
      <c r="B627" t="s">
        <v>66</v>
      </c>
      <c r="C627">
        <v>26</v>
      </c>
      <c r="D627">
        <v>13671</v>
      </c>
      <c r="E627">
        <v>13671</v>
      </c>
      <c r="F627" s="1">
        <f>(Tabla9[[#This Row],[Best]]-Tabla9[[#This Row],[Bks]])/Tabla9[[#This Row],[Bks]]*100</f>
        <v>0</v>
      </c>
      <c r="G627">
        <v>13671.8</v>
      </c>
      <c r="H627" s="1">
        <f>(Tabla9[[#This Row],[Avg]]-Tabla9[[#This Row],[Bks]])/Tabla9[[#This Row],[Bks]]*100</f>
        <v>5.8518030868208058E-3</v>
      </c>
      <c r="I627">
        <v>16157</v>
      </c>
      <c r="J627">
        <v>72021.649999999994</v>
      </c>
      <c r="K627">
        <v>72.27</v>
      </c>
      <c r="L627">
        <v>400.54</v>
      </c>
      <c r="M627">
        <v>574</v>
      </c>
      <c r="N627">
        <v>426.8</v>
      </c>
    </row>
    <row r="628" spans="1:14" hidden="1" x14ac:dyDescent="0.2">
      <c r="A628" t="s">
        <v>99</v>
      </c>
      <c r="B628" t="s">
        <v>66</v>
      </c>
      <c r="C628">
        <v>27</v>
      </c>
      <c r="D628">
        <v>12846</v>
      </c>
      <c r="E628">
        <v>12846</v>
      </c>
      <c r="F628" s="1">
        <f>(Tabla9[[#This Row],[Best]]-Tabla9[[#This Row],[Bks]])/Tabla9[[#This Row],[Bks]]*100</f>
        <v>0</v>
      </c>
      <c r="G628">
        <v>12848.4</v>
      </c>
      <c r="H628" s="1">
        <f>(Tabla9[[#This Row],[Avg]]-Tabla9[[#This Row],[Bks]])/Tabla9[[#This Row],[Bks]]*100</f>
        <v>1.8682858477344202E-2</v>
      </c>
      <c r="I628">
        <v>15260</v>
      </c>
      <c r="J628">
        <v>58924.72</v>
      </c>
      <c r="K628">
        <v>55.16</v>
      </c>
      <c r="L628">
        <v>400.45</v>
      </c>
      <c r="M628">
        <v>706.6</v>
      </c>
      <c r="N628">
        <v>388</v>
      </c>
    </row>
    <row r="629" spans="1:14" hidden="1" x14ac:dyDescent="0.2">
      <c r="A629" t="s">
        <v>99</v>
      </c>
      <c r="B629" t="s">
        <v>66</v>
      </c>
      <c r="C629">
        <v>28</v>
      </c>
      <c r="D629">
        <v>13210</v>
      </c>
      <c r="E629">
        <v>13210</v>
      </c>
      <c r="F629" s="1">
        <f>(Tabla9[[#This Row],[Best]]-Tabla9[[#This Row],[Bks]])/Tabla9[[#This Row],[Bks]]*100</f>
        <v>0</v>
      </c>
      <c r="G629">
        <v>13210.1</v>
      </c>
      <c r="H629" s="1">
        <f>(Tabla9[[#This Row],[Avg]]-Tabla9[[#This Row],[Bks]])/Tabla9[[#This Row],[Bks]]*100</f>
        <v>7.57002271009567E-4</v>
      </c>
      <c r="I629">
        <v>15643</v>
      </c>
      <c r="J629">
        <v>64958.87</v>
      </c>
      <c r="K629">
        <v>62.34</v>
      </c>
      <c r="L629">
        <v>400.32</v>
      </c>
      <c r="M629">
        <v>660.5</v>
      </c>
      <c r="N629">
        <v>401.1</v>
      </c>
    </row>
    <row r="630" spans="1:14" hidden="1" x14ac:dyDescent="0.2">
      <c r="A630" t="s">
        <v>99</v>
      </c>
      <c r="B630" t="s">
        <v>66</v>
      </c>
      <c r="C630">
        <v>29</v>
      </c>
      <c r="D630">
        <v>13013</v>
      </c>
      <c r="E630">
        <v>13013</v>
      </c>
      <c r="F630" s="1">
        <f>(Tabla9[[#This Row],[Best]]-Tabla9[[#This Row],[Bks]])/Tabla9[[#This Row],[Bks]]*100</f>
        <v>0</v>
      </c>
      <c r="G630">
        <v>13015</v>
      </c>
      <c r="H630" s="1">
        <f>(Tabla9[[#This Row],[Avg]]-Tabla9[[#This Row],[Bks]])/Tabla9[[#This Row],[Bks]]*100</f>
        <v>1.5369246138476907E-2</v>
      </c>
      <c r="I630">
        <v>15437</v>
      </c>
      <c r="J630">
        <v>64689.09</v>
      </c>
      <c r="K630">
        <v>62.57</v>
      </c>
      <c r="L630">
        <v>400.28</v>
      </c>
      <c r="M630">
        <v>667.6</v>
      </c>
      <c r="N630">
        <v>399.4</v>
      </c>
    </row>
    <row r="631" spans="1:14" hidden="1" x14ac:dyDescent="0.2">
      <c r="A631" t="s">
        <v>99</v>
      </c>
      <c r="B631" t="s">
        <v>66</v>
      </c>
      <c r="C631">
        <v>30</v>
      </c>
      <c r="D631">
        <v>13166</v>
      </c>
      <c r="E631">
        <v>13166</v>
      </c>
      <c r="F631" s="1">
        <f>(Tabla9[[#This Row],[Best]]-Tabla9[[#This Row],[Bks]])/Tabla9[[#This Row],[Bks]]*100</f>
        <v>0</v>
      </c>
      <c r="G631">
        <v>13166.1</v>
      </c>
      <c r="H631" s="1">
        <f>(Tabla9[[#This Row],[Avg]]-Tabla9[[#This Row],[Bks]])/Tabla9[[#This Row],[Bks]]*100</f>
        <v>7.5953212821178639E-4</v>
      </c>
      <c r="I631">
        <v>15672</v>
      </c>
      <c r="J631">
        <v>65602.34</v>
      </c>
      <c r="K631">
        <v>64.010000000000005</v>
      </c>
      <c r="L631">
        <v>400.41</v>
      </c>
      <c r="M631">
        <v>679.7</v>
      </c>
      <c r="N631">
        <v>429.8</v>
      </c>
    </row>
    <row r="632" spans="1:14" hidden="1" x14ac:dyDescent="0.2">
      <c r="A632" t="s">
        <v>99</v>
      </c>
      <c r="B632" t="s">
        <v>66</v>
      </c>
      <c r="C632">
        <v>31</v>
      </c>
      <c r="D632">
        <v>13261</v>
      </c>
      <c r="E632">
        <v>13261</v>
      </c>
      <c r="F632" s="1">
        <f>(Tabla9[[#This Row],[Best]]-Tabla9[[#This Row],[Bks]])/Tabla9[[#This Row],[Bks]]*100</f>
        <v>0</v>
      </c>
      <c r="G632">
        <v>13262</v>
      </c>
      <c r="H632" s="1">
        <f>(Tabla9[[#This Row],[Avg]]-Tabla9[[#This Row],[Bks]])/Tabla9[[#This Row],[Bks]]*100</f>
        <v>7.5409094336777015E-3</v>
      </c>
      <c r="I632">
        <v>15658</v>
      </c>
      <c r="J632">
        <v>64961.08</v>
      </c>
      <c r="K632">
        <v>64.66</v>
      </c>
      <c r="L632">
        <v>400.55</v>
      </c>
      <c r="M632">
        <v>642.4</v>
      </c>
      <c r="N632">
        <v>356.9</v>
      </c>
    </row>
    <row r="633" spans="1:14" hidden="1" x14ac:dyDescent="0.2">
      <c r="A633" t="s">
        <v>99</v>
      </c>
      <c r="B633" t="s">
        <v>66</v>
      </c>
      <c r="C633">
        <v>32</v>
      </c>
      <c r="D633">
        <v>13287</v>
      </c>
      <c r="E633">
        <v>13287</v>
      </c>
      <c r="F633" s="1">
        <f>(Tabla9[[#This Row],[Best]]-Tabla9[[#This Row],[Bks]])/Tabla9[[#This Row],[Bks]]*100</f>
        <v>0</v>
      </c>
      <c r="G633">
        <v>13288.3</v>
      </c>
      <c r="H633" s="1">
        <f>(Tabla9[[#This Row],[Avg]]-Tabla9[[#This Row],[Bks]])/Tabla9[[#This Row],[Bks]]*100</f>
        <v>9.7839993979022544E-3</v>
      </c>
      <c r="I633">
        <v>15734</v>
      </c>
      <c r="J633">
        <v>64343.08</v>
      </c>
      <c r="K633">
        <v>73.900000000000006</v>
      </c>
      <c r="L633">
        <v>400.46</v>
      </c>
      <c r="M633">
        <v>583.20000000000005</v>
      </c>
      <c r="N633">
        <v>386.5</v>
      </c>
    </row>
    <row r="634" spans="1:14" hidden="1" x14ac:dyDescent="0.2">
      <c r="A634" t="s">
        <v>99</v>
      </c>
      <c r="B634" t="s">
        <v>66</v>
      </c>
      <c r="C634">
        <v>33</v>
      </c>
      <c r="D634">
        <v>13327</v>
      </c>
      <c r="E634">
        <v>13327</v>
      </c>
      <c r="F634" s="1">
        <f>(Tabla9[[#This Row],[Best]]-Tabla9[[#This Row],[Bks]])/Tabla9[[#This Row],[Bks]]*100</f>
        <v>0</v>
      </c>
      <c r="G634">
        <v>13327.4</v>
      </c>
      <c r="H634" s="1">
        <f>(Tabla9[[#This Row],[Avg]]-Tabla9[[#This Row],[Bks]])/Tabla9[[#This Row],[Bks]]*100</f>
        <v>3.0014256771939384E-3</v>
      </c>
      <c r="I634">
        <v>15767</v>
      </c>
      <c r="J634">
        <v>67577.86</v>
      </c>
      <c r="K634">
        <v>70.36</v>
      </c>
      <c r="L634">
        <v>400.63</v>
      </c>
      <c r="M634">
        <v>583.70000000000005</v>
      </c>
      <c r="N634">
        <v>389.5</v>
      </c>
    </row>
    <row r="635" spans="1:14" hidden="1" x14ac:dyDescent="0.2">
      <c r="A635" t="s">
        <v>99</v>
      </c>
      <c r="B635" t="s">
        <v>66</v>
      </c>
      <c r="C635">
        <v>34</v>
      </c>
      <c r="D635">
        <v>13846</v>
      </c>
      <c r="E635">
        <v>13846</v>
      </c>
      <c r="F635" s="1">
        <f>(Tabla9[[#This Row],[Best]]-Tabla9[[#This Row],[Bks]])/Tabla9[[#This Row],[Bks]]*100</f>
        <v>0</v>
      </c>
      <c r="G635">
        <v>13846.2</v>
      </c>
      <c r="H635" s="1">
        <f>(Tabla9[[#This Row],[Avg]]-Tabla9[[#This Row],[Bks]])/Tabla9[[#This Row],[Bks]]*100</f>
        <v>1.4444604940107438E-3</v>
      </c>
      <c r="I635">
        <v>16398</v>
      </c>
      <c r="J635">
        <v>67396.95</v>
      </c>
      <c r="K635">
        <v>78.75</v>
      </c>
      <c r="L635">
        <v>400.5</v>
      </c>
      <c r="M635">
        <v>557.5</v>
      </c>
      <c r="N635">
        <v>443.2</v>
      </c>
    </row>
    <row r="636" spans="1:14" hidden="1" x14ac:dyDescent="0.2">
      <c r="A636" t="s">
        <v>99</v>
      </c>
      <c r="B636" t="s">
        <v>66</v>
      </c>
      <c r="C636">
        <v>35</v>
      </c>
      <c r="D636">
        <v>12368</v>
      </c>
      <c r="E636">
        <v>12368</v>
      </c>
      <c r="F636" s="1">
        <f>(Tabla9[[#This Row],[Best]]-Tabla9[[#This Row],[Bks]])/Tabla9[[#This Row],[Bks]]*100</f>
        <v>0</v>
      </c>
      <c r="G636">
        <v>12368.8</v>
      </c>
      <c r="H636" s="1">
        <f>(Tabla9[[#This Row],[Avg]]-Tabla9[[#This Row],[Bks]])/Tabla9[[#This Row],[Bks]]*100</f>
        <v>6.4683053040044663E-3</v>
      </c>
      <c r="I636">
        <v>14654</v>
      </c>
      <c r="J636">
        <v>64983.82</v>
      </c>
      <c r="K636">
        <v>56.97</v>
      </c>
      <c r="L636">
        <v>400.22</v>
      </c>
      <c r="M636">
        <v>703.6</v>
      </c>
      <c r="N636">
        <v>381.2</v>
      </c>
    </row>
    <row r="637" spans="1:14" hidden="1" x14ac:dyDescent="0.2">
      <c r="A637" t="s">
        <v>99</v>
      </c>
      <c r="B637" t="s">
        <v>66</v>
      </c>
      <c r="C637">
        <v>36</v>
      </c>
      <c r="D637">
        <v>13428</v>
      </c>
      <c r="E637">
        <v>13428</v>
      </c>
      <c r="F637" s="1">
        <f>(Tabla9[[#This Row],[Best]]-Tabla9[[#This Row],[Bks]])/Tabla9[[#This Row],[Bks]]*100</f>
        <v>0</v>
      </c>
      <c r="G637">
        <v>13429.5</v>
      </c>
      <c r="H637" s="1">
        <f>(Tabla9[[#This Row],[Avg]]-Tabla9[[#This Row],[Bks]])/Tabla9[[#This Row],[Bks]]*100</f>
        <v>1.1170688114387846E-2</v>
      </c>
      <c r="I637">
        <v>15965</v>
      </c>
      <c r="J637">
        <v>64596.62</v>
      </c>
      <c r="K637">
        <v>69.37</v>
      </c>
      <c r="L637">
        <v>400.29</v>
      </c>
      <c r="M637">
        <v>624.1</v>
      </c>
      <c r="N637">
        <v>382.7</v>
      </c>
    </row>
    <row r="638" spans="1:14" hidden="1" x14ac:dyDescent="0.2">
      <c r="A638" t="s">
        <v>99</v>
      </c>
      <c r="B638" t="s">
        <v>66</v>
      </c>
      <c r="C638">
        <v>37</v>
      </c>
      <c r="D638">
        <v>13263</v>
      </c>
      <c r="E638">
        <v>13263</v>
      </c>
      <c r="F638" s="1">
        <f>(Tabla9[[#This Row],[Best]]-Tabla9[[#This Row],[Bks]])/Tabla9[[#This Row],[Bks]]*100</f>
        <v>0</v>
      </c>
      <c r="G638">
        <v>13263.4</v>
      </c>
      <c r="H638" s="1">
        <f>(Tabla9[[#This Row],[Avg]]-Tabla9[[#This Row],[Bks]])/Tabla9[[#This Row],[Bks]]*100</f>
        <v>3.0159089195478869E-3</v>
      </c>
      <c r="I638">
        <v>15652</v>
      </c>
      <c r="J638">
        <v>65889.03</v>
      </c>
      <c r="K638">
        <v>69.69</v>
      </c>
      <c r="L638">
        <v>400.51</v>
      </c>
      <c r="M638">
        <v>587.9</v>
      </c>
      <c r="N638">
        <v>402.6</v>
      </c>
    </row>
    <row r="639" spans="1:14" hidden="1" x14ac:dyDescent="0.2">
      <c r="A639" t="s">
        <v>99</v>
      </c>
      <c r="B639" t="s">
        <v>66</v>
      </c>
      <c r="C639">
        <v>38</v>
      </c>
      <c r="D639">
        <v>13213</v>
      </c>
      <c r="E639">
        <v>13213</v>
      </c>
      <c r="F639" s="1">
        <f>(Tabla9[[#This Row],[Best]]-Tabla9[[#This Row],[Bks]])/Tabla9[[#This Row],[Bks]]*100</f>
        <v>0</v>
      </c>
      <c r="G639">
        <v>13215.3</v>
      </c>
      <c r="H639" s="1">
        <f>(Tabla9[[#This Row],[Avg]]-Tabla9[[#This Row],[Bks]])/Tabla9[[#This Row],[Bks]]*100</f>
        <v>1.7407099069093109E-2</v>
      </c>
      <c r="I639">
        <v>15690</v>
      </c>
      <c r="J639">
        <v>70450.039999999994</v>
      </c>
      <c r="K639">
        <v>73.36</v>
      </c>
      <c r="L639">
        <v>400.75</v>
      </c>
      <c r="M639">
        <v>560.70000000000005</v>
      </c>
      <c r="N639">
        <v>426.5</v>
      </c>
    </row>
    <row r="640" spans="1:14" hidden="1" x14ac:dyDescent="0.2">
      <c r="A640" t="s">
        <v>99</v>
      </c>
      <c r="B640" t="s">
        <v>66</v>
      </c>
      <c r="C640">
        <v>39</v>
      </c>
      <c r="D640">
        <v>13746</v>
      </c>
      <c r="E640">
        <v>13746</v>
      </c>
      <c r="F640" s="1">
        <f>(Tabla9[[#This Row],[Best]]-Tabla9[[#This Row],[Bks]])/Tabla9[[#This Row],[Bks]]*100</f>
        <v>0</v>
      </c>
      <c r="G640">
        <v>13746</v>
      </c>
      <c r="H640" s="1">
        <f>(Tabla9[[#This Row],[Avg]]-Tabla9[[#This Row],[Bks]])/Tabla9[[#This Row],[Bks]]*100</f>
        <v>0</v>
      </c>
      <c r="I640">
        <v>16338</v>
      </c>
      <c r="J640">
        <v>72043.88</v>
      </c>
      <c r="K640">
        <v>84.26</v>
      </c>
      <c r="L640">
        <v>400.51</v>
      </c>
      <c r="M640">
        <v>536.1</v>
      </c>
      <c r="N640">
        <v>451</v>
      </c>
    </row>
    <row r="641" spans="1:14" hidden="1" x14ac:dyDescent="0.2">
      <c r="A641" t="s">
        <v>99</v>
      </c>
      <c r="B641" t="s">
        <v>66</v>
      </c>
      <c r="C641">
        <v>40</v>
      </c>
      <c r="D641">
        <v>13483</v>
      </c>
      <c r="E641">
        <v>13483</v>
      </c>
      <c r="F641" s="1">
        <f>(Tabla9[[#This Row],[Best]]-Tabla9[[#This Row],[Bks]])/Tabla9[[#This Row],[Bks]]*100</f>
        <v>0</v>
      </c>
      <c r="G641">
        <v>13483.3</v>
      </c>
      <c r="H641" s="1">
        <f>(Tabla9[[#This Row],[Avg]]-Tabla9[[#This Row],[Bks]])/Tabla9[[#This Row],[Bks]]*100</f>
        <v>2.2250241044224016E-3</v>
      </c>
      <c r="I641">
        <v>16021</v>
      </c>
      <c r="J641">
        <v>73584.88</v>
      </c>
      <c r="K641">
        <v>81.09</v>
      </c>
      <c r="L641">
        <v>400.47</v>
      </c>
      <c r="M641">
        <v>558.29999999999995</v>
      </c>
      <c r="N641">
        <v>435.8</v>
      </c>
    </row>
    <row r="642" spans="1:14" hidden="1" x14ac:dyDescent="0.2">
      <c r="A642" t="s">
        <v>99</v>
      </c>
      <c r="B642" t="s">
        <v>66</v>
      </c>
      <c r="C642">
        <v>41</v>
      </c>
      <c r="D642">
        <v>13081</v>
      </c>
      <c r="E642">
        <v>13081</v>
      </c>
      <c r="F642" s="1">
        <f>(Tabla9[[#This Row],[Best]]-Tabla9[[#This Row],[Bks]])/Tabla9[[#This Row],[Bks]]*100</f>
        <v>0</v>
      </c>
      <c r="G642">
        <v>13081</v>
      </c>
      <c r="H642" s="1">
        <f>(Tabla9[[#This Row],[Avg]]-Tabla9[[#This Row],[Bks]])/Tabla9[[#This Row],[Bks]]*100</f>
        <v>0</v>
      </c>
      <c r="I642">
        <v>15597</v>
      </c>
      <c r="J642">
        <v>67726.789999999994</v>
      </c>
      <c r="K642">
        <v>65.92</v>
      </c>
      <c r="L642">
        <v>400.34</v>
      </c>
      <c r="M642">
        <v>623.20000000000005</v>
      </c>
      <c r="N642">
        <v>421.3</v>
      </c>
    </row>
    <row r="643" spans="1:14" hidden="1" x14ac:dyDescent="0.2">
      <c r="A643" t="s">
        <v>99</v>
      </c>
      <c r="B643" t="s">
        <v>66</v>
      </c>
      <c r="C643">
        <v>42</v>
      </c>
      <c r="D643">
        <v>13482</v>
      </c>
      <c r="E643">
        <v>13482</v>
      </c>
      <c r="F643" s="1">
        <f>(Tabla9[[#This Row],[Best]]-Tabla9[[#This Row],[Bks]])/Tabla9[[#This Row],[Bks]]*100</f>
        <v>0</v>
      </c>
      <c r="G643">
        <v>13482.4</v>
      </c>
      <c r="H643" s="1">
        <f>(Tabla9[[#This Row],[Avg]]-Tabla9[[#This Row],[Bks]])/Tabla9[[#This Row],[Bks]]*100</f>
        <v>2.9669188547666236E-3</v>
      </c>
      <c r="I643">
        <v>16068</v>
      </c>
      <c r="J643">
        <v>69658.759999999995</v>
      </c>
      <c r="K643">
        <v>73.03</v>
      </c>
      <c r="L643">
        <v>400.51</v>
      </c>
      <c r="M643">
        <v>578.29999999999995</v>
      </c>
      <c r="N643">
        <v>416.9</v>
      </c>
    </row>
    <row r="644" spans="1:14" hidden="1" x14ac:dyDescent="0.2">
      <c r="A644" t="s">
        <v>99</v>
      </c>
      <c r="B644" t="s">
        <v>66</v>
      </c>
      <c r="C644">
        <v>43</v>
      </c>
      <c r="D644">
        <v>13250</v>
      </c>
      <c r="E644">
        <v>13250</v>
      </c>
      <c r="F644" s="1">
        <f>(Tabla9[[#This Row],[Best]]-Tabla9[[#This Row],[Bks]])/Tabla9[[#This Row],[Bks]]*100</f>
        <v>0</v>
      </c>
      <c r="G644">
        <v>13250.8</v>
      </c>
      <c r="H644" s="1">
        <f>(Tabla9[[#This Row],[Avg]]-Tabla9[[#This Row],[Bks]])/Tabla9[[#This Row],[Bks]]*100</f>
        <v>6.0377358490511122E-3</v>
      </c>
      <c r="I644">
        <v>15813</v>
      </c>
      <c r="J644">
        <v>64141.67</v>
      </c>
      <c r="K644">
        <v>60.45</v>
      </c>
      <c r="L644">
        <v>400.41</v>
      </c>
      <c r="M644">
        <v>667.5</v>
      </c>
      <c r="N644">
        <v>394.3</v>
      </c>
    </row>
    <row r="645" spans="1:14" hidden="1" x14ac:dyDescent="0.2">
      <c r="A645" t="s">
        <v>99</v>
      </c>
      <c r="B645" t="s">
        <v>66</v>
      </c>
      <c r="C645">
        <v>44</v>
      </c>
      <c r="D645">
        <v>12510</v>
      </c>
      <c r="E645">
        <v>12510</v>
      </c>
      <c r="F645" s="1">
        <f>(Tabla9[[#This Row],[Best]]-Tabla9[[#This Row],[Bks]])/Tabla9[[#This Row],[Bks]]*100</f>
        <v>0</v>
      </c>
      <c r="G645">
        <v>12510</v>
      </c>
      <c r="H645" s="1">
        <f>(Tabla9[[#This Row],[Avg]]-Tabla9[[#This Row],[Bks]])/Tabla9[[#This Row],[Bks]]*100</f>
        <v>0</v>
      </c>
      <c r="I645">
        <v>14926</v>
      </c>
      <c r="J645">
        <v>59720.94</v>
      </c>
      <c r="K645">
        <v>58.54</v>
      </c>
      <c r="L645">
        <v>400.43</v>
      </c>
      <c r="M645">
        <v>699.7</v>
      </c>
      <c r="N645">
        <v>390.3</v>
      </c>
    </row>
    <row r="646" spans="1:14" hidden="1" x14ac:dyDescent="0.2">
      <c r="A646" t="s">
        <v>99</v>
      </c>
      <c r="B646" t="s">
        <v>66</v>
      </c>
      <c r="C646">
        <v>45</v>
      </c>
      <c r="D646">
        <v>12826</v>
      </c>
      <c r="E646">
        <v>12826</v>
      </c>
      <c r="F646" s="1">
        <f>(Tabla9[[#This Row],[Best]]-Tabla9[[#This Row],[Bks]])/Tabla9[[#This Row],[Bks]]*100</f>
        <v>0</v>
      </c>
      <c r="G646">
        <v>12826</v>
      </c>
      <c r="H646" s="1">
        <f>(Tabla9[[#This Row],[Avg]]-Tabla9[[#This Row],[Bks]])/Tabla9[[#This Row],[Bks]]*100</f>
        <v>0</v>
      </c>
      <c r="I646">
        <v>15088</v>
      </c>
      <c r="J646">
        <v>60350.19</v>
      </c>
      <c r="K646">
        <v>59.28</v>
      </c>
      <c r="L646">
        <v>400.34</v>
      </c>
      <c r="M646">
        <v>712.1</v>
      </c>
      <c r="N646">
        <v>382.2</v>
      </c>
    </row>
    <row r="647" spans="1:14" hidden="1" x14ac:dyDescent="0.2">
      <c r="A647" t="s">
        <v>99</v>
      </c>
      <c r="B647" t="s">
        <v>66</v>
      </c>
      <c r="C647">
        <v>46</v>
      </c>
      <c r="D647">
        <v>13374</v>
      </c>
      <c r="E647">
        <v>13374</v>
      </c>
      <c r="F647" s="1">
        <f>(Tabla9[[#This Row],[Best]]-Tabla9[[#This Row],[Bks]])/Tabla9[[#This Row],[Bks]]*100</f>
        <v>0</v>
      </c>
      <c r="G647">
        <v>13378.1</v>
      </c>
      <c r="H647" s="1">
        <f>(Tabla9[[#This Row],[Avg]]-Tabla9[[#This Row],[Bks]])/Tabla9[[#This Row],[Bks]]*100</f>
        <v>3.0656497682072407E-2</v>
      </c>
      <c r="I647">
        <v>15976</v>
      </c>
      <c r="J647">
        <v>66580.850000000006</v>
      </c>
      <c r="K647">
        <v>75.7</v>
      </c>
      <c r="L647">
        <v>400.23</v>
      </c>
      <c r="M647">
        <v>579.9</v>
      </c>
      <c r="N647">
        <v>448.6</v>
      </c>
    </row>
    <row r="648" spans="1:14" hidden="1" x14ac:dyDescent="0.2">
      <c r="A648" t="s">
        <v>99</v>
      </c>
      <c r="B648" t="s">
        <v>66</v>
      </c>
      <c r="C648">
        <v>47</v>
      </c>
      <c r="D648">
        <v>14166</v>
      </c>
      <c r="E648">
        <v>14166</v>
      </c>
      <c r="F648" s="1">
        <f>(Tabla9[[#This Row],[Best]]-Tabla9[[#This Row],[Bks]])/Tabla9[[#This Row],[Bks]]*100</f>
        <v>0</v>
      </c>
      <c r="G648">
        <v>14167.1</v>
      </c>
      <c r="H648" s="1">
        <f>(Tabla9[[#This Row],[Avg]]-Tabla9[[#This Row],[Bks]])/Tabla9[[#This Row],[Bks]]*100</f>
        <v>7.7650712974753908E-3</v>
      </c>
      <c r="I648">
        <v>16837</v>
      </c>
      <c r="J648">
        <v>74355.33</v>
      </c>
      <c r="K648">
        <v>73.180000000000007</v>
      </c>
      <c r="L648">
        <v>400.64</v>
      </c>
      <c r="M648">
        <v>560.6</v>
      </c>
      <c r="N648">
        <v>457.4</v>
      </c>
    </row>
    <row r="649" spans="1:14" hidden="1" x14ac:dyDescent="0.2">
      <c r="A649" t="s">
        <v>99</v>
      </c>
      <c r="B649" t="s">
        <v>66</v>
      </c>
      <c r="C649">
        <v>48</v>
      </c>
      <c r="D649">
        <v>13655</v>
      </c>
      <c r="E649">
        <v>13655</v>
      </c>
      <c r="F649" s="1">
        <f>(Tabla9[[#This Row],[Best]]-Tabla9[[#This Row],[Bks]])/Tabla9[[#This Row],[Bks]]*100</f>
        <v>0</v>
      </c>
      <c r="G649">
        <v>13657.2</v>
      </c>
      <c r="H649" s="1">
        <f>(Tabla9[[#This Row],[Avg]]-Tabla9[[#This Row],[Bks]])/Tabla9[[#This Row],[Bks]]*100</f>
        <v>1.6111314536805036E-2</v>
      </c>
      <c r="I649">
        <v>16279</v>
      </c>
      <c r="J649">
        <v>73690.91</v>
      </c>
      <c r="K649">
        <v>82.81</v>
      </c>
      <c r="L649">
        <v>400.45</v>
      </c>
      <c r="M649">
        <v>561.79999999999995</v>
      </c>
      <c r="N649">
        <v>452</v>
      </c>
    </row>
    <row r="650" spans="1:14" hidden="1" x14ac:dyDescent="0.2">
      <c r="A650" t="s">
        <v>99</v>
      </c>
      <c r="B650" t="s">
        <v>66</v>
      </c>
      <c r="C650">
        <v>49</v>
      </c>
      <c r="D650">
        <v>13813</v>
      </c>
      <c r="E650">
        <v>13813</v>
      </c>
      <c r="F650" s="1">
        <f>(Tabla9[[#This Row],[Best]]-Tabla9[[#This Row],[Bks]])/Tabla9[[#This Row],[Bks]]*100</f>
        <v>0</v>
      </c>
      <c r="G650">
        <v>13813</v>
      </c>
      <c r="H650" s="1">
        <f>(Tabla9[[#This Row],[Avg]]-Tabla9[[#This Row],[Bks]])/Tabla9[[#This Row],[Bks]]*100</f>
        <v>0</v>
      </c>
      <c r="I650">
        <v>16435</v>
      </c>
      <c r="J650">
        <v>67052.570000000007</v>
      </c>
      <c r="K650">
        <v>78.23</v>
      </c>
      <c r="L650">
        <v>400.37</v>
      </c>
      <c r="M650">
        <v>539.79999999999995</v>
      </c>
      <c r="N650">
        <v>436.9</v>
      </c>
    </row>
    <row r="651" spans="1:14" hidden="1" x14ac:dyDescent="0.2">
      <c r="A651" t="s">
        <v>99</v>
      </c>
      <c r="B651" t="s">
        <v>66</v>
      </c>
      <c r="C651">
        <v>50</v>
      </c>
      <c r="D651">
        <v>13468</v>
      </c>
      <c r="E651">
        <v>13468</v>
      </c>
      <c r="F651" s="1">
        <f>(Tabla9[[#This Row],[Best]]-Tabla9[[#This Row],[Bks]])/Tabla9[[#This Row],[Bks]]*100</f>
        <v>0</v>
      </c>
      <c r="G651">
        <v>13471.4</v>
      </c>
      <c r="H651" s="1">
        <f>(Tabla9[[#This Row],[Avg]]-Tabla9[[#This Row],[Bks]])/Tabla9[[#This Row],[Bks]]*100</f>
        <v>2.5245025245022541E-2</v>
      </c>
      <c r="I651">
        <v>16027</v>
      </c>
      <c r="J651">
        <v>75693.84</v>
      </c>
      <c r="K651">
        <v>72.86</v>
      </c>
      <c r="L651">
        <v>400.21</v>
      </c>
      <c r="M651">
        <v>567.6</v>
      </c>
      <c r="N651">
        <v>427.1</v>
      </c>
    </row>
    <row r="652" spans="1:14" hidden="1" x14ac:dyDescent="0.2">
      <c r="A652" t="s">
        <v>99</v>
      </c>
      <c r="B652" t="s">
        <v>66</v>
      </c>
      <c r="C652">
        <v>51</v>
      </c>
      <c r="D652">
        <v>13665</v>
      </c>
      <c r="E652">
        <v>13665</v>
      </c>
      <c r="F652" s="1">
        <f>(Tabla9[[#This Row],[Best]]-Tabla9[[#This Row],[Bks]])/Tabla9[[#This Row],[Bks]]*100</f>
        <v>0</v>
      </c>
      <c r="G652">
        <v>13666.2</v>
      </c>
      <c r="H652" s="1">
        <f>(Tabla9[[#This Row],[Avg]]-Tabla9[[#This Row],[Bks]])/Tabla9[[#This Row],[Bks]]*100</f>
        <v>8.7815587266793088E-3</v>
      </c>
      <c r="I652">
        <v>16190</v>
      </c>
      <c r="J652">
        <v>70508.19</v>
      </c>
      <c r="K652">
        <v>78.42</v>
      </c>
      <c r="L652">
        <v>400.74</v>
      </c>
      <c r="M652">
        <v>542</v>
      </c>
      <c r="N652">
        <v>409.4</v>
      </c>
    </row>
    <row r="653" spans="1:14" hidden="1" x14ac:dyDescent="0.2">
      <c r="A653" t="s">
        <v>99</v>
      </c>
      <c r="B653" t="s">
        <v>66</v>
      </c>
      <c r="C653">
        <v>52</v>
      </c>
      <c r="D653">
        <v>13437</v>
      </c>
      <c r="E653">
        <v>13437</v>
      </c>
      <c r="F653" s="1">
        <f>(Tabla9[[#This Row],[Best]]-Tabla9[[#This Row],[Bks]])/Tabla9[[#This Row],[Bks]]*100</f>
        <v>0</v>
      </c>
      <c r="G653">
        <v>13437</v>
      </c>
      <c r="H653" s="1">
        <f>(Tabla9[[#This Row],[Avg]]-Tabla9[[#This Row],[Bks]])/Tabla9[[#This Row],[Bks]]*100</f>
        <v>0</v>
      </c>
      <c r="I653">
        <v>15968</v>
      </c>
      <c r="J653">
        <v>69018.92</v>
      </c>
      <c r="K653">
        <v>73.790000000000006</v>
      </c>
      <c r="L653">
        <v>400.48</v>
      </c>
      <c r="M653">
        <v>570.1</v>
      </c>
      <c r="N653">
        <v>420.7</v>
      </c>
    </row>
    <row r="654" spans="1:14" hidden="1" x14ac:dyDescent="0.2">
      <c r="A654" t="s">
        <v>99</v>
      </c>
      <c r="B654" t="s">
        <v>66</v>
      </c>
      <c r="C654">
        <v>53</v>
      </c>
      <c r="D654">
        <v>13500</v>
      </c>
      <c r="E654">
        <v>13500</v>
      </c>
      <c r="F654" s="1">
        <f>(Tabla9[[#This Row],[Best]]-Tabla9[[#This Row],[Bks]])/Tabla9[[#This Row],[Bks]]*100</f>
        <v>0</v>
      </c>
      <c r="G654">
        <v>13502.1</v>
      </c>
      <c r="H654" s="1">
        <f>(Tabla9[[#This Row],[Avg]]-Tabla9[[#This Row],[Bks]])/Tabla9[[#This Row],[Bks]]*100</f>
        <v>1.5555555555558251E-2</v>
      </c>
      <c r="I654">
        <v>16030</v>
      </c>
      <c r="J654">
        <v>69150.009999999995</v>
      </c>
      <c r="K654">
        <v>75.53</v>
      </c>
      <c r="L654">
        <v>400.42</v>
      </c>
      <c r="M654">
        <v>573.6</v>
      </c>
      <c r="N654">
        <v>425.1</v>
      </c>
    </row>
    <row r="655" spans="1:14" hidden="1" x14ac:dyDescent="0.2">
      <c r="A655" t="s">
        <v>99</v>
      </c>
      <c r="B655" t="s">
        <v>66</v>
      </c>
      <c r="C655">
        <v>54</v>
      </c>
      <c r="D655">
        <v>13350</v>
      </c>
      <c r="E655">
        <v>13350</v>
      </c>
      <c r="F655" s="1">
        <f>(Tabla9[[#This Row],[Best]]-Tabla9[[#This Row],[Bks]])/Tabla9[[#This Row],[Bks]]*100</f>
        <v>0</v>
      </c>
      <c r="G655">
        <v>13350</v>
      </c>
      <c r="H655" s="1">
        <f>(Tabla9[[#This Row],[Avg]]-Tabla9[[#This Row],[Bks]])/Tabla9[[#This Row],[Bks]]*100</f>
        <v>0</v>
      </c>
      <c r="I655">
        <v>15936</v>
      </c>
      <c r="J655">
        <v>63686.54</v>
      </c>
      <c r="K655">
        <v>68.12</v>
      </c>
      <c r="L655">
        <v>400.62</v>
      </c>
      <c r="M655">
        <v>591.1</v>
      </c>
      <c r="N655">
        <v>416.6</v>
      </c>
    </row>
    <row r="656" spans="1:14" hidden="1" x14ac:dyDescent="0.2">
      <c r="A656" t="s">
        <v>99</v>
      </c>
      <c r="B656" t="s">
        <v>66</v>
      </c>
      <c r="C656">
        <v>55</v>
      </c>
      <c r="D656">
        <v>13306</v>
      </c>
      <c r="E656">
        <v>13306</v>
      </c>
      <c r="F656" s="1">
        <f>(Tabla9[[#This Row],[Best]]-Tabla9[[#This Row],[Bks]])/Tabla9[[#This Row],[Bks]]*100</f>
        <v>0</v>
      </c>
      <c r="G656">
        <v>13306.9</v>
      </c>
      <c r="H656" s="1">
        <f>(Tabla9[[#This Row],[Avg]]-Tabla9[[#This Row],[Bks]])/Tabla9[[#This Row],[Bks]]*100</f>
        <v>6.7638659251438166E-3</v>
      </c>
      <c r="I656">
        <v>15726</v>
      </c>
      <c r="J656">
        <v>63858.82</v>
      </c>
      <c r="K656">
        <v>69.959999999999994</v>
      </c>
      <c r="L656">
        <v>400.37</v>
      </c>
      <c r="M656">
        <v>588.9</v>
      </c>
      <c r="N656">
        <v>413</v>
      </c>
    </row>
    <row r="657" spans="1:14" hidden="1" x14ac:dyDescent="0.2">
      <c r="A657" t="s">
        <v>99</v>
      </c>
      <c r="B657" t="s">
        <v>66</v>
      </c>
      <c r="C657">
        <v>56</v>
      </c>
      <c r="D657">
        <v>13339</v>
      </c>
      <c r="E657">
        <v>13339</v>
      </c>
      <c r="F657" s="1">
        <f>(Tabla9[[#This Row],[Best]]-Tabla9[[#This Row],[Bks]])/Tabla9[[#This Row],[Bks]]*100</f>
        <v>0</v>
      </c>
      <c r="G657">
        <v>13339.2</v>
      </c>
      <c r="H657" s="1">
        <f>(Tabla9[[#This Row],[Avg]]-Tabla9[[#This Row],[Bks]])/Tabla9[[#This Row],[Bks]]*100</f>
        <v>1.4993627708278551E-3</v>
      </c>
      <c r="I657">
        <v>15920</v>
      </c>
      <c r="J657">
        <v>68327.38</v>
      </c>
      <c r="K657">
        <v>65.02</v>
      </c>
      <c r="L657">
        <v>400.52</v>
      </c>
      <c r="M657">
        <v>641.9</v>
      </c>
      <c r="N657">
        <v>424.4</v>
      </c>
    </row>
    <row r="658" spans="1:14" hidden="1" x14ac:dyDescent="0.2">
      <c r="A658" t="s">
        <v>99</v>
      </c>
      <c r="B658" t="s">
        <v>66</v>
      </c>
      <c r="C658">
        <v>57</v>
      </c>
      <c r="D658">
        <v>13389</v>
      </c>
      <c r="E658">
        <v>13389</v>
      </c>
      <c r="F658" s="1">
        <f>(Tabla9[[#This Row],[Best]]-Tabla9[[#This Row],[Bks]])/Tabla9[[#This Row],[Bks]]*100</f>
        <v>0</v>
      </c>
      <c r="G658">
        <v>13389</v>
      </c>
      <c r="H658" s="1">
        <f>(Tabla9[[#This Row],[Avg]]-Tabla9[[#This Row],[Bks]])/Tabla9[[#This Row],[Bks]]*100</f>
        <v>0</v>
      </c>
      <c r="I658">
        <v>15893</v>
      </c>
      <c r="J658">
        <v>63249.67</v>
      </c>
      <c r="K658">
        <v>66.03</v>
      </c>
      <c r="L658">
        <v>400.38</v>
      </c>
      <c r="M658">
        <v>599.29999999999995</v>
      </c>
      <c r="N658">
        <v>362.3</v>
      </c>
    </row>
    <row r="659" spans="1:14" hidden="1" x14ac:dyDescent="0.2">
      <c r="A659" t="s">
        <v>99</v>
      </c>
      <c r="B659" t="s">
        <v>66</v>
      </c>
      <c r="C659">
        <v>58</v>
      </c>
      <c r="D659">
        <v>13885</v>
      </c>
      <c r="E659">
        <v>13884</v>
      </c>
      <c r="F659" s="1">
        <f>(Tabla9[[#This Row],[Best]]-Tabla9[[#This Row],[Bks]])/Tabla9[[#This Row],[Bks]]*100</f>
        <v>-7.2020165646380988E-3</v>
      </c>
      <c r="G659">
        <v>13885.4</v>
      </c>
      <c r="H659" s="1">
        <f>(Tabla9[[#This Row],[Avg]]-Tabla9[[#This Row],[Bks]])/Tabla9[[#This Row],[Bks]]*100</f>
        <v>2.8808066258526194E-3</v>
      </c>
      <c r="I659">
        <v>16544</v>
      </c>
      <c r="J659">
        <v>73448.960000000006</v>
      </c>
      <c r="K659">
        <v>76.48</v>
      </c>
      <c r="L659">
        <v>400.6</v>
      </c>
      <c r="M659">
        <v>576.29999999999995</v>
      </c>
      <c r="N659">
        <v>425.2</v>
      </c>
    </row>
    <row r="660" spans="1:14" hidden="1" x14ac:dyDescent="0.2">
      <c r="A660" t="s">
        <v>99</v>
      </c>
      <c r="B660" t="s">
        <v>66</v>
      </c>
      <c r="C660">
        <v>59</v>
      </c>
      <c r="D660">
        <v>13181</v>
      </c>
      <c r="E660">
        <v>13181</v>
      </c>
      <c r="F660" s="1">
        <f>(Tabla9[[#This Row],[Best]]-Tabla9[[#This Row],[Bks]])/Tabla9[[#This Row],[Bks]]*100</f>
        <v>0</v>
      </c>
      <c r="G660">
        <v>13181.9</v>
      </c>
      <c r="H660" s="1">
        <f>(Tabla9[[#This Row],[Avg]]-Tabla9[[#This Row],[Bks]])/Tabla9[[#This Row],[Bks]]*100</f>
        <v>6.8280100144119281E-3</v>
      </c>
      <c r="I660">
        <v>15668</v>
      </c>
      <c r="J660">
        <v>64758.1</v>
      </c>
      <c r="K660">
        <v>61.74</v>
      </c>
      <c r="L660">
        <v>400.62</v>
      </c>
      <c r="M660">
        <v>657.9</v>
      </c>
      <c r="N660">
        <v>395.1</v>
      </c>
    </row>
    <row r="661" spans="1:14" hidden="1" x14ac:dyDescent="0.2">
      <c r="A661" t="s">
        <v>99</v>
      </c>
      <c r="B661" t="s">
        <v>66</v>
      </c>
      <c r="C661">
        <v>60</v>
      </c>
      <c r="D661">
        <v>13273</v>
      </c>
      <c r="E661">
        <v>13273</v>
      </c>
      <c r="F661" s="1">
        <f>(Tabla9[[#This Row],[Best]]-Tabla9[[#This Row],[Bks]])/Tabla9[[#This Row],[Bks]]*100</f>
        <v>0</v>
      </c>
      <c r="G661">
        <v>13274.9</v>
      </c>
      <c r="H661" s="1">
        <f>(Tabla9[[#This Row],[Avg]]-Tabla9[[#This Row],[Bks]])/Tabla9[[#This Row],[Bks]]*100</f>
        <v>1.431477435394889E-2</v>
      </c>
      <c r="I661">
        <v>15763</v>
      </c>
      <c r="J661">
        <v>67626.48</v>
      </c>
      <c r="K661">
        <v>67.150000000000006</v>
      </c>
      <c r="L661">
        <v>400.46</v>
      </c>
      <c r="M661">
        <v>629.70000000000005</v>
      </c>
      <c r="N661">
        <v>421.8</v>
      </c>
    </row>
    <row r="662" spans="1:14" hidden="1" x14ac:dyDescent="0.2">
      <c r="A662" t="s">
        <v>99</v>
      </c>
      <c r="B662" t="s">
        <v>66</v>
      </c>
      <c r="C662">
        <v>61</v>
      </c>
      <c r="D662">
        <v>13134</v>
      </c>
      <c r="E662">
        <v>13134</v>
      </c>
      <c r="F662" s="1">
        <f>(Tabla9[[#This Row],[Best]]-Tabla9[[#This Row],[Bks]])/Tabla9[[#This Row],[Bks]]*100</f>
        <v>0</v>
      </c>
      <c r="G662">
        <v>13134.6</v>
      </c>
      <c r="H662" s="1">
        <f>(Tabla9[[#This Row],[Avg]]-Tabla9[[#This Row],[Bks]])/Tabla9[[#This Row],[Bks]]*100</f>
        <v>4.5682960255852278E-3</v>
      </c>
      <c r="I662">
        <v>15565</v>
      </c>
      <c r="J662">
        <v>64395.81</v>
      </c>
      <c r="K662">
        <v>63.01</v>
      </c>
      <c r="L662">
        <v>400.35</v>
      </c>
      <c r="M662">
        <v>649.5</v>
      </c>
      <c r="N662">
        <v>387.5</v>
      </c>
    </row>
    <row r="663" spans="1:14" hidden="1" x14ac:dyDescent="0.2">
      <c r="A663" t="s">
        <v>99</v>
      </c>
      <c r="B663" t="s">
        <v>66</v>
      </c>
      <c r="C663">
        <v>62</v>
      </c>
      <c r="D663">
        <v>13159</v>
      </c>
      <c r="E663">
        <v>13159</v>
      </c>
      <c r="F663" s="1">
        <f>(Tabla9[[#This Row],[Best]]-Tabla9[[#This Row],[Bks]])/Tabla9[[#This Row],[Bks]]*100</f>
        <v>0</v>
      </c>
      <c r="G663">
        <v>13160.7</v>
      </c>
      <c r="H663" s="1">
        <f>(Tabla9[[#This Row],[Avg]]-Tabla9[[#This Row],[Bks]])/Tabla9[[#This Row],[Bks]]*100</f>
        <v>1.2918914811161392E-2</v>
      </c>
      <c r="I663">
        <v>15681</v>
      </c>
      <c r="J663">
        <v>61898.52</v>
      </c>
      <c r="K663">
        <v>56.67</v>
      </c>
      <c r="L663">
        <v>400.24</v>
      </c>
      <c r="M663">
        <v>686.2</v>
      </c>
      <c r="N663">
        <v>421.3</v>
      </c>
    </row>
    <row r="664" spans="1:14" hidden="1" x14ac:dyDescent="0.2">
      <c r="A664" t="s">
        <v>99</v>
      </c>
      <c r="B664" t="s">
        <v>66</v>
      </c>
      <c r="C664">
        <v>63</v>
      </c>
      <c r="D664">
        <v>13458</v>
      </c>
      <c r="E664">
        <v>13458</v>
      </c>
      <c r="F664" s="1">
        <f>(Tabla9[[#This Row],[Best]]-Tabla9[[#This Row],[Bks]])/Tabla9[[#This Row],[Bks]]*100</f>
        <v>0</v>
      </c>
      <c r="G664">
        <v>13458</v>
      </c>
      <c r="H664" s="1">
        <f>(Tabla9[[#This Row],[Avg]]-Tabla9[[#This Row],[Bks]])/Tabla9[[#This Row],[Bks]]*100</f>
        <v>0</v>
      </c>
      <c r="I664">
        <v>15881</v>
      </c>
      <c r="J664">
        <v>69824.210000000006</v>
      </c>
      <c r="K664">
        <v>71.87</v>
      </c>
      <c r="L664">
        <v>400.55</v>
      </c>
      <c r="M664">
        <v>575</v>
      </c>
      <c r="N664">
        <v>422.8</v>
      </c>
    </row>
    <row r="665" spans="1:14" hidden="1" x14ac:dyDescent="0.2">
      <c r="A665" t="s">
        <v>99</v>
      </c>
      <c r="B665" t="s">
        <v>66</v>
      </c>
      <c r="C665">
        <v>64</v>
      </c>
      <c r="D665">
        <v>12763</v>
      </c>
      <c r="E665">
        <v>12763</v>
      </c>
      <c r="F665" s="1">
        <f>(Tabla9[[#This Row],[Best]]-Tabla9[[#This Row],[Bks]])/Tabla9[[#This Row],[Bks]]*100</f>
        <v>0</v>
      </c>
      <c r="G665">
        <v>12763</v>
      </c>
      <c r="H665" s="1">
        <f>(Tabla9[[#This Row],[Avg]]-Tabla9[[#This Row],[Bks]])/Tabla9[[#This Row],[Bks]]*100</f>
        <v>0</v>
      </c>
      <c r="I665">
        <v>15132</v>
      </c>
      <c r="J665">
        <v>59135.1</v>
      </c>
      <c r="K665">
        <v>61.93</v>
      </c>
      <c r="L665">
        <v>400.6</v>
      </c>
      <c r="M665">
        <v>671.7</v>
      </c>
      <c r="N665">
        <v>351.7</v>
      </c>
    </row>
    <row r="666" spans="1:14" hidden="1" x14ac:dyDescent="0.2">
      <c r="A666" t="s">
        <v>99</v>
      </c>
      <c r="B666" t="s">
        <v>66</v>
      </c>
      <c r="C666">
        <v>65</v>
      </c>
      <c r="D666">
        <v>13255</v>
      </c>
      <c r="E666">
        <v>13255</v>
      </c>
      <c r="F666" s="1">
        <f>(Tabla9[[#This Row],[Best]]-Tabla9[[#This Row],[Bks]])/Tabla9[[#This Row],[Bks]]*100</f>
        <v>0</v>
      </c>
      <c r="G666">
        <v>13257.2</v>
      </c>
      <c r="H666" s="1">
        <f>(Tabla9[[#This Row],[Avg]]-Tabla9[[#This Row],[Bks]])/Tabla9[[#This Row],[Bks]]*100</f>
        <v>1.6597510373449472E-2</v>
      </c>
      <c r="I666">
        <v>15762</v>
      </c>
      <c r="J666">
        <v>61253.86</v>
      </c>
      <c r="K666">
        <v>70.260000000000005</v>
      </c>
      <c r="L666">
        <v>400.41</v>
      </c>
      <c r="M666">
        <v>621.1</v>
      </c>
      <c r="N666">
        <v>420.4</v>
      </c>
    </row>
    <row r="667" spans="1:14" hidden="1" x14ac:dyDescent="0.2">
      <c r="A667" t="s">
        <v>99</v>
      </c>
      <c r="B667" t="s">
        <v>66</v>
      </c>
      <c r="C667">
        <v>66</v>
      </c>
      <c r="D667">
        <v>13936</v>
      </c>
      <c r="E667">
        <v>13936</v>
      </c>
      <c r="F667" s="1">
        <f>(Tabla9[[#This Row],[Best]]-Tabla9[[#This Row],[Bks]])/Tabla9[[#This Row],[Bks]]*100</f>
        <v>0</v>
      </c>
      <c r="G667">
        <v>13936.5</v>
      </c>
      <c r="H667" s="1">
        <f>(Tabla9[[#This Row],[Avg]]-Tabla9[[#This Row],[Bks]])/Tabla9[[#This Row],[Bks]]*100</f>
        <v>3.5878300803673939E-3</v>
      </c>
      <c r="I667">
        <v>16601</v>
      </c>
      <c r="J667">
        <v>76510.149999999994</v>
      </c>
      <c r="K667">
        <v>73.41</v>
      </c>
      <c r="L667">
        <v>400.68</v>
      </c>
      <c r="M667">
        <v>588.1</v>
      </c>
      <c r="N667">
        <v>459.2</v>
      </c>
    </row>
    <row r="668" spans="1:14" hidden="1" x14ac:dyDescent="0.2">
      <c r="A668" t="s">
        <v>99</v>
      </c>
      <c r="B668" t="s">
        <v>66</v>
      </c>
      <c r="C668">
        <v>67</v>
      </c>
      <c r="D668">
        <v>13218</v>
      </c>
      <c r="E668">
        <v>13218</v>
      </c>
      <c r="F668" s="1">
        <f>(Tabla9[[#This Row],[Best]]-Tabla9[[#This Row],[Bks]])/Tabla9[[#This Row],[Bks]]*100</f>
        <v>0</v>
      </c>
      <c r="G668">
        <v>13218</v>
      </c>
      <c r="H668" s="1">
        <f>(Tabla9[[#This Row],[Avg]]-Tabla9[[#This Row],[Bks]])/Tabla9[[#This Row],[Bks]]*100</f>
        <v>0</v>
      </c>
      <c r="I668">
        <v>15662</v>
      </c>
      <c r="J668">
        <v>69209.95</v>
      </c>
      <c r="K668">
        <v>71.86</v>
      </c>
      <c r="L668">
        <v>400.53</v>
      </c>
      <c r="M668">
        <v>606</v>
      </c>
      <c r="N668">
        <v>401.3</v>
      </c>
    </row>
    <row r="669" spans="1:14" hidden="1" x14ac:dyDescent="0.2">
      <c r="A669" t="s">
        <v>99</v>
      </c>
      <c r="B669" t="s">
        <v>66</v>
      </c>
      <c r="C669">
        <v>68</v>
      </c>
      <c r="D669">
        <v>12963</v>
      </c>
      <c r="E669">
        <v>12963</v>
      </c>
      <c r="F669" s="1">
        <f>(Tabla9[[#This Row],[Best]]-Tabla9[[#This Row],[Bks]])/Tabla9[[#This Row],[Bks]]*100</f>
        <v>0</v>
      </c>
      <c r="G669">
        <v>12965</v>
      </c>
      <c r="H669" s="1">
        <f>(Tabla9[[#This Row],[Avg]]-Tabla9[[#This Row],[Bks]])/Tabla9[[#This Row],[Bks]]*100</f>
        <v>1.5428527347064722E-2</v>
      </c>
      <c r="I669">
        <v>15292</v>
      </c>
      <c r="J669">
        <v>67423.23</v>
      </c>
      <c r="K669">
        <v>65.03</v>
      </c>
      <c r="L669">
        <v>400.27</v>
      </c>
      <c r="M669">
        <v>676.2</v>
      </c>
      <c r="N669">
        <v>366.1</v>
      </c>
    </row>
    <row r="670" spans="1:14" hidden="1" x14ac:dyDescent="0.2">
      <c r="A670" t="s">
        <v>99</v>
      </c>
      <c r="B670" t="s">
        <v>66</v>
      </c>
      <c r="C670">
        <v>69</v>
      </c>
      <c r="D670">
        <v>13256</v>
      </c>
      <c r="E670">
        <v>13256</v>
      </c>
      <c r="F670" s="1">
        <f>(Tabla9[[#This Row],[Best]]-Tabla9[[#This Row],[Bks]])/Tabla9[[#This Row],[Bks]]*100</f>
        <v>0</v>
      </c>
      <c r="G670">
        <v>13257.3</v>
      </c>
      <c r="H670" s="1">
        <f>(Tabla9[[#This Row],[Avg]]-Tabla9[[#This Row],[Bks]])/Tabla9[[#This Row],[Bks]]*100</f>
        <v>9.8068799034344619E-3</v>
      </c>
      <c r="I670">
        <v>15776</v>
      </c>
      <c r="J670">
        <v>68086.64</v>
      </c>
      <c r="K670">
        <v>67.489999999999995</v>
      </c>
      <c r="L670">
        <v>400.22</v>
      </c>
      <c r="M670">
        <v>601</v>
      </c>
      <c r="N670">
        <v>452.9</v>
      </c>
    </row>
    <row r="671" spans="1:14" hidden="1" x14ac:dyDescent="0.2">
      <c r="A671" t="s">
        <v>99</v>
      </c>
      <c r="B671" t="s">
        <v>66</v>
      </c>
      <c r="C671">
        <v>70</v>
      </c>
      <c r="D671">
        <v>13269</v>
      </c>
      <c r="E671">
        <v>13269</v>
      </c>
      <c r="F671" s="1">
        <f>(Tabla9[[#This Row],[Best]]-Tabla9[[#This Row],[Bks]])/Tabla9[[#This Row],[Bks]]*100</f>
        <v>0</v>
      </c>
      <c r="G671">
        <v>13269</v>
      </c>
      <c r="H671" s="1">
        <f>(Tabla9[[#This Row],[Avg]]-Tabla9[[#This Row],[Bks]])/Tabla9[[#This Row],[Bks]]*100</f>
        <v>0</v>
      </c>
      <c r="I671">
        <v>15773</v>
      </c>
      <c r="J671">
        <v>69183.09</v>
      </c>
      <c r="K671">
        <v>74.72</v>
      </c>
      <c r="L671">
        <v>400.75</v>
      </c>
      <c r="M671">
        <v>602.79999999999995</v>
      </c>
      <c r="N671">
        <v>413.5</v>
      </c>
    </row>
    <row r="672" spans="1:14" hidden="1" x14ac:dyDescent="0.2">
      <c r="A672" t="s">
        <v>99</v>
      </c>
      <c r="B672" t="s">
        <v>66</v>
      </c>
      <c r="C672">
        <v>71</v>
      </c>
      <c r="D672">
        <v>13072</v>
      </c>
      <c r="E672">
        <v>13072</v>
      </c>
      <c r="F672" s="1">
        <f>(Tabla9[[#This Row],[Best]]-Tabla9[[#This Row],[Bks]])/Tabla9[[#This Row],[Bks]]*100</f>
        <v>0</v>
      </c>
      <c r="G672">
        <v>13075.8</v>
      </c>
      <c r="H672" s="1">
        <f>(Tabla9[[#This Row],[Avg]]-Tabla9[[#This Row],[Bks]])/Tabla9[[#This Row],[Bks]]*100</f>
        <v>2.9069767441854896E-2</v>
      </c>
      <c r="I672">
        <v>15487</v>
      </c>
      <c r="J672">
        <v>66456.5</v>
      </c>
      <c r="K672">
        <v>60.32</v>
      </c>
      <c r="L672">
        <v>400.33</v>
      </c>
      <c r="M672">
        <v>666.5</v>
      </c>
      <c r="N672">
        <v>374.2</v>
      </c>
    </row>
    <row r="673" spans="1:14" hidden="1" x14ac:dyDescent="0.2">
      <c r="A673" t="s">
        <v>99</v>
      </c>
      <c r="B673" t="s">
        <v>66</v>
      </c>
      <c r="C673">
        <v>72</v>
      </c>
      <c r="D673">
        <v>13383</v>
      </c>
      <c r="E673">
        <v>13383</v>
      </c>
      <c r="F673" s="1">
        <f>(Tabla9[[#This Row],[Best]]-Tabla9[[#This Row],[Bks]])/Tabla9[[#This Row],[Bks]]*100</f>
        <v>0</v>
      </c>
      <c r="G673">
        <v>13383</v>
      </c>
      <c r="H673" s="1">
        <f>(Tabla9[[#This Row],[Avg]]-Tabla9[[#This Row],[Bks]])/Tabla9[[#This Row],[Bks]]*100</f>
        <v>0</v>
      </c>
      <c r="I673">
        <v>15916</v>
      </c>
      <c r="J673">
        <v>68318.759999999995</v>
      </c>
      <c r="K673">
        <v>74.33</v>
      </c>
      <c r="L673">
        <v>400.4</v>
      </c>
      <c r="M673">
        <v>567.29999999999995</v>
      </c>
      <c r="N673">
        <v>438.6</v>
      </c>
    </row>
    <row r="674" spans="1:14" hidden="1" x14ac:dyDescent="0.2">
      <c r="A674" t="s">
        <v>99</v>
      </c>
      <c r="B674" t="s">
        <v>66</v>
      </c>
      <c r="C674">
        <v>73</v>
      </c>
      <c r="D674">
        <v>13679</v>
      </c>
      <c r="E674">
        <v>13679</v>
      </c>
      <c r="F674" s="1">
        <f>(Tabla9[[#This Row],[Best]]-Tabla9[[#This Row],[Bks]])/Tabla9[[#This Row],[Bks]]*100</f>
        <v>0</v>
      </c>
      <c r="G674">
        <v>13679</v>
      </c>
      <c r="H674" s="1">
        <f>(Tabla9[[#This Row],[Avg]]-Tabla9[[#This Row],[Bks]])/Tabla9[[#This Row],[Bks]]*100</f>
        <v>0</v>
      </c>
      <c r="I674">
        <v>16348</v>
      </c>
      <c r="J674">
        <v>67900.73</v>
      </c>
      <c r="K674">
        <v>66.22</v>
      </c>
      <c r="L674">
        <v>400.46</v>
      </c>
      <c r="M674">
        <v>635.6</v>
      </c>
      <c r="N674">
        <v>452.7</v>
      </c>
    </row>
    <row r="675" spans="1:14" hidden="1" x14ac:dyDescent="0.2">
      <c r="A675" t="s">
        <v>99</v>
      </c>
      <c r="B675" t="s">
        <v>66</v>
      </c>
      <c r="C675">
        <v>74</v>
      </c>
      <c r="D675">
        <v>13732</v>
      </c>
      <c r="E675">
        <v>13732</v>
      </c>
      <c r="F675" s="1">
        <f>(Tabla9[[#This Row],[Best]]-Tabla9[[#This Row],[Bks]])/Tabla9[[#This Row],[Bks]]*100</f>
        <v>0</v>
      </c>
      <c r="G675">
        <v>13732.9</v>
      </c>
      <c r="H675" s="1">
        <f>(Tabla9[[#This Row],[Avg]]-Tabla9[[#This Row],[Bks]])/Tabla9[[#This Row],[Bks]]*100</f>
        <v>6.5540343722665035E-3</v>
      </c>
      <c r="I675">
        <v>16338</v>
      </c>
      <c r="J675">
        <v>73163.240000000005</v>
      </c>
      <c r="K675">
        <v>70.58</v>
      </c>
      <c r="L675">
        <v>400.51</v>
      </c>
      <c r="M675">
        <v>592.5</v>
      </c>
      <c r="N675">
        <v>460.3</v>
      </c>
    </row>
    <row r="676" spans="1:14" hidden="1" x14ac:dyDescent="0.2">
      <c r="A676" t="s">
        <v>99</v>
      </c>
      <c r="B676" t="s">
        <v>66</v>
      </c>
      <c r="C676">
        <v>75</v>
      </c>
      <c r="D676">
        <v>13204</v>
      </c>
      <c r="E676">
        <v>13204</v>
      </c>
      <c r="F676" s="1">
        <f>(Tabla9[[#This Row],[Best]]-Tabla9[[#This Row],[Bks]])/Tabla9[[#This Row],[Bks]]*100</f>
        <v>0</v>
      </c>
      <c r="G676">
        <v>13204</v>
      </c>
      <c r="H676" s="1">
        <f>(Tabla9[[#This Row],[Avg]]-Tabla9[[#This Row],[Bks]])/Tabla9[[#This Row],[Bks]]*100</f>
        <v>0</v>
      </c>
      <c r="I676">
        <v>15611</v>
      </c>
      <c r="J676">
        <v>62242.07</v>
      </c>
      <c r="K676">
        <v>67.400000000000006</v>
      </c>
      <c r="L676">
        <v>400.37</v>
      </c>
      <c r="M676">
        <v>608.4</v>
      </c>
      <c r="N676">
        <v>375.1</v>
      </c>
    </row>
    <row r="677" spans="1:14" hidden="1" x14ac:dyDescent="0.2">
      <c r="A677" t="s">
        <v>99</v>
      </c>
      <c r="B677" t="s">
        <v>66</v>
      </c>
      <c r="C677">
        <v>76</v>
      </c>
      <c r="D677">
        <v>13524</v>
      </c>
      <c r="E677">
        <v>13524</v>
      </c>
      <c r="F677" s="1">
        <f>(Tabla9[[#This Row],[Best]]-Tabla9[[#This Row],[Bks]])/Tabla9[[#This Row],[Bks]]*100</f>
        <v>0</v>
      </c>
      <c r="G677">
        <v>13524</v>
      </c>
      <c r="H677" s="1">
        <f>(Tabla9[[#This Row],[Avg]]-Tabla9[[#This Row],[Bks]])/Tabla9[[#This Row],[Bks]]*100</f>
        <v>0</v>
      </c>
      <c r="I677">
        <v>16125</v>
      </c>
      <c r="J677">
        <v>70941.27</v>
      </c>
      <c r="K677">
        <v>81.180000000000007</v>
      </c>
      <c r="L677">
        <v>400.37</v>
      </c>
      <c r="M677">
        <v>557.29999999999995</v>
      </c>
      <c r="N677">
        <v>420.8</v>
      </c>
    </row>
    <row r="678" spans="1:14" hidden="1" x14ac:dyDescent="0.2">
      <c r="A678" t="s">
        <v>99</v>
      </c>
      <c r="B678" t="s">
        <v>66</v>
      </c>
      <c r="C678">
        <v>77</v>
      </c>
      <c r="D678">
        <v>12868</v>
      </c>
      <c r="E678">
        <v>12868</v>
      </c>
      <c r="F678" s="1">
        <f>(Tabla9[[#This Row],[Best]]-Tabla9[[#This Row],[Bks]])/Tabla9[[#This Row],[Bks]]*100</f>
        <v>0</v>
      </c>
      <c r="G678">
        <v>12870.3</v>
      </c>
      <c r="H678" s="1">
        <f>(Tabla9[[#This Row],[Avg]]-Tabla9[[#This Row],[Bks]])/Tabla9[[#This Row],[Bks]]*100</f>
        <v>1.7873795461604541E-2</v>
      </c>
      <c r="I678">
        <v>15254</v>
      </c>
      <c r="J678">
        <v>60462.93</v>
      </c>
      <c r="K678">
        <v>58.53</v>
      </c>
      <c r="L678">
        <v>400.62</v>
      </c>
      <c r="M678">
        <v>699.6</v>
      </c>
      <c r="N678">
        <v>384.9</v>
      </c>
    </row>
    <row r="679" spans="1:14" hidden="1" x14ac:dyDescent="0.2">
      <c r="A679" t="s">
        <v>99</v>
      </c>
      <c r="B679" t="s">
        <v>66</v>
      </c>
      <c r="C679">
        <v>78</v>
      </c>
      <c r="D679">
        <v>13706</v>
      </c>
      <c r="E679">
        <v>13706</v>
      </c>
      <c r="F679" s="1">
        <f>(Tabla9[[#This Row],[Best]]-Tabla9[[#This Row],[Bks]])/Tabla9[[#This Row],[Bks]]*100</f>
        <v>0</v>
      </c>
      <c r="G679">
        <v>13714</v>
      </c>
      <c r="H679" s="1">
        <f>(Tabla9[[#This Row],[Avg]]-Tabla9[[#This Row],[Bks]])/Tabla9[[#This Row],[Bks]]*100</f>
        <v>5.8368597694440388E-2</v>
      </c>
      <c r="I679">
        <v>16283</v>
      </c>
      <c r="J679">
        <v>70366.679999999993</v>
      </c>
      <c r="K679">
        <v>79.52</v>
      </c>
      <c r="L679">
        <v>400.58</v>
      </c>
      <c r="M679">
        <v>564.9</v>
      </c>
      <c r="N679">
        <v>444</v>
      </c>
    </row>
    <row r="680" spans="1:14" hidden="1" x14ac:dyDescent="0.2">
      <c r="A680" t="s">
        <v>99</v>
      </c>
      <c r="B680" t="s">
        <v>66</v>
      </c>
      <c r="C680">
        <v>79</v>
      </c>
      <c r="D680">
        <v>13210</v>
      </c>
      <c r="E680">
        <v>13210</v>
      </c>
      <c r="F680" s="1">
        <f>(Tabla9[[#This Row],[Best]]-Tabla9[[#This Row],[Bks]])/Tabla9[[#This Row],[Bks]]*100</f>
        <v>0</v>
      </c>
      <c r="G680">
        <v>13210</v>
      </c>
      <c r="H680" s="1">
        <f>(Tabla9[[#This Row],[Avg]]-Tabla9[[#This Row],[Bks]])/Tabla9[[#This Row],[Bks]]*100</f>
        <v>0</v>
      </c>
      <c r="I680">
        <v>15674</v>
      </c>
      <c r="J680">
        <v>66366.559999999998</v>
      </c>
      <c r="K680">
        <v>67.97</v>
      </c>
      <c r="L680">
        <v>400.27</v>
      </c>
      <c r="M680">
        <v>628.20000000000005</v>
      </c>
      <c r="N680">
        <v>384.8</v>
      </c>
    </row>
    <row r="681" spans="1:14" hidden="1" x14ac:dyDescent="0.2">
      <c r="A681" t="s">
        <v>99</v>
      </c>
      <c r="B681" t="s">
        <v>66</v>
      </c>
      <c r="C681">
        <v>80</v>
      </c>
      <c r="D681">
        <v>13183</v>
      </c>
      <c r="E681">
        <v>13183</v>
      </c>
      <c r="F681" s="1">
        <f>(Tabla9[[#This Row],[Best]]-Tabla9[[#This Row],[Bks]])/Tabla9[[#This Row],[Bks]]*100</f>
        <v>0</v>
      </c>
      <c r="G681">
        <v>13191.9</v>
      </c>
      <c r="H681" s="1">
        <f>(Tabla9[[#This Row],[Avg]]-Tabla9[[#This Row],[Bks]])/Tabla9[[#This Row],[Bks]]*100</f>
        <v>6.7511188652049123E-2</v>
      </c>
      <c r="I681">
        <v>15510</v>
      </c>
      <c r="J681">
        <v>65196.62</v>
      </c>
      <c r="K681">
        <v>67.95</v>
      </c>
      <c r="L681">
        <v>400.22</v>
      </c>
      <c r="M681">
        <v>624.9</v>
      </c>
      <c r="N681">
        <v>370.4</v>
      </c>
    </row>
    <row r="682" spans="1:14" hidden="1" x14ac:dyDescent="0.2">
      <c r="A682" t="s">
        <v>99</v>
      </c>
      <c r="B682" t="s">
        <v>66</v>
      </c>
      <c r="C682">
        <v>81</v>
      </c>
      <c r="D682">
        <v>12686</v>
      </c>
      <c r="E682">
        <v>12686</v>
      </c>
      <c r="F682" s="1">
        <f>(Tabla9[[#This Row],[Best]]-Tabla9[[#This Row],[Bks]])/Tabla9[[#This Row],[Bks]]*100</f>
        <v>0</v>
      </c>
      <c r="G682">
        <v>12689</v>
      </c>
      <c r="H682" s="1">
        <f>(Tabla9[[#This Row],[Avg]]-Tabla9[[#This Row],[Bks]])/Tabla9[[#This Row],[Bks]]*100</f>
        <v>2.3648116033422671E-2</v>
      </c>
      <c r="I682">
        <v>15153</v>
      </c>
      <c r="J682">
        <v>60743.62</v>
      </c>
      <c r="K682">
        <v>60.96</v>
      </c>
      <c r="L682">
        <v>400.37</v>
      </c>
      <c r="M682">
        <v>701.1</v>
      </c>
      <c r="N682">
        <v>396.6</v>
      </c>
    </row>
    <row r="683" spans="1:14" hidden="1" x14ac:dyDescent="0.2">
      <c r="A683" t="s">
        <v>99</v>
      </c>
      <c r="B683" t="s">
        <v>66</v>
      </c>
      <c r="C683">
        <v>82</v>
      </c>
      <c r="D683">
        <v>13495</v>
      </c>
      <c r="E683">
        <v>13495</v>
      </c>
      <c r="F683" s="1">
        <f>(Tabla9[[#This Row],[Best]]-Tabla9[[#This Row],[Bks]])/Tabla9[[#This Row],[Bks]]*100</f>
        <v>0</v>
      </c>
      <c r="G683">
        <v>13495.1</v>
      </c>
      <c r="H683" s="1">
        <f>(Tabla9[[#This Row],[Avg]]-Tabla9[[#This Row],[Bks]])/Tabla9[[#This Row],[Bks]]*100</f>
        <v>7.4101519081410749E-4</v>
      </c>
      <c r="I683">
        <v>16039</v>
      </c>
      <c r="J683">
        <v>71486.850000000006</v>
      </c>
      <c r="K683">
        <v>73.31</v>
      </c>
      <c r="L683">
        <v>400.5</v>
      </c>
      <c r="M683">
        <v>570.9</v>
      </c>
      <c r="N683">
        <v>407.4</v>
      </c>
    </row>
    <row r="684" spans="1:14" hidden="1" x14ac:dyDescent="0.2">
      <c r="A684" t="s">
        <v>99</v>
      </c>
      <c r="B684" t="s">
        <v>66</v>
      </c>
      <c r="C684">
        <v>83</v>
      </c>
      <c r="D684">
        <v>12755</v>
      </c>
      <c r="E684">
        <v>12755</v>
      </c>
      <c r="F684" s="1">
        <f>(Tabla9[[#This Row],[Best]]-Tabla9[[#This Row],[Bks]])/Tabla9[[#This Row],[Bks]]*100</f>
        <v>0</v>
      </c>
      <c r="G684">
        <v>12757.1</v>
      </c>
      <c r="H684" s="1">
        <f>(Tabla9[[#This Row],[Avg]]-Tabla9[[#This Row],[Bks]])/Tabla9[[#This Row],[Bks]]*100</f>
        <v>1.6464131713056555E-2</v>
      </c>
      <c r="I684">
        <v>15128</v>
      </c>
      <c r="J684">
        <v>62087.86</v>
      </c>
      <c r="K684">
        <v>56.33</v>
      </c>
      <c r="L684">
        <v>400.43</v>
      </c>
      <c r="M684">
        <v>697.6</v>
      </c>
      <c r="N684">
        <v>396.9</v>
      </c>
    </row>
    <row r="685" spans="1:14" hidden="1" x14ac:dyDescent="0.2">
      <c r="A685" t="s">
        <v>99</v>
      </c>
      <c r="B685" t="s">
        <v>66</v>
      </c>
      <c r="C685">
        <v>84</v>
      </c>
      <c r="D685">
        <v>13278</v>
      </c>
      <c r="E685">
        <v>13278</v>
      </c>
      <c r="F685" s="1">
        <f>(Tabla9[[#This Row],[Best]]-Tabla9[[#This Row],[Bks]])/Tabla9[[#This Row],[Bks]]*100</f>
        <v>0</v>
      </c>
      <c r="G685">
        <v>13278.7</v>
      </c>
      <c r="H685" s="1">
        <f>(Tabla9[[#This Row],[Avg]]-Tabla9[[#This Row],[Bks]])/Tabla9[[#This Row],[Bks]]*100</f>
        <v>5.271878294929414E-3</v>
      </c>
      <c r="I685">
        <v>15715</v>
      </c>
      <c r="J685">
        <v>67237.33</v>
      </c>
      <c r="K685">
        <v>70.37</v>
      </c>
      <c r="L685">
        <v>400.45</v>
      </c>
      <c r="M685">
        <v>592.79999999999995</v>
      </c>
      <c r="N685">
        <v>403.4</v>
      </c>
    </row>
    <row r="686" spans="1:14" hidden="1" x14ac:dyDescent="0.2">
      <c r="A686" t="s">
        <v>99</v>
      </c>
      <c r="B686" t="s">
        <v>66</v>
      </c>
      <c r="C686">
        <v>85</v>
      </c>
      <c r="D686">
        <v>12740</v>
      </c>
      <c r="E686">
        <v>12740</v>
      </c>
      <c r="F686" s="1">
        <f>(Tabla9[[#This Row],[Best]]-Tabla9[[#This Row],[Bks]])/Tabla9[[#This Row],[Bks]]*100</f>
        <v>0</v>
      </c>
      <c r="G686">
        <v>12743.7</v>
      </c>
      <c r="H686" s="1">
        <f>(Tabla9[[#This Row],[Avg]]-Tabla9[[#This Row],[Bks]])/Tabla9[[#This Row],[Bks]]*100</f>
        <v>2.9042386185249042E-2</v>
      </c>
      <c r="I686">
        <v>15035</v>
      </c>
      <c r="J686">
        <v>63666.7</v>
      </c>
      <c r="K686">
        <v>61.62</v>
      </c>
      <c r="L686">
        <v>400.33</v>
      </c>
      <c r="M686">
        <v>707.7</v>
      </c>
      <c r="N686">
        <v>407.3</v>
      </c>
    </row>
    <row r="687" spans="1:14" hidden="1" x14ac:dyDescent="0.2">
      <c r="A687" t="s">
        <v>99</v>
      </c>
      <c r="B687" t="s">
        <v>66</v>
      </c>
      <c r="C687">
        <v>86</v>
      </c>
      <c r="D687">
        <v>13941</v>
      </c>
      <c r="E687">
        <v>13941</v>
      </c>
      <c r="F687" s="1">
        <f>(Tabla9[[#This Row],[Best]]-Tabla9[[#This Row],[Bks]])/Tabla9[[#This Row],[Bks]]*100</f>
        <v>0</v>
      </c>
      <c r="G687">
        <v>13941</v>
      </c>
      <c r="H687" s="1">
        <f>(Tabla9[[#This Row],[Avg]]-Tabla9[[#This Row],[Bks]])/Tabla9[[#This Row],[Bks]]*100</f>
        <v>0</v>
      </c>
      <c r="I687">
        <v>16381</v>
      </c>
      <c r="J687">
        <v>65964.73</v>
      </c>
      <c r="K687">
        <v>81.790000000000006</v>
      </c>
      <c r="L687">
        <v>400.59</v>
      </c>
      <c r="M687">
        <v>529.5</v>
      </c>
      <c r="N687">
        <v>429.7</v>
      </c>
    </row>
    <row r="688" spans="1:14" hidden="1" x14ac:dyDescent="0.2">
      <c r="A688" t="s">
        <v>99</v>
      </c>
      <c r="B688" t="s">
        <v>66</v>
      </c>
      <c r="C688">
        <v>87</v>
      </c>
      <c r="D688">
        <v>12671</v>
      </c>
      <c r="E688">
        <v>12671</v>
      </c>
      <c r="F688" s="1">
        <f>(Tabla9[[#This Row],[Best]]-Tabla9[[#This Row],[Bks]])/Tabla9[[#This Row],[Bks]]*100</f>
        <v>0</v>
      </c>
      <c r="G688">
        <v>12671.4</v>
      </c>
      <c r="H688" s="1">
        <f>(Tabla9[[#This Row],[Avg]]-Tabla9[[#This Row],[Bks]])/Tabla9[[#This Row],[Bks]]*100</f>
        <v>3.1568147738902709E-3</v>
      </c>
      <c r="I688">
        <v>15029</v>
      </c>
      <c r="J688">
        <v>66426.7</v>
      </c>
      <c r="K688">
        <v>58.09</v>
      </c>
      <c r="L688">
        <v>400.54</v>
      </c>
      <c r="M688">
        <v>686.6</v>
      </c>
      <c r="N688">
        <v>380.8</v>
      </c>
    </row>
    <row r="689" spans="1:14" hidden="1" x14ac:dyDescent="0.2">
      <c r="A689" t="s">
        <v>99</v>
      </c>
      <c r="B689" t="s">
        <v>66</v>
      </c>
      <c r="C689">
        <v>88</v>
      </c>
      <c r="D689">
        <v>13066</v>
      </c>
      <c r="E689">
        <v>13066</v>
      </c>
      <c r="F689" s="1">
        <f>(Tabla9[[#This Row],[Best]]-Tabla9[[#This Row],[Bks]])/Tabla9[[#This Row],[Bks]]*100</f>
        <v>0</v>
      </c>
      <c r="G689">
        <v>13066</v>
      </c>
      <c r="H689" s="1">
        <f>(Tabla9[[#This Row],[Avg]]-Tabla9[[#This Row],[Bks]])/Tabla9[[#This Row],[Bks]]*100</f>
        <v>0</v>
      </c>
      <c r="I689">
        <v>15557</v>
      </c>
      <c r="J689">
        <v>63159.29</v>
      </c>
      <c r="K689">
        <v>57.66</v>
      </c>
      <c r="L689">
        <v>400.77</v>
      </c>
      <c r="M689">
        <v>676.6</v>
      </c>
      <c r="N689">
        <v>383.8</v>
      </c>
    </row>
    <row r="690" spans="1:14" hidden="1" x14ac:dyDescent="0.2">
      <c r="A690" t="s">
        <v>99</v>
      </c>
      <c r="B690" t="s">
        <v>66</v>
      </c>
      <c r="C690">
        <v>89</v>
      </c>
      <c r="D690">
        <v>12988</v>
      </c>
      <c r="E690">
        <v>12988</v>
      </c>
      <c r="F690" s="1">
        <f>(Tabla9[[#This Row],[Best]]-Tabla9[[#This Row],[Bks]])/Tabla9[[#This Row],[Bks]]*100</f>
        <v>0</v>
      </c>
      <c r="G690">
        <v>12991.2</v>
      </c>
      <c r="H690" s="1">
        <f>(Tabla9[[#This Row],[Avg]]-Tabla9[[#This Row],[Bks]])/Tabla9[[#This Row],[Bks]]*100</f>
        <v>2.4638127502315425E-2</v>
      </c>
      <c r="I690">
        <v>15339</v>
      </c>
      <c r="J690">
        <v>63226.65</v>
      </c>
      <c r="K690">
        <v>62.1</v>
      </c>
      <c r="L690">
        <v>400.24</v>
      </c>
      <c r="M690">
        <v>655.1</v>
      </c>
      <c r="N690">
        <v>431.7</v>
      </c>
    </row>
    <row r="691" spans="1:14" hidden="1" x14ac:dyDescent="0.2">
      <c r="A691" t="s">
        <v>99</v>
      </c>
      <c r="B691" t="s">
        <v>66</v>
      </c>
      <c r="C691">
        <v>90</v>
      </c>
      <c r="D691">
        <v>13594</v>
      </c>
      <c r="E691">
        <v>13594</v>
      </c>
      <c r="F691" s="1">
        <f>(Tabla9[[#This Row],[Best]]-Tabla9[[#This Row],[Bks]])/Tabla9[[#This Row],[Bks]]*100</f>
        <v>0</v>
      </c>
      <c r="G691">
        <v>13595.3</v>
      </c>
      <c r="H691" s="1">
        <f>(Tabla9[[#This Row],[Avg]]-Tabla9[[#This Row],[Bks]])/Tabla9[[#This Row],[Bks]]*100</f>
        <v>9.5630425187529233E-3</v>
      </c>
      <c r="I691">
        <v>16204</v>
      </c>
      <c r="J691">
        <v>65203.41</v>
      </c>
      <c r="K691">
        <v>68.040000000000006</v>
      </c>
      <c r="L691">
        <v>400.35</v>
      </c>
      <c r="M691">
        <v>613.4</v>
      </c>
      <c r="N691">
        <v>402.4</v>
      </c>
    </row>
    <row r="692" spans="1:14" hidden="1" x14ac:dyDescent="0.2">
      <c r="A692" t="s">
        <v>99</v>
      </c>
      <c r="B692" t="s">
        <v>66</v>
      </c>
      <c r="C692">
        <v>91</v>
      </c>
      <c r="D692">
        <v>13628</v>
      </c>
      <c r="E692">
        <v>13628</v>
      </c>
      <c r="F692" s="1">
        <f>(Tabla9[[#This Row],[Best]]-Tabla9[[#This Row],[Bks]])/Tabla9[[#This Row],[Bks]]*100</f>
        <v>0</v>
      </c>
      <c r="G692">
        <v>13628</v>
      </c>
      <c r="H692" s="1">
        <f>(Tabla9[[#This Row],[Avg]]-Tabla9[[#This Row],[Bks]])/Tabla9[[#This Row],[Bks]]*100</f>
        <v>0</v>
      </c>
      <c r="I692">
        <v>16189</v>
      </c>
      <c r="J692">
        <v>69196.23</v>
      </c>
      <c r="K692">
        <v>76.5</v>
      </c>
      <c r="L692">
        <v>400.44</v>
      </c>
      <c r="M692">
        <v>567.79999999999995</v>
      </c>
      <c r="N692">
        <v>399.8</v>
      </c>
    </row>
    <row r="693" spans="1:14" hidden="1" x14ac:dyDescent="0.2">
      <c r="A693" t="s">
        <v>99</v>
      </c>
      <c r="B693" t="s">
        <v>66</v>
      </c>
      <c r="C693">
        <v>92</v>
      </c>
      <c r="D693">
        <v>13172</v>
      </c>
      <c r="E693">
        <v>13172</v>
      </c>
      <c r="F693" s="1">
        <f>(Tabla9[[#This Row],[Best]]-Tabla9[[#This Row],[Bks]])/Tabla9[[#This Row],[Bks]]*100</f>
        <v>0</v>
      </c>
      <c r="G693">
        <v>13172</v>
      </c>
      <c r="H693" s="1">
        <f>(Tabla9[[#This Row],[Avg]]-Tabla9[[#This Row],[Bks]])/Tabla9[[#This Row],[Bks]]*100</f>
        <v>0</v>
      </c>
      <c r="I693">
        <v>15643</v>
      </c>
      <c r="J693">
        <v>58749.68</v>
      </c>
      <c r="K693">
        <v>67.97</v>
      </c>
      <c r="L693">
        <v>400.55</v>
      </c>
      <c r="M693">
        <v>628.6</v>
      </c>
      <c r="N693">
        <v>397.6</v>
      </c>
    </row>
    <row r="694" spans="1:14" hidden="1" x14ac:dyDescent="0.2">
      <c r="A694" t="s">
        <v>99</v>
      </c>
      <c r="B694" t="s">
        <v>66</v>
      </c>
      <c r="C694">
        <v>93</v>
      </c>
      <c r="D694">
        <v>13288</v>
      </c>
      <c r="E694">
        <v>13288</v>
      </c>
      <c r="F694" s="1">
        <f>(Tabla9[[#This Row],[Best]]-Tabla9[[#This Row],[Bks]])/Tabla9[[#This Row],[Bks]]*100</f>
        <v>0</v>
      </c>
      <c r="G694">
        <v>13288</v>
      </c>
      <c r="H694" s="1">
        <f>(Tabla9[[#This Row],[Avg]]-Tabla9[[#This Row],[Bks]])/Tabla9[[#This Row],[Bks]]*100</f>
        <v>0</v>
      </c>
      <c r="I694">
        <v>15713</v>
      </c>
      <c r="J694">
        <v>63218.13</v>
      </c>
      <c r="K694">
        <v>64.2</v>
      </c>
      <c r="L694">
        <v>400.21</v>
      </c>
      <c r="M694">
        <v>637.6</v>
      </c>
      <c r="N694">
        <v>401.7</v>
      </c>
    </row>
    <row r="695" spans="1:14" hidden="1" x14ac:dyDescent="0.2">
      <c r="A695" t="s">
        <v>99</v>
      </c>
      <c r="B695" t="s">
        <v>66</v>
      </c>
      <c r="C695">
        <v>94</v>
      </c>
      <c r="D695">
        <v>13321</v>
      </c>
      <c r="E695">
        <v>13321</v>
      </c>
      <c r="F695" s="1">
        <f>(Tabla9[[#This Row],[Best]]-Tabla9[[#This Row],[Bks]])/Tabla9[[#This Row],[Bks]]*100</f>
        <v>0</v>
      </c>
      <c r="G695">
        <v>13321</v>
      </c>
      <c r="H695" s="1">
        <f>(Tabla9[[#This Row],[Avg]]-Tabla9[[#This Row],[Bks]])/Tabla9[[#This Row],[Bks]]*100</f>
        <v>0</v>
      </c>
      <c r="I695">
        <v>15871</v>
      </c>
      <c r="J695">
        <v>70092.23</v>
      </c>
      <c r="K695">
        <v>69.709999999999994</v>
      </c>
      <c r="L695">
        <v>400.21</v>
      </c>
      <c r="M695">
        <v>587.79999999999995</v>
      </c>
      <c r="N695">
        <v>431.3</v>
      </c>
    </row>
    <row r="696" spans="1:14" hidden="1" x14ac:dyDescent="0.2">
      <c r="A696" t="s">
        <v>99</v>
      </c>
      <c r="B696" t="s">
        <v>66</v>
      </c>
      <c r="C696">
        <v>95</v>
      </c>
      <c r="D696">
        <v>13447</v>
      </c>
      <c r="E696">
        <v>13447</v>
      </c>
      <c r="F696" s="1">
        <f>(Tabla9[[#This Row],[Best]]-Tabla9[[#This Row],[Bks]])/Tabla9[[#This Row],[Bks]]*100</f>
        <v>0</v>
      </c>
      <c r="G696">
        <v>13447.3</v>
      </c>
      <c r="H696" s="1">
        <f>(Tabla9[[#This Row],[Avg]]-Tabla9[[#This Row],[Bks]])/Tabla9[[#This Row],[Bks]]*100</f>
        <v>2.2309808879249823E-3</v>
      </c>
      <c r="I696">
        <v>16041</v>
      </c>
      <c r="J696">
        <v>68007.509999999995</v>
      </c>
      <c r="K696">
        <v>64.989999999999995</v>
      </c>
      <c r="L696">
        <v>400.34</v>
      </c>
      <c r="M696">
        <v>651.6</v>
      </c>
      <c r="N696">
        <v>413.8</v>
      </c>
    </row>
    <row r="697" spans="1:14" hidden="1" x14ac:dyDescent="0.2">
      <c r="A697" t="s">
        <v>99</v>
      </c>
      <c r="B697" t="s">
        <v>66</v>
      </c>
      <c r="C697">
        <v>96</v>
      </c>
      <c r="D697">
        <v>13069</v>
      </c>
      <c r="E697">
        <v>13069</v>
      </c>
      <c r="F697" s="1">
        <f>(Tabla9[[#This Row],[Best]]-Tabla9[[#This Row],[Bks]])/Tabla9[[#This Row],[Bks]]*100</f>
        <v>0</v>
      </c>
      <c r="G697">
        <v>13069.4</v>
      </c>
      <c r="H697" s="1">
        <f>(Tabla9[[#This Row],[Avg]]-Tabla9[[#This Row],[Bks]])/Tabla9[[#This Row],[Bks]]*100</f>
        <v>3.0606779401609629E-3</v>
      </c>
      <c r="I697">
        <v>15516</v>
      </c>
      <c r="J697">
        <v>59107.59</v>
      </c>
      <c r="K697">
        <v>57.59</v>
      </c>
      <c r="L697">
        <v>400.37</v>
      </c>
      <c r="M697">
        <v>712.2</v>
      </c>
      <c r="N697">
        <v>356.1</v>
      </c>
    </row>
    <row r="698" spans="1:14" hidden="1" x14ac:dyDescent="0.2">
      <c r="A698" t="s">
        <v>99</v>
      </c>
      <c r="B698" t="s">
        <v>66</v>
      </c>
      <c r="C698">
        <v>97</v>
      </c>
      <c r="D698">
        <v>12795</v>
      </c>
      <c r="E698">
        <v>12795</v>
      </c>
      <c r="F698" s="1">
        <f>(Tabla9[[#This Row],[Best]]-Tabla9[[#This Row],[Bks]])/Tabla9[[#This Row],[Bks]]*100</f>
        <v>0</v>
      </c>
      <c r="G698">
        <v>12795</v>
      </c>
      <c r="H698" s="1">
        <f>(Tabla9[[#This Row],[Avg]]-Tabla9[[#This Row],[Bks]])/Tabla9[[#This Row],[Bks]]*100</f>
        <v>0</v>
      </c>
      <c r="I698">
        <v>15212</v>
      </c>
      <c r="J698">
        <v>66358.31</v>
      </c>
      <c r="K698">
        <v>61</v>
      </c>
      <c r="L698">
        <v>400.51</v>
      </c>
      <c r="M698">
        <v>690.6</v>
      </c>
      <c r="N698">
        <v>392.2</v>
      </c>
    </row>
    <row r="699" spans="1:14" hidden="1" x14ac:dyDescent="0.2">
      <c r="A699" t="s">
        <v>99</v>
      </c>
      <c r="B699" t="s">
        <v>66</v>
      </c>
      <c r="C699">
        <v>98</v>
      </c>
      <c r="D699">
        <v>13145</v>
      </c>
      <c r="E699">
        <v>13145</v>
      </c>
      <c r="F699" s="1">
        <f>(Tabla9[[#This Row],[Best]]-Tabla9[[#This Row],[Bks]])/Tabla9[[#This Row],[Bks]]*100</f>
        <v>0</v>
      </c>
      <c r="G699">
        <v>13145.5</v>
      </c>
      <c r="H699" s="1">
        <f>(Tabla9[[#This Row],[Avg]]-Tabla9[[#This Row],[Bks]])/Tabla9[[#This Row],[Bks]]*100</f>
        <v>3.8037276531000378E-3</v>
      </c>
      <c r="I699">
        <v>15585</v>
      </c>
      <c r="J699">
        <v>58651.32</v>
      </c>
      <c r="K699">
        <v>55.94</v>
      </c>
      <c r="L699">
        <v>400.22</v>
      </c>
      <c r="M699">
        <v>710.2</v>
      </c>
      <c r="N699">
        <v>397.6</v>
      </c>
    </row>
    <row r="700" spans="1:14" hidden="1" x14ac:dyDescent="0.2">
      <c r="A700" t="s">
        <v>99</v>
      </c>
      <c r="B700" t="s">
        <v>66</v>
      </c>
      <c r="C700">
        <v>99</v>
      </c>
      <c r="D700">
        <v>14453</v>
      </c>
      <c r="E700">
        <v>14453</v>
      </c>
      <c r="F700" s="1">
        <f>(Tabla9[[#This Row],[Best]]-Tabla9[[#This Row],[Bks]])/Tabla9[[#This Row],[Bks]]*100</f>
        <v>0</v>
      </c>
      <c r="G700">
        <v>14453.4</v>
      </c>
      <c r="H700" s="1">
        <f>(Tabla9[[#This Row],[Avg]]-Tabla9[[#This Row],[Bks]])/Tabla9[[#This Row],[Bks]]*100</f>
        <v>2.7675915034915673E-3</v>
      </c>
      <c r="I700">
        <v>17218</v>
      </c>
      <c r="J700">
        <v>78024.38</v>
      </c>
      <c r="K700">
        <v>69.63</v>
      </c>
      <c r="L700">
        <v>400.63</v>
      </c>
      <c r="M700">
        <v>617.5</v>
      </c>
      <c r="N700">
        <v>443.2</v>
      </c>
    </row>
    <row r="701" spans="1:14" hidden="1" x14ac:dyDescent="0.2">
      <c r="A701" t="s">
        <v>99</v>
      </c>
      <c r="B701" t="s">
        <v>66</v>
      </c>
      <c r="C701">
        <v>100</v>
      </c>
      <c r="D701">
        <v>12800</v>
      </c>
      <c r="E701">
        <v>12800</v>
      </c>
      <c r="F701" s="1">
        <f>(Tabla9[[#This Row],[Best]]-Tabla9[[#This Row],[Bks]])/Tabla9[[#This Row],[Bks]]*100</f>
        <v>0</v>
      </c>
      <c r="G701">
        <v>12800.9</v>
      </c>
      <c r="H701" s="1">
        <f>(Tabla9[[#This Row],[Avg]]-Tabla9[[#This Row],[Bks]])/Tabla9[[#This Row],[Bks]]*100</f>
        <v>7.0312499999971578E-3</v>
      </c>
      <c r="I701">
        <v>15216</v>
      </c>
      <c r="J701">
        <v>69191.12</v>
      </c>
      <c r="K701">
        <v>53</v>
      </c>
      <c r="L701">
        <v>400.21</v>
      </c>
      <c r="M701">
        <v>784.6</v>
      </c>
      <c r="N701">
        <v>404.2</v>
      </c>
    </row>
    <row r="702" spans="1:14" hidden="1" x14ac:dyDescent="0.2">
      <c r="A702" t="s">
        <v>76</v>
      </c>
      <c r="B702" t="s">
        <v>67</v>
      </c>
      <c r="C702">
        <v>1</v>
      </c>
      <c r="D702">
        <v>3138</v>
      </c>
      <c r="E702">
        <v>3138</v>
      </c>
      <c r="F702" s="1">
        <f>(Tabla9[[#This Row],[Best]]-Tabla9[[#This Row],[Bks]])/Tabla9[[#This Row],[Bks]]*100</f>
        <v>0</v>
      </c>
      <c r="G702">
        <v>3143.2</v>
      </c>
      <c r="H702" s="1">
        <f>(Tabla9[[#This Row],[Avg]]-Tabla9[[#This Row],[Bks]])/Tabla9[[#This Row],[Bks]]*100</f>
        <v>0.1657106437221102</v>
      </c>
      <c r="I702">
        <v>3650</v>
      </c>
      <c r="J702">
        <v>11036.44</v>
      </c>
      <c r="K702">
        <v>8.3800000000000008</v>
      </c>
      <c r="L702">
        <v>150.11000000000001</v>
      </c>
      <c r="M702">
        <v>1303.7</v>
      </c>
      <c r="N702">
        <v>366.7</v>
      </c>
    </row>
    <row r="703" spans="1:14" hidden="1" x14ac:dyDescent="0.2">
      <c r="A703" t="s">
        <v>76</v>
      </c>
      <c r="B703" t="s">
        <v>67</v>
      </c>
      <c r="C703">
        <v>2</v>
      </c>
      <c r="D703">
        <v>3370</v>
      </c>
      <c r="E703">
        <v>3370</v>
      </c>
      <c r="F703" s="1">
        <f>(Tabla9[[#This Row],[Best]]-Tabla9[[#This Row],[Bks]])/Tabla9[[#This Row],[Bks]]*100</f>
        <v>0</v>
      </c>
      <c r="G703">
        <v>3375.3</v>
      </c>
      <c r="H703" s="1">
        <f>(Tabla9[[#This Row],[Avg]]-Tabla9[[#This Row],[Bks]])/Tabla9[[#This Row],[Bks]]*100</f>
        <v>0.15727002967359591</v>
      </c>
      <c r="I703">
        <v>3925</v>
      </c>
      <c r="J703">
        <v>11457.88</v>
      </c>
      <c r="K703">
        <v>7.9</v>
      </c>
      <c r="L703">
        <v>150.05000000000001</v>
      </c>
      <c r="M703">
        <v>1381.2</v>
      </c>
      <c r="N703">
        <v>381.6</v>
      </c>
    </row>
    <row r="704" spans="1:14" hidden="1" x14ac:dyDescent="0.2">
      <c r="A704" t="s">
        <v>76</v>
      </c>
      <c r="B704" t="s">
        <v>67</v>
      </c>
      <c r="C704">
        <v>3</v>
      </c>
      <c r="D704">
        <v>3370</v>
      </c>
      <c r="E704">
        <v>3370</v>
      </c>
      <c r="F704" s="1">
        <f>(Tabla9[[#This Row],[Best]]-Tabla9[[#This Row],[Bks]])/Tabla9[[#This Row],[Bks]]*100</f>
        <v>0</v>
      </c>
      <c r="G704">
        <v>3372.1</v>
      </c>
      <c r="H704" s="1">
        <f>(Tabla9[[#This Row],[Avg]]-Tabla9[[#This Row],[Bks]])/Tabla9[[#This Row],[Bks]]*100</f>
        <v>6.2314540059344475E-2</v>
      </c>
      <c r="I704">
        <v>3914</v>
      </c>
      <c r="J704">
        <v>12411.82</v>
      </c>
      <c r="K704">
        <v>10.220000000000001</v>
      </c>
      <c r="L704">
        <v>150.15</v>
      </c>
      <c r="M704">
        <v>1195.5999999999999</v>
      </c>
      <c r="N704">
        <v>417.8</v>
      </c>
    </row>
    <row r="705" spans="1:14" hidden="1" x14ac:dyDescent="0.2">
      <c r="A705" t="s">
        <v>76</v>
      </c>
      <c r="B705" t="s">
        <v>67</v>
      </c>
      <c r="C705">
        <v>4</v>
      </c>
      <c r="D705">
        <v>3370</v>
      </c>
      <c r="E705">
        <v>3370</v>
      </c>
      <c r="F705" s="1">
        <f>(Tabla9[[#This Row],[Best]]-Tabla9[[#This Row],[Bks]])/Tabla9[[#This Row],[Bks]]*100</f>
        <v>0</v>
      </c>
      <c r="G705">
        <v>3376.1</v>
      </c>
      <c r="H705" s="1">
        <f>(Tabla9[[#This Row],[Avg]]-Tabla9[[#This Row],[Bks]])/Tabla9[[#This Row],[Bks]]*100</f>
        <v>0.18100890207714862</v>
      </c>
      <c r="I705">
        <v>3942</v>
      </c>
      <c r="J705">
        <v>11520.38</v>
      </c>
      <c r="K705">
        <v>10.59</v>
      </c>
      <c r="L705">
        <v>150.11000000000001</v>
      </c>
      <c r="M705">
        <v>1243.7</v>
      </c>
      <c r="N705">
        <v>433.4</v>
      </c>
    </row>
    <row r="706" spans="1:14" hidden="1" x14ac:dyDescent="0.2">
      <c r="A706" t="s">
        <v>76</v>
      </c>
      <c r="B706" t="s">
        <v>67</v>
      </c>
      <c r="C706">
        <v>5</v>
      </c>
      <c r="D706">
        <v>3550</v>
      </c>
      <c r="E706">
        <v>3550</v>
      </c>
      <c r="F706" s="1">
        <f>(Tabla9[[#This Row],[Best]]-Tabla9[[#This Row],[Bks]])/Tabla9[[#This Row],[Bks]]*100</f>
        <v>0</v>
      </c>
      <c r="G706">
        <v>3555.7</v>
      </c>
      <c r="H706" s="1">
        <f>(Tabla9[[#This Row],[Avg]]-Tabla9[[#This Row],[Bks]])/Tabla9[[#This Row],[Bks]]*100</f>
        <v>0.16056338028168501</v>
      </c>
      <c r="I706">
        <v>4173</v>
      </c>
      <c r="J706">
        <v>12927.96</v>
      </c>
      <c r="K706">
        <v>12.46</v>
      </c>
      <c r="L706">
        <v>150.12</v>
      </c>
      <c r="M706">
        <v>1058.5999999999999</v>
      </c>
      <c r="N706">
        <v>478.9</v>
      </c>
    </row>
    <row r="707" spans="1:14" hidden="1" x14ac:dyDescent="0.2">
      <c r="A707" t="s">
        <v>76</v>
      </c>
      <c r="B707" t="s">
        <v>67</v>
      </c>
      <c r="C707">
        <v>6</v>
      </c>
      <c r="D707">
        <v>3179</v>
      </c>
      <c r="E707">
        <v>3179</v>
      </c>
      <c r="F707" s="1">
        <f>(Tabla9[[#This Row],[Best]]-Tabla9[[#This Row],[Bks]])/Tabla9[[#This Row],[Bks]]*100</f>
        <v>0</v>
      </c>
      <c r="G707">
        <v>3180.9</v>
      </c>
      <c r="H707" s="1">
        <f>(Tabla9[[#This Row],[Avg]]-Tabla9[[#This Row],[Bks]])/Tabla9[[#This Row],[Bks]]*100</f>
        <v>5.9767222396983045E-2</v>
      </c>
      <c r="I707">
        <v>3682</v>
      </c>
      <c r="J707">
        <v>10680.82</v>
      </c>
      <c r="K707">
        <v>7.91</v>
      </c>
      <c r="L707">
        <v>150.06</v>
      </c>
      <c r="M707">
        <v>1355.2</v>
      </c>
      <c r="N707">
        <v>336.5</v>
      </c>
    </row>
    <row r="708" spans="1:14" hidden="1" x14ac:dyDescent="0.2">
      <c r="A708" t="s">
        <v>76</v>
      </c>
      <c r="B708" t="s">
        <v>67</v>
      </c>
      <c r="C708">
        <v>7</v>
      </c>
      <c r="D708">
        <v>3430</v>
      </c>
      <c r="E708">
        <v>3430</v>
      </c>
      <c r="F708" s="1">
        <f>(Tabla9[[#This Row],[Best]]-Tabla9[[#This Row],[Bks]])/Tabla9[[#This Row],[Bks]]*100</f>
        <v>0</v>
      </c>
      <c r="G708">
        <v>3437</v>
      </c>
      <c r="H708" s="1">
        <f>(Tabla9[[#This Row],[Avg]]-Tabla9[[#This Row],[Bks]])/Tabla9[[#This Row],[Bks]]*100</f>
        <v>0.20408163265306123</v>
      </c>
      <c r="I708">
        <v>3996</v>
      </c>
      <c r="J708">
        <v>12015.83</v>
      </c>
      <c r="K708">
        <v>12.33</v>
      </c>
      <c r="L708">
        <v>150.13999999999999</v>
      </c>
      <c r="M708">
        <v>1123.0999999999999</v>
      </c>
      <c r="N708">
        <v>463.9</v>
      </c>
    </row>
    <row r="709" spans="1:14" hidden="1" x14ac:dyDescent="0.2">
      <c r="A709" t="s">
        <v>76</v>
      </c>
      <c r="B709" t="s">
        <v>67</v>
      </c>
      <c r="C709">
        <v>8</v>
      </c>
      <c r="D709">
        <v>3479</v>
      </c>
      <c r="E709">
        <v>3480</v>
      </c>
      <c r="F709" s="1">
        <f>(Tabla9[[#This Row],[Best]]-Tabla9[[#This Row],[Bks]])/Tabla9[[#This Row],[Bks]]*100</f>
        <v>2.8743891922966367E-2</v>
      </c>
      <c r="G709">
        <v>3487.7</v>
      </c>
      <c r="H709" s="1">
        <f>(Tabla9[[#This Row],[Avg]]-Tabla9[[#This Row],[Bks]])/Tabla9[[#This Row],[Bks]]*100</f>
        <v>0.25007185972980217</v>
      </c>
      <c r="I709">
        <v>4096</v>
      </c>
      <c r="J709">
        <v>12502.25</v>
      </c>
      <c r="K709">
        <v>14.03</v>
      </c>
      <c r="L709">
        <v>150.05000000000001</v>
      </c>
      <c r="M709">
        <v>1019.8</v>
      </c>
      <c r="N709">
        <v>507.3</v>
      </c>
    </row>
    <row r="710" spans="1:14" hidden="1" x14ac:dyDescent="0.2">
      <c r="A710" t="s">
        <v>76</v>
      </c>
      <c r="B710" t="s">
        <v>67</v>
      </c>
      <c r="C710">
        <v>9</v>
      </c>
      <c r="D710">
        <v>3245</v>
      </c>
      <c r="E710">
        <v>3245</v>
      </c>
      <c r="F710" s="1">
        <f>(Tabla9[[#This Row],[Best]]-Tabla9[[#This Row],[Bks]])/Tabla9[[#This Row],[Bks]]*100</f>
        <v>0</v>
      </c>
      <c r="G710">
        <v>3249.8</v>
      </c>
      <c r="H710" s="1">
        <f>(Tabla9[[#This Row],[Avg]]-Tabla9[[#This Row],[Bks]])/Tabla9[[#This Row],[Bks]]*100</f>
        <v>0.14791987673344167</v>
      </c>
      <c r="I710">
        <v>3808</v>
      </c>
      <c r="J710">
        <v>11962.47</v>
      </c>
      <c r="K710">
        <v>8.9</v>
      </c>
      <c r="L710">
        <v>150.08000000000001</v>
      </c>
      <c r="M710">
        <v>1302.3</v>
      </c>
      <c r="N710">
        <v>374.2</v>
      </c>
    </row>
    <row r="711" spans="1:14" hidden="1" x14ac:dyDescent="0.2">
      <c r="A711" t="s">
        <v>76</v>
      </c>
      <c r="B711" t="s">
        <v>67</v>
      </c>
      <c r="C711">
        <v>10</v>
      </c>
      <c r="D711">
        <v>3439</v>
      </c>
      <c r="E711">
        <v>3439</v>
      </c>
      <c r="F711" s="1">
        <f>(Tabla9[[#This Row],[Best]]-Tabla9[[#This Row],[Bks]])/Tabla9[[#This Row],[Bks]]*100</f>
        <v>0</v>
      </c>
      <c r="G711">
        <v>3442.5</v>
      </c>
      <c r="H711" s="1">
        <f>(Tabla9[[#This Row],[Avg]]-Tabla9[[#This Row],[Bks]])/Tabla9[[#This Row],[Bks]]*100</f>
        <v>0.10177377144518757</v>
      </c>
      <c r="I711">
        <v>4019</v>
      </c>
      <c r="J711">
        <v>12767.97</v>
      </c>
      <c r="K711">
        <v>11.7</v>
      </c>
      <c r="L711">
        <v>150.1</v>
      </c>
      <c r="M711">
        <v>1134.4000000000001</v>
      </c>
      <c r="N711">
        <v>454</v>
      </c>
    </row>
    <row r="712" spans="1:14" hidden="1" x14ac:dyDescent="0.2">
      <c r="A712" t="s">
        <v>76</v>
      </c>
      <c r="B712" t="s">
        <v>67</v>
      </c>
      <c r="C712">
        <v>11</v>
      </c>
      <c r="D712">
        <v>3283</v>
      </c>
      <c r="E712">
        <v>3283</v>
      </c>
      <c r="F712" s="1">
        <f>(Tabla9[[#This Row],[Best]]-Tabla9[[#This Row],[Bks]])/Tabla9[[#This Row],[Bks]]*100</f>
        <v>0</v>
      </c>
      <c r="G712">
        <v>3291.6</v>
      </c>
      <c r="H712" s="1">
        <f>(Tabla9[[#This Row],[Avg]]-Tabla9[[#This Row],[Bks]])/Tabla9[[#This Row],[Bks]]*100</f>
        <v>0.26195552848004594</v>
      </c>
      <c r="I712">
        <v>3775</v>
      </c>
      <c r="J712">
        <v>11305.04</v>
      </c>
      <c r="K712">
        <v>11.11</v>
      </c>
      <c r="L712">
        <v>150.12</v>
      </c>
      <c r="M712">
        <v>1267.7</v>
      </c>
      <c r="N712">
        <v>434.1</v>
      </c>
    </row>
    <row r="713" spans="1:14" hidden="1" x14ac:dyDescent="0.2">
      <c r="A713" t="s">
        <v>76</v>
      </c>
      <c r="B713" t="s">
        <v>67</v>
      </c>
      <c r="C713">
        <v>12</v>
      </c>
      <c r="D713">
        <v>3392</v>
      </c>
      <c r="E713">
        <v>3392</v>
      </c>
      <c r="F713" s="1">
        <f>(Tabla9[[#This Row],[Best]]-Tabla9[[#This Row],[Bks]])/Tabla9[[#This Row],[Bks]]*100</f>
        <v>0</v>
      </c>
      <c r="G713">
        <v>3396</v>
      </c>
      <c r="H713" s="1">
        <f>(Tabla9[[#This Row],[Avg]]-Tabla9[[#This Row],[Bks]])/Tabla9[[#This Row],[Bks]]*100</f>
        <v>0.11792452830188679</v>
      </c>
      <c r="I713">
        <v>3956</v>
      </c>
      <c r="J713">
        <v>11501.35</v>
      </c>
      <c r="K713">
        <v>8.8699999999999992</v>
      </c>
      <c r="L713">
        <v>150.08000000000001</v>
      </c>
      <c r="M713">
        <v>1244.9000000000001</v>
      </c>
      <c r="N713">
        <v>400.9</v>
      </c>
    </row>
    <row r="714" spans="1:14" hidden="1" x14ac:dyDescent="0.2">
      <c r="A714" t="s">
        <v>76</v>
      </c>
      <c r="B714" t="s">
        <v>67</v>
      </c>
      <c r="C714">
        <v>13</v>
      </c>
      <c r="D714">
        <v>3422</v>
      </c>
      <c r="E714">
        <v>3422</v>
      </c>
      <c r="F714" s="1">
        <f>(Tabla9[[#This Row],[Best]]-Tabla9[[#This Row],[Bks]])/Tabla9[[#This Row],[Bks]]*100</f>
        <v>0</v>
      </c>
      <c r="G714">
        <v>3426</v>
      </c>
      <c r="H714" s="1">
        <f>(Tabla9[[#This Row],[Avg]]-Tabla9[[#This Row],[Bks]])/Tabla9[[#This Row],[Bks]]*100</f>
        <v>0.11689070718877849</v>
      </c>
      <c r="I714">
        <v>3994</v>
      </c>
      <c r="J714">
        <v>13126.41</v>
      </c>
      <c r="K714">
        <v>12.67</v>
      </c>
      <c r="L714">
        <v>150.11000000000001</v>
      </c>
      <c r="M714">
        <v>1082.8</v>
      </c>
      <c r="N714">
        <v>495.9</v>
      </c>
    </row>
    <row r="715" spans="1:14" hidden="1" x14ac:dyDescent="0.2">
      <c r="A715" t="s">
        <v>76</v>
      </c>
      <c r="B715" t="s">
        <v>67</v>
      </c>
      <c r="C715">
        <v>14</v>
      </c>
      <c r="D715">
        <v>3362</v>
      </c>
      <c r="E715">
        <v>3362</v>
      </c>
      <c r="F715" s="1">
        <f>(Tabla9[[#This Row],[Best]]-Tabla9[[#This Row],[Bks]])/Tabla9[[#This Row],[Bks]]*100</f>
        <v>0</v>
      </c>
      <c r="G715">
        <v>3367.8</v>
      </c>
      <c r="H715" s="1">
        <f>(Tabla9[[#This Row],[Avg]]-Tabla9[[#This Row],[Bks]])/Tabla9[[#This Row],[Bks]]*100</f>
        <v>0.17251635930993997</v>
      </c>
      <c r="I715">
        <v>3932</v>
      </c>
      <c r="J715">
        <v>11922.78</v>
      </c>
      <c r="K715">
        <v>9.39</v>
      </c>
      <c r="L715">
        <v>150.07</v>
      </c>
      <c r="M715">
        <v>1238.3</v>
      </c>
      <c r="N715">
        <v>441.3</v>
      </c>
    </row>
    <row r="716" spans="1:14" hidden="1" x14ac:dyDescent="0.2">
      <c r="A716" t="s">
        <v>76</v>
      </c>
      <c r="B716" t="s">
        <v>67</v>
      </c>
      <c r="C716">
        <v>15</v>
      </c>
      <c r="D716">
        <v>3368</v>
      </c>
      <c r="E716">
        <v>3368</v>
      </c>
      <c r="F716" s="1">
        <f>(Tabla9[[#This Row],[Best]]-Tabla9[[#This Row],[Bks]])/Tabla9[[#This Row],[Bks]]*100</f>
        <v>0</v>
      </c>
      <c r="G716">
        <v>3373</v>
      </c>
      <c r="H716" s="1">
        <f>(Tabla9[[#This Row],[Avg]]-Tabla9[[#This Row],[Bks]])/Tabla9[[#This Row],[Bks]]*100</f>
        <v>0.14845605700712589</v>
      </c>
      <c r="I716">
        <v>3936</v>
      </c>
      <c r="J716">
        <v>11755.83</v>
      </c>
      <c r="K716">
        <v>10.36</v>
      </c>
      <c r="L716">
        <v>150.1</v>
      </c>
      <c r="M716">
        <v>1182.5999999999999</v>
      </c>
      <c r="N716">
        <v>408.3</v>
      </c>
    </row>
    <row r="717" spans="1:14" hidden="1" x14ac:dyDescent="0.2">
      <c r="A717" t="s">
        <v>76</v>
      </c>
      <c r="B717" t="s">
        <v>67</v>
      </c>
      <c r="C717">
        <v>16</v>
      </c>
      <c r="D717">
        <v>3585</v>
      </c>
      <c r="E717">
        <v>3585</v>
      </c>
      <c r="F717" s="1">
        <f>(Tabla9[[#This Row],[Best]]-Tabla9[[#This Row],[Bks]])/Tabla9[[#This Row],[Bks]]*100</f>
        <v>0</v>
      </c>
      <c r="G717">
        <v>3593.2</v>
      </c>
      <c r="H717" s="1">
        <f>(Tabla9[[#This Row],[Avg]]-Tabla9[[#This Row],[Bks]])/Tabla9[[#This Row],[Bks]]*100</f>
        <v>0.22873082287307722</v>
      </c>
      <c r="I717">
        <v>4185</v>
      </c>
      <c r="J717">
        <v>13191.29</v>
      </c>
      <c r="K717">
        <v>13.5</v>
      </c>
      <c r="L717">
        <v>150.06</v>
      </c>
      <c r="M717">
        <v>1090.4000000000001</v>
      </c>
      <c r="N717">
        <v>409.1</v>
      </c>
    </row>
    <row r="718" spans="1:14" hidden="1" x14ac:dyDescent="0.2">
      <c r="A718" t="s">
        <v>76</v>
      </c>
      <c r="B718" t="s">
        <v>67</v>
      </c>
      <c r="C718">
        <v>17</v>
      </c>
      <c r="D718">
        <v>3456</v>
      </c>
      <c r="E718">
        <v>3456</v>
      </c>
      <c r="F718" s="1">
        <f>(Tabla9[[#This Row],[Best]]-Tabla9[[#This Row],[Bks]])/Tabla9[[#This Row],[Bks]]*100</f>
        <v>0</v>
      </c>
      <c r="G718">
        <v>3459.5</v>
      </c>
      <c r="H718" s="1">
        <f>(Tabla9[[#This Row],[Avg]]-Tabla9[[#This Row],[Bks]])/Tabla9[[#This Row],[Bks]]*100</f>
        <v>0.10127314814814814</v>
      </c>
      <c r="I718">
        <v>4034</v>
      </c>
      <c r="J718">
        <v>12337.99</v>
      </c>
      <c r="K718">
        <v>10.93</v>
      </c>
      <c r="L718">
        <v>150.12</v>
      </c>
      <c r="M718">
        <v>1180.3</v>
      </c>
      <c r="N718">
        <v>397.2</v>
      </c>
    </row>
    <row r="719" spans="1:14" hidden="1" x14ac:dyDescent="0.2">
      <c r="A719" t="s">
        <v>76</v>
      </c>
      <c r="B719" t="s">
        <v>67</v>
      </c>
      <c r="C719">
        <v>18</v>
      </c>
      <c r="D719">
        <v>3502</v>
      </c>
      <c r="E719">
        <v>3502</v>
      </c>
      <c r="F719" s="1">
        <f>(Tabla9[[#This Row],[Best]]-Tabla9[[#This Row],[Bks]])/Tabla9[[#This Row],[Bks]]*100</f>
        <v>0</v>
      </c>
      <c r="G719">
        <v>3506.4</v>
      </c>
      <c r="H719" s="1">
        <f>(Tabla9[[#This Row],[Avg]]-Tabla9[[#This Row],[Bks]])/Tabla9[[#This Row],[Bks]]*100</f>
        <v>0.12564249000571362</v>
      </c>
      <c r="I719">
        <v>4060</v>
      </c>
      <c r="J719">
        <v>12291.9</v>
      </c>
      <c r="K719">
        <v>11.98</v>
      </c>
      <c r="L719">
        <v>150.13</v>
      </c>
      <c r="M719">
        <v>1115.5999999999999</v>
      </c>
      <c r="N719">
        <v>363.7</v>
      </c>
    </row>
    <row r="720" spans="1:14" hidden="1" x14ac:dyDescent="0.2">
      <c r="A720" t="s">
        <v>76</v>
      </c>
      <c r="B720" t="s">
        <v>67</v>
      </c>
      <c r="C720">
        <v>19</v>
      </c>
      <c r="D720">
        <v>3394</v>
      </c>
      <c r="E720">
        <v>3394</v>
      </c>
      <c r="F720" s="1">
        <f>(Tabla9[[#This Row],[Best]]-Tabla9[[#This Row],[Bks]])/Tabla9[[#This Row],[Bks]]*100</f>
        <v>0</v>
      </c>
      <c r="G720">
        <v>3398.7</v>
      </c>
      <c r="H720" s="1">
        <f>(Tabla9[[#This Row],[Avg]]-Tabla9[[#This Row],[Bks]])/Tabla9[[#This Row],[Bks]]*100</f>
        <v>0.1384796700058874</v>
      </c>
      <c r="I720">
        <v>3906</v>
      </c>
      <c r="J720">
        <v>12007.84</v>
      </c>
      <c r="K720">
        <v>8.7899999999999991</v>
      </c>
      <c r="L720">
        <v>150.1</v>
      </c>
      <c r="M720">
        <v>1309.2</v>
      </c>
      <c r="N720">
        <v>326.3</v>
      </c>
    </row>
    <row r="721" spans="1:14" hidden="1" x14ac:dyDescent="0.2">
      <c r="A721" t="s">
        <v>76</v>
      </c>
      <c r="B721" t="s">
        <v>67</v>
      </c>
      <c r="C721">
        <v>20</v>
      </c>
      <c r="D721">
        <v>3376</v>
      </c>
      <c r="E721">
        <v>3376</v>
      </c>
      <c r="F721" s="1">
        <f>(Tabla9[[#This Row],[Best]]-Tabla9[[#This Row],[Bks]])/Tabla9[[#This Row],[Bks]]*100</f>
        <v>0</v>
      </c>
      <c r="G721">
        <v>3379.7</v>
      </c>
      <c r="H721" s="1">
        <f>(Tabla9[[#This Row],[Avg]]-Tabla9[[#This Row],[Bks]])/Tabla9[[#This Row],[Bks]]*100</f>
        <v>0.10959715639809887</v>
      </c>
      <c r="I721">
        <v>3930</v>
      </c>
      <c r="J721">
        <v>11979.8</v>
      </c>
      <c r="K721">
        <v>9.9700000000000006</v>
      </c>
      <c r="L721">
        <v>150.15</v>
      </c>
      <c r="M721">
        <v>1237.5999999999999</v>
      </c>
      <c r="N721">
        <v>420.1</v>
      </c>
    </row>
    <row r="722" spans="1:14" hidden="1" x14ac:dyDescent="0.2">
      <c r="A722" t="s">
        <v>76</v>
      </c>
      <c r="B722" t="s">
        <v>67</v>
      </c>
      <c r="C722">
        <v>21</v>
      </c>
      <c r="D722">
        <v>3481</v>
      </c>
      <c r="E722">
        <v>3481</v>
      </c>
      <c r="F722" s="1">
        <f>(Tabla9[[#This Row],[Best]]-Tabla9[[#This Row],[Bks]])/Tabla9[[#This Row],[Bks]]*100</f>
        <v>0</v>
      </c>
      <c r="G722">
        <v>3487.3</v>
      </c>
      <c r="H722" s="1">
        <f>(Tabla9[[#This Row],[Avg]]-Tabla9[[#This Row],[Bks]])/Tabla9[[#This Row],[Bks]]*100</f>
        <v>0.18098247629991904</v>
      </c>
      <c r="I722">
        <v>4081</v>
      </c>
      <c r="J722">
        <v>12821.03</v>
      </c>
      <c r="K722">
        <v>10.8</v>
      </c>
      <c r="L722">
        <v>150.1</v>
      </c>
      <c r="M722">
        <v>1182.3</v>
      </c>
      <c r="N722">
        <v>376.3</v>
      </c>
    </row>
    <row r="723" spans="1:14" hidden="1" x14ac:dyDescent="0.2">
      <c r="A723" t="s">
        <v>76</v>
      </c>
      <c r="B723" t="s">
        <v>67</v>
      </c>
      <c r="C723">
        <v>22</v>
      </c>
      <c r="D723">
        <v>3581</v>
      </c>
      <c r="E723">
        <v>3581</v>
      </c>
      <c r="F723" s="1">
        <f>(Tabla9[[#This Row],[Best]]-Tabla9[[#This Row],[Bks]])/Tabla9[[#This Row],[Bks]]*100</f>
        <v>0</v>
      </c>
      <c r="G723">
        <v>3586.4</v>
      </c>
      <c r="H723" s="1">
        <f>(Tabla9[[#This Row],[Avg]]-Tabla9[[#This Row],[Bks]])/Tabla9[[#This Row],[Bks]]*100</f>
        <v>0.15079586707623824</v>
      </c>
      <c r="I723">
        <v>4208</v>
      </c>
      <c r="J723">
        <v>13515.18</v>
      </c>
      <c r="K723">
        <v>11.37</v>
      </c>
      <c r="L723">
        <v>150.11000000000001</v>
      </c>
      <c r="M723">
        <v>1097.5999999999999</v>
      </c>
      <c r="N723">
        <v>461</v>
      </c>
    </row>
    <row r="724" spans="1:14" hidden="1" x14ac:dyDescent="0.2">
      <c r="A724" t="s">
        <v>76</v>
      </c>
      <c r="B724" t="s">
        <v>67</v>
      </c>
      <c r="C724">
        <v>23</v>
      </c>
      <c r="D724">
        <v>3286</v>
      </c>
      <c r="E724">
        <v>3286</v>
      </c>
      <c r="F724" s="1">
        <f>(Tabla9[[#This Row],[Best]]-Tabla9[[#This Row],[Bks]])/Tabla9[[#This Row],[Bks]]*100</f>
        <v>0</v>
      </c>
      <c r="G724">
        <v>3290</v>
      </c>
      <c r="H724" s="1">
        <f>(Tabla9[[#This Row],[Avg]]-Tabla9[[#This Row],[Bks]])/Tabla9[[#This Row],[Bks]]*100</f>
        <v>0.12172854534388314</v>
      </c>
      <c r="I724">
        <v>3834</v>
      </c>
      <c r="J724">
        <v>10832.06</v>
      </c>
      <c r="K724">
        <v>7.58</v>
      </c>
      <c r="L724">
        <v>150.08000000000001</v>
      </c>
      <c r="M724">
        <v>1372.8</v>
      </c>
      <c r="N724">
        <v>366.6</v>
      </c>
    </row>
    <row r="725" spans="1:14" hidden="1" x14ac:dyDescent="0.2">
      <c r="A725" t="s">
        <v>76</v>
      </c>
      <c r="B725" t="s">
        <v>67</v>
      </c>
      <c r="C725">
        <v>24</v>
      </c>
      <c r="D725">
        <v>3352</v>
      </c>
      <c r="E725">
        <v>3352</v>
      </c>
      <c r="F725" s="1">
        <f>(Tabla9[[#This Row],[Best]]-Tabla9[[#This Row],[Bks]])/Tabla9[[#This Row],[Bks]]*100</f>
        <v>0</v>
      </c>
      <c r="G725">
        <v>3355.9</v>
      </c>
      <c r="H725" s="1">
        <f>(Tabla9[[#This Row],[Avg]]-Tabla9[[#This Row],[Bks]])/Tabla9[[#This Row],[Bks]]*100</f>
        <v>0.11634844868735354</v>
      </c>
      <c r="I725">
        <v>3940</v>
      </c>
      <c r="J725">
        <v>12007.06</v>
      </c>
      <c r="K725">
        <v>12.05</v>
      </c>
      <c r="L725">
        <v>150.1</v>
      </c>
      <c r="M725">
        <v>1099.4000000000001</v>
      </c>
      <c r="N725">
        <v>440.1</v>
      </c>
    </row>
    <row r="726" spans="1:14" hidden="1" x14ac:dyDescent="0.2">
      <c r="A726" t="s">
        <v>76</v>
      </c>
      <c r="B726" t="s">
        <v>67</v>
      </c>
      <c r="C726">
        <v>25</v>
      </c>
      <c r="D726">
        <v>3552</v>
      </c>
      <c r="E726">
        <v>3552</v>
      </c>
      <c r="F726" s="1">
        <f>(Tabla9[[#This Row],[Best]]-Tabla9[[#This Row],[Bks]])/Tabla9[[#This Row],[Bks]]*100</f>
        <v>0</v>
      </c>
      <c r="G726">
        <v>3556.7</v>
      </c>
      <c r="H726" s="1">
        <f>(Tabla9[[#This Row],[Avg]]-Tabla9[[#This Row],[Bks]])/Tabla9[[#This Row],[Bks]]*100</f>
        <v>0.13231981981981469</v>
      </c>
      <c r="I726">
        <v>4132</v>
      </c>
      <c r="J726">
        <v>13215.07</v>
      </c>
      <c r="K726">
        <v>14.26</v>
      </c>
      <c r="L726">
        <v>150.12</v>
      </c>
      <c r="M726">
        <v>1054</v>
      </c>
      <c r="N726">
        <v>457.5</v>
      </c>
    </row>
    <row r="727" spans="1:14" hidden="1" x14ac:dyDescent="0.2">
      <c r="A727" t="s">
        <v>76</v>
      </c>
      <c r="B727" t="s">
        <v>67</v>
      </c>
      <c r="C727">
        <v>26</v>
      </c>
      <c r="D727">
        <v>3367</v>
      </c>
      <c r="E727">
        <v>3367</v>
      </c>
      <c r="F727" s="1">
        <f>(Tabla9[[#This Row],[Best]]-Tabla9[[#This Row],[Bks]])/Tabla9[[#This Row],[Bks]]*100</f>
        <v>0</v>
      </c>
      <c r="G727">
        <v>3371.3</v>
      </c>
      <c r="H727" s="1">
        <f>(Tabla9[[#This Row],[Avg]]-Tabla9[[#This Row],[Bks]])/Tabla9[[#This Row],[Bks]]*100</f>
        <v>0.12771012771013313</v>
      </c>
      <c r="I727">
        <v>3917</v>
      </c>
      <c r="J727">
        <v>11890.46</v>
      </c>
      <c r="K727">
        <v>8.9499999999999993</v>
      </c>
      <c r="L727">
        <v>150.11000000000001</v>
      </c>
      <c r="M727">
        <v>1274.2</v>
      </c>
      <c r="N727">
        <v>353.8</v>
      </c>
    </row>
    <row r="728" spans="1:14" hidden="1" x14ac:dyDescent="0.2">
      <c r="A728" t="s">
        <v>76</v>
      </c>
      <c r="B728" t="s">
        <v>67</v>
      </c>
      <c r="C728">
        <v>27</v>
      </c>
      <c r="D728">
        <v>3458</v>
      </c>
      <c r="E728">
        <v>3458</v>
      </c>
      <c r="F728" s="1">
        <f>(Tabla9[[#This Row],[Best]]-Tabla9[[#This Row],[Bks]])/Tabla9[[#This Row],[Bks]]*100</f>
        <v>0</v>
      </c>
      <c r="G728">
        <v>3465.4</v>
      </c>
      <c r="H728" s="1">
        <f>(Tabla9[[#This Row],[Avg]]-Tabla9[[#This Row],[Bks]])/Tabla9[[#This Row],[Bks]]*100</f>
        <v>0.21399652978600611</v>
      </c>
      <c r="I728">
        <v>4029</v>
      </c>
      <c r="J728">
        <v>12683.37</v>
      </c>
      <c r="K728">
        <v>10.46</v>
      </c>
      <c r="L728">
        <v>150.11000000000001</v>
      </c>
      <c r="M728">
        <v>1201.0999999999999</v>
      </c>
      <c r="N728">
        <v>397.2</v>
      </c>
    </row>
    <row r="729" spans="1:14" hidden="1" x14ac:dyDescent="0.2">
      <c r="A729" t="s">
        <v>76</v>
      </c>
      <c r="B729" t="s">
        <v>67</v>
      </c>
      <c r="C729">
        <v>28</v>
      </c>
      <c r="D729">
        <v>3391</v>
      </c>
      <c r="E729">
        <v>3391</v>
      </c>
      <c r="F729" s="1">
        <f>(Tabla9[[#This Row],[Best]]-Tabla9[[#This Row],[Bks]])/Tabla9[[#This Row],[Bks]]*100</f>
        <v>0</v>
      </c>
      <c r="G729">
        <v>3395.9</v>
      </c>
      <c r="H729" s="1">
        <f>(Tabla9[[#This Row],[Avg]]-Tabla9[[#This Row],[Bks]])/Tabla9[[#This Row],[Bks]]*100</f>
        <v>0.14450014744913273</v>
      </c>
      <c r="I729">
        <v>3944</v>
      </c>
      <c r="J729">
        <v>11395.75</v>
      </c>
      <c r="K729">
        <v>10.18</v>
      </c>
      <c r="L729">
        <v>150.09</v>
      </c>
      <c r="M729">
        <v>1213.5</v>
      </c>
      <c r="N729">
        <v>370.1</v>
      </c>
    </row>
    <row r="730" spans="1:14" hidden="1" x14ac:dyDescent="0.2">
      <c r="A730" t="s">
        <v>76</v>
      </c>
      <c r="B730" t="s">
        <v>67</v>
      </c>
      <c r="C730">
        <v>29</v>
      </c>
      <c r="D730">
        <v>3207</v>
      </c>
      <c r="E730">
        <v>3207</v>
      </c>
      <c r="F730" s="1">
        <f>(Tabla9[[#This Row],[Best]]-Tabla9[[#This Row],[Bks]])/Tabla9[[#This Row],[Bks]]*100</f>
        <v>0</v>
      </c>
      <c r="G730">
        <v>3209.3</v>
      </c>
      <c r="H730" s="1">
        <f>(Tabla9[[#This Row],[Avg]]-Tabla9[[#This Row],[Bks]])/Tabla9[[#This Row],[Bks]]*100</f>
        <v>7.1718116619899658E-2</v>
      </c>
      <c r="I730">
        <v>3748</v>
      </c>
      <c r="J730">
        <v>10939.28</v>
      </c>
      <c r="K730">
        <v>8</v>
      </c>
      <c r="L730">
        <v>150.03</v>
      </c>
      <c r="M730">
        <v>1354.3</v>
      </c>
      <c r="N730">
        <v>384.4</v>
      </c>
    </row>
    <row r="731" spans="1:14" hidden="1" x14ac:dyDescent="0.2">
      <c r="A731" t="s">
        <v>76</v>
      </c>
      <c r="B731" t="s">
        <v>67</v>
      </c>
      <c r="C731">
        <v>30</v>
      </c>
      <c r="D731">
        <v>3138</v>
      </c>
      <c r="E731">
        <v>3138</v>
      </c>
      <c r="F731" s="1">
        <f>(Tabla9[[#This Row],[Best]]-Tabla9[[#This Row],[Bks]])/Tabla9[[#This Row],[Bks]]*100</f>
        <v>0</v>
      </c>
      <c r="G731">
        <v>3143.9</v>
      </c>
      <c r="H731" s="1">
        <f>(Tabla9[[#This Row],[Avg]]-Tabla9[[#This Row],[Bks]])/Tabla9[[#This Row],[Bks]]*100</f>
        <v>0.18801784576163452</v>
      </c>
      <c r="I731">
        <v>3669</v>
      </c>
      <c r="J731">
        <v>11521.68</v>
      </c>
      <c r="K731">
        <v>9.11</v>
      </c>
      <c r="L731">
        <v>150.05000000000001</v>
      </c>
      <c r="M731">
        <v>1281.2</v>
      </c>
      <c r="N731">
        <v>399.5</v>
      </c>
    </row>
    <row r="732" spans="1:14" hidden="1" x14ac:dyDescent="0.2">
      <c r="A732" t="s">
        <v>76</v>
      </c>
      <c r="B732" t="s">
        <v>67</v>
      </c>
      <c r="C732">
        <v>31</v>
      </c>
      <c r="D732">
        <v>3189</v>
      </c>
      <c r="E732">
        <v>3189</v>
      </c>
      <c r="F732" s="1">
        <f>(Tabla9[[#This Row],[Best]]-Tabla9[[#This Row],[Bks]])/Tabla9[[#This Row],[Bks]]*100</f>
        <v>0</v>
      </c>
      <c r="G732">
        <v>3194.7</v>
      </c>
      <c r="H732" s="1">
        <f>(Tabla9[[#This Row],[Avg]]-Tabla9[[#This Row],[Bks]])/Tabla9[[#This Row],[Bks]]*100</f>
        <v>0.17873941674505545</v>
      </c>
      <c r="I732">
        <v>3713</v>
      </c>
      <c r="J732">
        <v>10487.24</v>
      </c>
      <c r="K732">
        <v>7.29</v>
      </c>
      <c r="L732">
        <v>150.07</v>
      </c>
      <c r="M732">
        <v>1382.7</v>
      </c>
      <c r="N732">
        <v>388.8</v>
      </c>
    </row>
    <row r="733" spans="1:14" hidden="1" x14ac:dyDescent="0.2">
      <c r="A733" t="s">
        <v>76</v>
      </c>
      <c r="B733" t="s">
        <v>67</v>
      </c>
      <c r="C733">
        <v>32</v>
      </c>
      <c r="D733">
        <v>3466</v>
      </c>
      <c r="E733">
        <v>3466</v>
      </c>
      <c r="F733" s="1">
        <f>(Tabla9[[#This Row],[Best]]-Tabla9[[#This Row],[Bks]])/Tabla9[[#This Row],[Bks]]*100</f>
        <v>0</v>
      </c>
      <c r="G733">
        <v>3471</v>
      </c>
      <c r="H733" s="1">
        <f>(Tabla9[[#This Row],[Avg]]-Tabla9[[#This Row],[Bks]])/Tabla9[[#This Row],[Bks]]*100</f>
        <v>0.14425851125216388</v>
      </c>
      <c r="I733">
        <v>4039</v>
      </c>
      <c r="J733">
        <v>12218.9</v>
      </c>
      <c r="K733">
        <v>11.82</v>
      </c>
      <c r="L733">
        <v>150.09</v>
      </c>
      <c r="M733">
        <v>1141</v>
      </c>
      <c r="N733">
        <v>375.1</v>
      </c>
    </row>
    <row r="734" spans="1:14" hidden="1" x14ac:dyDescent="0.2">
      <c r="A734" t="s">
        <v>76</v>
      </c>
      <c r="B734" t="s">
        <v>67</v>
      </c>
      <c r="C734">
        <v>33</v>
      </c>
      <c r="D734">
        <v>3548</v>
      </c>
      <c r="E734">
        <v>3548</v>
      </c>
      <c r="F734" s="1">
        <f>(Tabla9[[#This Row],[Best]]-Tabla9[[#This Row],[Bks]])/Tabla9[[#This Row],[Bks]]*100</f>
        <v>0</v>
      </c>
      <c r="G734">
        <v>3554.3</v>
      </c>
      <c r="H734" s="1">
        <f>(Tabla9[[#This Row],[Avg]]-Tabla9[[#This Row],[Bks]])/Tabla9[[#This Row],[Bks]]*100</f>
        <v>0.17756482525366915</v>
      </c>
      <c r="I734">
        <v>4123</v>
      </c>
      <c r="J734">
        <v>13011.9</v>
      </c>
      <c r="K734">
        <v>12.32</v>
      </c>
      <c r="L734">
        <v>150.09</v>
      </c>
      <c r="M734">
        <v>1120.5</v>
      </c>
      <c r="N734">
        <v>379.7</v>
      </c>
    </row>
    <row r="735" spans="1:14" hidden="1" x14ac:dyDescent="0.2">
      <c r="A735" t="s">
        <v>76</v>
      </c>
      <c r="B735" t="s">
        <v>67</v>
      </c>
      <c r="C735">
        <v>34</v>
      </c>
      <c r="D735">
        <v>3377</v>
      </c>
      <c r="E735">
        <v>3377</v>
      </c>
      <c r="F735" s="1">
        <f>(Tabla9[[#This Row],[Best]]-Tabla9[[#This Row],[Bks]])/Tabla9[[#This Row],[Bks]]*100</f>
        <v>0</v>
      </c>
      <c r="G735">
        <v>3383</v>
      </c>
      <c r="H735" s="1">
        <f>(Tabla9[[#This Row],[Avg]]-Tabla9[[#This Row],[Bks]])/Tabla9[[#This Row],[Bks]]*100</f>
        <v>0.17767249037607344</v>
      </c>
      <c r="I735">
        <v>3956</v>
      </c>
      <c r="J735">
        <v>11377.21</v>
      </c>
      <c r="K735">
        <v>11.23</v>
      </c>
      <c r="L735">
        <v>150.06</v>
      </c>
      <c r="M735">
        <v>1190.7</v>
      </c>
      <c r="N735">
        <v>398.8</v>
      </c>
    </row>
    <row r="736" spans="1:14" hidden="1" x14ac:dyDescent="0.2">
      <c r="A736" t="s">
        <v>76</v>
      </c>
      <c r="B736" t="s">
        <v>67</v>
      </c>
      <c r="C736">
        <v>35</v>
      </c>
      <c r="D736">
        <v>3387</v>
      </c>
      <c r="E736">
        <v>3389</v>
      </c>
      <c r="F736" s="1">
        <f>(Tabla9[[#This Row],[Best]]-Tabla9[[#This Row],[Bks]])/Tabla9[[#This Row],[Bks]]*100</f>
        <v>5.9049306170652495E-2</v>
      </c>
      <c r="G736">
        <v>3393.5</v>
      </c>
      <c r="H736" s="1">
        <f>(Tabla9[[#This Row],[Avg]]-Tabla9[[#This Row],[Bks]])/Tabla9[[#This Row],[Bks]]*100</f>
        <v>0.19191024505462059</v>
      </c>
      <c r="I736">
        <v>3952</v>
      </c>
      <c r="J736">
        <v>11963.06</v>
      </c>
      <c r="K736">
        <v>9.66</v>
      </c>
      <c r="L736">
        <v>150.08000000000001</v>
      </c>
      <c r="M736">
        <v>1198.5999999999999</v>
      </c>
      <c r="N736">
        <v>416.8</v>
      </c>
    </row>
    <row r="737" spans="1:14" hidden="1" x14ac:dyDescent="0.2">
      <c r="A737" t="s">
        <v>76</v>
      </c>
      <c r="B737" t="s">
        <v>67</v>
      </c>
      <c r="C737">
        <v>36</v>
      </c>
      <c r="D737">
        <v>3389</v>
      </c>
      <c r="E737">
        <v>3389</v>
      </c>
      <c r="F737" s="1">
        <f>(Tabla9[[#This Row],[Best]]-Tabla9[[#This Row],[Bks]])/Tabla9[[#This Row],[Bks]]*100</f>
        <v>0</v>
      </c>
      <c r="G737">
        <v>3393.4</v>
      </c>
      <c r="H737" s="1">
        <f>(Tabla9[[#This Row],[Avg]]-Tabla9[[#This Row],[Bks]])/Tabla9[[#This Row],[Bks]]*100</f>
        <v>0.12983180879315701</v>
      </c>
      <c r="I737">
        <v>3914</v>
      </c>
      <c r="J737">
        <v>11802.3</v>
      </c>
      <c r="K737">
        <v>9.58</v>
      </c>
      <c r="L737">
        <v>150.06</v>
      </c>
      <c r="M737">
        <v>1269.9000000000001</v>
      </c>
      <c r="N737">
        <v>415</v>
      </c>
    </row>
    <row r="738" spans="1:14" hidden="1" x14ac:dyDescent="0.2">
      <c r="A738" t="s">
        <v>76</v>
      </c>
      <c r="B738" t="s">
        <v>67</v>
      </c>
      <c r="C738">
        <v>37</v>
      </c>
      <c r="D738">
        <v>3567</v>
      </c>
      <c r="E738">
        <v>3567</v>
      </c>
      <c r="F738" s="1">
        <f>(Tabla9[[#This Row],[Best]]-Tabla9[[#This Row],[Bks]])/Tabla9[[#This Row],[Bks]]*100</f>
        <v>0</v>
      </c>
      <c r="G738">
        <v>3573.5</v>
      </c>
      <c r="H738" s="1">
        <f>(Tabla9[[#This Row],[Avg]]-Tabla9[[#This Row],[Bks]])/Tabla9[[#This Row],[Bks]]*100</f>
        <v>0.18222596019063639</v>
      </c>
      <c r="I738">
        <v>4145</v>
      </c>
      <c r="J738">
        <v>12709.4</v>
      </c>
      <c r="K738">
        <v>12.7</v>
      </c>
      <c r="L738">
        <v>150.1</v>
      </c>
      <c r="M738">
        <v>1062.8</v>
      </c>
      <c r="N738">
        <v>397.4</v>
      </c>
    </row>
    <row r="739" spans="1:14" hidden="1" x14ac:dyDescent="0.2">
      <c r="A739" t="s">
        <v>76</v>
      </c>
      <c r="B739" t="s">
        <v>67</v>
      </c>
      <c r="C739">
        <v>38</v>
      </c>
      <c r="D739">
        <v>3521</v>
      </c>
      <c r="E739">
        <v>3521</v>
      </c>
      <c r="F739" s="1">
        <f>(Tabla9[[#This Row],[Best]]-Tabla9[[#This Row],[Bks]])/Tabla9[[#This Row],[Bks]]*100</f>
        <v>0</v>
      </c>
      <c r="G739">
        <v>3527.7</v>
      </c>
      <c r="H739" s="1">
        <f>(Tabla9[[#This Row],[Avg]]-Tabla9[[#This Row],[Bks]])/Tabla9[[#This Row],[Bks]]*100</f>
        <v>0.19028685032660661</v>
      </c>
      <c r="I739">
        <v>4106</v>
      </c>
      <c r="J739">
        <v>13155.4</v>
      </c>
      <c r="K739">
        <v>11.03</v>
      </c>
      <c r="L739">
        <v>150.11000000000001</v>
      </c>
      <c r="M739">
        <v>1140.0999999999999</v>
      </c>
      <c r="N739">
        <v>434.4</v>
      </c>
    </row>
    <row r="740" spans="1:14" hidden="1" x14ac:dyDescent="0.2">
      <c r="A740" t="s">
        <v>76</v>
      </c>
      <c r="B740" t="s">
        <v>67</v>
      </c>
      <c r="C740">
        <v>39</v>
      </c>
      <c r="D740">
        <v>3313</v>
      </c>
      <c r="E740">
        <v>3313</v>
      </c>
      <c r="F740" s="1">
        <f>(Tabla9[[#This Row],[Best]]-Tabla9[[#This Row],[Bks]])/Tabla9[[#This Row],[Bks]]*100</f>
        <v>0</v>
      </c>
      <c r="G740">
        <v>3313.6</v>
      </c>
      <c r="H740" s="1">
        <f>(Tabla9[[#This Row],[Avg]]-Tabla9[[#This Row],[Bks]])/Tabla9[[#This Row],[Bks]]*100</f>
        <v>1.8110473890730731E-2</v>
      </c>
      <c r="I740">
        <v>3886</v>
      </c>
      <c r="J740">
        <v>12355.11</v>
      </c>
      <c r="K740">
        <v>10.64</v>
      </c>
      <c r="L740">
        <v>150.13</v>
      </c>
      <c r="M740">
        <v>1186.0999999999999</v>
      </c>
      <c r="N740">
        <v>387.3</v>
      </c>
    </row>
    <row r="741" spans="1:14" hidden="1" x14ac:dyDescent="0.2">
      <c r="A741" t="s">
        <v>76</v>
      </c>
      <c r="B741" t="s">
        <v>67</v>
      </c>
      <c r="C741">
        <v>40</v>
      </c>
      <c r="D741">
        <v>3173</v>
      </c>
      <c r="E741">
        <v>3173</v>
      </c>
      <c r="F741" s="1">
        <f>(Tabla9[[#This Row],[Best]]-Tabla9[[#This Row],[Bks]])/Tabla9[[#This Row],[Bks]]*100</f>
        <v>0</v>
      </c>
      <c r="G741">
        <v>3178.3</v>
      </c>
      <c r="H741" s="1">
        <f>(Tabla9[[#This Row],[Avg]]-Tabla9[[#This Row],[Bks]])/Tabla9[[#This Row],[Bks]]*100</f>
        <v>0.16703435234794145</v>
      </c>
      <c r="I741">
        <v>3712</v>
      </c>
      <c r="J741">
        <v>10758.11</v>
      </c>
      <c r="K741">
        <v>7.69</v>
      </c>
      <c r="L741">
        <v>150.06</v>
      </c>
      <c r="M741">
        <v>1376.6</v>
      </c>
      <c r="N741">
        <v>424</v>
      </c>
    </row>
    <row r="742" spans="1:14" hidden="1" x14ac:dyDescent="0.2">
      <c r="A742" t="s">
        <v>76</v>
      </c>
      <c r="B742" t="s">
        <v>67</v>
      </c>
      <c r="C742">
        <v>41</v>
      </c>
      <c r="D742">
        <v>3345</v>
      </c>
      <c r="E742">
        <v>3345</v>
      </c>
      <c r="F742" s="1">
        <f>(Tabla9[[#This Row],[Best]]-Tabla9[[#This Row],[Bks]])/Tabla9[[#This Row],[Bks]]*100</f>
        <v>0</v>
      </c>
      <c r="G742">
        <v>3350.7</v>
      </c>
      <c r="H742" s="1">
        <f>(Tabla9[[#This Row],[Avg]]-Tabla9[[#This Row],[Bks]])/Tabla9[[#This Row],[Bks]]*100</f>
        <v>0.17040358744394074</v>
      </c>
      <c r="I742">
        <v>3886</v>
      </c>
      <c r="J742">
        <v>12164.19</v>
      </c>
      <c r="K742">
        <v>10.39</v>
      </c>
      <c r="L742">
        <v>150.13999999999999</v>
      </c>
      <c r="M742">
        <v>1179.0999999999999</v>
      </c>
      <c r="N742">
        <v>370.7</v>
      </c>
    </row>
    <row r="743" spans="1:14" hidden="1" x14ac:dyDescent="0.2">
      <c r="A743" t="s">
        <v>76</v>
      </c>
      <c r="B743" t="s">
        <v>67</v>
      </c>
      <c r="C743">
        <v>42</v>
      </c>
      <c r="D743">
        <v>3386</v>
      </c>
      <c r="E743">
        <v>3386</v>
      </c>
      <c r="F743" s="1">
        <f>(Tabla9[[#This Row],[Best]]-Tabla9[[#This Row],[Bks]])/Tabla9[[#This Row],[Bks]]*100</f>
        <v>0</v>
      </c>
      <c r="G743">
        <v>3389.8</v>
      </c>
      <c r="H743" s="1">
        <f>(Tabla9[[#This Row],[Avg]]-Tabla9[[#This Row],[Bks]])/Tabla9[[#This Row],[Bks]]*100</f>
        <v>0.1122268163024271</v>
      </c>
      <c r="I743">
        <v>3915</v>
      </c>
      <c r="J743">
        <v>11772.22</v>
      </c>
      <c r="K743">
        <v>11.65</v>
      </c>
      <c r="L743">
        <v>150.08000000000001</v>
      </c>
      <c r="M743">
        <v>1153</v>
      </c>
      <c r="N743">
        <v>462</v>
      </c>
    </row>
    <row r="744" spans="1:14" hidden="1" x14ac:dyDescent="0.2">
      <c r="A744" t="s">
        <v>76</v>
      </c>
      <c r="B744" t="s">
        <v>67</v>
      </c>
      <c r="C744">
        <v>43</v>
      </c>
      <c r="D744">
        <v>3306</v>
      </c>
      <c r="E744">
        <v>3306</v>
      </c>
      <c r="F744" s="1">
        <f>(Tabla9[[#This Row],[Best]]-Tabla9[[#This Row],[Bks]])/Tabla9[[#This Row],[Bks]]*100</f>
        <v>0</v>
      </c>
      <c r="G744">
        <v>3307.9</v>
      </c>
      <c r="H744" s="1">
        <f>(Tabla9[[#This Row],[Avg]]-Tabla9[[#This Row],[Bks]])/Tabla9[[#This Row],[Bks]]*100</f>
        <v>5.7471264367818846E-2</v>
      </c>
      <c r="I744">
        <v>3898</v>
      </c>
      <c r="J744">
        <v>12064.79</v>
      </c>
      <c r="K744">
        <v>10.58</v>
      </c>
      <c r="L744">
        <v>150.11000000000001</v>
      </c>
      <c r="M744">
        <v>1210.2</v>
      </c>
      <c r="N744">
        <v>430.4</v>
      </c>
    </row>
    <row r="745" spans="1:14" hidden="1" x14ac:dyDescent="0.2">
      <c r="A745" t="s">
        <v>76</v>
      </c>
      <c r="B745" t="s">
        <v>67</v>
      </c>
      <c r="C745">
        <v>44</v>
      </c>
      <c r="D745">
        <v>3496</v>
      </c>
      <c r="E745">
        <v>3496</v>
      </c>
      <c r="F745" s="1">
        <f>(Tabla9[[#This Row],[Best]]-Tabla9[[#This Row],[Bks]])/Tabla9[[#This Row],[Bks]]*100</f>
        <v>0</v>
      </c>
      <c r="G745">
        <v>3502.6</v>
      </c>
      <c r="H745" s="1">
        <f>(Tabla9[[#This Row],[Avg]]-Tabla9[[#This Row],[Bks]])/Tabla9[[#This Row],[Bks]]*100</f>
        <v>0.18878718535468847</v>
      </c>
      <c r="I745">
        <v>4092</v>
      </c>
      <c r="J745">
        <v>12256.23</v>
      </c>
      <c r="K745">
        <v>10.72</v>
      </c>
      <c r="L745">
        <v>150.13999999999999</v>
      </c>
      <c r="M745">
        <v>1181.9000000000001</v>
      </c>
      <c r="N745">
        <v>450.5</v>
      </c>
    </row>
    <row r="746" spans="1:14" hidden="1" x14ac:dyDescent="0.2">
      <c r="A746" t="s">
        <v>76</v>
      </c>
      <c r="B746" t="s">
        <v>67</v>
      </c>
      <c r="C746">
        <v>45</v>
      </c>
      <c r="D746">
        <v>3471</v>
      </c>
      <c r="E746">
        <v>3471</v>
      </c>
      <c r="F746" s="1">
        <f>(Tabla9[[#This Row],[Best]]-Tabla9[[#This Row],[Bks]])/Tabla9[[#This Row],[Bks]]*100</f>
        <v>0</v>
      </c>
      <c r="G746">
        <v>3476.9</v>
      </c>
      <c r="H746" s="1">
        <f>(Tabla9[[#This Row],[Avg]]-Tabla9[[#This Row],[Bks]])/Tabla9[[#This Row],[Bks]]*100</f>
        <v>0.16997983290118385</v>
      </c>
      <c r="I746">
        <v>4007</v>
      </c>
      <c r="J746">
        <v>12619.47</v>
      </c>
      <c r="K746">
        <v>9.7799999999999994</v>
      </c>
      <c r="L746">
        <v>150.11000000000001</v>
      </c>
      <c r="M746">
        <v>1202.5999999999999</v>
      </c>
      <c r="N746">
        <v>460.3</v>
      </c>
    </row>
    <row r="747" spans="1:14" hidden="1" x14ac:dyDescent="0.2">
      <c r="A747" t="s">
        <v>76</v>
      </c>
      <c r="B747" t="s">
        <v>67</v>
      </c>
      <c r="C747">
        <v>46</v>
      </c>
      <c r="D747">
        <v>3285</v>
      </c>
      <c r="E747">
        <v>3285</v>
      </c>
      <c r="F747" s="1">
        <f>(Tabla9[[#This Row],[Best]]-Tabla9[[#This Row],[Bks]])/Tabla9[[#This Row],[Bks]]*100</f>
        <v>0</v>
      </c>
      <c r="G747">
        <v>3296.1</v>
      </c>
      <c r="H747" s="1">
        <f>(Tabla9[[#This Row],[Avg]]-Tabla9[[#This Row],[Bks]])/Tabla9[[#This Row],[Bks]]*100</f>
        <v>0.33789954337899269</v>
      </c>
      <c r="I747">
        <v>3826</v>
      </c>
      <c r="J747">
        <v>12090.74</v>
      </c>
      <c r="K747">
        <v>8.19</v>
      </c>
      <c r="L747">
        <v>150.08000000000001</v>
      </c>
      <c r="M747">
        <v>1324.4</v>
      </c>
      <c r="N747">
        <v>398</v>
      </c>
    </row>
    <row r="748" spans="1:14" hidden="1" x14ac:dyDescent="0.2">
      <c r="A748" t="s">
        <v>76</v>
      </c>
      <c r="B748" t="s">
        <v>67</v>
      </c>
      <c r="C748">
        <v>47</v>
      </c>
      <c r="D748">
        <v>3219</v>
      </c>
      <c r="E748">
        <v>3221</v>
      </c>
      <c r="F748" s="1">
        <f>(Tabla9[[#This Row],[Best]]-Tabla9[[#This Row],[Bks]])/Tabla9[[#This Row],[Bks]]*100</f>
        <v>6.2131096613855234E-2</v>
      </c>
      <c r="G748">
        <v>3227.8</v>
      </c>
      <c r="H748" s="1">
        <f>(Tabla9[[#This Row],[Avg]]-Tabla9[[#This Row],[Bks]])/Tabla9[[#This Row],[Bks]]*100</f>
        <v>0.27337682510096867</v>
      </c>
      <c r="I748">
        <v>3693</v>
      </c>
      <c r="J748">
        <v>11359.03</v>
      </c>
      <c r="K748">
        <v>9.19</v>
      </c>
      <c r="L748">
        <v>150.05000000000001</v>
      </c>
      <c r="M748">
        <v>1316.4</v>
      </c>
      <c r="N748">
        <v>426.4</v>
      </c>
    </row>
    <row r="749" spans="1:14" hidden="1" x14ac:dyDescent="0.2">
      <c r="A749" t="s">
        <v>76</v>
      </c>
      <c r="B749" t="s">
        <v>67</v>
      </c>
      <c r="C749">
        <v>48</v>
      </c>
      <c r="D749">
        <v>3478</v>
      </c>
      <c r="E749">
        <v>3478</v>
      </c>
      <c r="F749" s="1">
        <f>(Tabla9[[#This Row],[Best]]-Tabla9[[#This Row],[Bks]])/Tabla9[[#This Row],[Bks]]*100</f>
        <v>0</v>
      </c>
      <c r="G749">
        <v>3482.5</v>
      </c>
      <c r="H749" s="1">
        <f>(Tabla9[[#This Row],[Avg]]-Tabla9[[#This Row],[Bks]])/Tabla9[[#This Row],[Bks]]*100</f>
        <v>0.12938470385278894</v>
      </c>
      <c r="I749">
        <v>4049</v>
      </c>
      <c r="J749">
        <v>12161.24</v>
      </c>
      <c r="K749">
        <v>10.36</v>
      </c>
      <c r="L749">
        <v>150.11000000000001</v>
      </c>
      <c r="M749">
        <v>1213.9000000000001</v>
      </c>
      <c r="N749">
        <v>399.6</v>
      </c>
    </row>
    <row r="750" spans="1:14" hidden="1" x14ac:dyDescent="0.2">
      <c r="A750" t="s">
        <v>76</v>
      </c>
      <c r="B750" t="s">
        <v>67</v>
      </c>
      <c r="C750">
        <v>49</v>
      </c>
      <c r="D750">
        <v>3487</v>
      </c>
      <c r="E750">
        <v>3487</v>
      </c>
      <c r="F750" s="1">
        <f>(Tabla9[[#This Row],[Best]]-Tabla9[[#This Row],[Bks]])/Tabla9[[#This Row],[Bks]]*100</f>
        <v>0</v>
      </c>
      <c r="G750">
        <v>3491.9</v>
      </c>
      <c r="H750" s="1">
        <f>(Tabla9[[#This Row],[Avg]]-Tabla9[[#This Row],[Bks]])/Tabla9[[#This Row],[Bks]]*100</f>
        <v>0.14052193862919676</v>
      </c>
      <c r="I750">
        <v>4073</v>
      </c>
      <c r="J750">
        <v>12358.79</v>
      </c>
      <c r="K750">
        <v>9.76</v>
      </c>
      <c r="L750">
        <v>150.12</v>
      </c>
      <c r="M750">
        <v>1162.8</v>
      </c>
      <c r="N750">
        <v>422.3</v>
      </c>
    </row>
    <row r="751" spans="1:14" hidden="1" x14ac:dyDescent="0.2">
      <c r="A751" t="s">
        <v>76</v>
      </c>
      <c r="B751" t="s">
        <v>67</v>
      </c>
      <c r="C751">
        <v>50</v>
      </c>
      <c r="D751">
        <v>3464</v>
      </c>
      <c r="E751">
        <v>3464</v>
      </c>
      <c r="F751" s="1">
        <f>(Tabla9[[#This Row],[Best]]-Tabla9[[#This Row],[Bks]])/Tabla9[[#This Row],[Bks]]*100</f>
        <v>0</v>
      </c>
      <c r="G751">
        <v>3469.2</v>
      </c>
      <c r="H751" s="1">
        <f>(Tabla9[[#This Row],[Avg]]-Tabla9[[#This Row],[Bks]])/Tabla9[[#This Row],[Bks]]*100</f>
        <v>0.15011547344110329</v>
      </c>
      <c r="I751">
        <v>4061</v>
      </c>
      <c r="J751">
        <v>11813.05</v>
      </c>
      <c r="K751">
        <v>12.51</v>
      </c>
      <c r="L751">
        <v>150.15</v>
      </c>
      <c r="M751">
        <v>1134.8</v>
      </c>
      <c r="N751">
        <v>432</v>
      </c>
    </row>
    <row r="752" spans="1:14" hidden="1" x14ac:dyDescent="0.2">
      <c r="A752" t="s">
        <v>76</v>
      </c>
      <c r="B752" t="s">
        <v>67</v>
      </c>
      <c r="C752">
        <v>51</v>
      </c>
      <c r="D752">
        <v>3271</v>
      </c>
      <c r="E752">
        <v>3271</v>
      </c>
      <c r="F752" s="1">
        <f>(Tabla9[[#This Row],[Best]]-Tabla9[[#This Row],[Bks]])/Tabla9[[#This Row],[Bks]]*100</f>
        <v>0</v>
      </c>
      <c r="G752">
        <v>3279.6</v>
      </c>
      <c r="H752" s="1">
        <f>(Tabla9[[#This Row],[Avg]]-Tabla9[[#This Row],[Bks]])/Tabla9[[#This Row],[Bks]]*100</f>
        <v>0.26291653928461967</v>
      </c>
      <c r="I752">
        <v>3805</v>
      </c>
      <c r="J752">
        <v>11039.24</v>
      </c>
      <c r="K752">
        <v>7.4</v>
      </c>
      <c r="L752">
        <v>150.07</v>
      </c>
      <c r="M752">
        <v>1402.5</v>
      </c>
      <c r="N752">
        <v>357.7</v>
      </c>
    </row>
    <row r="753" spans="1:14" hidden="1" x14ac:dyDescent="0.2">
      <c r="A753" t="s">
        <v>76</v>
      </c>
      <c r="B753" t="s">
        <v>67</v>
      </c>
      <c r="C753">
        <v>52</v>
      </c>
      <c r="D753">
        <v>3227</v>
      </c>
      <c r="E753">
        <v>3227</v>
      </c>
      <c r="F753" s="1">
        <f>(Tabla9[[#This Row],[Best]]-Tabla9[[#This Row],[Bks]])/Tabla9[[#This Row],[Bks]]*100</f>
        <v>0</v>
      </c>
      <c r="G753">
        <v>3233.9</v>
      </c>
      <c r="H753" s="1">
        <f>(Tabla9[[#This Row],[Avg]]-Tabla9[[#This Row],[Bks]])/Tabla9[[#This Row],[Bks]]*100</f>
        <v>0.21382088627208215</v>
      </c>
      <c r="I753">
        <v>3707</v>
      </c>
      <c r="J753">
        <v>11675.16</v>
      </c>
      <c r="K753">
        <v>10.77</v>
      </c>
      <c r="L753">
        <v>150.13</v>
      </c>
      <c r="M753">
        <v>1145.4000000000001</v>
      </c>
      <c r="N753">
        <v>365.5</v>
      </c>
    </row>
    <row r="754" spans="1:14" hidden="1" x14ac:dyDescent="0.2">
      <c r="A754" t="s">
        <v>76</v>
      </c>
      <c r="B754" t="s">
        <v>67</v>
      </c>
      <c r="C754">
        <v>53</v>
      </c>
      <c r="D754">
        <v>3410</v>
      </c>
      <c r="E754">
        <v>3410</v>
      </c>
      <c r="F754" s="1">
        <f>(Tabla9[[#This Row],[Best]]-Tabla9[[#This Row],[Bks]])/Tabla9[[#This Row],[Bks]]*100</f>
        <v>0</v>
      </c>
      <c r="G754">
        <v>3414.6</v>
      </c>
      <c r="H754" s="1">
        <f>(Tabla9[[#This Row],[Avg]]-Tabla9[[#This Row],[Bks]])/Tabla9[[#This Row],[Bks]]*100</f>
        <v>0.13489736070380964</v>
      </c>
      <c r="I754">
        <v>3972</v>
      </c>
      <c r="J754">
        <v>11509.08</v>
      </c>
      <c r="K754">
        <v>9.8800000000000008</v>
      </c>
      <c r="L754">
        <v>150.1</v>
      </c>
      <c r="M754">
        <v>1248.3</v>
      </c>
      <c r="N754">
        <v>354.9</v>
      </c>
    </row>
    <row r="755" spans="1:14" hidden="1" x14ac:dyDescent="0.2">
      <c r="A755" t="s">
        <v>76</v>
      </c>
      <c r="B755" t="s">
        <v>67</v>
      </c>
      <c r="C755">
        <v>54</v>
      </c>
      <c r="D755">
        <v>3263</v>
      </c>
      <c r="E755">
        <v>3263</v>
      </c>
      <c r="F755" s="1">
        <f>(Tabla9[[#This Row],[Best]]-Tabla9[[#This Row],[Bks]])/Tabla9[[#This Row],[Bks]]*100</f>
        <v>0</v>
      </c>
      <c r="G755">
        <v>3267.8</v>
      </c>
      <c r="H755" s="1">
        <f>(Tabla9[[#This Row],[Avg]]-Tabla9[[#This Row],[Bks]])/Tabla9[[#This Row],[Bks]]*100</f>
        <v>0.14710389212381803</v>
      </c>
      <c r="I755">
        <v>3813</v>
      </c>
      <c r="J755">
        <v>11437.41</v>
      </c>
      <c r="K755">
        <v>9.7200000000000006</v>
      </c>
      <c r="L755">
        <v>150.1</v>
      </c>
      <c r="M755">
        <v>1279.3</v>
      </c>
      <c r="N755">
        <v>402.8</v>
      </c>
    </row>
    <row r="756" spans="1:14" hidden="1" x14ac:dyDescent="0.2">
      <c r="A756" t="s">
        <v>76</v>
      </c>
      <c r="B756" t="s">
        <v>67</v>
      </c>
      <c r="C756">
        <v>55</v>
      </c>
      <c r="D756">
        <v>3600</v>
      </c>
      <c r="E756">
        <v>3600</v>
      </c>
      <c r="F756" s="1">
        <f>(Tabla9[[#This Row],[Best]]-Tabla9[[#This Row],[Bks]])/Tabla9[[#This Row],[Bks]]*100</f>
        <v>0</v>
      </c>
      <c r="G756">
        <v>3604.3</v>
      </c>
      <c r="H756" s="1">
        <f>(Tabla9[[#This Row],[Avg]]-Tabla9[[#This Row],[Bks]])/Tabla9[[#This Row],[Bks]]*100</f>
        <v>0.11944444444444949</v>
      </c>
      <c r="I756">
        <v>4240</v>
      </c>
      <c r="J756">
        <v>12930.14</v>
      </c>
      <c r="K756">
        <v>11.89</v>
      </c>
      <c r="L756">
        <v>150.13999999999999</v>
      </c>
      <c r="M756">
        <v>1133.5999999999999</v>
      </c>
      <c r="N756">
        <v>504.8</v>
      </c>
    </row>
    <row r="757" spans="1:14" hidden="1" x14ac:dyDescent="0.2">
      <c r="A757" t="s">
        <v>76</v>
      </c>
      <c r="B757" t="s">
        <v>67</v>
      </c>
      <c r="C757">
        <v>56</v>
      </c>
      <c r="D757">
        <v>3580</v>
      </c>
      <c r="E757">
        <v>3580</v>
      </c>
      <c r="F757" s="1">
        <f>(Tabla9[[#This Row],[Best]]-Tabla9[[#This Row],[Bks]])/Tabla9[[#This Row],[Bks]]*100</f>
        <v>0</v>
      </c>
      <c r="G757">
        <v>3582.8</v>
      </c>
      <c r="H757" s="1">
        <f>(Tabla9[[#This Row],[Avg]]-Tabla9[[#This Row],[Bks]])/Tabla9[[#This Row],[Bks]]*100</f>
        <v>7.8212290502798376E-2</v>
      </c>
      <c r="I757">
        <v>4201</v>
      </c>
      <c r="J757">
        <v>12415.8</v>
      </c>
      <c r="K757">
        <v>11.09</v>
      </c>
      <c r="L757">
        <v>150.1</v>
      </c>
      <c r="M757">
        <v>1156.4000000000001</v>
      </c>
      <c r="N757">
        <v>474.2</v>
      </c>
    </row>
    <row r="758" spans="1:14" hidden="1" x14ac:dyDescent="0.2">
      <c r="A758" t="s">
        <v>76</v>
      </c>
      <c r="B758" t="s">
        <v>67</v>
      </c>
      <c r="C758">
        <v>57</v>
      </c>
      <c r="D758">
        <v>3591</v>
      </c>
      <c r="E758">
        <v>3591</v>
      </c>
      <c r="F758" s="1">
        <f>(Tabla9[[#This Row],[Best]]-Tabla9[[#This Row],[Bks]])/Tabla9[[#This Row],[Bks]]*100</f>
        <v>0</v>
      </c>
      <c r="G758">
        <v>3593.9</v>
      </c>
      <c r="H758" s="1">
        <f>(Tabla9[[#This Row],[Avg]]-Tabla9[[#This Row],[Bks]])/Tabla9[[#This Row],[Bks]]*100</f>
        <v>8.0757449178504331E-2</v>
      </c>
      <c r="I758">
        <v>4162</v>
      </c>
      <c r="J758">
        <v>12705.18</v>
      </c>
      <c r="K758">
        <v>13.21</v>
      </c>
      <c r="L758">
        <v>150.08000000000001</v>
      </c>
      <c r="M758">
        <v>1038</v>
      </c>
      <c r="N758">
        <v>433.7</v>
      </c>
    </row>
    <row r="759" spans="1:14" hidden="1" x14ac:dyDescent="0.2">
      <c r="A759" t="s">
        <v>76</v>
      </c>
      <c r="B759" t="s">
        <v>67</v>
      </c>
      <c r="C759">
        <v>58</v>
      </c>
      <c r="D759">
        <v>3518</v>
      </c>
      <c r="E759">
        <v>3517</v>
      </c>
      <c r="F759" s="1">
        <f>(Tabla9[[#This Row],[Best]]-Tabla9[[#This Row],[Bks]])/Tabla9[[#This Row],[Bks]]*100</f>
        <v>-2.8425241614553721E-2</v>
      </c>
      <c r="G759">
        <v>3520.7</v>
      </c>
      <c r="H759" s="1">
        <f>(Tabla9[[#This Row],[Avg]]-Tabla9[[#This Row],[Bks]])/Tabla9[[#This Row],[Bks]]*100</f>
        <v>7.674815235928989E-2</v>
      </c>
      <c r="I759">
        <v>4079</v>
      </c>
      <c r="J759">
        <v>12201.24</v>
      </c>
      <c r="K759">
        <v>12.89</v>
      </c>
      <c r="L759">
        <v>150.1</v>
      </c>
      <c r="M759">
        <v>1099.5</v>
      </c>
      <c r="N759">
        <v>437.1</v>
      </c>
    </row>
    <row r="760" spans="1:14" hidden="1" x14ac:dyDescent="0.2">
      <c r="A760" t="s">
        <v>76</v>
      </c>
      <c r="B760" t="s">
        <v>67</v>
      </c>
      <c r="C760">
        <v>59</v>
      </c>
      <c r="D760">
        <v>3194</v>
      </c>
      <c r="E760">
        <v>3194</v>
      </c>
      <c r="F760" s="1">
        <f>(Tabla9[[#This Row],[Best]]-Tabla9[[#This Row],[Bks]])/Tabla9[[#This Row],[Bks]]*100</f>
        <v>0</v>
      </c>
      <c r="G760">
        <v>3200.6</v>
      </c>
      <c r="H760" s="1">
        <f>(Tabla9[[#This Row],[Avg]]-Tabla9[[#This Row],[Bks]])/Tabla9[[#This Row],[Bks]]*100</f>
        <v>0.20663744520976546</v>
      </c>
      <c r="I760">
        <v>3754</v>
      </c>
      <c r="J760">
        <v>11434.3</v>
      </c>
      <c r="K760">
        <v>8.67</v>
      </c>
      <c r="L760">
        <v>150.06</v>
      </c>
      <c r="M760">
        <v>1325.5</v>
      </c>
      <c r="N760">
        <v>394.8</v>
      </c>
    </row>
    <row r="761" spans="1:14" hidden="1" x14ac:dyDescent="0.2">
      <c r="A761" t="s">
        <v>76</v>
      </c>
      <c r="B761" t="s">
        <v>67</v>
      </c>
      <c r="C761">
        <v>60</v>
      </c>
      <c r="D761">
        <v>3295</v>
      </c>
      <c r="E761">
        <v>3295</v>
      </c>
      <c r="F761" s="1">
        <f>(Tabla9[[#This Row],[Best]]-Tabla9[[#This Row],[Bks]])/Tabla9[[#This Row],[Bks]]*100</f>
        <v>0</v>
      </c>
      <c r="G761">
        <v>3300.9</v>
      </c>
      <c r="H761" s="1">
        <f>(Tabla9[[#This Row],[Avg]]-Tabla9[[#This Row],[Bks]])/Tabla9[[#This Row],[Bks]]*100</f>
        <v>0.179059180576634</v>
      </c>
      <c r="I761">
        <v>3825</v>
      </c>
      <c r="J761">
        <v>11650.21</v>
      </c>
      <c r="K761">
        <v>9.34</v>
      </c>
      <c r="L761">
        <v>150.1</v>
      </c>
      <c r="M761">
        <v>1250.9000000000001</v>
      </c>
      <c r="N761">
        <v>371.5</v>
      </c>
    </row>
    <row r="762" spans="1:14" hidden="1" x14ac:dyDescent="0.2">
      <c r="A762" t="s">
        <v>76</v>
      </c>
      <c r="B762" t="s">
        <v>67</v>
      </c>
      <c r="C762">
        <v>61</v>
      </c>
      <c r="D762">
        <v>3310</v>
      </c>
      <c r="E762">
        <v>3310</v>
      </c>
      <c r="F762" s="1">
        <f>(Tabla9[[#This Row],[Best]]-Tabla9[[#This Row],[Bks]])/Tabla9[[#This Row],[Bks]]*100</f>
        <v>0</v>
      </c>
      <c r="G762">
        <v>3313.8</v>
      </c>
      <c r="H762" s="1">
        <f>(Tabla9[[#This Row],[Avg]]-Tabla9[[#This Row],[Bks]])/Tabla9[[#This Row],[Bks]]*100</f>
        <v>0.11480362537764899</v>
      </c>
      <c r="I762">
        <v>3853</v>
      </c>
      <c r="J762">
        <v>11420.5</v>
      </c>
      <c r="K762">
        <v>9.6199999999999992</v>
      </c>
      <c r="L762">
        <v>150.15</v>
      </c>
      <c r="M762">
        <v>1226.5</v>
      </c>
      <c r="N762">
        <v>408.9</v>
      </c>
    </row>
    <row r="763" spans="1:14" hidden="1" x14ac:dyDescent="0.2">
      <c r="A763" t="s">
        <v>76</v>
      </c>
      <c r="B763" t="s">
        <v>67</v>
      </c>
      <c r="C763">
        <v>62</v>
      </c>
      <c r="D763">
        <v>3511</v>
      </c>
      <c r="E763">
        <v>3511</v>
      </c>
      <c r="F763" s="1">
        <f>(Tabla9[[#This Row],[Best]]-Tabla9[[#This Row],[Bks]])/Tabla9[[#This Row],[Bks]]*100</f>
        <v>0</v>
      </c>
      <c r="G763">
        <v>3516.1</v>
      </c>
      <c r="H763" s="1">
        <f>(Tabla9[[#This Row],[Avg]]-Tabla9[[#This Row],[Bks]])/Tabla9[[#This Row],[Bks]]*100</f>
        <v>0.14525776132155821</v>
      </c>
      <c r="I763">
        <v>4130</v>
      </c>
      <c r="J763">
        <v>12334.53</v>
      </c>
      <c r="K763">
        <v>9.66</v>
      </c>
      <c r="L763">
        <v>150.09</v>
      </c>
      <c r="M763">
        <v>1256.0999999999999</v>
      </c>
      <c r="N763">
        <v>389.2</v>
      </c>
    </row>
    <row r="764" spans="1:14" hidden="1" x14ac:dyDescent="0.2">
      <c r="A764" t="s">
        <v>76</v>
      </c>
      <c r="B764" t="s">
        <v>67</v>
      </c>
      <c r="C764">
        <v>63</v>
      </c>
      <c r="D764">
        <v>3450</v>
      </c>
      <c r="E764">
        <v>3450</v>
      </c>
      <c r="F764" s="1">
        <f>(Tabla9[[#This Row],[Best]]-Tabla9[[#This Row],[Bks]])/Tabla9[[#This Row],[Bks]]*100</f>
        <v>0</v>
      </c>
      <c r="G764">
        <v>3454.5</v>
      </c>
      <c r="H764" s="1">
        <f>(Tabla9[[#This Row],[Avg]]-Tabla9[[#This Row],[Bks]])/Tabla9[[#This Row],[Bks]]*100</f>
        <v>0.13043478260869568</v>
      </c>
      <c r="I764">
        <v>4015</v>
      </c>
      <c r="J764">
        <v>13043.17</v>
      </c>
      <c r="K764">
        <v>13.63</v>
      </c>
      <c r="L764">
        <v>150.11000000000001</v>
      </c>
      <c r="M764">
        <v>1084.7</v>
      </c>
      <c r="N764">
        <v>393</v>
      </c>
    </row>
    <row r="765" spans="1:14" hidden="1" x14ac:dyDescent="0.2">
      <c r="A765" t="s">
        <v>76</v>
      </c>
      <c r="B765" t="s">
        <v>67</v>
      </c>
      <c r="C765">
        <v>64</v>
      </c>
      <c r="D765">
        <v>3373</v>
      </c>
      <c r="E765">
        <v>3373</v>
      </c>
      <c r="F765" s="1">
        <f>(Tabla9[[#This Row],[Best]]-Tabla9[[#This Row],[Bks]])/Tabla9[[#This Row],[Bks]]*100</f>
        <v>0</v>
      </c>
      <c r="G765">
        <v>3382.5</v>
      </c>
      <c r="H765" s="1">
        <f>(Tabla9[[#This Row],[Avg]]-Tabla9[[#This Row],[Bks]])/Tabla9[[#This Row],[Bks]]*100</f>
        <v>0.28164838422769045</v>
      </c>
      <c r="I765">
        <v>3960</v>
      </c>
      <c r="J765">
        <v>11332.69</v>
      </c>
      <c r="K765">
        <v>10.86</v>
      </c>
      <c r="L765">
        <v>150.1</v>
      </c>
      <c r="M765">
        <v>1210.0999999999999</v>
      </c>
      <c r="N765">
        <v>418.5</v>
      </c>
    </row>
    <row r="766" spans="1:14" hidden="1" x14ac:dyDescent="0.2">
      <c r="A766" t="s">
        <v>76</v>
      </c>
      <c r="B766" t="s">
        <v>67</v>
      </c>
      <c r="C766">
        <v>65</v>
      </c>
      <c r="D766">
        <v>3586</v>
      </c>
      <c r="E766">
        <v>3586</v>
      </c>
      <c r="F766" s="1">
        <f>(Tabla9[[#This Row],[Best]]-Tabla9[[#This Row],[Bks]])/Tabla9[[#This Row],[Bks]]*100</f>
        <v>0</v>
      </c>
      <c r="G766">
        <v>3591.6</v>
      </c>
      <c r="H766" s="1">
        <f>(Tabla9[[#This Row],[Avg]]-Tabla9[[#This Row],[Bks]])/Tabla9[[#This Row],[Bks]]*100</f>
        <v>0.15616285554935608</v>
      </c>
      <c r="I766">
        <v>4199</v>
      </c>
      <c r="J766">
        <v>13315.27</v>
      </c>
      <c r="K766">
        <v>12.68</v>
      </c>
      <c r="L766">
        <v>150.09</v>
      </c>
      <c r="M766">
        <v>1053.0999999999999</v>
      </c>
      <c r="N766">
        <v>419.8</v>
      </c>
    </row>
    <row r="767" spans="1:14" hidden="1" x14ac:dyDescent="0.2">
      <c r="A767" t="s">
        <v>76</v>
      </c>
      <c r="B767" t="s">
        <v>67</v>
      </c>
      <c r="C767">
        <v>66</v>
      </c>
      <c r="D767">
        <v>3515</v>
      </c>
      <c r="E767">
        <v>3515</v>
      </c>
      <c r="F767" s="1">
        <f>(Tabla9[[#This Row],[Best]]-Tabla9[[#This Row],[Bks]])/Tabla9[[#This Row],[Bks]]*100</f>
        <v>0</v>
      </c>
      <c r="G767">
        <v>3523.3</v>
      </c>
      <c r="H767" s="1">
        <f>(Tabla9[[#This Row],[Avg]]-Tabla9[[#This Row],[Bks]])/Tabla9[[#This Row],[Bks]]*100</f>
        <v>0.23613086770982025</v>
      </c>
      <c r="I767">
        <v>4119</v>
      </c>
      <c r="J767">
        <v>12094.32</v>
      </c>
      <c r="K767">
        <v>10.63</v>
      </c>
      <c r="L767">
        <v>150.12</v>
      </c>
      <c r="M767">
        <v>1152.8</v>
      </c>
      <c r="N767">
        <v>445.4</v>
      </c>
    </row>
    <row r="768" spans="1:14" hidden="1" x14ac:dyDescent="0.2">
      <c r="A768" t="s">
        <v>76</v>
      </c>
      <c r="B768" t="s">
        <v>67</v>
      </c>
      <c r="C768">
        <v>67</v>
      </c>
      <c r="D768">
        <v>3326</v>
      </c>
      <c r="E768">
        <v>3326</v>
      </c>
      <c r="F768" s="1">
        <f>(Tabla9[[#This Row],[Best]]-Tabla9[[#This Row],[Bks]])/Tabla9[[#This Row],[Bks]]*100</f>
        <v>0</v>
      </c>
      <c r="G768">
        <v>3329.6</v>
      </c>
      <c r="H768" s="1">
        <f>(Tabla9[[#This Row],[Avg]]-Tabla9[[#This Row],[Bks]])/Tabla9[[#This Row],[Bks]]*100</f>
        <v>0.1082381238725168</v>
      </c>
      <c r="I768">
        <v>3874</v>
      </c>
      <c r="J768">
        <v>11258.04</v>
      </c>
      <c r="K768">
        <v>8.4499999999999993</v>
      </c>
      <c r="L768">
        <v>150.12</v>
      </c>
      <c r="M768">
        <v>1334.6</v>
      </c>
      <c r="N768">
        <v>350.1</v>
      </c>
    </row>
    <row r="769" spans="1:14" hidden="1" x14ac:dyDescent="0.2">
      <c r="A769" t="s">
        <v>76</v>
      </c>
      <c r="B769" t="s">
        <v>67</v>
      </c>
      <c r="C769">
        <v>68</v>
      </c>
      <c r="D769">
        <v>3234</v>
      </c>
      <c r="E769">
        <v>3234</v>
      </c>
      <c r="F769" s="1">
        <f>(Tabla9[[#This Row],[Best]]-Tabla9[[#This Row],[Bks]])/Tabla9[[#This Row],[Bks]]*100</f>
        <v>0</v>
      </c>
      <c r="G769">
        <v>3236.3</v>
      </c>
      <c r="H769" s="1">
        <f>(Tabla9[[#This Row],[Avg]]-Tabla9[[#This Row],[Bks]])/Tabla9[[#This Row],[Bks]]*100</f>
        <v>7.1119356833648173E-2</v>
      </c>
      <c r="I769">
        <v>3770</v>
      </c>
      <c r="J769">
        <v>10878.14</v>
      </c>
      <c r="K769">
        <v>9.64</v>
      </c>
      <c r="L769">
        <v>150.05000000000001</v>
      </c>
      <c r="M769">
        <v>1248.3</v>
      </c>
      <c r="N769">
        <v>422.4</v>
      </c>
    </row>
    <row r="770" spans="1:14" hidden="1" x14ac:dyDescent="0.2">
      <c r="A770" t="s">
        <v>76</v>
      </c>
      <c r="B770" t="s">
        <v>67</v>
      </c>
      <c r="C770">
        <v>69</v>
      </c>
      <c r="D770">
        <v>3509</v>
      </c>
      <c r="E770">
        <v>3509</v>
      </c>
      <c r="F770" s="1">
        <f>(Tabla9[[#This Row],[Best]]-Tabla9[[#This Row],[Bks]])/Tabla9[[#This Row],[Bks]]*100</f>
        <v>0</v>
      </c>
      <c r="G770">
        <v>3518.4</v>
      </c>
      <c r="H770" s="1">
        <f>(Tabla9[[#This Row],[Avg]]-Tabla9[[#This Row],[Bks]])/Tabla9[[#This Row],[Bks]]*100</f>
        <v>0.2678825876318065</v>
      </c>
      <c r="I770">
        <v>4134</v>
      </c>
      <c r="J770">
        <v>12932.06</v>
      </c>
      <c r="K770">
        <v>11.16</v>
      </c>
      <c r="L770">
        <v>150.09</v>
      </c>
      <c r="M770">
        <v>1165.4000000000001</v>
      </c>
      <c r="N770">
        <v>438.4</v>
      </c>
    </row>
    <row r="771" spans="1:14" hidden="1" x14ac:dyDescent="0.2">
      <c r="A771" t="s">
        <v>76</v>
      </c>
      <c r="B771" t="s">
        <v>67</v>
      </c>
      <c r="C771">
        <v>70</v>
      </c>
      <c r="D771">
        <v>3414</v>
      </c>
      <c r="E771">
        <v>3414</v>
      </c>
      <c r="F771" s="1">
        <f>(Tabla9[[#This Row],[Best]]-Tabla9[[#This Row],[Bks]])/Tabla9[[#This Row],[Bks]]*100</f>
        <v>0</v>
      </c>
      <c r="G771">
        <v>3416.4</v>
      </c>
      <c r="H771" s="1">
        <f>(Tabla9[[#This Row],[Avg]]-Tabla9[[#This Row],[Bks]])/Tabla9[[#This Row],[Bks]]*100</f>
        <v>7.0298769771531655E-2</v>
      </c>
      <c r="I771">
        <v>4013</v>
      </c>
      <c r="J771">
        <v>12392.68</v>
      </c>
      <c r="K771">
        <v>11.21</v>
      </c>
      <c r="L771">
        <v>150.09</v>
      </c>
      <c r="M771">
        <v>1145.4000000000001</v>
      </c>
      <c r="N771">
        <v>426.1</v>
      </c>
    </row>
    <row r="772" spans="1:14" hidden="1" x14ac:dyDescent="0.2">
      <c r="A772" t="s">
        <v>76</v>
      </c>
      <c r="B772" t="s">
        <v>67</v>
      </c>
      <c r="C772">
        <v>71</v>
      </c>
      <c r="D772">
        <v>3472</v>
      </c>
      <c r="E772">
        <v>3472</v>
      </c>
      <c r="F772" s="1">
        <f>(Tabla9[[#This Row],[Best]]-Tabla9[[#This Row],[Bks]])/Tabla9[[#This Row],[Bks]]*100</f>
        <v>0</v>
      </c>
      <c r="G772">
        <v>3477.6</v>
      </c>
      <c r="H772" s="1">
        <f>(Tabla9[[#This Row],[Avg]]-Tabla9[[#This Row],[Bks]])/Tabla9[[#This Row],[Bks]]*100</f>
        <v>0.16129032258064255</v>
      </c>
      <c r="I772">
        <v>4050</v>
      </c>
      <c r="J772">
        <v>11828.89</v>
      </c>
      <c r="K772">
        <v>10.220000000000001</v>
      </c>
      <c r="L772">
        <v>150.09</v>
      </c>
      <c r="M772">
        <v>1210.5999999999999</v>
      </c>
      <c r="N772">
        <v>419</v>
      </c>
    </row>
    <row r="773" spans="1:14" hidden="1" x14ac:dyDescent="0.2">
      <c r="A773" t="s">
        <v>76</v>
      </c>
      <c r="B773" t="s">
        <v>67</v>
      </c>
      <c r="C773">
        <v>72</v>
      </c>
      <c r="D773">
        <v>3517</v>
      </c>
      <c r="E773">
        <v>3517</v>
      </c>
      <c r="F773" s="1">
        <f>(Tabla9[[#This Row],[Best]]-Tabla9[[#This Row],[Bks]])/Tabla9[[#This Row],[Bks]]*100</f>
        <v>0</v>
      </c>
      <c r="G773">
        <v>3521.9</v>
      </c>
      <c r="H773" s="1">
        <f>(Tabla9[[#This Row],[Avg]]-Tabla9[[#This Row],[Bks]])/Tabla9[[#This Row],[Bks]]*100</f>
        <v>0.1393232868922403</v>
      </c>
      <c r="I773">
        <v>4074</v>
      </c>
      <c r="J773">
        <v>13044.12</v>
      </c>
      <c r="K773">
        <v>12.23</v>
      </c>
      <c r="L773">
        <v>150.13999999999999</v>
      </c>
      <c r="M773">
        <v>1078.5</v>
      </c>
      <c r="N773">
        <v>467</v>
      </c>
    </row>
    <row r="774" spans="1:14" hidden="1" x14ac:dyDescent="0.2">
      <c r="A774" t="s">
        <v>76</v>
      </c>
      <c r="B774" t="s">
        <v>67</v>
      </c>
      <c r="C774">
        <v>73</v>
      </c>
      <c r="D774">
        <v>3304</v>
      </c>
      <c r="E774">
        <v>3304</v>
      </c>
      <c r="F774" s="1">
        <f>(Tabla9[[#This Row],[Best]]-Tabla9[[#This Row],[Bks]])/Tabla9[[#This Row],[Bks]]*100</f>
        <v>0</v>
      </c>
      <c r="G774">
        <v>3307.7</v>
      </c>
      <c r="H774" s="1">
        <f>(Tabla9[[#This Row],[Avg]]-Tabla9[[#This Row],[Bks]])/Tabla9[[#This Row],[Bks]]*100</f>
        <v>0.11198547215495817</v>
      </c>
      <c r="I774">
        <v>3875</v>
      </c>
      <c r="J774">
        <v>11500.87</v>
      </c>
      <c r="K774">
        <v>10.119999999999999</v>
      </c>
      <c r="L774">
        <v>150.09</v>
      </c>
      <c r="M774">
        <v>1210.2</v>
      </c>
      <c r="N774">
        <v>453.4</v>
      </c>
    </row>
    <row r="775" spans="1:14" hidden="1" x14ac:dyDescent="0.2">
      <c r="A775" t="s">
        <v>76</v>
      </c>
      <c r="B775" t="s">
        <v>67</v>
      </c>
      <c r="C775">
        <v>74</v>
      </c>
      <c r="D775">
        <v>3178</v>
      </c>
      <c r="E775">
        <v>3178</v>
      </c>
      <c r="F775" s="1">
        <f>(Tabla9[[#This Row],[Best]]-Tabla9[[#This Row],[Bks]])/Tabla9[[#This Row],[Bks]]*100</f>
        <v>0</v>
      </c>
      <c r="G775">
        <v>3181</v>
      </c>
      <c r="H775" s="1">
        <f>(Tabla9[[#This Row],[Avg]]-Tabla9[[#This Row],[Bks]])/Tabla9[[#This Row],[Bks]]*100</f>
        <v>9.4398993077407178E-2</v>
      </c>
      <c r="I775">
        <v>3664</v>
      </c>
      <c r="J775">
        <v>11374.69</v>
      </c>
      <c r="K775">
        <v>7.24</v>
      </c>
      <c r="L775">
        <v>150.06</v>
      </c>
      <c r="M775">
        <v>1367.2</v>
      </c>
      <c r="N775">
        <v>346.6</v>
      </c>
    </row>
    <row r="776" spans="1:14" hidden="1" x14ac:dyDescent="0.2">
      <c r="A776" t="s">
        <v>76</v>
      </c>
      <c r="B776" t="s">
        <v>67</v>
      </c>
      <c r="C776">
        <v>75</v>
      </c>
      <c r="D776">
        <v>3303</v>
      </c>
      <c r="E776">
        <v>3303</v>
      </c>
      <c r="F776" s="1">
        <f>(Tabla9[[#This Row],[Best]]-Tabla9[[#This Row],[Bks]])/Tabla9[[#This Row],[Bks]]*100</f>
        <v>0</v>
      </c>
      <c r="G776">
        <v>3310.7</v>
      </c>
      <c r="H776" s="1">
        <f>(Tabla9[[#This Row],[Avg]]-Tabla9[[#This Row],[Bks]])/Tabla9[[#This Row],[Bks]]*100</f>
        <v>0.23312140478352461</v>
      </c>
      <c r="I776">
        <v>3819</v>
      </c>
      <c r="J776">
        <v>12590.9</v>
      </c>
      <c r="K776">
        <v>9.1199999999999992</v>
      </c>
      <c r="L776">
        <v>150.08000000000001</v>
      </c>
      <c r="M776">
        <v>1331.1</v>
      </c>
      <c r="N776">
        <v>334.9</v>
      </c>
    </row>
    <row r="777" spans="1:14" hidden="1" x14ac:dyDescent="0.2">
      <c r="A777" t="s">
        <v>76</v>
      </c>
      <c r="B777" t="s">
        <v>67</v>
      </c>
      <c r="C777">
        <v>76</v>
      </c>
      <c r="D777">
        <v>3511</v>
      </c>
      <c r="E777">
        <v>3511</v>
      </c>
      <c r="F777" s="1">
        <f>(Tabla9[[#This Row],[Best]]-Tabla9[[#This Row],[Bks]])/Tabla9[[#This Row],[Bks]]*100</f>
        <v>0</v>
      </c>
      <c r="G777">
        <v>3514.6</v>
      </c>
      <c r="H777" s="1">
        <f>(Tabla9[[#This Row],[Avg]]-Tabla9[[#This Row],[Bks]])/Tabla9[[#This Row],[Bks]]*100</f>
        <v>0.10253489034462857</v>
      </c>
      <c r="I777">
        <v>4098</v>
      </c>
      <c r="J777">
        <v>12790.07</v>
      </c>
      <c r="K777">
        <v>10.83</v>
      </c>
      <c r="L777">
        <v>150.15</v>
      </c>
      <c r="M777">
        <v>1145.5</v>
      </c>
      <c r="N777">
        <v>476.1</v>
      </c>
    </row>
    <row r="778" spans="1:14" hidden="1" x14ac:dyDescent="0.2">
      <c r="A778" t="s">
        <v>76</v>
      </c>
      <c r="B778" t="s">
        <v>67</v>
      </c>
      <c r="C778">
        <v>77</v>
      </c>
      <c r="D778">
        <v>3359</v>
      </c>
      <c r="E778">
        <v>3359</v>
      </c>
      <c r="F778" s="1">
        <f>(Tabla9[[#This Row],[Best]]-Tabla9[[#This Row],[Bks]])/Tabla9[[#This Row],[Bks]]*100</f>
        <v>0</v>
      </c>
      <c r="G778">
        <v>3363.6</v>
      </c>
      <c r="H778" s="1">
        <f>(Tabla9[[#This Row],[Avg]]-Tabla9[[#This Row],[Bks]])/Tabla9[[#This Row],[Bks]]*100</f>
        <v>0.13694551949984846</v>
      </c>
      <c r="I778">
        <v>3920</v>
      </c>
      <c r="J778">
        <v>12381.96</v>
      </c>
      <c r="K778">
        <v>12.6</v>
      </c>
      <c r="L778">
        <v>150.1</v>
      </c>
      <c r="M778">
        <v>1141.3</v>
      </c>
      <c r="N778">
        <v>445.8</v>
      </c>
    </row>
    <row r="779" spans="1:14" hidden="1" x14ac:dyDescent="0.2">
      <c r="A779" t="s">
        <v>76</v>
      </c>
      <c r="B779" t="s">
        <v>67</v>
      </c>
      <c r="C779">
        <v>78</v>
      </c>
      <c r="D779">
        <v>3338</v>
      </c>
      <c r="E779">
        <v>3338</v>
      </c>
      <c r="F779" s="1">
        <f>(Tabla9[[#This Row],[Best]]-Tabla9[[#This Row],[Bks]])/Tabla9[[#This Row],[Bks]]*100</f>
        <v>0</v>
      </c>
      <c r="G779">
        <v>3345.3</v>
      </c>
      <c r="H779" s="1">
        <f>(Tabla9[[#This Row],[Avg]]-Tabla9[[#This Row],[Bks]])/Tabla9[[#This Row],[Bks]]*100</f>
        <v>0.21869382863990958</v>
      </c>
      <c r="I779">
        <v>3881</v>
      </c>
      <c r="J779">
        <v>11215.25</v>
      </c>
      <c r="K779">
        <v>7.23</v>
      </c>
      <c r="L779">
        <v>150.06</v>
      </c>
      <c r="M779">
        <v>1359.1</v>
      </c>
      <c r="N779">
        <v>351</v>
      </c>
    </row>
    <row r="780" spans="1:14" hidden="1" x14ac:dyDescent="0.2">
      <c r="A780" t="s">
        <v>76</v>
      </c>
      <c r="B780" t="s">
        <v>67</v>
      </c>
      <c r="C780">
        <v>79</v>
      </c>
      <c r="D780">
        <v>3538</v>
      </c>
      <c r="E780">
        <v>3538</v>
      </c>
      <c r="F780" s="1">
        <f>(Tabla9[[#This Row],[Best]]-Tabla9[[#This Row],[Bks]])/Tabla9[[#This Row],[Bks]]*100</f>
        <v>0</v>
      </c>
      <c r="G780">
        <v>3545</v>
      </c>
      <c r="H780" s="1">
        <f>(Tabla9[[#This Row],[Avg]]-Tabla9[[#This Row],[Bks]])/Tabla9[[#This Row],[Bks]]*100</f>
        <v>0.19785189372526851</v>
      </c>
      <c r="I780">
        <v>4156</v>
      </c>
      <c r="J780">
        <v>13089.12</v>
      </c>
      <c r="K780">
        <v>13.16</v>
      </c>
      <c r="L780">
        <v>150.09</v>
      </c>
      <c r="M780">
        <v>1076.9000000000001</v>
      </c>
      <c r="N780">
        <v>493.1</v>
      </c>
    </row>
    <row r="781" spans="1:14" hidden="1" x14ac:dyDescent="0.2">
      <c r="A781" t="s">
        <v>76</v>
      </c>
      <c r="B781" t="s">
        <v>67</v>
      </c>
      <c r="C781">
        <v>80</v>
      </c>
      <c r="D781">
        <v>3430</v>
      </c>
      <c r="E781">
        <v>3430</v>
      </c>
      <c r="F781" s="1">
        <f>(Tabla9[[#This Row],[Best]]-Tabla9[[#This Row],[Bks]])/Tabla9[[#This Row],[Bks]]*100</f>
        <v>0</v>
      </c>
      <c r="G781">
        <v>3434.9</v>
      </c>
      <c r="H781" s="1">
        <f>(Tabla9[[#This Row],[Avg]]-Tabla9[[#This Row],[Bks]])/Tabla9[[#This Row],[Bks]]*100</f>
        <v>0.14285714285714551</v>
      </c>
      <c r="I781">
        <v>3992</v>
      </c>
      <c r="J781">
        <v>11331.74</v>
      </c>
      <c r="K781">
        <v>10.17</v>
      </c>
      <c r="L781">
        <v>150.19</v>
      </c>
      <c r="M781">
        <v>1179.0999999999999</v>
      </c>
      <c r="N781">
        <v>348.3</v>
      </c>
    </row>
    <row r="782" spans="1:14" hidden="1" x14ac:dyDescent="0.2">
      <c r="A782" t="s">
        <v>76</v>
      </c>
      <c r="B782" t="s">
        <v>67</v>
      </c>
      <c r="C782">
        <v>81</v>
      </c>
      <c r="D782">
        <v>3322</v>
      </c>
      <c r="E782">
        <v>3323</v>
      </c>
      <c r="F782" s="1">
        <f>(Tabla9[[#This Row],[Best]]-Tabla9[[#This Row],[Bks]])/Tabla9[[#This Row],[Bks]]*100</f>
        <v>3.0102347983142687E-2</v>
      </c>
      <c r="G782">
        <v>3327.2</v>
      </c>
      <c r="H782" s="1">
        <f>(Tabla9[[#This Row],[Avg]]-Tabla9[[#This Row],[Bks]])/Tabla9[[#This Row],[Bks]]*100</f>
        <v>0.15653220951233648</v>
      </c>
      <c r="I782">
        <v>3860</v>
      </c>
      <c r="J782">
        <v>10951.3</v>
      </c>
      <c r="K782">
        <v>7.65</v>
      </c>
      <c r="L782">
        <v>150.06</v>
      </c>
      <c r="M782">
        <v>1385.8</v>
      </c>
      <c r="N782">
        <v>401.9</v>
      </c>
    </row>
    <row r="783" spans="1:14" hidden="1" x14ac:dyDescent="0.2">
      <c r="A783" t="s">
        <v>76</v>
      </c>
      <c r="B783" t="s">
        <v>67</v>
      </c>
      <c r="C783">
        <v>82</v>
      </c>
      <c r="D783">
        <v>3367</v>
      </c>
      <c r="E783">
        <v>3367</v>
      </c>
      <c r="F783" s="1">
        <f>(Tabla9[[#This Row],[Best]]-Tabla9[[#This Row],[Bks]])/Tabla9[[#This Row],[Bks]]*100</f>
        <v>0</v>
      </c>
      <c r="G783">
        <v>3376.4</v>
      </c>
      <c r="H783" s="1">
        <f>(Tabla9[[#This Row],[Avg]]-Tabla9[[#This Row],[Bks]])/Tabla9[[#This Row],[Bks]]*100</f>
        <v>0.27918027918028188</v>
      </c>
      <c r="I783">
        <v>3877</v>
      </c>
      <c r="J783">
        <v>11837.25</v>
      </c>
      <c r="K783">
        <v>9.68</v>
      </c>
      <c r="L783">
        <v>150.11000000000001</v>
      </c>
      <c r="M783">
        <v>1231.5</v>
      </c>
      <c r="N783">
        <v>404.4</v>
      </c>
    </row>
    <row r="784" spans="1:14" hidden="1" x14ac:dyDescent="0.2">
      <c r="A784" t="s">
        <v>76</v>
      </c>
      <c r="B784" t="s">
        <v>67</v>
      </c>
      <c r="C784">
        <v>83</v>
      </c>
      <c r="D784">
        <v>3308</v>
      </c>
      <c r="E784">
        <v>3308</v>
      </c>
      <c r="F784" s="1">
        <f>(Tabla9[[#This Row],[Best]]-Tabla9[[#This Row],[Bks]])/Tabla9[[#This Row],[Bks]]*100</f>
        <v>0</v>
      </c>
      <c r="G784">
        <v>3312.2</v>
      </c>
      <c r="H784" s="1">
        <f>(Tabla9[[#This Row],[Avg]]-Tabla9[[#This Row],[Bks]])/Tabla9[[#This Row],[Bks]]*100</f>
        <v>0.12696493349455315</v>
      </c>
      <c r="I784">
        <v>3865</v>
      </c>
      <c r="J784">
        <v>12270.98</v>
      </c>
      <c r="K784">
        <v>9.5500000000000007</v>
      </c>
      <c r="L784">
        <v>150.05000000000001</v>
      </c>
      <c r="M784">
        <v>1265.8</v>
      </c>
      <c r="N784">
        <v>345.8</v>
      </c>
    </row>
    <row r="785" spans="1:14" hidden="1" x14ac:dyDescent="0.2">
      <c r="A785" t="s">
        <v>76</v>
      </c>
      <c r="B785" t="s">
        <v>67</v>
      </c>
      <c r="C785">
        <v>84</v>
      </c>
      <c r="D785">
        <v>3431</v>
      </c>
      <c r="E785">
        <v>3431</v>
      </c>
      <c r="F785" s="1">
        <f>(Tabla9[[#This Row],[Best]]-Tabla9[[#This Row],[Bks]])/Tabla9[[#This Row],[Bks]]*100</f>
        <v>0</v>
      </c>
      <c r="G785">
        <v>3439.5</v>
      </c>
      <c r="H785" s="1">
        <f>(Tabla9[[#This Row],[Avg]]-Tabla9[[#This Row],[Bks]])/Tabla9[[#This Row],[Bks]]*100</f>
        <v>0.24774118332847569</v>
      </c>
      <c r="I785">
        <v>4003</v>
      </c>
      <c r="J785">
        <v>12271.21</v>
      </c>
      <c r="K785">
        <v>9.73</v>
      </c>
      <c r="L785">
        <v>150.16</v>
      </c>
      <c r="M785">
        <v>1226.7</v>
      </c>
      <c r="N785">
        <v>435.3</v>
      </c>
    </row>
    <row r="786" spans="1:14" hidden="1" x14ac:dyDescent="0.2">
      <c r="A786" t="s">
        <v>76</v>
      </c>
      <c r="B786" t="s">
        <v>67</v>
      </c>
      <c r="C786">
        <v>85</v>
      </c>
      <c r="D786">
        <v>3397</v>
      </c>
      <c r="E786">
        <v>3397</v>
      </c>
      <c r="F786" s="1">
        <f>(Tabla9[[#This Row],[Best]]-Tabla9[[#This Row],[Bks]])/Tabla9[[#This Row],[Bks]]*100</f>
        <v>0</v>
      </c>
      <c r="G786">
        <v>3404.2</v>
      </c>
      <c r="H786" s="1">
        <f>(Tabla9[[#This Row],[Avg]]-Tabla9[[#This Row],[Bks]])/Tabla9[[#This Row],[Bks]]*100</f>
        <v>0.21195172210773677</v>
      </c>
      <c r="I786">
        <v>3945</v>
      </c>
      <c r="J786">
        <v>11750.86</v>
      </c>
      <c r="K786">
        <v>10.31</v>
      </c>
      <c r="L786">
        <v>150.08000000000001</v>
      </c>
      <c r="M786">
        <v>1195</v>
      </c>
      <c r="N786">
        <v>443.3</v>
      </c>
    </row>
    <row r="787" spans="1:14" hidden="1" x14ac:dyDescent="0.2">
      <c r="A787" t="s">
        <v>76</v>
      </c>
      <c r="B787" t="s">
        <v>67</v>
      </c>
      <c r="C787">
        <v>86</v>
      </c>
      <c r="D787">
        <v>3450</v>
      </c>
      <c r="E787">
        <v>3450</v>
      </c>
      <c r="F787" s="1">
        <f>(Tabla9[[#This Row],[Best]]-Tabla9[[#This Row],[Bks]])/Tabla9[[#This Row],[Bks]]*100</f>
        <v>0</v>
      </c>
      <c r="G787">
        <v>3454.7</v>
      </c>
      <c r="H787" s="1">
        <f>(Tabla9[[#This Row],[Avg]]-Tabla9[[#This Row],[Bks]])/Tabla9[[#This Row],[Bks]]*100</f>
        <v>0.13623188405796574</v>
      </c>
      <c r="I787">
        <v>4039</v>
      </c>
      <c r="J787">
        <v>11478.67</v>
      </c>
      <c r="K787">
        <v>9.36</v>
      </c>
      <c r="L787">
        <v>150.07</v>
      </c>
      <c r="M787">
        <v>1234.5</v>
      </c>
      <c r="N787">
        <v>432.1</v>
      </c>
    </row>
    <row r="788" spans="1:14" hidden="1" x14ac:dyDescent="0.2">
      <c r="A788" t="s">
        <v>76</v>
      </c>
      <c r="B788" t="s">
        <v>67</v>
      </c>
      <c r="C788">
        <v>87</v>
      </c>
      <c r="D788">
        <v>3427</v>
      </c>
      <c r="E788">
        <v>3427</v>
      </c>
      <c r="F788" s="1">
        <f>(Tabla9[[#This Row],[Best]]-Tabla9[[#This Row],[Bks]])/Tabla9[[#This Row],[Bks]]*100</f>
        <v>0</v>
      </c>
      <c r="G788">
        <v>3432</v>
      </c>
      <c r="H788" s="1">
        <f>(Tabla9[[#This Row],[Avg]]-Tabla9[[#This Row],[Bks]])/Tabla9[[#This Row],[Bks]]*100</f>
        <v>0.14590020426028597</v>
      </c>
      <c r="I788">
        <v>4015</v>
      </c>
      <c r="J788">
        <v>11790.04</v>
      </c>
      <c r="K788">
        <v>12.09</v>
      </c>
      <c r="L788">
        <v>150.08000000000001</v>
      </c>
      <c r="M788">
        <v>1087.7</v>
      </c>
      <c r="N788">
        <v>477.2</v>
      </c>
    </row>
    <row r="789" spans="1:14" hidden="1" x14ac:dyDescent="0.2">
      <c r="A789" t="s">
        <v>76</v>
      </c>
      <c r="B789" t="s">
        <v>67</v>
      </c>
      <c r="C789">
        <v>88</v>
      </c>
      <c r="D789">
        <v>3276</v>
      </c>
      <c r="E789">
        <v>3276</v>
      </c>
      <c r="F789" s="1">
        <f>(Tabla9[[#This Row],[Best]]-Tabla9[[#This Row],[Bks]])/Tabla9[[#This Row],[Bks]]*100</f>
        <v>0</v>
      </c>
      <c r="G789">
        <v>3282</v>
      </c>
      <c r="H789" s="1">
        <f>(Tabla9[[#This Row],[Avg]]-Tabla9[[#This Row],[Bks]])/Tabla9[[#This Row],[Bks]]*100</f>
        <v>0.18315018315018314</v>
      </c>
      <c r="I789">
        <v>3802</v>
      </c>
      <c r="J789">
        <v>11026.17</v>
      </c>
      <c r="K789">
        <v>9.36</v>
      </c>
      <c r="L789">
        <v>150.04</v>
      </c>
      <c r="M789">
        <v>1309.7</v>
      </c>
      <c r="N789">
        <v>384.8</v>
      </c>
    </row>
    <row r="790" spans="1:14" hidden="1" x14ac:dyDescent="0.2">
      <c r="A790" t="s">
        <v>76</v>
      </c>
      <c r="B790" t="s">
        <v>67</v>
      </c>
      <c r="C790">
        <v>89</v>
      </c>
      <c r="D790">
        <v>3309</v>
      </c>
      <c r="E790">
        <v>3309</v>
      </c>
      <c r="F790" s="1">
        <f>(Tabla9[[#This Row],[Best]]-Tabla9[[#This Row],[Bks]])/Tabla9[[#This Row],[Bks]]*100</f>
        <v>0</v>
      </c>
      <c r="G790">
        <v>3314.2</v>
      </c>
      <c r="H790" s="1">
        <f>(Tabla9[[#This Row],[Avg]]-Tabla9[[#This Row],[Bks]])/Tabla9[[#This Row],[Bks]]*100</f>
        <v>0.15714717437291684</v>
      </c>
      <c r="I790">
        <v>3822</v>
      </c>
      <c r="J790">
        <v>10814.39</v>
      </c>
      <c r="K790">
        <v>8.86</v>
      </c>
      <c r="L790">
        <v>150.06</v>
      </c>
      <c r="M790">
        <v>1338.2</v>
      </c>
      <c r="N790">
        <v>298.8</v>
      </c>
    </row>
    <row r="791" spans="1:14" hidden="1" x14ac:dyDescent="0.2">
      <c r="A791" t="s">
        <v>76</v>
      </c>
      <c r="B791" t="s">
        <v>67</v>
      </c>
      <c r="C791">
        <v>90</v>
      </c>
      <c r="D791">
        <v>3719</v>
      </c>
      <c r="E791">
        <v>3719</v>
      </c>
      <c r="F791" s="1">
        <f>(Tabla9[[#This Row],[Best]]-Tabla9[[#This Row],[Bks]])/Tabla9[[#This Row],[Bks]]*100</f>
        <v>0</v>
      </c>
      <c r="G791">
        <v>3725.3</v>
      </c>
      <c r="H791" s="1">
        <f>(Tabla9[[#This Row],[Avg]]-Tabla9[[#This Row],[Bks]])/Tabla9[[#This Row],[Bks]]*100</f>
        <v>0.16940037644528588</v>
      </c>
      <c r="I791">
        <v>4371</v>
      </c>
      <c r="J791">
        <v>14011.38</v>
      </c>
      <c r="K791">
        <v>13.46</v>
      </c>
      <c r="L791">
        <v>150.12</v>
      </c>
      <c r="M791">
        <v>1015.8</v>
      </c>
      <c r="N791">
        <v>457.4</v>
      </c>
    </row>
    <row r="792" spans="1:14" hidden="1" x14ac:dyDescent="0.2">
      <c r="A792" t="s">
        <v>76</v>
      </c>
      <c r="B792" t="s">
        <v>67</v>
      </c>
      <c r="C792">
        <v>91</v>
      </c>
      <c r="D792">
        <v>3340</v>
      </c>
      <c r="E792">
        <v>3340</v>
      </c>
      <c r="F792" s="1">
        <f>(Tabla9[[#This Row],[Best]]-Tabla9[[#This Row],[Bks]])/Tabla9[[#This Row],[Bks]]*100</f>
        <v>0</v>
      </c>
      <c r="G792">
        <v>3345.3</v>
      </c>
      <c r="H792" s="1">
        <f>(Tabla9[[#This Row],[Avg]]-Tabla9[[#This Row],[Bks]])/Tabla9[[#This Row],[Bks]]*100</f>
        <v>0.15868263473054436</v>
      </c>
      <c r="I792">
        <v>3888</v>
      </c>
      <c r="J792">
        <v>11566.6</v>
      </c>
      <c r="K792">
        <v>8.24</v>
      </c>
      <c r="L792">
        <v>150.06</v>
      </c>
      <c r="M792">
        <v>1360.5</v>
      </c>
      <c r="N792">
        <v>400.2</v>
      </c>
    </row>
    <row r="793" spans="1:14" hidden="1" x14ac:dyDescent="0.2">
      <c r="A793" t="s">
        <v>76</v>
      </c>
      <c r="B793" t="s">
        <v>67</v>
      </c>
      <c r="C793">
        <v>92</v>
      </c>
      <c r="D793">
        <v>3444</v>
      </c>
      <c r="E793">
        <v>3444</v>
      </c>
      <c r="F793" s="1">
        <f>(Tabla9[[#This Row],[Best]]-Tabla9[[#This Row],[Bks]])/Tabla9[[#This Row],[Bks]]*100</f>
        <v>0</v>
      </c>
      <c r="G793">
        <v>3447.5</v>
      </c>
      <c r="H793" s="1">
        <f>(Tabla9[[#This Row],[Avg]]-Tabla9[[#This Row],[Bks]])/Tabla9[[#This Row],[Bks]]*100</f>
        <v>0.10162601626016261</v>
      </c>
      <c r="I793">
        <v>4040</v>
      </c>
      <c r="J793">
        <v>11918.13</v>
      </c>
      <c r="K793">
        <v>11.5</v>
      </c>
      <c r="L793">
        <v>150.1</v>
      </c>
      <c r="M793">
        <v>1191.8</v>
      </c>
      <c r="N793">
        <v>460.4</v>
      </c>
    </row>
    <row r="794" spans="1:14" hidden="1" x14ac:dyDescent="0.2">
      <c r="A794" t="s">
        <v>76</v>
      </c>
      <c r="B794" t="s">
        <v>67</v>
      </c>
      <c r="C794">
        <v>93</v>
      </c>
      <c r="D794">
        <v>3205</v>
      </c>
      <c r="E794">
        <v>3205</v>
      </c>
      <c r="F794" s="1">
        <f>(Tabla9[[#This Row],[Best]]-Tabla9[[#This Row],[Bks]])/Tabla9[[#This Row],[Bks]]*100</f>
        <v>0</v>
      </c>
      <c r="G794">
        <v>3209.4</v>
      </c>
      <c r="H794" s="1">
        <f>(Tabla9[[#This Row],[Avg]]-Tabla9[[#This Row],[Bks]])/Tabla9[[#This Row],[Bks]]*100</f>
        <v>0.13728549141965962</v>
      </c>
      <c r="I794">
        <v>3713</v>
      </c>
      <c r="J794">
        <v>12144.64</v>
      </c>
      <c r="K794">
        <v>8.83</v>
      </c>
      <c r="L794">
        <v>150.11000000000001</v>
      </c>
      <c r="M794">
        <v>1301.5999999999999</v>
      </c>
      <c r="N794">
        <v>365.9</v>
      </c>
    </row>
    <row r="795" spans="1:14" hidden="1" x14ac:dyDescent="0.2">
      <c r="A795" t="s">
        <v>76</v>
      </c>
      <c r="B795" t="s">
        <v>67</v>
      </c>
      <c r="C795">
        <v>94</v>
      </c>
      <c r="D795">
        <v>3344</v>
      </c>
      <c r="E795">
        <v>3344</v>
      </c>
      <c r="F795" s="1">
        <f>(Tabla9[[#This Row],[Best]]-Tabla9[[#This Row],[Bks]])/Tabla9[[#This Row],[Bks]]*100</f>
        <v>0</v>
      </c>
      <c r="G795">
        <v>3346.8</v>
      </c>
      <c r="H795" s="1">
        <f>(Tabla9[[#This Row],[Avg]]-Tabla9[[#This Row],[Bks]])/Tabla9[[#This Row],[Bks]]*100</f>
        <v>8.3732057416273389E-2</v>
      </c>
      <c r="I795">
        <v>3884</v>
      </c>
      <c r="J795">
        <v>11376.55</v>
      </c>
      <c r="K795">
        <v>7.4</v>
      </c>
      <c r="L795">
        <v>150.08000000000001</v>
      </c>
      <c r="M795">
        <v>1385.2</v>
      </c>
      <c r="N795">
        <v>343.9</v>
      </c>
    </row>
    <row r="796" spans="1:14" hidden="1" x14ac:dyDescent="0.2">
      <c r="A796" t="s">
        <v>76</v>
      </c>
      <c r="B796" t="s">
        <v>67</v>
      </c>
      <c r="C796">
        <v>95</v>
      </c>
      <c r="D796">
        <v>3510</v>
      </c>
      <c r="E796">
        <v>3510</v>
      </c>
      <c r="F796" s="1">
        <f>(Tabla9[[#This Row],[Best]]-Tabla9[[#This Row],[Bks]])/Tabla9[[#This Row],[Bks]]*100</f>
        <v>0</v>
      </c>
      <c r="G796">
        <v>3514.8</v>
      </c>
      <c r="H796" s="1">
        <f>(Tabla9[[#This Row],[Avg]]-Tabla9[[#This Row],[Bks]])/Tabla9[[#This Row],[Bks]]*100</f>
        <v>0.13675213675214193</v>
      </c>
      <c r="I796">
        <v>4125</v>
      </c>
      <c r="J796">
        <v>12509.53</v>
      </c>
      <c r="K796">
        <v>12.33</v>
      </c>
      <c r="L796">
        <v>150.13999999999999</v>
      </c>
      <c r="M796">
        <v>1109.4000000000001</v>
      </c>
      <c r="N796">
        <v>435.9</v>
      </c>
    </row>
    <row r="797" spans="1:14" hidden="1" x14ac:dyDescent="0.2">
      <c r="A797" t="s">
        <v>76</v>
      </c>
      <c r="B797" t="s">
        <v>67</v>
      </c>
      <c r="C797">
        <v>96</v>
      </c>
      <c r="D797">
        <v>3378</v>
      </c>
      <c r="E797">
        <v>3378</v>
      </c>
      <c r="F797" s="1">
        <f>(Tabla9[[#This Row],[Best]]-Tabla9[[#This Row],[Bks]])/Tabla9[[#This Row],[Bks]]*100</f>
        <v>0</v>
      </c>
      <c r="G797">
        <v>3382.9</v>
      </c>
      <c r="H797" s="1">
        <f>(Tabla9[[#This Row],[Avg]]-Tabla9[[#This Row],[Bks]])/Tabla9[[#This Row],[Bks]]*100</f>
        <v>0.14505624629958824</v>
      </c>
      <c r="I797">
        <v>3921</v>
      </c>
      <c r="J797">
        <v>11413.44</v>
      </c>
      <c r="K797">
        <v>8.26</v>
      </c>
      <c r="L797">
        <v>150.06</v>
      </c>
      <c r="M797">
        <v>1275.5</v>
      </c>
      <c r="N797">
        <v>346.6</v>
      </c>
    </row>
    <row r="798" spans="1:14" hidden="1" x14ac:dyDescent="0.2">
      <c r="A798" t="s">
        <v>76</v>
      </c>
      <c r="B798" t="s">
        <v>67</v>
      </c>
      <c r="C798">
        <v>97</v>
      </c>
      <c r="D798">
        <v>3523</v>
      </c>
      <c r="E798">
        <v>3523</v>
      </c>
      <c r="F798" s="1">
        <f>(Tabla9[[#This Row],[Best]]-Tabla9[[#This Row],[Bks]])/Tabla9[[#This Row],[Bks]]*100</f>
        <v>0</v>
      </c>
      <c r="G798">
        <v>3526.8</v>
      </c>
      <c r="H798" s="1">
        <f>(Tabla9[[#This Row],[Avg]]-Tabla9[[#This Row],[Bks]])/Tabla9[[#This Row],[Bks]]*100</f>
        <v>0.1078626170877145</v>
      </c>
      <c r="I798">
        <v>4130</v>
      </c>
      <c r="J798">
        <v>12609.42</v>
      </c>
      <c r="K798">
        <v>11</v>
      </c>
      <c r="L798">
        <v>150.06</v>
      </c>
      <c r="M798">
        <v>1146.8</v>
      </c>
      <c r="N798">
        <v>494.9</v>
      </c>
    </row>
    <row r="799" spans="1:14" hidden="1" x14ac:dyDescent="0.2">
      <c r="A799" t="s">
        <v>76</v>
      </c>
      <c r="B799" t="s">
        <v>67</v>
      </c>
      <c r="C799">
        <v>98</v>
      </c>
      <c r="D799">
        <v>3185</v>
      </c>
      <c r="E799">
        <v>3185</v>
      </c>
      <c r="F799" s="1">
        <f>(Tabla9[[#This Row],[Best]]-Tabla9[[#This Row],[Bks]])/Tabla9[[#This Row],[Bks]]*100</f>
        <v>0</v>
      </c>
      <c r="G799">
        <v>3190.5</v>
      </c>
      <c r="H799" s="1">
        <f>(Tabla9[[#This Row],[Avg]]-Tabla9[[#This Row],[Bks]])/Tabla9[[#This Row],[Bks]]*100</f>
        <v>0.17268445839874411</v>
      </c>
      <c r="I799">
        <v>3693</v>
      </c>
      <c r="J799">
        <v>11377.02</v>
      </c>
      <c r="K799">
        <v>8.36</v>
      </c>
      <c r="L799">
        <v>150.06</v>
      </c>
      <c r="M799">
        <v>1378.4</v>
      </c>
      <c r="N799">
        <v>443.4</v>
      </c>
    </row>
    <row r="800" spans="1:14" hidden="1" x14ac:dyDescent="0.2">
      <c r="A800" t="s">
        <v>76</v>
      </c>
      <c r="B800" t="s">
        <v>67</v>
      </c>
      <c r="C800">
        <v>99</v>
      </c>
      <c r="D800">
        <v>3644</v>
      </c>
      <c r="E800">
        <v>3644</v>
      </c>
      <c r="F800" s="1">
        <f>(Tabla9[[#This Row],[Best]]-Tabla9[[#This Row],[Bks]])/Tabla9[[#This Row],[Bks]]*100</f>
        <v>0</v>
      </c>
      <c r="G800">
        <v>3648.6</v>
      </c>
      <c r="H800" s="1">
        <f>(Tabla9[[#This Row],[Avg]]-Tabla9[[#This Row],[Bks]])/Tabla9[[#This Row],[Bks]]*100</f>
        <v>0.12623490669593604</v>
      </c>
      <c r="I800">
        <v>4244</v>
      </c>
      <c r="J800">
        <v>12180.68</v>
      </c>
      <c r="K800">
        <v>10.68</v>
      </c>
      <c r="L800">
        <v>150.04</v>
      </c>
      <c r="M800">
        <v>1227.0999999999999</v>
      </c>
      <c r="N800">
        <v>428.2</v>
      </c>
    </row>
    <row r="801" spans="1:14" hidden="1" x14ac:dyDescent="0.2">
      <c r="A801" t="s">
        <v>76</v>
      </c>
      <c r="B801" t="s">
        <v>67</v>
      </c>
      <c r="C801">
        <v>100</v>
      </c>
      <c r="D801">
        <v>3395</v>
      </c>
      <c r="E801">
        <v>3395</v>
      </c>
      <c r="F801" s="1">
        <f>(Tabla9[[#This Row],[Best]]-Tabla9[[#This Row],[Bks]])/Tabla9[[#This Row],[Bks]]*100</f>
        <v>0</v>
      </c>
      <c r="G801">
        <v>3397.7</v>
      </c>
      <c r="H801" s="1">
        <f>(Tabla9[[#This Row],[Avg]]-Tabla9[[#This Row],[Bks]])/Tabla9[[#This Row],[Bks]]*100</f>
        <v>7.9528718703971074E-2</v>
      </c>
      <c r="I801">
        <v>3945</v>
      </c>
      <c r="J801">
        <v>12962.93</v>
      </c>
      <c r="K801">
        <v>10.98</v>
      </c>
      <c r="L801">
        <v>150.04</v>
      </c>
      <c r="M801">
        <v>1193.7</v>
      </c>
      <c r="N801">
        <v>431.7</v>
      </c>
    </row>
    <row r="802" spans="1:14" hidden="1" x14ac:dyDescent="0.2">
      <c r="A802" t="s">
        <v>77</v>
      </c>
      <c r="B802" t="s">
        <v>67</v>
      </c>
      <c r="C802">
        <v>1</v>
      </c>
      <c r="D802">
        <v>3138</v>
      </c>
      <c r="E802">
        <v>3138</v>
      </c>
      <c r="F802" s="1">
        <f>(Tabla9[[#This Row],[Best]]-Tabla9[[#This Row],[Bks]])/Tabla9[[#This Row],[Bks]]*100</f>
        <v>0</v>
      </c>
      <c r="G802">
        <v>3152.1</v>
      </c>
      <c r="H802" s="1">
        <f>(Tabla9[[#This Row],[Avg]]-Tabla9[[#This Row],[Bks]])/Tabla9[[#This Row],[Bks]]*100</f>
        <v>0.44933078393881165</v>
      </c>
      <c r="I802">
        <v>3650</v>
      </c>
      <c r="J802">
        <v>11036.44</v>
      </c>
      <c r="K802">
        <v>9.1999999999999993</v>
      </c>
      <c r="L802">
        <v>150.08000000000001</v>
      </c>
      <c r="M802">
        <v>1357.6</v>
      </c>
      <c r="N802">
        <v>390.7</v>
      </c>
    </row>
    <row r="803" spans="1:14" hidden="1" x14ac:dyDescent="0.2">
      <c r="A803" t="s">
        <v>77</v>
      </c>
      <c r="B803" t="s">
        <v>67</v>
      </c>
      <c r="C803">
        <v>2</v>
      </c>
      <c r="D803">
        <v>3370</v>
      </c>
      <c r="E803">
        <v>3370</v>
      </c>
      <c r="F803" s="1">
        <f>(Tabla9[[#This Row],[Best]]-Tabla9[[#This Row],[Bks]])/Tabla9[[#This Row],[Bks]]*100</f>
        <v>0</v>
      </c>
      <c r="G803">
        <v>3377.1</v>
      </c>
      <c r="H803" s="1">
        <f>(Tabla9[[#This Row],[Avg]]-Tabla9[[#This Row],[Bks]])/Tabla9[[#This Row],[Bks]]*100</f>
        <v>0.21068249258159966</v>
      </c>
      <c r="I803">
        <v>3925</v>
      </c>
      <c r="J803">
        <v>11457.88</v>
      </c>
      <c r="K803">
        <v>7.63</v>
      </c>
      <c r="L803">
        <v>150.04</v>
      </c>
      <c r="M803">
        <v>1470.3</v>
      </c>
      <c r="N803">
        <v>399.9</v>
      </c>
    </row>
    <row r="804" spans="1:14" hidden="1" x14ac:dyDescent="0.2">
      <c r="A804" t="s">
        <v>77</v>
      </c>
      <c r="B804" t="s">
        <v>67</v>
      </c>
      <c r="C804">
        <v>3</v>
      </c>
      <c r="D804">
        <v>3370</v>
      </c>
      <c r="E804">
        <v>3370</v>
      </c>
      <c r="F804" s="1">
        <f>(Tabla9[[#This Row],[Best]]-Tabla9[[#This Row],[Bks]])/Tabla9[[#This Row],[Bks]]*100</f>
        <v>0</v>
      </c>
      <c r="G804">
        <v>3380.8</v>
      </c>
      <c r="H804" s="1">
        <f>(Tabla9[[#This Row],[Avg]]-Tabla9[[#This Row],[Bks]])/Tabla9[[#This Row],[Bks]]*100</f>
        <v>0.32047477744807662</v>
      </c>
      <c r="I804">
        <v>3914</v>
      </c>
      <c r="J804">
        <v>12411.82</v>
      </c>
      <c r="K804">
        <v>10.38</v>
      </c>
      <c r="L804">
        <v>150.08000000000001</v>
      </c>
      <c r="M804">
        <v>1238.8</v>
      </c>
      <c r="N804">
        <v>429.9</v>
      </c>
    </row>
    <row r="805" spans="1:14" hidden="1" x14ac:dyDescent="0.2">
      <c r="A805" t="s">
        <v>77</v>
      </c>
      <c r="B805" t="s">
        <v>67</v>
      </c>
      <c r="C805">
        <v>4</v>
      </c>
      <c r="D805">
        <v>3370</v>
      </c>
      <c r="E805">
        <v>3370</v>
      </c>
      <c r="F805" s="1">
        <f>(Tabla9[[#This Row],[Best]]-Tabla9[[#This Row],[Bks]])/Tabla9[[#This Row],[Bks]]*100</f>
        <v>0</v>
      </c>
      <c r="G805">
        <v>3380.3</v>
      </c>
      <c r="H805" s="1">
        <f>(Tabla9[[#This Row],[Avg]]-Tabla9[[#This Row],[Bks]])/Tabla9[[#This Row],[Bks]]*100</f>
        <v>0.30563798219585109</v>
      </c>
      <c r="I805">
        <v>3942</v>
      </c>
      <c r="J805">
        <v>11520.38</v>
      </c>
      <c r="K805">
        <v>9.0399999999999991</v>
      </c>
      <c r="L805">
        <v>150.09</v>
      </c>
      <c r="M805">
        <v>1417.5</v>
      </c>
      <c r="N805">
        <v>421.7</v>
      </c>
    </row>
    <row r="806" spans="1:14" hidden="1" x14ac:dyDescent="0.2">
      <c r="A806" t="s">
        <v>77</v>
      </c>
      <c r="B806" t="s">
        <v>67</v>
      </c>
      <c r="C806">
        <v>5</v>
      </c>
      <c r="D806">
        <v>3550</v>
      </c>
      <c r="E806">
        <v>3550</v>
      </c>
      <c r="F806" s="1">
        <f>(Tabla9[[#This Row],[Best]]-Tabla9[[#This Row],[Bks]])/Tabla9[[#This Row],[Bks]]*100</f>
        <v>0</v>
      </c>
      <c r="G806">
        <v>3560.2</v>
      </c>
      <c r="H806" s="1">
        <f>(Tabla9[[#This Row],[Avg]]-Tabla9[[#This Row],[Bks]])/Tabla9[[#This Row],[Bks]]*100</f>
        <v>0.28732394366196673</v>
      </c>
      <c r="I806">
        <v>4173</v>
      </c>
      <c r="J806">
        <v>12927.96</v>
      </c>
      <c r="K806">
        <v>12.68</v>
      </c>
      <c r="L806">
        <v>150.07</v>
      </c>
      <c r="M806">
        <v>1118.4000000000001</v>
      </c>
      <c r="N806">
        <v>519.6</v>
      </c>
    </row>
    <row r="807" spans="1:14" hidden="1" x14ac:dyDescent="0.2">
      <c r="A807" t="s">
        <v>77</v>
      </c>
      <c r="B807" t="s">
        <v>67</v>
      </c>
      <c r="C807">
        <v>6</v>
      </c>
      <c r="D807">
        <v>3179</v>
      </c>
      <c r="E807">
        <v>3179</v>
      </c>
      <c r="F807" s="1">
        <f>(Tabla9[[#This Row],[Best]]-Tabla9[[#This Row],[Bks]])/Tabla9[[#This Row],[Bks]]*100</f>
        <v>0</v>
      </c>
      <c r="G807">
        <v>3185.8</v>
      </c>
      <c r="H807" s="1">
        <f>(Tabla9[[#This Row],[Avg]]-Tabla9[[#This Row],[Bks]])/Tabla9[[#This Row],[Bks]]*100</f>
        <v>0.21390374331551376</v>
      </c>
      <c r="I807">
        <v>3682</v>
      </c>
      <c r="J807">
        <v>10680.83</v>
      </c>
      <c r="K807">
        <v>8</v>
      </c>
      <c r="L807">
        <v>150.04</v>
      </c>
      <c r="M807">
        <v>1433.9</v>
      </c>
      <c r="N807">
        <v>353.4</v>
      </c>
    </row>
    <row r="808" spans="1:14" hidden="1" x14ac:dyDescent="0.2">
      <c r="A808" t="s">
        <v>77</v>
      </c>
      <c r="B808" t="s">
        <v>67</v>
      </c>
      <c r="C808">
        <v>7</v>
      </c>
      <c r="D808">
        <v>3430</v>
      </c>
      <c r="E808">
        <v>3430</v>
      </c>
      <c r="F808" s="1">
        <f>(Tabla9[[#This Row],[Best]]-Tabla9[[#This Row],[Bks]])/Tabla9[[#This Row],[Bks]]*100</f>
        <v>0</v>
      </c>
      <c r="G808">
        <v>3436.3</v>
      </c>
      <c r="H808" s="1">
        <f>(Tabla9[[#This Row],[Avg]]-Tabla9[[#This Row],[Bks]])/Tabla9[[#This Row],[Bks]]*100</f>
        <v>0.18367346938776041</v>
      </c>
      <c r="I808">
        <v>3996</v>
      </c>
      <c r="J808">
        <v>12015.83</v>
      </c>
      <c r="K808">
        <v>11.6</v>
      </c>
      <c r="L808">
        <v>150.06</v>
      </c>
      <c r="M808">
        <v>1229.2</v>
      </c>
      <c r="N808">
        <v>474.4</v>
      </c>
    </row>
    <row r="809" spans="1:14" hidden="1" x14ac:dyDescent="0.2">
      <c r="A809" t="s">
        <v>77</v>
      </c>
      <c r="B809" t="s">
        <v>67</v>
      </c>
      <c r="C809">
        <v>8</v>
      </c>
      <c r="D809">
        <v>3479</v>
      </c>
      <c r="E809">
        <v>3479</v>
      </c>
      <c r="F809" s="1">
        <f>(Tabla9[[#This Row],[Best]]-Tabla9[[#This Row],[Bks]])/Tabla9[[#This Row],[Bks]]*100</f>
        <v>0</v>
      </c>
      <c r="G809">
        <v>3484.6</v>
      </c>
      <c r="H809" s="1">
        <f>(Tabla9[[#This Row],[Avg]]-Tabla9[[#This Row],[Bks]])/Tabla9[[#This Row],[Bks]]*100</f>
        <v>0.16096579476860906</v>
      </c>
      <c r="I809">
        <v>4096</v>
      </c>
      <c r="J809">
        <v>12502.25</v>
      </c>
      <c r="K809">
        <v>13.59</v>
      </c>
      <c r="L809">
        <v>150.12</v>
      </c>
      <c r="M809">
        <v>1115.8</v>
      </c>
      <c r="N809">
        <v>546.29999999999995</v>
      </c>
    </row>
    <row r="810" spans="1:14" hidden="1" x14ac:dyDescent="0.2">
      <c r="A810" t="s">
        <v>77</v>
      </c>
      <c r="B810" t="s">
        <v>67</v>
      </c>
      <c r="C810">
        <v>9</v>
      </c>
      <c r="D810">
        <v>3245</v>
      </c>
      <c r="E810">
        <v>3245</v>
      </c>
      <c r="F810" s="1">
        <f>(Tabla9[[#This Row],[Best]]-Tabla9[[#This Row],[Bks]])/Tabla9[[#This Row],[Bks]]*100</f>
        <v>0</v>
      </c>
      <c r="G810">
        <v>3250.8</v>
      </c>
      <c r="H810" s="1">
        <f>(Tabla9[[#This Row],[Avg]]-Tabla9[[#This Row],[Bks]])/Tabla9[[#This Row],[Bks]]*100</f>
        <v>0.17873651771957419</v>
      </c>
      <c r="I810">
        <v>3808</v>
      </c>
      <c r="J810">
        <v>11962.47</v>
      </c>
      <c r="K810">
        <v>9.24</v>
      </c>
      <c r="L810">
        <v>150.08000000000001</v>
      </c>
      <c r="M810">
        <v>1359.7</v>
      </c>
      <c r="N810">
        <v>425.2</v>
      </c>
    </row>
    <row r="811" spans="1:14" hidden="1" x14ac:dyDescent="0.2">
      <c r="A811" t="s">
        <v>77</v>
      </c>
      <c r="B811" t="s">
        <v>67</v>
      </c>
      <c r="C811">
        <v>10</v>
      </c>
      <c r="D811">
        <v>3439</v>
      </c>
      <c r="E811">
        <v>3439</v>
      </c>
      <c r="F811" s="1">
        <f>(Tabla9[[#This Row],[Best]]-Tabla9[[#This Row],[Bks]])/Tabla9[[#This Row],[Bks]]*100</f>
        <v>0</v>
      </c>
      <c r="G811">
        <v>3441.6</v>
      </c>
      <c r="H811" s="1">
        <f>(Tabla9[[#This Row],[Avg]]-Tabla9[[#This Row],[Bks]])/Tabla9[[#This Row],[Bks]]*100</f>
        <v>7.5603373073565253E-2</v>
      </c>
      <c r="I811">
        <v>4019</v>
      </c>
      <c r="J811">
        <v>12767.97</v>
      </c>
      <c r="K811">
        <v>12.25</v>
      </c>
      <c r="L811">
        <v>150.08000000000001</v>
      </c>
      <c r="M811">
        <v>1184.3</v>
      </c>
      <c r="N811">
        <v>580.5</v>
      </c>
    </row>
    <row r="812" spans="1:14" hidden="1" x14ac:dyDescent="0.2">
      <c r="A812" t="s">
        <v>77</v>
      </c>
      <c r="B812" t="s">
        <v>67</v>
      </c>
      <c r="C812">
        <v>11</v>
      </c>
      <c r="D812">
        <v>3283</v>
      </c>
      <c r="E812">
        <v>3283</v>
      </c>
      <c r="F812" s="1">
        <f>(Tabla9[[#This Row],[Best]]-Tabla9[[#This Row],[Bks]])/Tabla9[[#This Row],[Bks]]*100</f>
        <v>0</v>
      </c>
      <c r="G812">
        <v>3289.1</v>
      </c>
      <c r="H812" s="1">
        <f>(Tabla9[[#This Row],[Avg]]-Tabla9[[#This Row],[Bks]])/Tabla9[[#This Row],[Bks]]*100</f>
        <v>0.18580566554979924</v>
      </c>
      <c r="I812">
        <v>3775</v>
      </c>
      <c r="J812">
        <v>11305.04</v>
      </c>
      <c r="K812">
        <v>10.38</v>
      </c>
      <c r="L812">
        <v>150.06</v>
      </c>
      <c r="M812">
        <v>1387.3</v>
      </c>
      <c r="N812">
        <v>395.5</v>
      </c>
    </row>
    <row r="813" spans="1:14" hidden="1" x14ac:dyDescent="0.2">
      <c r="A813" t="s">
        <v>77</v>
      </c>
      <c r="B813" t="s">
        <v>67</v>
      </c>
      <c r="C813">
        <v>12</v>
      </c>
      <c r="D813">
        <v>3392</v>
      </c>
      <c r="E813">
        <v>3392</v>
      </c>
      <c r="F813" s="1">
        <f>(Tabla9[[#This Row],[Best]]-Tabla9[[#This Row],[Bks]])/Tabla9[[#This Row],[Bks]]*100</f>
        <v>0</v>
      </c>
      <c r="G813">
        <v>3398.7</v>
      </c>
      <c r="H813" s="1">
        <f>(Tabla9[[#This Row],[Avg]]-Tabla9[[#This Row],[Bks]])/Tabla9[[#This Row],[Bks]]*100</f>
        <v>0.197523584905655</v>
      </c>
      <c r="I813">
        <v>3956</v>
      </c>
      <c r="J813">
        <v>11501.35</v>
      </c>
      <c r="K813">
        <v>8.67</v>
      </c>
      <c r="L813">
        <v>150.05000000000001</v>
      </c>
      <c r="M813">
        <v>1356.9</v>
      </c>
      <c r="N813">
        <v>383.3</v>
      </c>
    </row>
    <row r="814" spans="1:14" hidden="1" x14ac:dyDescent="0.2">
      <c r="A814" t="s">
        <v>77</v>
      </c>
      <c r="B814" t="s">
        <v>67</v>
      </c>
      <c r="C814">
        <v>13</v>
      </c>
      <c r="D814">
        <v>3422</v>
      </c>
      <c r="E814">
        <v>3422</v>
      </c>
      <c r="F814" s="1">
        <f>(Tabla9[[#This Row],[Best]]-Tabla9[[#This Row],[Bks]])/Tabla9[[#This Row],[Bks]]*100</f>
        <v>0</v>
      </c>
      <c r="G814">
        <v>3426.4</v>
      </c>
      <c r="H814" s="1">
        <f>(Tabla9[[#This Row],[Avg]]-Tabla9[[#This Row],[Bks]])/Tabla9[[#This Row],[Bks]]*100</f>
        <v>0.12857977790765898</v>
      </c>
      <c r="I814">
        <v>3994</v>
      </c>
      <c r="J814">
        <v>13126.41</v>
      </c>
      <c r="K814">
        <v>12.18</v>
      </c>
      <c r="L814">
        <v>150.08000000000001</v>
      </c>
      <c r="M814">
        <v>1161.8</v>
      </c>
      <c r="N814">
        <v>463.9</v>
      </c>
    </row>
    <row r="815" spans="1:14" hidden="1" x14ac:dyDescent="0.2">
      <c r="A815" t="s">
        <v>77</v>
      </c>
      <c r="B815" t="s">
        <v>67</v>
      </c>
      <c r="C815">
        <v>14</v>
      </c>
      <c r="D815">
        <v>3362</v>
      </c>
      <c r="E815">
        <v>3362</v>
      </c>
      <c r="F815" s="1">
        <f>(Tabla9[[#This Row],[Best]]-Tabla9[[#This Row],[Bks]])/Tabla9[[#This Row],[Bks]]*100</f>
        <v>0</v>
      </c>
      <c r="G815">
        <v>3366.1</v>
      </c>
      <c r="H815" s="1">
        <f>(Tabla9[[#This Row],[Avg]]-Tabla9[[#This Row],[Bks]])/Tabla9[[#This Row],[Bks]]*100</f>
        <v>0.12195121951219241</v>
      </c>
      <c r="I815">
        <v>3932</v>
      </c>
      <c r="J815">
        <v>11922.78</v>
      </c>
      <c r="K815">
        <v>9.27</v>
      </c>
      <c r="L815">
        <v>150.09</v>
      </c>
      <c r="M815">
        <v>1335.2</v>
      </c>
      <c r="N815">
        <v>389.5</v>
      </c>
    </row>
    <row r="816" spans="1:14" hidden="1" x14ac:dyDescent="0.2">
      <c r="A816" t="s">
        <v>77</v>
      </c>
      <c r="B816" t="s">
        <v>67</v>
      </c>
      <c r="C816">
        <v>15</v>
      </c>
      <c r="D816">
        <v>3368</v>
      </c>
      <c r="E816">
        <v>3368</v>
      </c>
      <c r="F816" s="1">
        <f>(Tabla9[[#This Row],[Best]]-Tabla9[[#This Row],[Bks]])/Tabla9[[#This Row],[Bks]]*100</f>
        <v>0</v>
      </c>
      <c r="G816">
        <v>3374.9</v>
      </c>
      <c r="H816" s="1">
        <f>(Tabla9[[#This Row],[Avg]]-Tabla9[[#This Row],[Bks]])/Tabla9[[#This Row],[Bks]]*100</f>
        <v>0.20486935866983641</v>
      </c>
      <c r="I816">
        <v>3936</v>
      </c>
      <c r="J816">
        <v>11755.83</v>
      </c>
      <c r="K816">
        <v>10.27</v>
      </c>
      <c r="L816">
        <v>150.06</v>
      </c>
      <c r="M816">
        <v>1296.4000000000001</v>
      </c>
      <c r="N816">
        <v>437.4</v>
      </c>
    </row>
    <row r="817" spans="1:14" hidden="1" x14ac:dyDescent="0.2">
      <c r="A817" t="s">
        <v>77</v>
      </c>
      <c r="B817" t="s">
        <v>67</v>
      </c>
      <c r="C817">
        <v>16</v>
      </c>
      <c r="D817">
        <v>3585</v>
      </c>
      <c r="E817">
        <v>3585</v>
      </c>
      <c r="F817" s="1">
        <f>(Tabla9[[#This Row],[Best]]-Tabla9[[#This Row],[Bks]])/Tabla9[[#This Row],[Bks]]*100</f>
        <v>0</v>
      </c>
      <c r="G817">
        <v>3588.3</v>
      </c>
      <c r="H817" s="1">
        <f>(Tabla9[[#This Row],[Avg]]-Tabla9[[#This Row],[Bks]])/Tabla9[[#This Row],[Bks]]*100</f>
        <v>9.205020920502599E-2</v>
      </c>
      <c r="I817">
        <v>4185</v>
      </c>
      <c r="J817">
        <v>13191.29</v>
      </c>
      <c r="K817">
        <v>12.72</v>
      </c>
      <c r="L817">
        <v>150.12</v>
      </c>
      <c r="M817">
        <v>1168.3</v>
      </c>
      <c r="N817">
        <v>453.2</v>
      </c>
    </row>
    <row r="818" spans="1:14" hidden="1" x14ac:dyDescent="0.2">
      <c r="A818" t="s">
        <v>77</v>
      </c>
      <c r="B818" t="s">
        <v>67</v>
      </c>
      <c r="C818">
        <v>17</v>
      </c>
      <c r="D818">
        <v>3456</v>
      </c>
      <c r="E818">
        <v>3456</v>
      </c>
      <c r="F818" s="1">
        <f>(Tabla9[[#This Row],[Best]]-Tabla9[[#This Row],[Bks]])/Tabla9[[#This Row],[Bks]]*100</f>
        <v>0</v>
      </c>
      <c r="G818">
        <v>3463.9</v>
      </c>
      <c r="H818" s="1">
        <f>(Tabla9[[#This Row],[Avg]]-Tabla9[[#This Row],[Bks]])/Tabla9[[#This Row],[Bks]]*100</f>
        <v>0.2285879629629656</v>
      </c>
      <c r="I818">
        <v>4034</v>
      </c>
      <c r="J818">
        <v>12337.99</v>
      </c>
      <c r="K818">
        <v>12.48</v>
      </c>
      <c r="L818">
        <v>150.13</v>
      </c>
      <c r="M818">
        <v>1218.4000000000001</v>
      </c>
      <c r="N818">
        <v>406.3</v>
      </c>
    </row>
    <row r="819" spans="1:14" hidden="1" x14ac:dyDescent="0.2">
      <c r="A819" t="s">
        <v>77</v>
      </c>
      <c r="B819" t="s">
        <v>67</v>
      </c>
      <c r="C819">
        <v>18</v>
      </c>
      <c r="D819">
        <v>3502</v>
      </c>
      <c r="E819">
        <v>3502</v>
      </c>
      <c r="F819" s="1">
        <f>(Tabla9[[#This Row],[Best]]-Tabla9[[#This Row],[Bks]])/Tabla9[[#This Row],[Bks]]*100</f>
        <v>0</v>
      </c>
      <c r="G819">
        <v>3508.8</v>
      </c>
      <c r="H819" s="1">
        <f>(Tabla9[[#This Row],[Avg]]-Tabla9[[#This Row],[Bks]])/Tabla9[[#This Row],[Bks]]*100</f>
        <v>0.19417475728155859</v>
      </c>
      <c r="I819">
        <v>4060</v>
      </c>
      <c r="J819">
        <v>12291.89</v>
      </c>
      <c r="K819">
        <v>11.13</v>
      </c>
      <c r="L819">
        <v>150.09</v>
      </c>
      <c r="M819">
        <v>1227.5</v>
      </c>
      <c r="N819">
        <v>457</v>
      </c>
    </row>
    <row r="820" spans="1:14" hidden="1" x14ac:dyDescent="0.2">
      <c r="A820" t="s">
        <v>77</v>
      </c>
      <c r="B820" t="s">
        <v>67</v>
      </c>
      <c r="C820">
        <v>19</v>
      </c>
      <c r="D820">
        <v>3394</v>
      </c>
      <c r="E820">
        <v>3394</v>
      </c>
      <c r="F820" s="1">
        <f>(Tabla9[[#This Row],[Best]]-Tabla9[[#This Row],[Bks]])/Tabla9[[#This Row],[Bks]]*100</f>
        <v>0</v>
      </c>
      <c r="G820">
        <v>3398</v>
      </c>
      <c r="H820" s="1">
        <f>(Tabla9[[#This Row],[Avg]]-Tabla9[[#This Row],[Bks]])/Tabla9[[#This Row],[Bks]]*100</f>
        <v>0.11785503830288745</v>
      </c>
      <c r="I820">
        <v>3906</v>
      </c>
      <c r="J820">
        <v>12007.84</v>
      </c>
      <c r="K820">
        <v>8.67</v>
      </c>
      <c r="L820">
        <v>150.05000000000001</v>
      </c>
      <c r="M820">
        <v>1364.4</v>
      </c>
      <c r="N820">
        <v>481.8</v>
      </c>
    </row>
    <row r="821" spans="1:14" hidden="1" x14ac:dyDescent="0.2">
      <c r="A821" t="s">
        <v>77</v>
      </c>
      <c r="B821" t="s">
        <v>67</v>
      </c>
      <c r="C821">
        <v>20</v>
      </c>
      <c r="D821">
        <v>3376</v>
      </c>
      <c r="E821">
        <v>3376</v>
      </c>
      <c r="F821" s="1">
        <f>(Tabla9[[#This Row],[Best]]-Tabla9[[#This Row],[Bks]])/Tabla9[[#This Row],[Bks]]*100</f>
        <v>0</v>
      </c>
      <c r="G821">
        <v>3384.7</v>
      </c>
      <c r="H821" s="1">
        <f>(Tabla9[[#This Row],[Avg]]-Tabla9[[#This Row],[Bks]])/Tabla9[[#This Row],[Bks]]*100</f>
        <v>0.25770142180094247</v>
      </c>
      <c r="I821">
        <v>3930</v>
      </c>
      <c r="J821">
        <v>11979.8</v>
      </c>
      <c r="K821">
        <v>10.029999999999999</v>
      </c>
      <c r="L821">
        <v>150.13</v>
      </c>
      <c r="M821">
        <v>1330.4</v>
      </c>
      <c r="N821">
        <v>559.1</v>
      </c>
    </row>
    <row r="822" spans="1:14" hidden="1" x14ac:dyDescent="0.2">
      <c r="A822" t="s">
        <v>77</v>
      </c>
      <c r="B822" t="s">
        <v>67</v>
      </c>
      <c r="C822">
        <v>21</v>
      </c>
      <c r="D822">
        <v>3481</v>
      </c>
      <c r="E822">
        <v>3482</v>
      </c>
      <c r="F822" s="1">
        <f>(Tabla9[[#This Row],[Best]]-Tabla9[[#This Row],[Bks]])/Tabla9[[#This Row],[Bks]]*100</f>
        <v>2.8727377190462512E-2</v>
      </c>
      <c r="G822">
        <v>3489.2</v>
      </c>
      <c r="H822" s="1">
        <f>(Tabla9[[#This Row],[Avg]]-Tabla9[[#This Row],[Bks]])/Tabla9[[#This Row],[Bks]]*100</f>
        <v>0.23556449296178736</v>
      </c>
      <c r="I822">
        <v>4081</v>
      </c>
      <c r="J822">
        <v>12821.03</v>
      </c>
      <c r="K822">
        <v>10.08</v>
      </c>
      <c r="L822">
        <v>150.08000000000001</v>
      </c>
      <c r="M822">
        <v>1282.2</v>
      </c>
      <c r="N822">
        <v>393</v>
      </c>
    </row>
    <row r="823" spans="1:14" hidden="1" x14ac:dyDescent="0.2">
      <c r="A823" t="s">
        <v>77</v>
      </c>
      <c r="B823" t="s">
        <v>67</v>
      </c>
      <c r="C823">
        <v>22</v>
      </c>
      <c r="D823">
        <v>3581</v>
      </c>
      <c r="E823">
        <v>3581</v>
      </c>
      <c r="F823" s="1">
        <f>(Tabla9[[#This Row],[Best]]-Tabla9[[#This Row],[Bks]])/Tabla9[[#This Row],[Bks]]*100</f>
        <v>0</v>
      </c>
      <c r="G823">
        <v>3588.8</v>
      </c>
      <c r="H823" s="1">
        <f>(Tabla9[[#This Row],[Avg]]-Tabla9[[#This Row],[Bks]])/Tabla9[[#This Row],[Bks]]*100</f>
        <v>0.21781625244345665</v>
      </c>
      <c r="I823">
        <v>4208</v>
      </c>
      <c r="J823">
        <v>13515.18</v>
      </c>
      <c r="K823">
        <v>12.34</v>
      </c>
      <c r="L823">
        <v>150.1</v>
      </c>
      <c r="M823">
        <v>1164.7</v>
      </c>
      <c r="N823">
        <v>510.8</v>
      </c>
    </row>
    <row r="824" spans="1:14" hidden="1" x14ac:dyDescent="0.2">
      <c r="A824" t="s">
        <v>77</v>
      </c>
      <c r="B824" t="s">
        <v>67</v>
      </c>
      <c r="C824">
        <v>23</v>
      </c>
      <c r="D824">
        <v>3286</v>
      </c>
      <c r="E824">
        <v>3286</v>
      </c>
      <c r="F824" s="1">
        <f>(Tabla9[[#This Row],[Best]]-Tabla9[[#This Row],[Bks]])/Tabla9[[#This Row],[Bks]]*100</f>
        <v>0</v>
      </c>
      <c r="G824">
        <v>3288.7</v>
      </c>
      <c r="H824" s="1">
        <f>(Tabla9[[#This Row],[Avg]]-Tabla9[[#This Row],[Bks]])/Tabla9[[#This Row],[Bks]]*100</f>
        <v>8.2166768107115581E-2</v>
      </c>
      <c r="I824">
        <v>3834</v>
      </c>
      <c r="J824">
        <v>10832.06</v>
      </c>
      <c r="K824">
        <v>7.34</v>
      </c>
      <c r="L824">
        <v>150.06</v>
      </c>
      <c r="M824">
        <v>1455.7</v>
      </c>
      <c r="N824">
        <v>392.2</v>
      </c>
    </row>
    <row r="825" spans="1:14" hidden="1" x14ac:dyDescent="0.2">
      <c r="A825" t="s">
        <v>77</v>
      </c>
      <c r="B825" t="s">
        <v>67</v>
      </c>
      <c r="C825">
        <v>24</v>
      </c>
      <c r="D825">
        <v>3352</v>
      </c>
      <c r="E825">
        <v>3352</v>
      </c>
      <c r="F825" s="1">
        <f>(Tabla9[[#This Row],[Best]]-Tabla9[[#This Row],[Bks]])/Tabla9[[#This Row],[Bks]]*100</f>
        <v>0</v>
      </c>
      <c r="G825">
        <v>3358.6</v>
      </c>
      <c r="H825" s="1">
        <f>(Tabla9[[#This Row],[Avg]]-Tabla9[[#This Row],[Bks]])/Tabla9[[#This Row],[Bks]]*100</f>
        <v>0.1968973747016679</v>
      </c>
      <c r="I825">
        <v>3940</v>
      </c>
      <c r="J825">
        <v>12007.06</v>
      </c>
      <c r="K825">
        <v>10.95</v>
      </c>
      <c r="L825">
        <v>150.07</v>
      </c>
      <c r="M825">
        <v>1193.4000000000001</v>
      </c>
      <c r="N825">
        <v>545.5</v>
      </c>
    </row>
    <row r="826" spans="1:14" hidden="1" x14ac:dyDescent="0.2">
      <c r="A826" t="s">
        <v>77</v>
      </c>
      <c r="B826" t="s">
        <v>67</v>
      </c>
      <c r="C826">
        <v>25</v>
      </c>
      <c r="D826">
        <v>3552</v>
      </c>
      <c r="E826">
        <v>3553</v>
      </c>
      <c r="F826" s="1">
        <f>(Tabla9[[#This Row],[Best]]-Tabla9[[#This Row],[Bks]])/Tabla9[[#This Row],[Bks]]*100</f>
        <v>2.8153153153153154E-2</v>
      </c>
      <c r="G826">
        <v>3558.9</v>
      </c>
      <c r="H826" s="1">
        <f>(Tabla9[[#This Row],[Avg]]-Tabla9[[#This Row],[Bks]])/Tabla9[[#This Row],[Bks]]*100</f>
        <v>0.19425675675675932</v>
      </c>
      <c r="I826">
        <v>4132</v>
      </c>
      <c r="J826">
        <v>13215.07</v>
      </c>
      <c r="K826">
        <v>12.98</v>
      </c>
      <c r="L826">
        <v>150.05000000000001</v>
      </c>
      <c r="M826">
        <v>1148.7</v>
      </c>
      <c r="N826">
        <v>584.6</v>
      </c>
    </row>
    <row r="827" spans="1:14" hidden="1" x14ac:dyDescent="0.2">
      <c r="A827" t="s">
        <v>77</v>
      </c>
      <c r="B827" t="s">
        <v>67</v>
      </c>
      <c r="C827">
        <v>26</v>
      </c>
      <c r="D827">
        <v>3367</v>
      </c>
      <c r="E827">
        <v>3367</v>
      </c>
      <c r="F827" s="1">
        <f>(Tabla9[[#This Row],[Best]]-Tabla9[[#This Row],[Bks]])/Tabla9[[#This Row],[Bks]]*100</f>
        <v>0</v>
      </c>
      <c r="G827">
        <v>3373.1</v>
      </c>
      <c r="H827" s="1">
        <f>(Tabla9[[#This Row],[Avg]]-Tabla9[[#This Row],[Bks]])/Tabla9[[#This Row],[Bks]]*100</f>
        <v>0.18117018117017847</v>
      </c>
      <c r="I827">
        <v>3917</v>
      </c>
      <c r="J827">
        <v>11890.46</v>
      </c>
      <c r="K827">
        <v>9.4600000000000009</v>
      </c>
      <c r="L827">
        <v>150.07</v>
      </c>
      <c r="M827">
        <v>1355.1</v>
      </c>
      <c r="N827">
        <v>385.3</v>
      </c>
    </row>
    <row r="828" spans="1:14" hidden="1" x14ac:dyDescent="0.2">
      <c r="A828" t="s">
        <v>77</v>
      </c>
      <c r="B828" t="s">
        <v>67</v>
      </c>
      <c r="C828">
        <v>27</v>
      </c>
      <c r="D828">
        <v>3458</v>
      </c>
      <c r="E828">
        <v>3458</v>
      </c>
      <c r="F828" s="1">
        <f>(Tabla9[[#This Row],[Best]]-Tabla9[[#This Row],[Bks]])/Tabla9[[#This Row],[Bks]]*100</f>
        <v>0</v>
      </c>
      <c r="G828">
        <v>3463.4</v>
      </c>
      <c r="H828" s="1">
        <f>(Tabla9[[#This Row],[Avg]]-Tabla9[[#This Row],[Bks]])/Tabla9[[#This Row],[Bks]]*100</f>
        <v>0.15615962984384299</v>
      </c>
      <c r="I828">
        <v>4029</v>
      </c>
      <c r="J828">
        <v>12683.37</v>
      </c>
      <c r="K828">
        <v>10.78</v>
      </c>
      <c r="L828">
        <v>150.13999999999999</v>
      </c>
      <c r="M828">
        <v>1302.9000000000001</v>
      </c>
      <c r="N828">
        <v>475.8</v>
      </c>
    </row>
    <row r="829" spans="1:14" hidden="1" x14ac:dyDescent="0.2">
      <c r="A829" t="s">
        <v>77</v>
      </c>
      <c r="B829" t="s">
        <v>67</v>
      </c>
      <c r="C829">
        <v>28</v>
      </c>
      <c r="D829">
        <v>3391</v>
      </c>
      <c r="E829">
        <v>3391</v>
      </c>
      <c r="F829" s="1">
        <f>(Tabla9[[#This Row],[Best]]-Tabla9[[#This Row],[Bks]])/Tabla9[[#This Row],[Bks]]*100</f>
        <v>0</v>
      </c>
      <c r="G829">
        <v>3394.3</v>
      </c>
      <c r="H829" s="1">
        <f>(Tabla9[[#This Row],[Avg]]-Tabla9[[#This Row],[Bks]])/Tabla9[[#This Row],[Bks]]*100</f>
        <v>9.731642583309294E-2</v>
      </c>
      <c r="I829">
        <v>3944</v>
      </c>
      <c r="J829">
        <v>11395.75</v>
      </c>
      <c r="K829">
        <v>9.83</v>
      </c>
      <c r="L829">
        <v>150.1</v>
      </c>
      <c r="M829">
        <v>1312.9</v>
      </c>
      <c r="N829">
        <v>407.9</v>
      </c>
    </row>
    <row r="830" spans="1:14" hidden="1" x14ac:dyDescent="0.2">
      <c r="A830" t="s">
        <v>77</v>
      </c>
      <c r="B830" t="s">
        <v>67</v>
      </c>
      <c r="C830">
        <v>29</v>
      </c>
      <c r="D830">
        <v>3207</v>
      </c>
      <c r="E830">
        <v>3207</v>
      </c>
      <c r="F830" s="1">
        <f>(Tabla9[[#This Row],[Best]]-Tabla9[[#This Row],[Bks]])/Tabla9[[#This Row],[Bks]]*100</f>
        <v>0</v>
      </c>
      <c r="G830">
        <v>3211.6</v>
      </c>
      <c r="H830" s="1">
        <f>(Tabla9[[#This Row],[Avg]]-Tabla9[[#This Row],[Bks]])/Tabla9[[#This Row],[Bks]]*100</f>
        <v>0.14343623323978513</v>
      </c>
      <c r="I830">
        <v>3748</v>
      </c>
      <c r="J830">
        <v>10939.28</v>
      </c>
      <c r="K830">
        <v>7.74</v>
      </c>
      <c r="L830">
        <v>150.06</v>
      </c>
      <c r="M830">
        <v>1405.6</v>
      </c>
      <c r="N830">
        <v>467.3</v>
      </c>
    </row>
    <row r="831" spans="1:14" hidden="1" x14ac:dyDescent="0.2">
      <c r="A831" t="s">
        <v>77</v>
      </c>
      <c r="B831" t="s">
        <v>67</v>
      </c>
      <c r="C831">
        <v>30</v>
      </c>
      <c r="D831">
        <v>3138</v>
      </c>
      <c r="E831">
        <v>3138</v>
      </c>
      <c r="F831" s="1">
        <f>(Tabla9[[#This Row],[Best]]-Tabla9[[#This Row],[Bks]])/Tabla9[[#This Row],[Bks]]*100</f>
        <v>0</v>
      </c>
      <c r="G831">
        <v>3146.6</v>
      </c>
      <c r="H831" s="1">
        <f>(Tabla9[[#This Row],[Avg]]-Tabla9[[#This Row],[Bks]])/Tabla9[[#This Row],[Bks]]*100</f>
        <v>0.27405991077118896</v>
      </c>
      <c r="I831">
        <v>3669</v>
      </c>
      <c r="J831">
        <v>11521.68</v>
      </c>
      <c r="K831">
        <v>9.0299999999999994</v>
      </c>
      <c r="L831">
        <v>150.09</v>
      </c>
      <c r="M831">
        <v>1373.5</v>
      </c>
      <c r="N831">
        <v>490.6</v>
      </c>
    </row>
    <row r="832" spans="1:14" hidden="1" x14ac:dyDescent="0.2">
      <c r="A832" t="s">
        <v>77</v>
      </c>
      <c r="B832" t="s">
        <v>67</v>
      </c>
      <c r="C832">
        <v>31</v>
      </c>
      <c r="D832">
        <v>3189</v>
      </c>
      <c r="E832">
        <v>3189</v>
      </c>
      <c r="F832" s="1">
        <f>(Tabla9[[#This Row],[Best]]-Tabla9[[#This Row],[Bks]])/Tabla9[[#This Row],[Bks]]*100</f>
        <v>0</v>
      </c>
      <c r="G832">
        <v>3194.1</v>
      </c>
      <c r="H832" s="1">
        <f>(Tabla9[[#This Row],[Avg]]-Tabla9[[#This Row],[Bks]])/Tabla9[[#This Row],[Bks]]*100</f>
        <v>0.15992474129820974</v>
      </c>
      <c r="I832">
        <v>3713</v>
      </c>
      <c r="J832">
        <v>10487.24</v>
      </c>
      <c r="K832">
        <v>7.54</v>
      </c>
      <c r="L832">
        <v>150.06</v>
      </c>
      <c r="M832">
        <v>1491.2</v>
      </c>
      <c r="N832">
        <v>385.9</v>
      </c>
    </row>
    <row r="833" spans="1:14" hidden="1" x14ac:dyDescent="0.2">
      <c r="A833" t="s">
        <v>77</v>
      </c>
      <c r="B833" t="s">
        <v>67</v>
      </c>
      <c r="C833">
        <v>32</v>
      </c>
      <c r="D833">
        <v>3466</v>
      </c>
      <c r="E833">
        <v>3466</v>
      </c>
      <c r="F833" s="1">
        <f>(Tabla9[[#This Row],[Best]]-Tabla9[[#This Row],[Bks]])/Tabla9[[#This Row],[Bks]]*100</f>
        <v>0</v>
      </c>
      <c r="G833">
        <v>3473.7</v>
      </c>
      <c r="H833" s="1">
        <f>(Tabla9[[#This Row],[Avg]]-Tabla9[[#This Row],[Bks]])/Tabla9[[#This Row],[Bks]]*100</f>
        <v>0.22215810732832711</v>
      </c>
      <c r="I833">
        <v>4039</v>
      </c>
      <c r="J833">
        <v>12218.9</v>
      </c>
      <c r="K833">
        <v>11.34</v>
      </c>
      <c r="L833">
        <v>150.08000000000001</v>
      </c>
      <c r="M833">
        <v>1249.5</v>
      </c>
      <c r="N833">
        <v>430.9</v>
      </c>
    </row>
    <row r="834" spans="1:14" hidden="1" x14ac:dyDescent="0.2">
      <c r="A834" t="s">
        <v>77</v>
      </c>
      <c r="B834" t="s">
        <v>67</v>
      </c>
      <c r="C834">
        <v>33</v>
      </c>
      <c r="D834">
        <v>3548</v>
      </c>
      <c r="E834">
        <v>3548</v>
      </c>
      <c r="F834" s="1">
        <f>(Tabla9[[#This Row],[Best]]-Tabla9[[#This Row],[Bks]])/Tabla9[[#This Row],[Bks]]*100</f>
        <v>0</v>
      </c>
      <c r="G834">
        <v>3554.2</v>
      </c>
      <c r="H834" s="1">
        <f>(Tabla9[[#This Row],[Avg]]-Tabla9[[#This Row],[Bks]])/Tabla9[[#This Row],[Bks]]*100</f>
        <v>0.1747463359639182</v>
      </c>
      <c r="I834">
        <v>4123</v>
      </c>
      <c r="J834">
        <v>13011.9</v>
      </c>
      <c r="K834">
        <v>13.25</v>
      </c>
      <c r="L834">
        <v>150.09</v>
      </c>
      <c r="M834">
        <v>1160.7</v>
      </c>
      <c r="N834">
        <v>536.1</v>
      </c>
    </row>
    <row r="835" spans="1:14" hidden="1" x14ac:dyDescent="0.2">
      <c r="A835" t="s">
        <v>77</v>
      </c>
      <c r="B835" t="s">
        <v>67</v>
      </c>
      <c r="C835">
        <v>34</v>
      </c>
      <c r="D835">
        <v>3377</v>
      </c>
      <c r="E835">
        <v>3377</v>
      </c>
      <c r="F835" s="1">
        <f>(Tabla9[[#This Row],[Best]]-Tabla9[[#This Row],[Bks]])/Tabla9[[#This Row],[Bks]]*100</f>
        <v>0</v>
      </c>
      <c r="G835">
        <v>3386.4</v>
      </c>
      <c r="H835" s="1">
        <f>(Tabla9[[#This Row],[Avg]]-Tabla9[[#This Row],[Bks]])/Tabla9[[#This Row],[Bks]]*100</f>
        <v>0.27835356825585106</v>
      </c>
      <c r="I835">
        <v>3956</v>
      </c>
      <c r="J835">
        <v>11377.21</v>
      </c>
      <c r="K835">
        <v>10.44</v>
      </c>
      <c r="L835">
        <v>150.09</v>
      </c>
      <c r="M835">
        <v>1282.9000000000001</v>
      </c>
      <c r="N835">
        <v>479.6</v>
      </c>
    </row>
    <row r="836" spans="1:14" hidden="1" x14ac:dyDescent="0.2">
      <c r="A836" t="s">
        <v>77</v>
      </c>
      <c r="B836" t="s">
        <v>67</v>
      </c>
      <c r="C836">
        <v>35</v>
      </c>
      <c r="D836">
        <v>3387</v>
      </c>
      <c r="E836">
        <v>3388</v>
      </c>
      <c r="F836" s="1">
        <f>(Tabla9[[#This Row],[Best]]-Tabla9[[#This Row],[Bks]])/Tabla9[[#This Row],[Bks]]*100</f>
        <v>2.9524653085326247E-2</v>
      </c>
      <c r="G836">
        <v>3390.1</v>
      </c>
      <c r="H836" s="1">
        <f>(Tabla9[[#This Row],[Avg]]-Tabla9[[#This Row],[Bks]])/Tabla9[[#This Row],[Bks]]*100</f>
        <v>9.1526424564508685E-2</v>
      </c>
      <c r="I836">
        <v>3952</v>
      </c>
      <c r="J836">
        <v>11963.06</v>
      </c>
      <c r="K836">
        <v>10.11</v>
      </c>
      <c r="L836">
        <v>150.08000000000001</v>
      </c>
      <c r="M836">
        <v>1295.0999999999999</v>
      </c>
      <c r="N836">
        <v>493.5</v>
      </c>
    </row>
    <row r="837" spans="1:14" hidden="1" x14ac:dyDescent="0.2">
      <c r="A837" t="s">
        <v>77</v>
      </c>
      <c r="B837" t="s">
        <v>67</v>
      </c>
      <c r="C837">
        <v>36</v>
      </c>
      <c r="D837">
        <v>3389</v>
      </c>
      <c r="E837">
        <v>3389</v>
      </c>
      <c r="F837" s="1">
        <f>(Tabla9[[#This Row],[Best]]-Tabla9[[#This Row],[Bks]])/Tabla9[[#This Row],[Bks]]*100</f>
        <v>0</v>
      </c>
      <c r="G837">
        <v>3394.7</v>
      </c>
      <c r="H837" s="1">
        <f>(Tabla9[[#This Row],[Avg]]-Tabla9[[#This Row],[Bks]])/Tabla9[[#This Row],[Bks]]*100</f>
        <v>0.16819120684567182</v>
      </c>
      <c r="I837">
        <v>3914</v>
      </c>
      <c r="J837">
        <v>11802.3</v>
      </c>
      <c r="K837">
        <v>9.1199999999999992</v>
      </c>
      <c r="L837">
        <v>150.06</v>
      </c>
      <c r="M837">
        <v>1396.7</v>
      </c>
      <c r="N837">
        <v>453.3</v>
      </c>
    </row>
    <row r="838" spans="1:14" hidden="1" x14ac:dyDescent="0.2">
      <c r="A838" t="s">
        <v>77</v>
      </c>
      <c r="B838" t="s">
        <v>67</v>
      </c>
      <c r="C838">
        <v>37</v>
      </c>
      <c r="D838">
        <v>3567</v>
      </c>
      <c r="E838">
        <v>3567</v>
      </c>
      <c r="F838" s="1">
        <f>(Tabla9[[#This Row],[Best]]-Tabla9[[#This Row],[Bks]])/Tabla9[[#This Row],[Bks]]*100</f>
        <v>0</v>
      </c>
      <c r="G838">
        <v>3575.5</v>
      </c>
      <c r="H838" s="1">
        <f>(Tabla9[[#This Row],[Avg]]-Tabla9[[#This Row],[Bks]])/Tabla9[[#This Row],[Bks]]*100</f>
        <v>0.23829548640313991</v>
      </c>
      <c r="I838">
        <v>4145</v>
      </c>
      <c r="J838">
        <v>12709.4</v>
      </c>
      <c r="K838">
        <v>13.62</v>
      </c>
      <c r="L838">
        <v>150.12</v>
      </c>
      <c r="M838">
        <v>1126.0999999999999</v>
      </c>
      <c r="N838">
        <v>424.7</v>
      </c>
    </row>
    <row r="839" spans="1:14" hidden="1" x14ac:dyDescent="0.2">
      <c r="A839" t="s">
        <v>77</v>
      </c>
      <c r="B839" t="s">
        <v>67</v>
      </c>
      <c r="C839">
        <v>38</v>
      </c>
      <c r="D839">
        <v>3521</v>
      </c>
      <c r="E839">
        <v>3521</v>
      </c>
      <c r="F839" s="1">
        <f>(Tabla9[[#This Row],[Best]]-Tabla9[[#This Row],[Bks]])/Tabla9[[#This Row],[Bks]]*100</f>
        <v>0</v>
      </c>
      <c r="G839">
        <v>3525.8</v>
      </c>
      <c r="H839" s="1">
        <f>(Tabla9[[#This Row],[Avg]]-Tabla9[[#This Row],[Bks]])/Tabla9[[#This Row],[Bks]]*100</f>
        <v>0.13632490769668223</v>
      </c>
      <c r="I839">
        <v>4106</v>
      </c>
      <c r="J839">
        <v>13155.4</v>
      </c>
      <c r="K839">
        <v>11.08</v>
      </c>
      <c r="L839">
        <v>150.08000000000001</v>
      </c>
      <c r="M839">
        <v>1235.9000000000001</v>
      </c>
      <c r="N839">
        <v>414.8</v>
      </c>
    </row>
    <row r="840" spans="1:14" hidden="1" x14ac:dyDescent="0.2">
      <c r="A840" t="s">
        <v>77</v>
      </c>
      <c r="B840" t="s">
        <v>67</v>
      </c>
      <c r="C840">
        <v>39</v>
      </c>
      <c r="D840">
        <v>3313</v>
      </c>
      <c r="E840">
        <v>3314</v>
      </c>
      <c r="F840" s="1">
        <f>(Tabla9[[#This Row],[Best]]-Tabla9[[#This Row],[Bks]])/Tabla9[[#This Row],[Bks]]*100</f>
        <v>3.0184123151222455E-2</v>
      </c>
      <c r="G840">
        <v>3319.4</v>
      </c>
      <c r="H840" s="1">
        <f>(Tabla9[[#This Row],[Avg]]-Tabla9[[#This Row],[Bks]])/Tabla9[[#This Row],[Bks]]*100</f>
        <v>0.19317838816782648</v>
      </c>
      <c r="I840">
        <v>3886</v>
      </c>
      <c r="J840">
        <v>12355.11</v>
      </c>
      <c r="K840">
        <v>10.54</v>
      </c>
      <c r="L840">
        <v>150.12</v>
      </c>
      <c r="M840">
        <v>1279.7</v>
      </c>
      <c r="N840">
        <v>396.4</v>
      </c>
    </row>
    <row r="841" spans="1:14" hidden="1" x14ac:dyDescent="0.2">
      <c r="A841" t="s">
        <v>77</v>
      </c>
      <c r="B841" t="s">
        <v>67</v>
      </c>
      <c r="C841">
        <v>40</v>
      </c>
      <c r="D841">
        <v>3173</v>
      </c>
      <c r="E841">
        <v>3173</v>
      </c>
      <c r="F841" s="1">
        <f>(Tabla9[[#This Row],[Best]]-Tabla9[[#This Row],[Bks]])/Tabla9[[#This Row],[Bks]]*100</f>
        <v>0</v>
      </c>
      <c r="G841">
        <v>3184.1</v>
      </c>
      <c r="H841" s="1">
        <f>(Tabla9[[#This Row],[Avg]]-Tabla9[[#This Row],[Bks]])/Tabla9[[#This Row],[Bks]]*100</f>
        <v>0.34982666246454175</v>
      </c>
      <c r="I841">
        <v>3712</v>
      </c>
      <c r="J841">
        <v>10758.11</v>
      </c>
      <c r="K841">
        <v>7.87</v>
      </c>
      <c r="L841">
        <v>150.04</v>
      </c>
      <c r="M841">
        <v>1425.3</v>
      </c>
      <c r="N841">
        <v>523.5</v>
      </c>
    </row>
    <row r="842" spans="1:14" hidden="1" x14ac:dyDescent="0.2">
      <c r="A842" t="s">
        <v>77</v>
      </c>
      <c r="B842" t="s">
        <v>67</v>
      </c>
      <c r="C842">
        <v>41</v>
      </c>
      <c r="D842">
        <v>3345</v>
      </c>
      <c r="E842">
        <v>3345</v>
      </c>
      <c r="F842" s="1">
        <f>(Tabla9[[#This Row],[Best]]-Tabla9[[#This Row],[Bks]])/Tabla9[[#This Row],[Bks]]*100</f>
        <v>0</v>
      </c>
      <c r="G842">
        <v>3348.5</v>
      </c>
      <c r="H842" s="1">
        <f>(Tabla9[[#This Row],[Avg]]-Tabla9[[#This Row],[Bks]])/Tabla9[[#This Row],[Bks]]*100</f>
        <v>0.10463378176382662</v>
      </c>
      <c r="I842">
        <v>3886</v>
      </c>
      <c r="J842">
        <v>12164.19</v>
      </c>
      <c r="K842">
        <v>11</v>
      </c>
      <c r="L842">
        <v>150.11000000000001</v>
      </c>
      <c r="M842">
        <v>1278.7</v>
      </c>
      <c r="N842">
        <v>522.4</v>
      </c>
    </row>
    <row r="843" spans="1:14" hidden="1" x14ac:dyDescent="0.2">
      <c r="A843" t="s">
        <v>77</v>
      </c>
      <c r="B843" t="s">
        <v>67</v>
      </c>
      <c r="C843">
        <v>42</v>
      </c>
      <c r="D843">
        <v>3386</v>
      </c>
      <c r="E843">
        <v>3386</v>
      </c>
      <c r="F843" s="1">
        <f>(Tabla9[[#This Row],[Best]]-Tabla9[[#This Row],[Bks]])/Tabla9[[#This Row],[Bks]]*100</f>
        <v>0</v>
      </c>
      <c r="G843">
        <v>3398.1</v>
      </c>
      <c r="H843" s="1">
        <f>(Tabla9[[#This Row],[Avg]]-Tabla9[[#This Row],[Bks]])/Tabla9[[#This Row],[Bks]]*100</f>
        <v>0.35735380980507703</v>
      </c>
      <c r="I843">
        <v>3915</v>
      </c>
      <c r="J843">
        <v>11772.22</v>
      </c>
      <c r="K843">
        <v>11.05</v>
      </c>
      <c r="L843">
        <v>150.04</v>
      </c>
      <c r="M843">
        <v>1247.3</v>
      </c>
      <c r="N843">
        <v>415.7</v>
      </c>
    </row>
    <row r="844" spans="1:14" hidden="1" x14ac:dyDescent="0.2">
      <c r="A844" t="s">
        <v>77</v>
      </c>
      <c r="B844" t="s">
        <v>67</v>
      </c>
      <c r="C844">
        <v>43</v>
      </c>
      <c r="D844">
        <v>3306</v>
      </c>
      <c r="E844">
        <v>3306</v>
      </c>
      <c r="F844" s="1">
        <f>(Tabla9[[#This Row],[Best]]-Tabla9[[#This Row],[Bks]])/Tabla9[[#This Row],[Bks]]*100</f>
        <v>0</v>
      </c>
      <c r="G844">
        <v>3309.8</v>
      </c>
      <c r="H844" s="1">
        <f>(Tabla9[[#This Row],[Avg]]-Tabla9[[#This Row],[Bks]])/Tabla9[[#This Row],[Bks]]*100</f>
        <v>0.11494252873563769</v>
      </c>
      <c r="I844">
        <v>3898</v>
      </c>
      <c r="J844">
        <v>12064.79</v>
      </c>
      <c r="K844">
        <v>9.8000000000000007</v>
      </c>
      <c r="L844">
        <v>150.12</v>
      </c>
      <c r="M844">
        <v>1288.3</v>
      </c>
      <c r="N844">
        <v>458.5</v>
      </c>
    </row>
    <row r="845" spans="1:14" hidden="1" x14ac:dyDescent="0.2">
      <c r="A845" t="s">
        <v>77</v>
      </c>
      <c r="B845" t="s">
        <v>67</v>
      </c>
      <c r="C845">
        <v>44</v>
      </c>
      <c r="D845">
        <v>3496</v>
      </c>
      <c r="E845">
        <v>3496</v>
      </c>
      <c r="F845" s="1">
        <f>(Tabla9[[#This Row],[Best]]-Tabla9[[#This Row],[Bks]])/Tabla9[[#This Row],[Bks]]*100</f>
        <v>0</v>
      </c>
      <c r="G845">
        <v>3499.3</v>
      </c>
      <c r="H845" s="1">
        <f>(Tabla9[[#This Row],[Avg]]-Tabla9[[#This Row],[Bks]])/Tabla9[[#This Row],[Bks]]*100</f>
        <v>9.4393592677350743E-2</v>
      </c>
      <c r="I845">
        <v>4092</v>
      </c>
      <c r="J845">
        <v>12256.23</v>
      </c>
      <c r="K845">
        <v>10.49</v>
      </c>
      <c r="L845">
        <v>150.13</v>
      </c>
      <c r="M845">
        <v>1255.5999999999999</v>
      </c>
      <c r="N845">
        <v>419.6</v>
      </c>
    </row>
    <row r="846" spans="1:14" hidden="1" x14ac:dyDescent="0.2">
      <c r="A846" t="s">
        <v>77</v>
      </c>
      <c r="B846" t="s">
        <v>67</v>
      </c>
      <c r="C846">
        <v>45</v>
      </c>
      <c r="D846">
        <v>3471</v>
      </c>
      <c r="E846">
        <v>3472</v>
      </c>
      <c r="F846" s="1">
        <f>(Tabla9[[#This Row],[Best]]-Tabla9[[#This Row],[Bks]])/Tabla9[[#This Row],[Bks]]*100</f>
        <v>2.881014116969173E-2</v>
      </c>
      <c r="G846">
        <v>3475.6</v>
      </c>
      <c r="H846" s="1">
        <f>(Tabla9[[#This Row],[Avg]]-Tabla9[[#This Row],[Bks]])/Tabla9[[#This Row],[Bks]]*100</f>
        <v>0.13252664938057934</v>
      </c>
      <c r="I846">
        <v>4007</v>
      </c>
      <c r="J846">
        <v>12619.47</v>
      </c>
      <c r="K846">
        <v>9.98</v>
      </c>
      <c r="L846">
        <v>150.09</v>
      </c>
      <c r="M846">
        <v>1340.5</v>
      </c>
      <c r="N846">
        <v>653.6</v>
      </c>
    </row>
    <row r="847" spans="1:14" hidden="1" x14ac:dyDescent="0.2">
      <c r="A847" t="s">
        <v>77</v>
      </c>
      <c r="B847" t="s">
        <v>67</v>
      </c>
      <c r="C847">
        <v>46</v>
      </c>
      <c r="D847">
        <v>3285</v>
      </c>
      <c r="E847">
        <v>3285</v>
      </c>
      <c r="F847" s="1">
        <f>(Tabla9[[#This Row],[Best]]-Tabla9[[#This Row],[Bks]])/Tabla9[[#This Row],[Bks]]*100</f>
        <v>0</v>
      </c>
      <c r="G847">
        <v>3290.6</v>
      </c>
      <c r="H847" s="1">
        <f>(Tabla9[[#This Row],[Avg]]-Tabla9[[#This Row],[Bks]])/Tabla9[[#This Row],[Bks]]*100</f>
        <v>0.17047184170471563</v>
      </c>
      <c r="I847">
        <v>3826</v>
      </c>
      <c r="J847">
        <v>12090.74</v>
      </c>
      <c r="K847">
        <v>8.51</v>
      </c>
      <c r="L847">
        <v>150.07</v>
      </c>
      <c r="M847">
        <v>1404.8</v>
      </c>
      <c r="N847">
        <v>407.2</v>
      </c>
    </row>
    <row r="848" spans="1:14" hidden="1" x14ac:dyDescent="0.2">
      <c r="A848" t="s">
        <v>77</v>
      </c>
      <c r="B848" t="s">
        <v>67</v>
      </c>
      <c r="C848">
        <v>47</v>
      </c>
      <c r="D848">
        <v>3219</v>
      </c>
      <c r="E848">
        <v>3219</v>
      </c>
      <c r="F848" s="1">
        <f>(Tabla9[[#This Row],[Best]]-Tabla9[[#This Row],[Bks]])/Tabla9[[#This Row],[Bks]]*100</f>
        <v>0</v>
      </c>
      <c r="G848">
        <v>3224.2</v>
      </c>
      <c r="H848" s="1">
        <f>(Tabla9[[#This Row],[Avg]]-Tabla9[[#This Row],[Bks]])/Tabla9[[#This Row],[Bks]]*100</f>
        <v>0.16154085119601796</v>
      </c>
      <c r="I848">
        <v>3693</v>
      </c>
      <c r="J848">
        <v>11359.03</v>
      </c>
      <c r="K848">
        <v>8.7899999999999991</v>
      </c>
      <c r="L848">
        <v>150.05000000000001</v>
      </c>
      <c r="M848">
        <v>1411.7</v>
      </c>
      <c r="N848">
        <v>388.8</v>
      </c>
    </row>
    <row r="849" spans="1:14" hidden="1" x14ac:dyDescent="0.2">
      <c r="A849" t="s">
        <v>77</v>
      </c>
      <c r="B849" t="s">
        <v>67</v>
      </c>
      <c r="C849">
        <v>48</v>
      </c>
      <c r="D849">
        <v>3478</v>
      </c>
      <c r="E849">
        <v>3478</v>
      </c>
      <c r="F849" s="1">
        <f>(Tabla9[[#This Row],[Best]]-Tabla9[[#This Row],[Bks]])/Tabla9[[#This Row],[Bks]]*100</f>
        <v>0</v>
      </c>
      <c r="G849">
        <v>3491.8</v>
      </c>
      <c r="H849" s="1">
        <f>(Tabla9[[#This Row],[Avg]]-Tabla9[[#This Row],[Bks]])/Tabla9[[#This Row],[Bks]]*100</f>
        <v>0.3967797584818914</v>
      </c>
      <c r="I849">
        <v>4049</v>
      </c>
      <c r="J849">
        <v>12161.24</v>
      </c>
      <c r="K849">
        <v>9.9600000000000009</v>
      </c>
      <c r="L849">
        <v>150.08000000000001</v>
      </c>
      <c r="M849">
        <v>1290</v>
      </c>
      <c r="N849">
        <v>435.7</v>
      </c>
    </row>
    <row r="850" spans="1:14" hidden="1" x14ac:dyDescent="0.2">
      <c r="A850" t="s">
        <v>77</v>
      </c>
      <c r="B850" t="s">
        <v>67</v>
      </c>
      <c r="C850">
        <v>49</v>
      </c>
      <c r="D850">
        <v>3487</v>
      </c>
      <c r="E850">
        <v>3487</v>
      </c>
      <c r="F850" s="1">
        <f>(Tabla9[[#This Row],[Best]]-Tabla9[[#This Row],[Bks]])/Tabla9[[#This Row],[Bks]]*100</f>
        <v>0</v>
      </c>
      <c r="G850">
        <v>3490.2</v>
      </c>
      <c r="H850" s="1">
        <f>(Tabla9[[#This Row],[Avg]]-Tabla9[[#This Row],[Bks]])/Tabla9[[#This Row],[Bks]]*100</f>
        <v>9.1769429308856273E-2</v>
      </c>
      <c r="I850">
        <v>4073</v>
      </c>
      <c r="J850">
        <v>12358.79</v>
      </c>
      <c r="K850">
        <v>10.119999999999999</v>
      </c>
      <c r="L850">
        <v>150.11000000000001</v>
      </c>
      <c r="M850">
        <v>1282</v>
      </c>
      <c r="N850">
        <v>382.5</v>
      </c>
    </row>
    <row r="851" spans="1:14" hidden="1" x14ac:dyDescent="0.2">
      <c r="A851" t="s">
        <v>77</v>
      </c>
      <c r="B851" t="s">
        <v>67</v>
      </c>
      <c r="C851">
        <v>50</v>
      </c>
      <c r="D851">
        <v>3464</v>
      </c>
      <c r="E851">
        <v>3464</v>
      </c>
      <c r="F851" s="1">
        <f>(Tabla9[[#This Row],[Best]]-Tabla9[[#This Row],[Bks]])/Tabla9[[#This Row],[Bks]]*100</f>
        <v>0</v>
      </c>
      <c r="G851">
        <v>3466.1</v>
      </c>
      <c r="H851" s="1">
        <f>(Tabla9[[#This Row],[Avg]]-Tabla9[[#This Row],[Bks]])/Tabla9[[#This Row],[Bks]]*100</f>
        <v>6.0623556581983519E-2</v>
      </c>
      <c r="I851">
        <v>4061</v>
      </c>
      <c r="J851">
        <v>11813.05</v>
      </c>
      <c r="K851">
        <v>12.04</v>
      </c>
      <c r="L851">
        <v>150.13999999999999</v>
      </c>
      <c r="M851">
        <v>1208.0999999999999</v>
      </c>
      <c r="N851">
        <v>418.3</v>
      </c>
    </row>
    <row r="852" spans="1:14" hidden="1" x14ac:dyDescent="0.2">
      <c r="A852" t="s">
        <v>77</v>
      </c>
      <c r="B852" t="s">
        <v>67</v>
      </c>
      <c r="C852">
        <v>51</v>
      </c>
      <c r="D852">
        <v>3271</v>
      </c>
      <c r="E852">
        <v>3271</v>
      </c>
      <c r="F852" s="1">
        <f>(Tabla9[[#This Row],[Best]]-Tabla9[[#This Row],[Bks]])/Tabla9[[#This Row],[Bks]]*100</f>
        <v>0</v>
      </c>
      <c r="G852">
        <v>3279.1</v>
      </c>
      <c r="H852" s="1">
        <f>(Tabla9[[#This Row],[Avg]]-Tabla9[[#This Row],[Bks]])/Tabla9[[#This Row],[Bks]]*100</f>
        <v>0.24763069397737417</v>
      </c>
      <c r="I852">
        <v>3805</v>
      </c>
      <c r="J852">
        <v>11039.24</v>
      </c>
      <c r="K852">
        <v>8.81</v>
      </c>
      <c r="L852">
        <v>150.08000000000001</v>
      </c>
      <c r="M852">
        <v>1419.3</v>
      </c>
      <c r="N852">
        <v>383.1</v>
      </c>
    </row>
    <row r="853" spans="1:14" hidden="1" x14ac:dyDescent="0.2">
      <c r="A853" t="s">
        <v>77</v>
      </c>
      <c r="B853" t="s">
        <v>67</v>
      </c>
      <c r="C853">
        <v>52</v>
      </c>
      <c r="D853">
        <v>3227</v>
      </c>
      <c r="E853">
        <v>3227</v>
      </c>
      <c r="F853" s="1">
        <f>(Tabla9[[#This Row],[Best]]-Tabla9[[#This Row],[Bks]])/Tabla9[[#This Row],[Bks]]*100</f>
        <v>0</v>
      </c>
      <c r="G853">
        <v>3231</v>
      </c>
      <c r="H853" s="1">
        <f>(Tabla9[[#This Row],[Avg]]-Tabla9[[#This Row],[Bks]])/Tabla9[[#This Row],[Bks]]*100</f>
        <v>0.12395413696932135</v>
      </c>
      <c r="I853">
        <v>3707</v>
      </c>
      <c r="J853">
        <v>11675.16</v>
      </c>
      <c r="K853">
        <v>10.19</v>
      </c>
      <c r="L853">
        <v>150.13</v>
      </c>
      <c r="M853">
        <v>1293.0999999999999</v>
      </c>
      <c r="N853">
        <v>437.7</v>
      </c>
    </row>
    <row r="854" spans="1:14" hidden="1" x14ac:dyDescent="0.2">
      <c r="A854" t="s">
        <v>77</v>
      </c>
      <c r="B854" t="s">
        <v>67</v>
      </c>
      <c r="C854">
        <v>53</v>
      </c>
      <c r="D854">
        <v>3410</v>
      </c>
      <c r="E854">
        <v>3410</v>
      </c>
      <c r="F854" s="1">
        <f>(Tabla9[[#This Row],[Best]]-Tabla9[[#This Row],[Bks]])/Tabla9[[#This Row],[Bks]]*100</f>
        <v>0</v>
      </c>
      <c r="G854">
        <v>3416.2</v>
      </c>
      <c r="H854" s="1">
        <f>(Tabla9[[#This Row],[Avg]]-Tabla9[[#This Row],[Bks]])/Tabla9[[#This Row],[Bks]]*100</f>
        <v>0.18181818181817649</v>
      </c>
      <c r="I854">
        <v>3972</v>
      </c>
      <c r="J854">
        <v>11509.08</v>
      </c>
      <c r="K854">
        <v>10.7</v>
      </c>
      <c r="L854">
        <v>150.1</v>
      </c>
      <c r="M854">
        <v>1370.7</v>
      </c>
      <c r="N854">
        <v>373.3</v>
      </c>
    </row>
    <row r="855" spans="1:14" hidden="1" x14ac:dyDescent="0.2">
      <c r="A855" t="s">
        <v>77</v>
      </c>
      <c r="B855" t="s">
        <v>67</v>
      </c>
      <c r="C855">
        <v>54</v>
      </c>
      <c r="D855">
        <v>3263</v>
      </c>
      <c r="E855">
        <v>3263</v>
      </c>
      <c r="F855" s="1">
        <f>(Tabla9[[#This Row],[Best]]-Tabla9[[#This Row],[Bks]])/Tabla9[[#This Row],[Bks]]*100</f>
        <v>0</v>
      </c>
      <c r="G855">
        <v>3268.9</v>
      </c>
      <c r="H855" s="1">
        <f>(Tabla9[[#This Row],[Avg]]-Tabla9[[#This Row],[Bks]])/Tabla9[[#This Row],[Bks]]*100</f>
        <v>0.18081520073552224</v>
      </c>
      <c r="I855">
        <v>3813</v>
      </c>
      <c r="J855">
        <v>11437.41</v>
      </c>
      <c r="K855">
        <v>9.35</v>
      </c>
      <c r="L855">
        <v>150.11000000000001</v>
      </c>
      <c r="M855">
        <v>1345.3</v>
      </c>
      <c r="N855">
        <v>415.2</v>
      </c>
    </row>
    <row r="856" spans="1:14" hidden="1" x14ac:dyDescent="0.2">
      <c r="A856" t="s">
        <v>77</v>
      </c>
      <c r="B856" t="s">
        <v>67</v>
      </c>
      <c r="C856">
        <v>55</v>
      </c>
      <c r="D856">
        <v>3600</v>
      </c>
      <c r="E856">
        <v>3600</v>
      </c>
      <c r="F856" s="1">
        <f>(Tabla9[[#This Row],[Best]]-Tabla9[[#This Row],[Bks]])/Tabla9[[#This Row],[Bks]]*100</f>
        <v>0</v>
      </c>
      <c r="G856">
        <v>3604.9</v>
      </c>
      <c r="H856" s="1">
        <f>(Tabla9[[#This Row],[Avg]]-Tabla9[[#This Row],[Bks]])/Tabla9[[#This Row],[Bks]]*100</f>
        <v>0.13611111111111363</v>
      </c>
      <c r="I856">
        <v>4240</v>
      </c>
      <c r="J856">
        <v>12930.14</v>
      </c>
      <c r="K856">
        <v>11.99</v>
      </c>
      <c r="L856">
        <v>150.12</v>
      </c>
      <c r="M856">
        <v>1160.2</v>
      </c>
      <c r="N856">
        <v>470.9</v>
      </c>
    </row>
    <row r="857" spans="1:14" hidden="1" x14ac:dyDescent="0.2">
      <c r="A857" t="s">
        <v>77</v>
      </c>
      <c r="B857" t="s">
        <v>67</v>
      </c>
      <c r="C857">
        <v>56</v>
      </c>
      <c r="D857">
        <v>3580</v>
      </c>
      <c r="E857">
        <v>3581</v>
      </c>
      <c r="F857" s="1">
        <f>(Tabla9[[#This Row],[Best]]-Tabla9[[#This Row],[Bks]])/Tabla9[[#This Row],[Bks]]*100</f>
        <v>2.7932960893854747E-2</v>
      </c>
      <c r="G857">
        <v>3588.7</v>
      </c>
      <c r="H857" s="1">
        <f>(Tabla9[[#This Row],[Avg]]-Tabla9[[#This Row],[Bks]])/Tabla9[[#This Row],[Bks]]*100</f>
        <v>0.24301675977653125</v>
      </c>
      <c r="I857">
        <v>4201</v>
      </c>
      <c r="J857">
        <v>12415.79</v>
      </c>
      <c r="K857">
        <v>10.61</v>
      </c>
      <c r="L857">
        <v>150.08000000000001</v>
      </c>
      <c r="M857">
        <v>1266.4000000000001</v>
      </c>
      <c r="N857">
        <v>476.9</v>
      </c>
    </row>
    <row r="858" spans="1:14" hidden="1" x14ac:dyDescent="0.2">
      <c r="A858" t="s">
        <v>77</v>
      </c>
      <c r="B858" t="s">
        <v>67</v>
      </c>
      <c r="C858">
        <v>57</v>
      </c>
      <c r="D858">
        <v>3591</v>
      </c>
      <c r="E858">
        <v>3591</v>
      </c>
      <c r="F858" s="1">
        <f>(Tabla9[[#This Row],[Best]]-Tabla9[[#This Row],[Bks]])/Tabla9[[#This Row],[Bks]]*100</f>
        <v>0</v>
      </c>
      <c r="G858">
        <v>3599.6</v>
      </c>
      <c r="H858" s="1">
        <f>(Tabla9[[#This Row],[Avg]]-Tabla9[[#This Row],[Bks]])/Tabla9[[#This Row],[Bks]]*100</f>
        <v>0.239487607908658</v>
      </c>
      <c r="I858">
        <v>4162</v>
      </c>
      <c r="J858">
        <v>12705.18</v>
      </c>
      <c r="K858">
        <v>12.43</v>
      </c>
      <c r="L858">
        <v>150.12</v>
      </c>
      <c r="M858">
        <v>1151.9000000000001</v>
      </c>
      <c r="N858">
        <v>491.1</v>
      </c>
    </row>
    <row r="859" spans="1:14" hidden="1" x14ac:dyDescent="0.2">
      <c r="A859" t="s">
        <v>77</v>
      </c>
      <c r="B859" t="s">
        <v>67</v>
      </c>
      <c r="C859">
        <v>58</v>
      </c>
      <c r="D859">
        <v>3518</v>
      </c>
      <c r="E859">
        <v>3518</v>
      </c>
      <c r="F859" s="1">
        <f>(Tabla9[[#This Row],[Best]]-Tabla9[[#This Row],[Bks]])/Tabla9[[#This Row],[Bks]]*100</f>
        <v>0</v>
      </c>
      <c r="G859">
        <v>3523.7</v>
      </c>
      <c r="H859" s="1">
        <f>(Tabla9[[#This Row],[Avg]]-Tabla9[[#This Row],[Bks]])/Tabla9[[#This Row],[Bks]]*100</f>
        <v>0.16202387720295106</v>
      </c>
      <c r="I859">
        <v>4079</v>
      </c>
      <c r="J859">
        <v>12201.25</v>
      </c>
      <c r="K859">
        <v>13.18</v>
      </c>
      <c r="L859">
        <v>150.08000000000001</v>
      </c>
      <c r="M859">
        <v>1136.3</v>
      </c>
      <c r="N859">
        <v>490.6</v>
      </c>
    </row>
    <row r="860" spans="1:14" hidden="1" x14ac:dyDescent="0.2">
      <c r="A860" t="s">
        <v>77</v>
      </c>
      <c r="B860" t="s">
        <v>67</v>
      </c>
      <c r="C860">
        <v>59</v>
      </c>
      <c r="D860">
        <v>3194</v>
      </c>
      <c r="E860">
        <v>3196</v>
      </c>
      <c r="F860" s="1">
        <f>(Tabla9[[#This Row],[Best]]-Tabla9[[#This Row],[Bks]])/Tabla9[[#This Row],[Bks]]*100</f>
        <v>6.2617407639323733E-2</v>
      </c>
      <c r="G860">
        <v>3198.3</v>
      </c>
      <c r="H860" s="1">
        <f>(Tabla9[[#This Row],[Avg]]-Tabla9[[#This Row],[Bks]])/Tabla9[[#This Row],[Bks]]*100</f>
        <v>0.13462742642455172</v>
      </c>
      <c r="I860">
        <v>3754</v>
      </c>
      <c r="J860">
        <v>11434.3</v>
      </c>
      <c r="K860">
        <v>8.17</v>
      </c>
      <c r="L860">
        <v>150.06</v>
      </c>
      <c r="M860">
        <v>1439.9</v>
      </c>
      <c r="N860">
        <v>415.2</v>
      </c>
    </row>
    <row r="861" spans="1:14" hidden="1" x14ac:dyDescent="0.2">
      <c r="A861" t="s">
        <v>77</v>
      </c>
      <c r="B861" t="s">
        <v>67</v>
      </c>
      <c r="C861">
        <v>60</v>
      </c>
      <c r="D861">
        <v>3295</v>
      </c>
      <c r="E861">
        <v>3295</v>
      </c>
      <c r="F861" s="1">
        <f>(Tabla9[[#This Row],[Best]]-Tabla9[[#This Row],[Bks]])/Tabla9[[#This Row],[Bks]]*100</f>
        <v>0</v>
      </c>
      <c r="G861">
        <v>3299</v>
      </c>
      <c r="H861" s="1">
        <f>(Tabla9[[#This Row],[Avg]]-Tabla9[[#This Row],[Bks]])/Tabla9[[#This Row],[Bks]]*100</f>
        <v>0.12139605462822459</v>
      </c>
      <c r="I861">
        <v>3825</v>
      </c>
      <c r="J861">
        <v>11650.21</v>
      </c>
      <c r="K861">
        <v>9.3800000000000008</v>
      </c>
      <c r="L861">
        <v>150.08000000000001</v>
      </c>
      <c r="M861">
        <v>1364.3</v>
      </c>
      <c r="N861">
        <v>424.7</v>
      </c>
    </row>
    <row r="862" spans="1:14" hidden="1" x14ac:dyDescent="0.2">
      <c r="A862" t="s">
        <v>77</v>
      </c>
      <c r="B862" t="s">
        <v>67</v>
      </c>
      <c r="C862">
        <v>61</v>
      </c>
      <c r="D862">
        <v>3310</v>
      </c>
      <c r="E862">
        <v>3310</v>
      </c>
      <c r="F862" s="1">
        <f>(Tabla9[[#This Row],[Best]]-Tabla9[[#This Row],[Bks]])/Tabla9[[#This Row],[Bks]]*100</f>
        <v>0</v>
      </c>
      <c r="G862">
        <v>3313.9</v>
      </c>
      <c r="H862" s="1">
        <f>(Tabla9[[#This Row],[Avg]]-Tabla9[[#This Row],[Bks]])/Tabla9[[#This Row],[Bks]]*100</f>
        <v>0.11782477341390003</v>
      </c>
      <c r="I862">
        <v>3853</v>
      </c>
      <c r="J862">
        <v>11420.5</v>
      </c>
      <c r="K862">
        <v>10.039999999999999</v>
      </c>
      <c r="L862">
        <v>150.12</v>
      </c>
      <c r="M862">
        <v>1325.7</v>
      </c>
      <c r="N862">
        <v>501.6</v>
      </c>
    </row>
    <row r="863" spans="1:14" hidden="1" x14ac:dyDescent="0.2">
      <c r="A863" t="s">
        <v>77</v>
      </c>
      <c r="B863" t="s">
        <v>67</v>
      </c>
      <c r="C863">
        <v>62</v>
      </c>
      <c r="D863">
        <v>3511</v>
      </c>
      <c r="E863">
        <v>3511</v>
      </c>
      <c r="F863" s="1">
        <f>(Tabla9[[#This Row],[Best]]-Tabla9[[#This Row],[Bks]])/Tabla9[[#This Row],[Bks]]*100</f>
        <v>0</v>
      </c>
      <c r="G863">
        <v>3518.8</v>
      </c>
      <c r="H863" s="1">
        <f>(Tabla9[[#This Row],[Avg]]-Tabla9[[#This Row],[Bks]])/Tabla9[[#This Row],[Bks]]*100</f>
        <v>0.22215892908003937</v>
      </c>
      <c r="I863">
        <v>4130</v>
      </c>
      <c r="J863">
        <v>12334.53</v>
      </c>
      <c r="K863">
        <v>9.2799999999999994</v>
      </c>
      <c r="L863">
        <v>150.09</v>
      </c>
      <c r="M863">
        <v>1317.6</v>
      </c>
      <c r="N863">
        <v>416.3</v>
      </c>
    </row>
    <row r="864" spans="1:14" hidden="1" x14ac:dyDescent="0.2">
      <c r="A864" t="s">
        <v>77</v>
      </c>
      <c r="B864" t="s">
        <v>67</v>
      </c>
      <c r="C864">
        <v>63</v>
      </c>
      <c r="D864">
        <v>3450</v>
      </c>
      <c r="E864">
        <v>3450</v>
      </c>
      <c r="F864" s="1">
        <f>(Tabla9[[#This Row],[Best]]-Tabla9[[#This Row],[Bks]])/Tabla9[[#This Row],[Bks]]*100</f>
        <v>0</v>
      </c>
      <c r="G864">
        <v>3454.2</v>
      </c>
      <c r="H864" s="1">
        <f>(Tabla9[[#This Row],[Avg]]-Tabla9[[#This Row],[Bks]])/Tabla9[[#This Row],[Bks]]*100</f>
        <v>0.12173913043477733</v>
      </c>
      <c r="I864">
        <v>4015</v>
      </c>
      <c r="J864">
        <v>13043.17</v>
      </c>
      <c r="K864">
        <v>13.48</v>
      </c>
      <c r="L864">
        <v>150.12</v>
      </c>
      <c r="M864">
        <v>1168.8</v>
      </c>
      <c r="N864">
        <v>468.3</v>
      </c>
    </row>
    <row r="865" spans="1:14" hidden="1" x14ac:dyDescent="0.2">
      <c r="A865" t="s">
        <v>77</v>
      </c>
      <c r="B865" t="s">
        <v>67</v>
      </c>
      <c r="C865">
        <v>64</v>
      </c>
      <c r="D865">
        <v>3373</v>
      </c>
      <c r="E865">
        <v>3373</v>
      </c>
      <c r="F865" s="1">
        <f>(Tabla9[[#This Row],[Best]]-Tabla9[[#This Row],[Bks]])/Tabla9[[#This Row],[Bks]]*100</f>
        <v>0</v>
      </c>
      <c r="G865">
        <v>3380.4</v>
      </c>
      <c r="H865" s="1">
        <f>(Tabla9[[#This Row],[Avg]]-Tabla9[[#This Row],[Bks]])/Tabla9[[#This Row],[Bks]]*100</f>
        <v>0.21938926771420372</v>
      </c>
      <c r="I865">
        <v>3960</v>
      </c>
      <c r="J865">
        <v>11332.69</v>
      </c>
      <c r="K865">
        <v>9.98</v>
      </c>
      <c r="L865">
        <v>150.09</v>
      </c>
      <c r="M865">
        <v>1336.2</v>
      </c>
      <c r="N865">
        <v>448.8</v>
      </c>
    </row>
    <row r="866" spans="1:14" hidden="1" x14ac:dyDescent="0.2">
      <c r="A866" t="s">
        <v>77</v>
      </c>
      <c r="B866" t="s">
        <v>67</v>
      </c>
      <c r="C866">
        <v>65</v>
      </c>
      <c r="D866">
        <v>3586</v>
      </c>
      <c r="E866">
        <v>3586</v>
      </c>
      <c r="F866" s="1">
        <f>(Tabla9[[#This Row],[Best]]-Tabla9[[#This Row],[Bks]])/Tabla9[[#This Row],[Bks]]*100</f>
        <v>0</v>
      </c>
      <c r="G866">
        <v>3593.4</v>
      </c>
      <c r="H866" s="1">
        <f>(Tabla9[[#This Row],[Avg]]-Tabla9[[#This Row],[Bks]])/Tabla9[[#This Row],[Bks]]*100</f>
        <v>0.20635805911879784</v>
      </c>
      <c r="I866">
        <v>4199</v>
      </c>
      <c r="J866">
        <v>13315.27</v>
      </c>
      <c r="K866">
        <v>12.73</v>
      </c>
      <c r="L866">
        <v>150.11000000000001</v>
      </c>
      <c r="M866">
        <v>1109.5</v>
      </c>
      <c r="N866">
        <v>426</v>
      </c>
    </row>
    <row r="867" spans="1:14" hidden="1" x14ac:dyDescent="0.2">
      <c r="A867" t="s">
        <v>77</v>
      </c>
      <c r="B867" t="s">
        <v>67</v>
      </c>
      <c r="C867">
        <v>66</v>
      </c>
      <c r="D867">
        <v>3515</v>
      </c>
      <c r="E867">
        <v>3515</v>
      </c>
      <c r="F867" s="1">
        <f>(Tabla9[[#This Row],[Best]]-Tabla9[[#This Row],[Bks]])/Tabla9[[#This Row],[Bks]]*100</f>
        <v>0</v>
      </c>
      <c r="G867">
        <v>3526.1</v>
      </c>
      <c r="H867" s="1">
        <f>(Tabla9[[#This Row],[Avg]]-Tabla9[[#This Row],[Bks]])/Tabla9[[#This Row],[Bks]]*100</f>
        <v>0.31578947368420796</v>
      </c>
      <c r="I867">
        <v>4119</v>
      </c>
      <c r="J867">
        <v>12094.33</v>
      </c>
      <c r="K867">
        <v>11.22</v>
      </c>
      <c r="L867">
        <v>150.12</v>
      </c>
      <c r="M867">
        <v>1246</v>
      </c>
      <c r="N867">
        <v>435.6</v>
      </c>
    </row>
    <row r="868" spans="1:14" hidden="1" x14ac:dyDescent="0.2">
      <c r="A868" t="s">
        <v>77</v>
      </c>
      <c r="B868" t="s">
        <v>67</v>
      </c>
      <c r="C868">
        <v>67</v>
      </c>
      <c r="D868">
        <v>3326</v>
      </c>
      <c r="E868">
        <v>3327</v>
      </c>
      <c r="F868" s="1">
        <f>(Tabla9[[#This Row],[Best]]-Tabla9[[#This Row],[Bks]])/Tabla9[[#This Row],[Bks]]*100</f>
        <v>3.0066145520144319E-2</v>
      </c>
      <c r="G868">
        <v>3335.5</v>
      </c>
      <c r="H868" s="1">
        <f>(Tabla9[[#This Row],[Avg]]-Tabla9[[#This Row],[Bks]])/Tabla9[[#This Row],[Bks]]*100</f>
        <v>0.28562838244137101</v>
      </c>
      <c r="I868">
        <v>3874</v>
      </c>
      <c r="J868">
        <v>11258.04</v>
      </c>
      <c r="K868">
        <v>8.36</v>
      </c>
      <c r="L868">
        <v>150.07</v>
      </c>
      <c r="M868">
        <v>1421.5</v>
      </c>
      <c r="N868">
        <v>421.8</v>
      </c>
    </row>
    <row r="869" spans="1:14" hidden="1" x14ac:dyDescent="0.2">
      <c r="A869" t="s">
        <v>77</v>
      </c>
      <c r="B869" t="s">
        <v>67</v>
      </c>
      <c r="C869">
        <v>68</v>
      </c>
      <c r="D869">
        <v>3234</v>
      </c>
      <c r="E869">
        <v>3234</v>
      </c>
      <c r="F869" s="1">
        <f>(Tabla9[[#This Row],[Best]]-Tabla9[[#This Row],[Bks]])/Tabla9[[#This Row],[Bks]]*100</f>
        <v>0</v>
      </c>
      <c r="G869">
        <v>3236.2</v>
      </c>
      <c r="H869" s="1">
        <f>(Tabla9[[#This Row],[Avg]]-Tabla9[[#This Row],[Bks]])/Tabla9[[#This Row],[Bks]]*100</f>
        <v>6.8027210884348127E-2</v>
      </c>
      <c r="I869">
        <v>3770</v>
      </c>
      <c r="J869">
        <v>10878.14</v>
      </c>
      <c r="K869">
        <v>10.73</v>
      </c>
      <c r="L869">
        <v>150.06</v>
      </c>
      <c r="M869">
        <v>1317.9</v>
      </c>
      <c r="N869">
        <v>540.9</v>
      </c>
    </row>
    <row r="870" spans="1:14" hidden="1" x14ac:dyDescent="0.2">
      <c r="A870" t="s">
        <v>77</v>
      </c>
      <c r="B870" t="s">
        <v>67</v>
      </c>
      <c r="C870">
        <v>69</v>
      </c>
      <c r="D870">
        <v>3509</v>
      </c>
      <c r="E870">
        <v>3509</v>
      </c>
      <c r="F870" s="1">
        <f>(Tabla9[[#This Row],[Best]]-Tabla9[[#This Row],[Bks]])/Tabla9[[#This Row],[Bks]]*100</f>
        <v>0</v>
      </c>
      <c r="G870">
        <v>3518.8</v>
      </c>
      <c r="H870" s="1">
        <f>(Tabla9[[#This Row],[Avg]]-Tabla9[[#This Row],[Bks]])/Tabla9[[#This Row],[Bks]]*100</f>
        <v>0.27928184667997097</v>
      </c>
      <c r="I870">
        <v>4134</v>
      </c>
      <c r="J870">
        <v>12932.06</v>
      </c>
      <c r="K870">
        <v>11.03</v>
      </c>
      <c r="L870">
        <v>150.13999999999999</v>
      </c>
      <c r="M870">
        <v>1193.7</v>
      </c>
      <c r="N870">
        <v>473.9</v>
      </c>
    </row>
    <row r="871" spans="1:14" hidden="1" x14ac:dyDescent="0.2">
      <c r="A871" t="s">
        <v>77</v>
      </c>
      <c r="B871" t="s">
        <v>67</v>
      </c>
      <c r="C871">
        <v>70</v>
      </c>
      <c r="D871">
        <v>3414</v>
      </c>
      <c r="E871">
        <v>3414</v>
      </c>
      <c r="F871" s="1">
        <f>(Tabla9[[#This Row],[Best]]-Tabla9[[#This Row],[Bks]])/Tabla9[[#This Row],[Bks]]*100</f>
        <v>0</v>
      </c>
      <c r="G871">
        <v>3416.8</v>
      </c>
      <c r="H871" s="1">
        <f>(Tabla9[[#This Row],[Avg]]-Tabla9[[#This Row],[Bks]])/Tabla9[[#This Row],[Bks]]*100</f>
        <v>8.2015231400122499E-2</v>
      </c>
      <c r="I871">
        <v>4013</v>
      </c>
      <c r="J871">
        <v>12392.68</v>
      </c>
      <c r="K871">
        <v>10.89</v>
      </c>
      <c r="L871">
        <v>150.13</v>
      </c>
      <c r="M871">
        <v>1216.9000000000001</v>
      </c>
      <c r="N871">
        <v>488.9</v>
      </c>
    </row>
    <row r="872" spans="1:14" hidden="1" x14ac:dyDescent="0.2">
      <c r="A872" t="s">
        <v>77</v>
      </c>
      <c r="B872" t="s">
        <v>67</v>
      </c>
      <c r="C872">
        <v>71</v>
      </c>
      <c r="D872">
        <v>3472</v>
      </c>
      <c r="E872">
        <v>3471</v>
      </c>
      <c r="F872" s="1">
        <f>(Tabla9[[#This Row],[Best]]-Tabla9[[#This Row],[Bks]])/Tabla9[[#This Row],[Bks]]*100</f>
        <v>-2.880184331797235E-2</v>
      </c>
      <c r="G872">
        <v>3476.6</v>
      </c>
      <c r="H872" s="1">
        <f>(Tabla9[[#This Row],[Avg]]-Tabla9[[#This Row],[Bks]])/Tabla9[[#This Row],[Bks]]*100</f>
        <v>0.13248847926267018</v>
      </c>
      <c r="I872">
        <v>4050</v>
      </c>
      <c r="J872">
        <v>11828.89</v>
      </c>
      <c r="K872">
        <v>9.11</v>
      </c>
      <c r="L872">
        <v>150.06</v>
      </c>
      <c r="M872">
        <v>1348.8</v>
      </c>
      <c r="N872">
        <v>451.1</v>
      </c>
    </row>
    <row r="873" spans="1:14" hidden="1" x14ac:dyDescent="0.2">
      <c r="A873" t="s">
        <v>77</v>
      </c>
      <c r="B873" t="s">
        <v>67</v>
      </c>
      <c r="C873">
        <v>72</v>
      </c>
      <c r="D873">
        <v>3517</v>
      </c>
      <c r="E873">
        <v>3517</v>
      </c>
      <c r="F873" s="1">
        <f>(Tabla9[[#This Row],[Best]]-Tabla9[[#This Row],[Bks]])/Tabla9[[#This Row],[Bks]]*100</f>
        <v>0</v>
      </c>
      <c r="G873">
        <v>3522.9</v>
      </c>
      <c r="H873" s="1">
        <f>(Tabla9[[#This Row],[Avg]]-Tabla9[[#This Row],[Bks]])/Tabla9[[#This Row],[Bks]]*100</f>
        <v>0.16775661074779899</v>
      </c>
      <c r="I873">
        <v>4074</v>
      </c>
      <c r="J873">
        <v>13044.12</v>
      </c>
      <c r="K873">
        <v>12.09</v>
      </c>
      <c r="L873">
        <v>150.13</v>
      </c>
      <c r="M873">
        <v>1165.5</v>
      </c>
      <c r="N873">
        <v>490.6</v>
      </c>
    </row>
    <row r="874" spans="1:14" hidden="1" x14ac:dyDescent="0.2">
      <c r="A874" t="s">
        <v>77</v>
      </c>
      <c r="B874" t="s">
        <v>67</v>
      </c>
      <c r="C874">
        <v>73</v>
      </c>
      <c r="D874">
        <v>3304</v>
      </c>
      <c r="E874">
        <v>3304</v>
      </c>
      <c r="F874" s="1">
        <f>(Tabla9[[#This Row],[Best]]-Tabla9[[#This Row],[Bks]])/Tabla9[[#This Row],[Bks]]*100</f>
        <v>0</v>
      </c>
      <c r="G874">
        <v>3308.6</v>
      </c>
      <c r="H874" s="1">
        <f>(Tabla9[[#This Row],[Avg]]-Tabla9[[#This Row],[Bks]])/Tabla9[[#This Row],[Bks]]*100</f>
        <v>0.13922518159806022</v>
      </c>
      <c r="I874">
        <v>3875</v>
      </c>
      <c r="J874">
        <v>11500.87</v>
      </c>
      <c r="K874">
        <v>9.77</v>
      </c>
      <c r="L874">
        <v>150.07</v>
      </c>
      <c r="M874">
        <v>1370.4</v>
      </c>
      <c r="N874">
        <v>508.1</v>
      </c>
    </row>
    <row r="875" spans="1:14" hidden="1" x14ac:dyDescent="0.2">
      <c r="A875" t="s">
        <v>77</v>
      </c>
      <c r="B875" t="s">
        <v>67</v>
      </c>
      <c r="C875">
        <v>74</v>
      </c>
      <c r="D875">
        <v>3178</v>
      </c>
      <c r="E875">
        <v>3178</v>
      </c>
      <c r="F875" s="1">
        <f>(Tabla9[[#This Row],[Best]]-Tabla9[[#This Row],[Bks]])/Tabla9[[#This Row],[Bks]]*100</f>
        <v>0</v>
      </c>
      <c r="G875">
        <v>3186.9</v>
      </c>
      <c r="H875" s="1">
        <f>(Tabla9[[#This Row],[Avg]]-Tabla9[[#This Row],[Bks]])/Tabla9[[#This Row],[Bks]]*100</f>
        <v>0.28005034612964413</v>
      </c>
      <c r="I875">
        <v>3664</v>
      </c>
      <c r="J875">
        <v>11374.69</v>
      </c>
      <c r="K875">
        <v>7.59</v>
      </c>
      <c r="L875">
        <v>150.1</v>
      </c>
      <c r="M875">
        <v>1456.9</v>
      </c>
      <c r="N875">
        <v>469.3</v>
      </c>
    </row>
    <row r="876" spans="1:14" hidden="1" x14ac:dyDescent="0.2">
      <c r="A876" t="s">
        <v>77</v>
      </c>
      <c r="B876" t="s">
        <v>67</v>
      </c>
      <c r="C876">
        <v>75</v>
      </c>
      <c r="D876">
        <v>3303</v>
      </c>
      <c r="E876">
        <v>3303</v>
      </c>
      <c r="F876" s="1">
        <f>(Tabla9[[#This Row],[Best]]-Tabla9[[#This Row],[Bks]])/Tabla9[[#This Row],[Bks]]*100</f>
        <v>0</v>
      </c>
      <c r="G876">
        <v>3311.1</v>
      </c>
      <c r="H876" s="1">
        <f>(Tabla9[[#This Row],[Avg]]-Tabla9[[#This Row],[Bks]])/Tabla9[[#This Row],[Bks]]*100</f>
        <v>0.24523160762942503</v>
      </c>
      <c r="I876">
        <v>3819</v>
      </c>
      <c r="J876">
        <v>12590.9</v>
      </c>
      <c r="K876">
        <v>9.0500000000000007</v>
      </c>
      <c r="L876">
        <v>150.08000000000001</v>
      </c>
      <c r="M876">
        <v>1370.6</v>
      </c>
      <c r="N876">
        <v>344.3</v>
      </c>
    </row>
    <row r="877" spans="1:14" hidden="1" x14ac:dyDescent="0.2">
      <c r="A877" t="s">
        <v>77</v>
      </c>
      <c r="B877" t="s">
        <v>67</v>
      </c>
      <c r="C877">
        <v>76</v>
      </c>
      <c r="D877">
        <v>3511</v>
      </c>
      <c r="E877">
        <v>3511</v>
      </c>
      <c r="F877" s="1">
        <f>(Tabla9[[#This Row],[Best]]-Tabla9[[#This Row],[Bks]])/Tabla9[[#This Row],[Bks]]*100</f>
        <v>0</v>
      </c>
      <c r="G877">
        <v>3520.5</v>
      </c>
      <c r="H877" s="1">
        <f>(Tabla9[[#This Row],[Avg]]-Tabla9[[#This Row],[Bks]])/Tabla9[[#This Row],[Bks]]*100</f>
        <v>0.27057818285388779</v>
      </c>
      <c r="I877">
        <v>4098</v>
      </c>
      <c r="J877">
        <v>12790.07</v>
      </c>
      <c r="K877">
        <v>11.99</v>
      </c>
      <c r="L877">
        <v>150.08000000000001</v>
      </c>
      <c r="M877">
        <v>1208.0999999999999</v>
      </c>
      <c r="N877">
        <v>505.9</v>
      </c>
    </row>
    <row r="878" spans="1:14" hidden="1" x14ac:dyDescent="0.2">
      <c r="A878" t="s">
        <v>77</v>
      </c>
      <c r="B878" t="s">
        <v>67</v>
      </c>
      <c r="C878">
        <v>77</v>
      </c>
      <c r="D878">
        <v>3359</v>
      </c>
      <c r="E878">
        <v>3359</v>
      </c>
      <c r="F878" s="1">
        <f>(Tabla9[[#This Row],[Best]]-Tabla9[[#This Row],[Bks]])/Tabla9[[#This Row],[Bks]]*100</f>
        <v>0</v>
      </c>
      <c r="G878">
        <v>3365.4</v>
      </c>
      <c r="H878" s="1">
        <f>(Tabla9[[#This Row],[Avg]]-Tabla9[[#This Row],[Bks]])/Tabla9[[#This Row],[Bks]]*100</f>
        <v>0.19053289669544779</v>
      </c>
      <c r="I878">
        <v>3920</v>
      </c>
      <c r="J878">
        <v>12381.96</v>
      </c>
      <c r="K878">
        <v>11.69</v>
      </c>
      <c r="L878">
        <v>150.09</v>
      </c>
      <c r="M878">
        <v>1206.8</v>
      </c>
      <c r="N878">
        <v>411.1</v>
      </c>
    </row>
    <row r="879" spans="1:14" hidden="1" x14ac:dyDescent="0.2">
      <c r="A879" t="s">
        <v>77</v>
      </c>
      <c r="B879" t="s">
        <v>67</v>
      </c>
      <c r="C879">
        <v>78</v>
      </c>
      <c r="D879">
        <v>3338</v>
      </c>
      <c r="E879">
        <v>3338</v>
      </c>
      <c r="F879" s="1">
        <f>(Tabla9[[#This Row],[Best]]-Tabla9[[#This Row],[Bks]])/Tabla9[[#This Row],[Bks]]*100</f>
        <v>0</v>
      </c>
      <c r="G879">
        <v>3343.7</v>
      </c>
      <c r="H879" s="1">
        <f>(Tabla9[[#This Row],[Avg]]-Tabla9[[#This Row],[Bks]])/Tabla9[[#This Row],[Bks]]*100</f>
        <v>0.17076093469142656</v>
      </c>
      <c r="I879">
        <v>3881</v>
      </c>
      <c r="J879">
        <v>11215.25</v>
      </c>
      <c r="K879">
        <v>7.23</v>
      </c>
      <c r="L879">
        <v>150.05000000000001</v>
      </c>
      <c r="M879">
        <v>1470.4</v>
      </c>
      <c r="N879">
        <v>373.2</v>
      </c>
    </row>
    <row r="880" spans="1:14" hidden="1" x14ac:dyDescent="0.2">
      <c r="A880" t="s">
        <v>77</v>
      </c>
      <c r="B880" t="s">
        <v>67</v>
      </c>
      <c r="C880">
        <v>79</v>
      </c>
      <c r="D880">
        <v>3538</v>
      </c>
      <c r="E880">
        <v>3538</v>
      </c>
      <c r="F880" s="1">
        <f>(Tabla9[[#This Row],[Best]]-Tabla9[[#This Row],[Bks]])/Tabla9[[#This Row],[Bks]]*100</f>
        <v>0</v>
      </c>
      <c r="G880">
        <v>3545.3</v>
      </c>
      <c r="H880" s="1">
        <f>(Tabla9[[#This Row],[Avg]]-Tabla9[[#This Row],[Bks]])/Tabla9[[#This Row],[Bks]]*100</f>
        <v>0.20633126059921375</v>
      </c>
      <c r="I880">
        <v>4156</v>
      </c>
      <c r="J880">
        <v>13089.12</v>
      </c>
      <c r="K880">
        <v>13.27</v>
      </c>
      <c r="L880">
        <v>150.08000000000001</v>
      </c>
      <c r="M880">
        <v>1132.4000000000001</v>
      </c>
      <c r="N880">
        <v>465.5</v>
      </c>
    </row>
    <row r="881" spans="1:14" hidden="1" x14ac:dyDescent="0.2">
      <c r="A881" t="s">
        <v>77</v>
      </c>
      <c r="B881" t="s">
        <v>67</v>
      </c>
      <c r="C881">
        <v>80</v>
      </c>
      <c r="D881">
        <v>3430</v>
      </c>
      <c r="E881">
        <v>3430</v>
      </c>
      <c r="F881" s="1">
        <f>(Tabla9[[#This Row],[Best]]-Tabla9[[#This Row],[Bks]])/Tabla9[[#This Row],[Bks]]*100</f>
        <v>0</v>
      </c>
      <c r="G881">
        <v>3435.2</v>
      </c>
      <c r="H881" s="1">
        <f>(Tabla9[[#This Row],[Avg]]-Tabla9[[#This Row],[Bks]])/Tabla9[[#This Row],[Bks]]*100</f>
        <v>0.15160349854226876</v>
      </c>
      <c r="I881">
        <v>3992</v>
      </c>
      <c r="J881">
        <v>11331.74</v>
      </c>
      <c r="K881">
        <v>9.9499999999999993</v>
      </c>
      <c r="L881">
        <v>150.12</v>
      </c>
      <c r="M881">
        <v>1312</v>
      </c>
      <c r="N881">
        <v>390.6</v>
      </c>
    </row>
    <row r="882" spans="1:14" hidden="1" x14ac:dyDescent="0.2">
      <c r="A882" t="s">
        <v>77</v>
      </c>
      <c r="B882" t="s">
        <v>67</v>
      </c>
      <c r="C882">
        <v>81</v>
      </c>
      <c r="D882">
        <v>3322</v>
      </c>
      <c r="E882">
        <v>3323</v>
      </c>
      <c r="F882" s="1">
        <f>(Tabla9[[#This Row],[Best]]-Tabla9[[#This Row],[Bks]])/Tabla9[[#This Row],[Bks]]*100</f>
        <v>3.0102347983142687E-2</v>
      </c>
      <c r="G882">
        <v>3325.1</v>
      </c>
      <c r="H882" s="1">
        <f>(Tabla9[[#This Row],[Avg]]-Tabla9[[#This Row],[Bks]])/Tabla9[[#This Row],[Bks]]*100</f>
        <v>9.3317278747739582E-2</v>
      </c>
      <c r="I882">
        <v>3860</v>
      </c>
      <c r="J882">
        <v>10951.3</v>
      </c>
      <c r="K882">
        <v>7.38</v>
      </c>
      <c r="L882">
        <v>150.04</v>
      </c>
      <c r="M882">
        <v>1492.7</v>
      </c>
      <c r="N882">
        <v>453.9</v>
      </c>
    </row>
    <row r="883" spans="1:14" hidden="1" x14ac:dyDescent="0.2">
      <c r="A883" t="s">
        <v>77</v>
      </c>
      <c r="B883" t="s">
        <v>67</v>
      </c>
      <c r="C883">
        <v>82</v>
      </c>
      <c r="D883">
        <v>3367</v>
      </c>
      <c r="E883">
        <v>3367</v>
      </c>
      <c r="F883" s="1">
        <f>(Tabla9[[#This Row],[Best]]-Tabla9[[#This Row],[Bks]])/Tabla9[[#This Row],[Bks]]*100</f>
        <v>0</v>
      </c>
      <c r="G883">
        <v>3373.3</v>
      </c>
      <c r="H883" s="1">
        <f>(Tabla9[[#This Row],[Avg]]-Tabla9[[#This Row],[Bks]])/Tabla9[[#This Row],[Bks]]*100</f>
        <v>0.18711018711019253</v>
      </c>
      <c r="I883">
        <v>3877</v>
      </c>
      <c r="J883">
        <v>11837.25</v>
      </c>
      <c r="K883">
        <v>10.29</v>
      </c>
      <c r="L883">
        <v>150.13</v>
      </c>
      <c r="M883">
        <v>1316.6</v>
      </c>
      <c r="N883">
        <v>436.8</v>
      </c>
    </row>
    <row r="884" spans="1:14" hidden="1" x14ac:dyDescent="0.2">
      <c r="A884" t="s">
        <v>77</v>
      </c>
      <c r="B884" t="s">
        <v>67</v>
      </c>
      <c r="C884">
        <v>83</v>
      </c>
      <c r="D884">
        <v>3308</v>
      </c>
      <c r="E884">
        <v>3308</v>
      </c>
      <c r="F884" s="1">
        <f>(Tabla9[[#This Row],[Best]]-Tabla9[[#This Row],[Bks]])/Tabla9[[#This Row],[Bks]]*100</f>
        <v>0</v>
      </c>
      <c r="G884">
        <v>3309.9</v>
      </c>
      <c r="H884" s="1">
        <f>(Tabla9[[#This Row],[Avg]]-Tabla9[[#This Row],[Bks]])/Tabla9[[#This Row],[Bks]]*100</f>
        <v>5.7436517533255467E-2</v>
      </c>
      <c r="I884">
        <v>3865</v>
      </c>
      <c r="J884">
        <v>12270.98</v>
      </c>
      <c r="K884">
        <v>9.3800000000000008</v>
      </c>
      <c r="L884">
        <v>150.06</v>
      </c>
      <c r="M884">
        <v>1330.2</v>
      </c>
      <c r="N884">
        <v>440.3</v>
      </c>
    </row>
    <row r="885" spans="1:14" hidden="1" x14ac:dyDescent="0.2">
      <c r="A885" t="s">
        <v>77</v>
      </c>
      <c r="B885" t="s">
        <v>67</v>
      </c>
      <c r="C885">
        <v>84</v>
      </c>
      <c r="D885">
        <v>3431</v>
      </c>
      <c r="E885">
        <v>3431</v>
      </c>
      <c r="F885" s="1">
        <f>(Tabla9[[#This Row],[Best]]-Tabla9[[#This Row],[Bks]])/Tabla9[[#This Row],[Bks]]*100</f>
        <v>0</v>
      </c>
      <c r="G885">
        <v>3434.7</v>
      </c>
      <c r="H885" s="1">
        <f>(Tabla9[[#This Row],[Avg]]-Tabla9[[#This Row],[Bks]])/Tabla9[[#This Row],[Bks]]*100</f>
        <v>0.10784027980180176</v>
      </c>
      <c r="I885">
        <v>4003</v>
      </c>
      <c r="J885">
        <v>12271.21</v>
      </c>
      <c r="K885">
        <v>10.78</v>
      </c>
      <c r="L885">
        <v>150.09</v>
      </c>
      <c r="M885">
        <v>1325.8</v>
      </c>
      <c r="N885">
        <v>494.3</v>
      </c>
    </row>
    <row r="886" spans="1:14" hidden="1" x14ac:dyDescent="0.2">
      <c r="A886" t="s">
        <v>77</v>
      </c>
      <c r="B886" t="s">
        <v>67</v>
      </c>
      <c r="C886">
        <v>85</v>
      </c>
      <c r="D886">
        <v>3397</v>
      </c>
      <c r="E886">
        <v>3397</v>
      </c>
      <c r="F886" s="1">
        <f>(Tabla9[[#This Row],[Best]]-Tabla9[[#This Row],[Bks]])/Tabla9[[#This Row],[Bks]]*100</f>
        <v>0</v>
      </c>
      <c r="G886">
        <v>3405</v>
      </c>
      <c r="H886" s="1">
        <f>(Tabla9[[#This Row],[Avg]]-Tabla9[[#This Row],[Bks]])/Tabla9[[#This Row],[Bks]]*100</f>
        <v>0.23550191345304683</v>
      </c>
      <c r="I886">
        <v>3945</v>
      </c>
      <c r="J886">
        <v>11750.86</v>
      </c>
      <c r="K886">
        <v>10.67</v>
      </c>
      <c r="L886">
        <v>150.08000000000001</v>
      </c>
      <c r="M886">
        <v>1269.3</v>
      </c>
      <c r="N886">
        <v>516.4</v>
      </c>
    </row>
    <row r="887" spans="1:14" hidden="1" x14ac:dyDescent="0.2">
      <c r="A887" t="s">
        <v>77</v>
      </c>
      <c r="B887" t="s">
        <v>67</v>
      </c>
      <c r="C887">
        <v>86</v>
      </c>
      <c r="D887">
        <v>3450</v>
      </c>
      <c r="E887">
        <v>3450</v>
      </c>
      <c r="F887" s="1">
        <f>(Tabla9[[#This Row],[Best]]-Tabla9[[#This Row],[Bks]])/Tabla9[[#This Row],[Bks]]*100</f>
        <v>0</v>
      </c>
      <c r="G887">
        <v>3457.9</v>
      </c>
      <c r="H887" s="1">
        <f>(Tabla9[[#This Row],[Avg]]-Tabla9[[#This Row],[Bks]])/Tabla9[[#This Row],[Bks]]*100</f>
        <v>0.22898550724637945</v>
      </c>
      <c r="I887">
        <v>4039</v>
      </c>
      <c r="J887">
        <v>11478.67</v>
      </c>
      <c r="K887">
        <v>9.59</v>
      </c>
      <c r="L887">
        <v>150.06</v>
      </c>
      <c r="M887">
        <v>1369.7</v>
      </c>
      <c r="N887">
        <v>452.7</v>
      </c>
    </row>
    <row r="888" spans="1:14" hidden="1" x14ac:dyDescent="0.2">
      <c r="A888" t="s">
        <v>77</v>
      </c>
      <c r="B888" t="s">
        <v>67</v>
      </c>
      <c r="C888">
        <v>87</v>
      </c>
      <c r="D888">
        <v>3427</v>
      </c>
      <c r="E888">
        <v>3427</v>
      </c>
      <c r="F888" s="1">
        <f>(Tabla9[[#This Row],[Best]]-Tabla9[[#This Row],[Bks]])/Tabla9[[#This Row],[Bks]]*100</f>
        <v>0</v>
      </c>
      <c r="G888">
        <v>3435.3</v>
      </c>
      <c r="H888" s="1">
        <f>(Tabla9[[#This Row],[Avg]]-Tabla9[[#This Row],[Bks]])/Tabla9[[#This Row],[Bks]]*100</f>
        <v>0.24219433907208002</v>
      </c>
      <c r="I888">
        <v>4015</v>
      </c>
      <c r="J888">
        <v>11790.04</v>
      </c>
      <c r="K888">
        <v>11.48</v>
      </c>
      <c r="L888">
        <v>150.1</v>
      </c>
      <c r="M888">
        <v>1156.0999999999999</v>
      </c>
      <c r="N888">
        <v>436</v>
      </c>
    </row>
    <row r="889" spans="1:14" hidden="1" x14ac:dyDescent="0.2">
      <c r="A889" t="s">
        <v>77</v>
      </c>
      <c r="B889" t="s">
        <v>67</v>
      </c>
      <c r="C889">
        <v>88</v>
      </c>
      <c r="D889">
        <v>3276</v>
      </c>
      <c r="E889">
        <v>3277</v>
      </c>
      <c r="F889" s="1">
        <f>(Tabla9[[#This Row],[Best]]-Tabla9[[#This Row],[Bks]])/Tabla9[[#This Row],[Bks]]*100</f>
        <v>3.0525030525030524E-2</v>
      </c>
      <c r="G889">
        <v>3282.2</v>
      </c>
      <c r="H889" s="1">
        <f>(Tabla9[[#This Row],[Avg]]-Tabla9[[#This Row],[Bks]])/Tabla9[[#This Row],[Bks]]*100</f>
        <v>0.1892551892551837</v>
      </c>
      <c r="I889">
        <v>3802</v>
      </c>
      <c r="J889">
        <v>11026.17</v>
      </c>
      <c r="K889">
        <v>8.8000000000000007</v>
      </c>
      <c r="L889">
        <v>150.08000000000001</v>
      </c>
      <c r="M889">
        <v>1403.6</v>
      </c>
      <c r="N889">
        <v>406.1</v>
      </c>
    </row>
    <row r="890" spans="1:14" hidden="1" x14ac:dyDescent="0.2">
      <c r="A890" t="s">
        <v>77</v>
      </c>
      <c r="B890" t="s">
        <v>67</v>
      </c>
      <c r="C890">
        <v>89</v>
      </c>
      <c r="D890">
        <v>3309</v>
      </c>
      <c r="E890">
        <v>3309</v>
      </c>
      <c r="F890" s="1">
        <f>(Tabla9[[#This Row],[Best]]-Tabla9[[#This Row],[Bks]])/Tabla9[[#This Row],[Bks]]*100</f>
        <v>0</v>
      </c>
      <c r="G890">
        <v>3314.7</v>
      </c>
      <c r="H890" s="1">
        <f>(Tabla9[[#This Row],[Avg]]-Tabla9[[#This Row],[Bks]])/Tabla9[[#This Row],[Bks]]*100</f>
        <v>0.17225747960108245</v>
      </c>
      <c r="I890">
        <v>3822</v>
      </c>
      <c r="J890">
        <v>10814.39</v>
      </c>
      <c r="K890">
        <v>8.85</v>
      </c>
      <c r="L890">
        <v>150.08000000000001</v>
      </c>
      <c r="M890">
        <v>1435.5</v>
      </c>
      <c r="N890">
        <v>346.8</v>
      </c>
    </row>
    <row r="891" spans="1:14" hidden="1" x14ac:dyDescent="0.2">
      <c r="A891" t="s">
        <v>77</v>
      </c>
      <c r="B891" t="s">
        <v>67</v>
      </c>
      <c r="C891">
        <v>90</v>
      </c>
      <c r="D891">
        <v>3719</v>
      </c>
      <c r="E891">
        <v>3717</v>
      </c>
      <c r="F891" s="1">
        <f>(Tabla9[[#This Row],[Best]]-Tabla9[[#This Row],[Bks]])/Tabla9[[#This Row],[Bks]]*100</f>
        <v>-5.377789728421619E-2</v>
      </c>
      <c r="G891">
        <v>3725.4</v>
      </c>
      <c r="H891" s="1">
        <f>(Tabla9[[#This Row],[Avg]]-Tabla9[[#This Row],[Bks]])/Tabla9[[#This Row],[Bks]]*100</f>
        <v>0.17208927130949425</v>
      </c>
      <c r="I891">
        <v>4371</v>
      </c>
      <c r="J891">
        <v>14011.38</v>
      </c>
      <c r="K891">
        <v>13.6</v>
      </c>
      <c r="L891">
        <v>150.1</v>
      </c>
      <c r="M891">
        <v>1086.5999999999999</v>
      </c>
      <c r="N891">
        <v>476.6</v>
      </c>
    </row>
    <row r="892" spans="1:14" hidden="1" x14ac:dyDescent="0.2">
      <c r="A892" t="s">
        <v>77</v>
      </c>
      <c r="B892" t="s">
        <v>67</v>
      </c>
      <c r="C892">
        <v>91</v>
      </c>
      <c r="D892">
        <v>3340</v>
      </c>
      <c r="E892">
        <v>3340</v>
      </c>
      <c r="F892" s="1">
        <f>(Tabla9[[#This Row],[Best]]-Tabla9[[#This Row],[Bks]])/Tabla9[[#This Row],[Bks]]*100</f>
        <v>0</v>
      </c>
      <c r="G892">
        <v>3344.7</v>
      </c>
      <c r="H892" s="1">
        <f>(Tabla9[[#This Row],[Avg]]-Tabla9[[#This Row],[Bks]])/Tabla9[[#This Row],[Bks]]*100</f>
        <v>0.14071856287424606</v>
      </c>
      <c r="I892">
        <v>3888</v>
      </c>
      <c r="J892">
        <v>11566.6</v>
      </c>
      <c r="K892">
        <v>8.5299999999999994</v>
      </c>
      <c r="L892">
        <v>150.08000000000001</v>
      </c>
      <c r="M892">
        <v>1451.8</v>
      </c>
      <c r="N892">
        <v>365.6</v>
      </c>
    </row>
    <row r="893" spans="1:14" hidden="1" x14ac:dyDescent="0.2">
      <c r="A893" t="s">
        <v>77</v>
      </c>
      <c r="B893" t="s">
        <v>67</v>
      </c>
      <c r="C893">
        <v>92</v>
      </c>
      <c r="D893">
        <v>3444</v>
      </c>
      <c r="E893">
        <v>3444</v>
      </c>
      <c r="F893" s="1">
        <f>(Tabla9[[#This Row],[Best]]-Tabla9[[#This Row],[Bks]])/Tabla9[[#This Row],[Bks]]*100</f>
        <v>0</v>
      </c>
      <c r="G893">
        <v>3449.1</v>
      </c>
      <c r="H893" s="1">
        <f>(Tabla9[[#This Row],[Avg]]-Tabla9[[#This Row],[Bks]])/Tabla9[[#This Row],[Bks]]*100</f>
        <v>0.14808362369337716</v>
      </c>
      <c r="I893">
        <v>4040</v>
      </c>
      <c r="J893">
        <v>11918.13</v>
      </c>
      <c r="K893">
        <v>11.31</v>
      </c>
      <c r="L893">
        <v>150.07</v>
      </c>
      <c r="M893">
        <v>1258</v>
      </c>
      <c r="N893">
        <v>475.1</v>
      </c>
    </row>
    <row r="894" spans="1:14" hidden="1" x14ac:dyDescent="0.2">
      <c r="A894" t="s">
        <v>77</v>
      </c>
      <c r="B894" t="s">
        <v>67</v>
      </c>
      <c r="C894">
        <v>93</v>
      </c>
      <c r="D894">
        <v>3205</v>
      </c>
      <c r="E894">
        <v>3205</v>
      </c>
      <c r="F894" s="1">
        <f>(Tabla9[[#This Row],[Best]]-Tabla9[[#This Row],[Bks]])/Tabla9[[#This Row],[Bks]]*100</f>
        <v>0</v>
      </c>
      <c r="G894">
        <v>3210.8</v>
      </c>
      <c r="H894" s="1">
        <f>(Tabla9[[#This Row],[Avg]]-Tabla9[[#This Row],[Bks]])/Tabla9[[#This Row],[Bks]]*100</f>
        <v>0.18096723868955325</v>
      </c>
      <c r="I894">
        <v>3713</v>
      </c>
      <c r="J894">
        <v>12144.64</v>
      </c>
      <c r="K894">
        <v>9.06</v>
      </c>
      <c r="L894">
        <v>150.05000000000001</v>
      </c>
      <c r="M894">
        <v>1389.5</v>
      </c>
      <c r="N894">
        <v>398</v>
      </c>
    </row>
    <row r="895" spans="1:14" hidden="1" x14ac:dyDescent="0.2">
      <c r="A895" t="s">
        <v>77</v>
      </c>
      <c r="B895" t="s">
        <v>67</v>
      </c>
      <c r="C895">
        <v>94</v>
      </c>
      <c r="D895">
        <v>3344</v>
      </c>
      <c r="E895">
        <v>3344</v>
      </c>
      <c r="F895" s="1">
        <f>(Tabla9[[#This Row],[Best]]-Tabla9[[#This Row],[Bks]])/Tabla9[[#This Row],[Bks]]*100</f>
        <v>0</v>
      </c>
      <c r="G895">
        <v>3350.3</v>
      </c>
      <c r="H895" s="1">
        <f>(Tabla9[[#This Row],[Avg]]-Tabla9[[#This Row],[Bks]])/Tabla9[[#This Row],[Bks]]*100</f>
        <v>0.18839712918660831</v>
      </c>
      <c r="I895">
        <v>3884</v>
      </c>
      <c r="J895">
        <v>11376.55</v>
      </c>
      <c r="K895">
        <v>7.95</v>
      </c>
      <c r="L895">
        <v>150.07</v>
      </c>
      <c r="M895">
        <v>1454.9</v>
      </c>
      <c r="N895">
        <v>432.8</v>
      </c>
    </row>
    <row r="896" spans="1:14" hidden="1" x14ac:dyDescent="0.2">
      <c r="A896" t="s">
        <v>77</v>
      </c>
      <c r="B896" t="s">
        <v>67</v>
      </c>
      <c r="C896">
        <v>95</v>
      </c>
      <c r="D896">
        <v>3510</v>
      </c>
      <c r="E896">
        <v>3510</v>
      </c>
      <c r="F896" s="1">
        <f>(Tabla9[[#This Row],[Best]]-Tabla9[[#This Row],[Bks]])/Tabla9[[#This Row],[Bks]]*100</f>
        <v>0</v>
      </c>
      <c r="G896">
        <v>3517.2</v>
      </c>
      <c r="H896" s="1">
        <f>(Tabla9[[#This Row],[Avg]]-Tabla9[[#This Row],[Bks]])/Tabla9[[#This Row],[Bks]]*100</f>
        <v>0.20512820512819996</v>
      </c>
      <c r="I896">
        <v>4125</v>
      </c>
      <c r="J896">
        <v>12509.53</v>
      </c>
      <c r="K896">
        <v>12.46</v>
      </c>
      <c r="L896">
        <v>150.13</v>
      </c>
      <c r="M896">
        <v>1186</v>
      </c>
      <c r="N896">
        <v>492.4</v>
      </c>
    </row>
    <row r="897" spans="1:14" hidden="1" x14ac:dyDescent="0.2">
      <c r="A897" t="s">
        <v>77</v>
      </c>
      <c r="B897" t="s">
        <v>67</v>
      </c>
      <c r="C897">
        <v>96</v>
      </c>
      <c r="D897">
        <v>3378</v>
      </c>
      <c r="E897">
        <v>3378</v>
      </c>
      <c r="F897" s="1">
        <f>(Tabla9[[#This Row],[Best]]-Tabla9[[#This Row],[Bks]])/Tabla9[[#This Row],[Bks]]*100</f>
        <v>0</v>
      </c>
      <c r="G897">
        <v>3385.3</v>
      </c>
      <c r="H897" s="1">
        <f>(Tabla9[[#This Row],[Avg]]-Tabla9[[#This Row],[Bks]])/Tabla9[[#This Row],[Bks]]*100</f>
        <v>0.21610420367081654</v>
      </c>
      <c r="I897">
        <v>3921</v>
      </c>
      <c r="J897">
        <v>11413.44</v>
      </c>
      <c r="K897">
        <v>9.0399999999999991</v>
      </c>
      <c r="L897">
        <v>150.1</v>
      </c>
      <c r="M897">
        <v>1395.9</v>
      </c>
      <c r="N897">
        <v>379.3</v>
      </c>
    </row>
    <row r="898" spans="1:14" hidden="1" x14ac:dyDescent="0.2">
      <c r="A898" t="s">
        <v>77</v>
      </c>
      <c r="B898" t="s">
        <v>67</v>
      </c>
      <c r="C898">
        <v>97</v>
      </c>
      <c r="D898">
        <v>3523</v>
      </c>
      <c r="E898">
        <v>3523</v>
      </c>
      <c r="F898" s="1">
        <f>(Tabla9[[#This Row],[Best]]-Tabla9[[#This Row],[Bks]])/Tabla9[[#This Row],[Bks]]*100</f>
        <v>0</v>
      </c>
      <c r="G898">
        <v>3528.5</v>
      </c>
      <c r="H898" s="1">
        <f>(Tabla9[[#This Row],[Avg]]-Tabla9[[#This Row],[Bks]])/Tabla9[[#This Row],[Bks]]*100</f>
        <v>0.15611694578484245</v>
      </c>
      <c r="I898">
        <v>4130</v>
      </c>
      <c r="J898">
        <v>12609.42</v>
      </c>
      <c r="K898">
        <v>11.19</v>
      </c>
      <c r="L898">
        <v>150.05000000000001</v>
      </c>
      <c r="M898">
        <v>1230.5</v>
      </c>
      <c r="N898">
        <v>445</v>
      </c>
    </row>
    <row r="899" spans="1:14" hidden="1" x14ac:dyDescent="0.2">
      <c r="A899" t="s">
        <v>77</v>
      </c>
      <c r="B899" t="s">
        <v>67</v>
      </c>
      <c r="C899">
        <v>98</v>
      </c>
      <c r="D899">
        <v>3185</v>
      </c>
      <c r="E899">
        <v>3185</v>
      </c>
      <c r="F899" s="1">
        <f>(Tabla9[[#This Row],[Best]]-Tabla9[[#This Row],[Bks]])/Tabla9[[#This Row],[Bks]]*100</f>
        <v>0</v>
      </c>
      <c r="G899">
        <v>3190.3</v>
      </c>
      <c r="H899" s="1">
        <f>(Tabla9[[#This Row],[Avg]]-Tabla9[[#This Row],[Bks]])/Tabla9[[#This Row],[Bks]]*100</f>
        <v>0.16640502354788642</v>
      </c>
      <c r="I899">
        <v>3693</v>
      </c>
      <c r="J899">
        <v>11377.02</v>
      </c>
      <c r="K899">
        <v>8.2100000000000009</v>
      </c>
      <c r="L899">
        <v>150.04</v>
      </c>
      <c r="M899">
        <v>1482.4</v>
      </c>
      <c r="N899">
        <v>543.79999999999995</v>
      </c>
    </row>
    <row r="900" spans="1:14" hidden="1" x14ac:dyDescent="0.2">
      <c r="A900" t="s">
        <v>77</v>
      </c>
      <c r="B900" t="s">
        <v>67</v>
      </c>
      <c r="C900">
        <v>99</v>
      </c>
      <c r="D900">
        <v>3644</v>
      </c>
      <c r="E900">
        <v>3644</v>
      </c>
      <c r="F900" s="1">
        <f>(Tabla9[[#This Row],[Best]]-Tabla9[[#This Row],[Bks]])/Tabla9[[#This Row],[Bks]]*100</f>
        <v>0</v>
      </c>
      <c r="G900">
        <v>3649.5</v>
      </c>
      <c r="H900" s="1">
        <f>(Tabla9[[#This Row],[Avg]]-Tabla9[[#This Row],[Bks]])/Tabla9[[#This Row],[Bks]]*100</f>
        <v>0.15093304061470911</v>
      </c>
      <c r="I900">
        <v>4244</v>
      </c>
      <c r="J900">
        <v>12180.68</v>
      </c>
      <c r="K900">
        <v>10.8</v>
      </c>
      <c r="L900">
        <v>150.05000000000001</v>
      </c>
      <c r="M900">
        <v>1309</v>
      </c>
      <c r="N900">
        <v>437</v>
      </c>
    </row>
    <row r="901" spans="1:14" hidden="1" x14ac:dyDescent="0.2">
      <c r="A901" t="s">
        <v>77</v>
      </c>
      <c r="B901" t="s">
        <v>67</v>
      </c>
      <c r="C901">
        <v>100</v>
      </c>
      <c r="D901">
        <v>3395</v>
      </c>
      <c r="E901">
        <v>3395</v>
      </c>
      <c r="F901" s="1">
        <f>(Tabla9[[#This Row],[Best]]-Tabla9[[#This Row],[Bks]])/Tabla9[[#This Row],[Bks]]*100</f>
        <v>0</v>
      </c>
      <c r="G901">
        <v>3402.8</v>
      </c>
      <c r="H901" s="1">
        <f>(Tabla9[[#This Row],[Avg]]-Tabla9[[#This Row],[Bks]])/Tabla9[[#This Row],[Bks]]*100</f>
        <v>0.22974963181149285</v>
      </c>
      <c r="I901">
        <v>3945</v>
      </c>
      <c r="J901">
        <v>12962.93</v>
      </c>
      <c r="K901">
        <v>11.04</v>
      </c>
      <c r="L901">
        <v>150.03</v>
      </c>
      <c r="M901">
        <v>1284.5</v>
      </c>
      <c r="N901">
        <v>454.8</v>
      </c>
    </row>
    <row r="902" spans="1:14" hidden="1" x14ac:dyDescent="0.2">
      <c r="A902" t="s">
        <v>78</v>
      </c>
      <c r="B902" t="s">
        <v>67</v>
      </c>
      <c r="C902">
        <v>1</v>
      </c>
      <c r="D902">
        <v>3138</v>
      </c>
      <c r="E902">
        <v>3138</v>
      </c>
      <c r="F902" s="1">
        <f>(Tabla9[[#This Row],[Best]]-Tabla9[[#This Row],[Bks]])/Tabla9[[#This Row],[Bks]]*100</f>
        <v>0</v>
      </c>
      <c r="G902">
        <v>3138</v>
      </c>
      <c r="H902" s="1">
        <f>(Tabla9[[#This Row],[Avg]]-Tabla9[[#This Row],[Bks]])/Tabla9[[#This Row],[Bks]]*100</f>
        <v>0</v>
      </c>
      <c r="I902">
        <v>3650</v>
      </c>
      <c r="J902">
        <v>11036.44</v>
      </c>
      <c r="K902">
        <v>8.19</v>
      </c>
      <c r="L902">
        <v>150.22</v>
      </c>
      <c r="M902">
        <v>880.6</v>
      </c>
      <c r="N902">
        <v>143.1</v>
      </c>
    </row>
    <row r="903" spans="1:14" hidden="1" x14ac:dyDescent="0.2">
      <c r="A903" t="s">
        <v>78</v>
      </c>
      <c r="B903" t="s">
        <v>67</v>
      </c>
      <c r="C903">
        <v>2</v>
      </c>
      <c r="D903">
        <v>3370</v>
      </c>
      <c r="E903">
        <v>3370</v>
      </c>
      <c r="F903" s="1">
        <f>(Tabla9[[#This Row],[Best]]-Tabla9[[#This Row],[Bks]])/Tabla9[[#This Row],[Bks]]*100</f>
        <v>0</v>
      </c>
      <c r="G903">
        <v>3370</v>
      </c>
      <c r="H903" s="1">
        <f>(Tabla9[[#This Row],[Avg]]-Tabla9[[#This Row],[Bks]])/Tabla9[[#This Row],[Bks]]*100</f>
        <v>0</v>
      </c>
      <c r="I903">
        <v>3925</v>
      </c>
      <c r="J903">
        <v>11457.88</v>
      </c>
      <c r="K903">
        <v>7.54</v>
      </c>
      <c r="L903">
        <v>150.07</v>
      </c>
      <c r="M903">
        <v>962.6</v>
      </c>
      <c r="N903">
        <v>146.4</v>
      </c>
    </row>
    <row r="904" spans="1:14" hidden="1" x14ac:dyDescent="0.2">
      <c r="A904" t="s">
        <v>78</v>
      </c>
      <c r="B904" t="s">
        <v>67</v>
      </c>
      <c r="C904">
        <v>3</v>
      </c>
      <c r="D904">
        <v>3370</v>
      </c>
      <c r="E904">
        <v>3370</v>
      </c>
      <c r="F904" s="1">
        <f>(Tabla9[[#This Row],[Best]]-Tabla9[[#This Row],[Bks]])/Tabla9[[#This Row],[Bks]]*100</f>
        <v>0</v>
      </c>
      <c r="G904">
        <v>3370</v>
      </c>
      <c r="H904" s="1">
        <f>(Tabla9[[#This Row],[Avg]]-Tabla9[[#This Row],[Bks]])/Tabla9[[#This Row],[Bks]]*100</f>
        <v>0</v>
      </c>
      <c r="I904">
        <v>3914</v>
      </c>
      <c r="J904">
        <v>12411.82</v>
      </c>
      <c r="K904">
        <v>9.57</v>
      </c>
      <c r="L904">
        <v>150.16</v>
      </c>
      <c r="M904">
        <v>821.5</v>
      </c>
      <c r="N904">
        <v>150.6</v>
      </c>
    </row>
    <row r="905" spans="1:14" hidden="1" x14ac:dyDescent="0.2">
      <c r="A905" t="s">
        <v>78</v>
      </c>
      <c r="B905" t="s">
        <v>67</v>
      </c>
      <c r="C905">
        <v>4</v>
      </c>
      <c r="D905">
        <v>3370</v>
      </c>
      <c r="E905">
        <v>3370</v>
      </c>
      <c r="F905" s="1">
        <f>(Tabla9[[#This Row],[Best]]-Tabla9[[#This Row],[Bks]])/Tabla9[[#This Row],[Bks]]*100</f>
        <v>0</v>
      </c>
      <c r="G905">
        <v>3370</v>
      </c>
      <c r="H905" s="1">
        <f>(Tabla9[[#This Row],[Avg]]-Tabla9[[#This Row],[Bks]])/Tabla9[[#This Row],[Bks]]*100</f>
        <v>0</v>
      </c>
      <c r="I905">
        <v>3942</v>
      </c>
      <c r="J905">
        <v>11520.38</v>
      </c>
      <c r="K905">
        <v>10.19</v>
      </c>
      <c r="L905">
        <v>150.09</v>
      </c>
      <c r="M905">
        <v>873.9</v>
      </c>
      <c r="N905">
        <v>144.1</v>
      </c>
    </row>
    <row r="906" spans="1:14" hidden="1" x14ac:dyDescent="0.2">
      <c r="A906" t="s">
        <v>78</v>
      </c>
      <c r="B906" t="s">
        <v>67</v>
      </c>
      <c r="C906">
        <v>5</v>
      </c>
      <c r="D906">
        <v>3550</v>
      </c>
      <c r="E906">
        <v>3550</v>
      </c>
      <c r="F906" s="1">
        <f>(Tabla9[[#This Row],[Best]]-Tabla9[[#This Row],[Bks]])/Tabla9[[#This Row],[Bks]]*100</f>
        <v>0</v>
      </c>
      <c r="G906">
        <v>3550</v>
      </c>
      <c r="H906" s="1">
        <f>(Tabla9[[#This Row],[Avg]]-Tabla9[[#This Row],[Bks]])/Tabla9[[#This Row],[Bks]]*100</f>
        <v>0</v>
      </c>
      <c r="I906">
        <v>4173</v>
      </c>
      <c r="J906">
        <v>12927.96</v>
      </c>
      <c r="K906">
        <v>13.27</v>
      </c>
      <c r="L906">
        <v>150.19999999999999</v>
      </c>
      <c r="M906">
        <v>706.8</v>
      </c>
      <c r="N906">
        <v>191.8</v>
      </c>
    </row>
    <row r="907" spans="1:14" hidden="1" x14ac:dyDescent="0.2">
      <c r="A907" t="s">
        <v>78</v>
      </c>
      <c r="B907" t="s">
        <v>67</v>
      </c>
      <c r="C907">
        <v>6</v>
      </c>
      <c r="D907">
        <v>3179</v>
      </c>
      <c r="E907">
        <v>3179</v>
      </c>
      <c r="F907" s="1">
        <f>(Tabla9[[#This Row],[Best]]-Tabla9[[#This Row],[Bks]])/Tabla9[[#This Row],[Bks]]*100</f>
        <v>0</v>
      </c>
      <c r="G907">
        <v>3179</v>
      </c>
      <c r="H907" s="1">
        <f>(Tabla9[[#This Row],[Avg]]-Tabla9[[#This Row],[Bks]])/Tabla9[[#This Row],[Bks]]*100</f>
        <v>0</v>
      </c>
      <c r="I907">
        <v>3682</v>
      </c>
      <c r="J907">
        <v>10680.83</v>
      </c>
      <c r="K907">
        <v>8.0500000000000007</v>
      </c>
      <c r="L907">
        <v>150.08000000000001</v>
      </c>
      <c r="M907">
        <v>945.5</v>
      </c>
      <c r="N907">
        <v>125.7</v>
      </c>
    </row>
    <row r="908" spans="1:14" hidden="1" x14ac:dyDescent="0.2">
      <c r="A908" t="s">
        <v>78</v>
      </c>
      <c r="B908" t="s">
        <v>67</v>
      </c>
      <c r="C908">
        <v>7</v>
      </c>
      <c r="D908">
        <v>3430</v>
      </c>
      <c r="E908">
        <v>3430</v>
      </c>
      <c r="F908" s="1">
        <f>(Tabla9[[#This Row],[Best]]-Tabla9[[#This Row],[Bks]])/Tabla9[[#This Row],[Bks]]*100</f>
        <v>0</v>
      </c>
      <c r="G908">
        <v>3430</v>
      </c>
      <c r="H908" s="1">
        <f>(Tabla9[[#This Row],[Avg]]-Tabla9[[#This Row],[Bks]])/Tabla9[[#This Row],[Bks]]*100</f>
        <v>0</v>
      </c>
      <c r="I908">
        <v>3996</v>
      </c>
      <c r="J908">
        <v>12015.83</v>
      </c>
      <c r="K908">
        <v>10.78</v>
      </c>
      <c r="L908">
        <v>150.11000000000001</v>
      </c>
      <c r="M908">
        <v>803.3</v>
      </c>
      <c r="N908">
        <v>168.7</v>
      </c>
    </row>
    <row r="909" spans="1:14" hidden="1" x14ac:dyDescent="0.2">
      <c r="A909" t="s">
        <v>78</v>
      </c>
      <c r="B909" t="s">
        <v>67</v>
      </c>
      <c r="C909">
        <v>8</v>
      </c>
      <c r="D909">
        <v>3479</v>
      </c>
      <c r="E909">
        <v>3479</v>
      </c>
      <c r="F909" s="1">
        <f>(Tabla9[[#This Row],[Best]]-Tabla9[[#This Row],[Bks]])/Tabla9[[#This Row],[Bks]]*100</f>
        <v>0</v>
      </c>
      <c r="G909">
        <v>3479</v>
      </c>
      <c r="H909" s="1">
        <f>(Tabla9[[#This Row],[Avg]]-Tabla9[[#This Row],[Bks]])/Tabla9[[#This Row],[Bks]]*100</f>
        <v>0</v>
      </c>
      <c r="I909">
        <v>4096</v>
      </c>
      <c r="J909">
        <v>12502.25</v>
      </c>
      <c r="K909">
        <v>12.84</v>
      </c>
      <c r="L909">
        <v>150.21</v>
      </c>
      <c r="M909">
        <v>718.6</v>
      </c>
      <c r="N909">
        <v>202.5</v>
      </c>
    </row>
    <row r="910" spans="1:14" hidden="1" x14ac:dyDescent="0.2">
      <c r="A910" t="s">
        <v>78</v>
      </c>
      <c r="B910" t="s">
        <v>67</v>
      </c>
      <c r="C910">
        <v>9</v>
      </c>
      <c r="D910">
        <v>3245</v>
      </c>
      <c r="E910">
        <v>3245</v>
      </c>
      <c r="F910" s="1">
        <f>(Tabla9[[#This Row],[Best]]-Tabla9[[#This Row],[Bks]])/Tabla9[[#This Row],[Bks]]*100</f>
        <v>0</v>
      </c>
      <c r="G910">
        <v>3245</v>
      </c>
      <c r="H910" s="1">
        <f>(Tabla9[[#This Row],[Avg]]-Tabla9[[#This Row],[Bks]])/Tabla9[[#This Row],[Bks]]*100</f>
        <v>0</v>
      </c>
      <c r="I910">
        <v>3808</v>
      </c>
      <c r="J910">
        <v>11962.47</v>
      </c>
      <c r="K910">
        <v>8.66</v>
      </c>
      <c r="L910">
        <v>150.13999999999999</v>
      </c>
      <c r="M910">
        <v>920.9</v>
      </c>
      <c r="N910">
        <v>143.69999999999999</v>
      </c>
    </row>
    <row r="911" spans="1:14" hidden="1" x14ac:dyDescent="0.2">
      <c r="A911" t="s">
        <v>78</v>
      </c>
      <c r="B911" t="s">
        <v>67</v>
      </c>
      <c r="C911">
        <v>10</v>
      </c>
      <c r="D911">
        <v>3439</v>
      </c>
      <c r="E911">
        <v>3439</v>
      </c>
      <c r="F911" s="1">
        <f>(Tabla9[[#This Row],[Best]]-Tabla9[[#This Row],[Bks]])/Tabla9[[#This Row],[Bks]]*100</f>
        <v>0</v>
      </c>
      <c r="G911">
        <v>3439</v>
      </c>
      <c r="H911" s="1">
        <f>(Tabla9[[#This Row],[Avg]]-Tabla9[[#This Row],[Bks]])/Tabla9[[#This Row],[Bks]]*100</f>
        <v>0</v>
      </c>
      <c r="I911">
        <v>4019</v>
      </c>
      <c r="J911">
        <v>12767.97</v>
      </c>
      <c r="K911">
        <v>11.63</v>
      </c>
      <c r="L911">
        <v>150.19</v>
      </c>
      <c r="M911">
        <v>781.5</v>
      </c>
      <c r="N911">
        <v>174.8</v>
      </c>
    </row>
    <row r="912" spans="1:14" hidden="1" x14ac:dyDescent="0.2">
      <c r="A912" t="s">
        <v>78</v>
      </c>
      <c r="B912" t="s">
        <v>67</v>
      </c>
      <c r="C912">
        <v>11</v>
      </c>
      <c r="D912">
        <v>3283</v>
      </c>
      <c r="E912">
        <v>3283</v>
      </c>
      <c r="F912" s="1">
        <f>(Tabla9[[#This Row],[Best]]-Tabla9[[#This Row],[Bks]])/Tabla9[[#This Row],[Bks]]*100</f>
        <v>0</v>
      </c>
      <c r="G912">
        <v>3283</v>
      </c>
      <c r="H912" s="1">
        <f>(Tabla9[[#This Row],[Avg]]-Tabla9[[#This Row],[Bks]])/Tabla9[[#This Row],[Bks]]*100</f>
        <v>0</v>
      </c>
      <c r="I912">
        <v>3775</v>
      </c>
      <c r="J912">
        <v>11305.04</v>
      </c>
      <c r="K912">
        <v>10.8</v>
      </c>
      <c r="L912">
        <v>150.11000000000001</v>
      </c>
      <c r="M912">
        <v>868.7</v>
      </c>
      <c r="N912">
        <v>140.19999999999999</v>
      </c>
    </row>
    <row r="913" spans="1:14" hidden="1" x14ac:dyDescent="0.2">
      <c r="A913" t="s">
        <v>78</v>
      </c>
      <c r="B913" t="s">
        <v>67</v>
      </c>
      <c r="C913">
        <v>12</v>
      </c>
      <c r="D913">
        <v>3392</v>
      </c>
      <c r="E913">
        <v>3392</v>
      </c>
      <c r="F913" s="1">
        <f>(Tabla9[[#This Row],[Best]]-Tabla9[[#This Row],[Bks]])/Tabla9[[#This Row],[Bks]]*100</f>
        <v>0</v>
      </c>
      <c r="G913">
        <v>3392</v>
      </c>
      <c r="H913" s="1">
        <f>(Tabla9[[#This Row],[Avg]]-Tabla9[[#This Row],[Bks]])/Tabla9[[#This Row],[Bks]]*100</f>
        <v>0</v>
      </c>
      <c r="I913">
        <v>3956</v>
      </c>
      <c r="J913">
        <v>11501.35</v>
      </c>
      <c r="K913">
        <v>8.67</v>
      </c>
      <c r="L913">
        <v>150.11000000000001</v>
      </c>
      <c r="M913">
        <v>880.9</v>
      </c>
      <c r="N913">
        <v>139.6</v>
      </c>
    </row>
    <row r="914" spans="1:14" hidden="1" x14ac:dyDescent="0.2">
      <c r="A914" t="s">
        <v>78</v>
      </c>
      <c r="B914" t="s">
        <v>67</v>
      </c>
      <c r="C914">
        <v>13</v>
      </c>
      <c r="D914">
        <v>3422</v>
      </c>
      <c r="E914">
        <v>3422</v>
      </c>
      <c r="F914" s="1">
        <f>(Tabla9[[#This Row],[Best]]-Tabla9[[#This Row],[Bks]])/Tabla9[[#This Row],[Bks]]*100</f>
        <v>0</v>
      </c>
      <c r="G914">
        <v>3422</v>
      </c>
      <c r="H914" s="1">
        <f>(Tabla9[[#This Row],[Avg]]-Tabla9[[#This Row],[Bks]])/Tabla9[[#This Row],[Bks]]*100</f>
        <v>0</v>
      </c>
      <c r="I914">
        <v>3994</v>
      </c>
      <c r="J914">
        <v>13126.41</v>
      </c>
      <c r="K914">
        <v>12.08</v>
      </c>
      <c r="L914">
        <v>150.11000000000001</v>
      </c>
      <c r="M914">
        <v>736</v>
      </c>
      <c r="N914">
        <v>169.4</v>
      </c>
    </row>
    <row r="915" spans="1:14" hidden="1" x14ac:dyDescent="0.2">
      <c r="A915" t="s">
        <v>78</v>
      </c>
      <c r="B915" t="s">
        <v>67</v>
      </c>
      <c r="C915">
        <v>14</v>
      </c>
      <c r="D915">
        <v>3362</v>
      </c>
      <c r="E915">
        <v>3362</v>
      </c>
      <c r="F915" s="1">
        <f>(Tabla9[[#This Row],[Best]]-Tabla9[[#This Row],[Bks]])/Tabla9[[#This Row],[Bks]]*100</f>
        <v>0</v>
      </c>
      <c r="G915">
        <v>3362</v>
      </c>
      <c r="H915" s="1">
        <f>(Tabla9[[#This Row],[Avg]]-Tabla9[[#This Row],[Bks]])/Tabla9[[#This Row],[Bks]]*100</f>
        <v>0</v>
      </c>
      <c r="I915">
        <v>3932</v>
      </c>
      <c r="J915">
        <v>11922.78</v>
      </c>
      <c r="K915">
        <v>9.56</v>
      </c>
      <c r="L915">
        <v>150.1</v>
      </c>
      <c r="M915">
        <v>865</v>
      </c>
      <c r="N915">
        <v>144.80000000000001</v>
      </c>
    </row>
    <row r="916" spans="1:14" hidden="1" x14ac:dyDescent="0.2">
      <c r="A916" t="s">
        <v>78</v>
      </c>
      <c r="B916" t="s">
        <v>67</v>
      </c>
      <c r="C916">
        <v>15</v>
      </c>
      <c r="D916">
        <v>3368</v>
      </c>
      <c r="E916">
        <v>3368</v>
      </c>
      <c r="F916" s="1">
        <f>(Tabla9[[#This Row],[Best]]-Tabla9[[#This Row],[Bks]])/Tabla9[[#This Row],[Bks]]*100</f>
        <v>0</v>
      </c>
      <c r="G916">
        <v>3368</v>
      </c>
      <c r="H916" s="1">
        <f>(Tabla9[[#This Row],[Avg]]-Tabla9[[#This Row],[Bks]])/Tabla9[[#This Row],[Bks]]*100</f>
        <v>0</v>
      </c>
      <c r="I916">
        <v>3936</v>
      </c>
      <c r="J916">
        <v>11755.83</v>
      </c>
      <c r="K916">
        <v>9.9700000000000006</v>
      </c>
      <c r="L916">
        <v>150.16999999999999</v>
      </c>
      <c r="M916">
        <v>823.1</v>
      </c>
      <c r="N916">
        <v>162.69999999999999</v>
      </c>
    </row>
    <row r="917" spans="1:14" hidden="1" x14ac:dyDescent="0.2">
      <c r="A917" t="s">
        <v>78</v>
      </c>
      <c r="B917" t="s">
        <v>67</v>
      </c>
      <c r="C917">
        <v>16</v>
      </c>
      <c r="D917">
        <v>3585</v>
      </c>
      <c r="E917">
        <v>3585</v>
      </c>
      <c r="F917" s="1">
        <f>(Tabla9[[#This Row],[Best]]-Tabla9[[#This Row],[Bks]])/Tabla9[[#This Row],[Bks]]*100</f>
        <v>0</v>
      </c>
      <c r="G917">
        <v>3585</v>
      </c>
      <c r="H917" s="1">
        <f>(Tabla9[[#This Row],[Avg]]-Tabla9[[#This Row],[Bks]])/Tabla9[[#This Row],[Bks]]*100</f>
        <v>0</v>
      </c>
      <c r="I917">
        <v>4185</v>
      </c>
      <c r="J917">
        <v>13191.29</v>
      </c>
      <c r="K917">
        <v>13.05</v>
      </c>
      <c r="L917">
        <v>150.18</v>
      </c>
      <c r="M917">
        <v>754.1</v>
      </c>
      <c r="N917">
        <v>168.9</v>
      </c>
    </row>
    <row r="918" spans="1:14" hidden="1" x14ac:dyDescent="0.2">
      <c r="A918" t="s">
        <v>78</v>
      </c>
      <c r="B918" t="s">
        <v>67</v>
      </c>
      <c r="C918">
        <v>17</v>
      </c>
      <c r="D918">
        <v>3456</v>
      </c>
      <c r="E918">
        <v>3456</v>
      </c>
      <c r="F918" s="1">
        <f>(Tabla9[[#This Row],[Best]]-Tabla9[[#This Row],[Bks]])/Tabla9[[#This Row],[Bks]]*100</f>
        <v>0</v>
      </c>
      <c r="G918">
        <v>3456</v>
      </c>
      <c r="H918" s="1">
        <f>(Tabla9[[#This Row],[Avg]]-Tabla9[[#This Row],[Bks]])/Tabla9[[#This Row],[Bks]]*100</f>
        <v>0</v>
      </c>
      <c r="I918">
        <v>4034</v>
      </c>
      <c r="J918">
        <v>12337.99</v>
      </c>
      <c r="K918">
        <v>11.46</v>
      </c>
      <c r="L918">
        <v>150.13999999999999</v>
      </c>
      <c r="M918">
        <v>809.6</v>
      </c>
      <c r="N918">
        <v>157.19999999999999</v>
      </c>
    </row>
    <row r="919" spans="1:14" hidden="1" x14ac:dyDescent="0.2">
      <c r="A919" t="s">
        <v>78</v>
      </c>
      <c r="B919" t="s">
        <v>67</v>
      </c>
      <c r="C919">
        <v>18</v>
      </c>
      <c r="D919">
        <v>3502</v>
      </c>
      <c r="E919">
        <v>3502</v>
      </c>
      <c r="F919" s="1">
        <f>(Tabla9[[#This Row],[Best]]-Tabla9[[#This Row],[Bks]])/Tabla9[[#This Row],[Bks]]*100</f>
        <v>0</v>
      </c>
      <c r="G919">
        <v>3502</v>
      </c>
      <c r="H919" s="1">
        <f>(Tabla9[[#This Row],[Avg]]-Tabla9[[#This Row],[Bks]])/Tabla9[[#This Row],[Bks]]*100</f>
        <v>0</v>
      </c>
      <c r="I919">
        <v>4060</v>
      </c>
      <c r="J919">
        <v>12291.89</v>
      </c>
      <c r="K919">
        <v>11.04</v>
      </c>
      <c r="L919">
        <v>150.13999999999999</v>
      </c>
      <c r="M919">
        <v>809.4</v>
      </c>
      <c r="N919">
        <v>139.30000000000001</v>
      </c>
    </row>
    <row r="920" spans="1:14" hidden="1" x14ac:dyDescent="0.2">
      <c r="A920" t="s">
        <v>78</v>
      </c>
      <c r="B920" t="s">
        <v>67</v>
      </c>
      <c r="C920">
        <v>19</v>
      </c>
      <c r="D920">
        <v>3394</v>
      </c>
      <c r="E920">
        <v>3394</v>
      </c>
      <c r="F920" s="1">
        <f>(Tabla9[[#This Row],[Best]]-Tabla9[[#This Row],[Bks]])/Tabla9[[#This Row],[Bks]]*100</f>
        <v>0</v>
      </c>
      <c r="G920">
        <v>3394</v>
      </c>
      <c r="H920" s="1">
        <f>(Tabla9[[#This Row],[Avg]]-Tabla9[[#This Row],[Bks]])/Tabla9[[#This Row],[Bks]]*100</f>
        <v>0</v>
      </c>
      <c r="I920">
        <v>3906</v>
      </c>
      <c r="J920">
        <v>12007.84</v>
      </c>
      <c r="K920">
        <v>8.9600000000000009</v>
      </c>
      <c r="L920">
        <v>150.07</v>
      </c>
      <c r="M920">
        <v>914.4</v>
      </c>
      <c r="N920">
        <v>134.69999999999999</v>
      </c>
    </row>
    <row r="921" spans="1:14" hidden="1" x14ac:dyDescent="0.2">
      <c r="A921" t="s">
        <v>78</v>
      </c>
      <c r="B921" t="s">
        <v>67</v>
      </c>
      <c r="C921">
        <v>20</v>
      </c>
      <c r="D921">
        <v>3376</v>
      </c>
      <c r="E921">
        <v>3376</v>
      </c>
      <c r="F921" s="1">
        <f>(Tabla9[[#This Row],[Best]]-Tabla9[[#This Row],[Bks]])/Tabla9[[#This Row],[Bks]]*100</f>
        <v>0</v>
      </c>
      <c r="G921">
        <v>3376</v>
      </c>
      <c r="H921" s="1">
        <f>(Tabla9[[#This Row],[Avg]]-Tabla9[[#This Row],[Bks]])/Tabla9[[#This Row],[Bks]]*100</f>
        <v>0</v>
      </c>
      <c r="I921">
        <v>3930</v>
      </c>
      <c r="J921">
        <v>11979.8</v>
      </c>
      <c r="K921">
        <v>9.4700000000000006</v>
      </c>
      <c r="L921">
        <v>150.18</v>
      </c>
      <c r="M921">
        <v>835.1</v>
      </c>
      <c r="N921">
        <v>163.9</v>
      </c>
    </row>
    <row r="922" spans="1:14" hidden="1" x14ac:dyDescent="0.2">
      <c r="A922" t="s">
        <v>78</v>
      </c>
      <c r="B922" t="s">
        <v>67</v>
      </c>
      <c r="C922">
        <v>21</v>
      </c>
      <c r="D922">
        <v>3481</v>
      </c>
      <c r="E922">
        <v>3481</v>
      </c>
      <c r="F922" s="1">
        <f>(Tabla9[[#This Row],[Best]]-Tabla9[[#This Row],[Bks]])/Tabla9[[#This Row],[Bks]]*100</f>
        <v>0</v>
      </c>
      <c r="G922">
        <v>3481</v>
      </c>
      <c r="H922" s="1">
        <f>(Tabla9[[#This Row],[Avg]]-Tabla9[[#This Row],[Bks]])/Tabla9[[#This Row],[Bks]]*100</f>
        <v>0</v>
      </c>
      <c r="I922">
        <v>4081</v>
      </c>
      <c r="J922">
        <v>12821.03</v>
      </c>
      <c r="K922">
        <v>10.01</v>
      </c>
      <c r="L922">
        <v>150.09</v>
      </c>
      <c r="M922">
        <v>789.3</v>
      </c>
      <c r="N922">
        <v>148.5</v>
      </c>
    </row>
    <row r="923" spans="1:14" hidden="1" x14ac:dyDescent="0.2">
      <c r="A923" t="s">
        <v>78</v>
      </c>
      <c r="B923" t="s">
        <v>67</v>
      </c>
      <c r="C923">
        <v>22</v>
      </c>
      <c r="D923">
        <v>3581</v>
      </c>
      <c r="E923">
        <v>3581</v>
      </c>
      <c r="F923" s="1">
        <f>(Tabla9[[#This Row],[Best]]-Tabla9[[#This Row],[Bks]])/Tabla9[[#This Row],[Bks]]*100</f>
        <v>0</v>
      </c>
      <c r="G923">
        <v>3581</v>
      </c>
      <c r="H923" s="1">
        <f>(Tabla9[[#This Row],[Avg]]-Tabla9[[#This Row],[Bks]])/Tabla9[[#This Row],[Bks]]*100</f>
        <v>0</v>
      </c>
      <c r="I923">
        <v>4208</v>
      </c>
      <c r="J923">
        <v>13515.18</v>
      </c>
      <c r="K923">
        <v>11.34</v>
      </c>
      <c r="L923">
        <v>150.21</v>
      </c>
      <c r="M923">
        <v>737.3</v>
      </c>
      <c r="N923">
        <v>172.9</v>
      </c>
    </row>
    <row r="924" spans="1:14" hidden="1" x14ac:dyDescent="0.2">
      <c r="A924" t="s">
        <v>78</v>
      </c>
      <c r="B924" t="s">
        <v>67</v>
      </c>
      <c r="C924">
        <v>23</v>
      </c>
      <c r="D924">
        <v>3286</v>
      </c>
      <c r="E924">
        <v>3286</v>
      </c>
      <c r="F924" s="1">
        <f>(Tabla9[[#This Row],[Best]]-Tabla9[[#This Row],[Bks]])/Tabla9[[#This Row],[Bks]]*100</f>
        <v>0</v>
      </c>
      <c r="G924">
        <v>3286</v>
      </c>
      <c r="H924" s="1">
        <f>(Tabla9[[#This Row],[Avg]]-Tabla9[[#This Row],[Bks]])/Tabla9[[#This Row],[Bks]]*100</f>
        <v>0</v>
      </c>
      <c r="I924">
        <v>3834</v>
      </c>
      <c r="J924">
        <v>10832.06</v>
      </c>
      <c r="K924">
        <v>7.21</v>
      </c>
      <c r="L924">
        <v>150.05000000000001</v>
      </c>
      <c r="M924">
        <v>935.7</v>
      </c>
      <c r="N924">
        <v>142</v>
      </c>
    </row>
    <row r="925" spans="1:14" hidden="1" x14ac:dyDescent="0.2">
      <c r="A925" t="s">
        <v>78</v>
      </c>
      <c r="B925" t="s">
        <v>67</v>
      </c>
      <c r="C925">
        <v>24</v>
      </c>
      <c r="D925">
        <v>3352</v>
      </c>
      <c r="E925">
        <v>3352</v>
      </c>
      <c r="F925" s="1">
        <f>(Tabla9[[#This Row],[Best]]-Tabla9[[#This Row],[Bks]])/Tabla9[[#This Row],[Bks]]*100</f>
        <v>0</v>
      </c>
      <c r="G925">
        <v>3352</v>
      </c>
      <c r="H925" s="1">
        <f>(Tabla9[[#This Row],[Avg]]-Tabla9[[#This Row],[Bks]])/Tabla9[[#This Row],[Bks]]*100</f>
        <v>0</v>
      </c>
      <c r="I925">
        <v>3940</v>
      </c>
      <c r="J925">
        <v>12007.06</v>
      </c>
      <c r="K925">
        <v>11.13</v>
      </c>
      <c r="L925">
        <v>150.08000000000001</v>
      </c>
      <c r="M925">
        <v>780.9</v>
      </c>
      <c r="N925">
        <v>157.19999999999999</v>
      </c>
    </row>
    <row r="926" spans="1:14" hidden="1" x14ac:dyDescent="0.2">
      <c r="A926" t="s">
        <v>78</v>
      </c>
      <c r="B926" t="s">
        <v>67</v>
      </c>
      <c r="C926">
        <v>25</v>
      </c>
      <c r="D926">
        <v>3552</v>
      </c>
      <c r="E926">
        <v>3552</v>
      </c>
      <c r="F926" s="1">
        <f>(Tabla9[[#This Row],[Best]]-Tabla9[[#This Row],[Bks]])/Tabla9[[#This Row],[Bks]]*100</f>
        <v>0</v>
      </c>
      <c r="G926">
        <v>3552</v>
      </c>
      <c r="H926" s="1">
        <f>(Tabla9[[#This Row],[Avg]]-Tabla9[[#This Row],[Bks]])/Tabla9[[#This Row],[Bks]]*100</f>
        <v>0</v>
      </c>
      <c r="I926">
        <v>4132</v>
      </c>
      <c r="J926">
        <v>13215.07</v>
      </c>
      <c r="K926">
        <v>13.11</v>
      </c>
      <c r="L926">
        <v>150.16999999999999</v>
      </c>
      <c r="M926">
        <v>725.5</v>
      </c>
      <c r="N926">
        <v>169.7</v>
      </c>
    </row>
    <row r="927" spans="1:14" hidden="1" x14ac:dyDescent="0.2">
      <c r="A927" t="s">
        <v>78</v>
      </c>
      <c r="B927" t="s">
        <v>67</v>
      </c>
      <c r="C927">
        <v>26</v>
      </c>
      <c r="D927">
        <v>3367</v>
      </c>
      <c r="E927">
        <v>3367</v>
      </c>
      <c r="F927" s="1">
        <f>(Tabla9[[#This Row],[Best]]-Tabla9[[#This Row],[Bks]])/Tabla9[[#This Row],[Bks]]*100</f>
        <v>0</v>
      </c>
      <c r="G927">
        <v>3367</v>
      </c>
      <c r="H927" s="1">
        <f>(Tabla9[[#This Row],[Avg]]-Tabla9[[#This Row],[Bks]])/Tabla9[[#This Row],[Bks]]*100</f>
        <v>0</v>
      </c>
      <c r="I927">
        <v>3917</v>
      </c>
      <c r="J927">
        <v>11890.46</v>
      </c>
      <c r="K927">
        <v>9.98</v>
      </c>
      <c r="L927">
        <v>150.19999999999999</v>
      </c>
      <c r="M927">
        <v>877.2</v>
      </c>
      <c r="N927">
        <v>141.4</v>
      </c>
    </row>
    <row r="928" spans="1:14" hidden="1" x14ac:dyDescent="0.2">
      <c r="A928" t="s">
        <v>78</v>
      </c>
      <c r="B928" t="s">
        <v>67</v>
      </c>
      <c r="C928">
        <v>27</v>
      </c>
      <c r="D928">
        <v>3458</v>
      </c>
      <c r="E928">
        <v>3458</v>
      </c>
      <c r="F928" s="1">
        <f>(Tabla9[[#This Row],[Best]]-Tabla9[[#This Row],[Bks]])/Tabla9[[#This Row],[Bks]]*100</f>
        <v>0</v>
      </c>
      <c r="G928">
        <v>3458</v>
      </c>
      <c r="H928" s="1">
        <f>(Tabla9[[#This Row],[Avg]]-Tabla9[[#This Row],[Bks]])/Tabla9[[#This Row],[Bks]]*100</f>
        <v>0</v>
      </c>
      <c r="I928">
        <v>4029</v>
      </c>
      <c r="J928">
        <v>12683.37</v>
      </c>
      <c r="K928">
        <v>10.220000000000001</v>
      </c>
      <c r="L928">
        <v>150.16999999999999</v>
      </c>
      <c r="M928">
        <v>813.4</v>
      </c>
      <c r="N928">
        <v>151.6</v>
      </c>
    </row>
    <row r="929" spans="1:14" hidden="1" x14ac:dyDescent="0.2">
      <c r="A929" t="s">
        <v>78</v>
      </c>
      <c r="B929" t="s">
        <v>67</v>
      </c>
      <c r="C929">
        <v>28</v>
      </c>
      <c r="D929">
        <v>3391</v>
      </c>
      <c r="E929">
        <v>3391</v>
      </c>
      <c r="F929" s="1">
        <f>(Tabla9[[#This Row],[Best]]-Tabla9[[#This Row],[Bks]])/Tabla9[[#This Row],[Bks]]*100</f>
        <v>0</v>
      </c>
      <c r="G929">
        <v>3391</v>
      </c>
      <c r="H929" s="1">
        <f>(Tabla9[[#This Row],[Avg]]-Tabla9[[#This Row],[Bks]])/Tabla9[[#This Row],[Bks]]*100</f>
        <v>0</v>
      </c>
      <c r="I929">
        <v>3944</v>
      </c>
      <c r="J929">
        <v>11395.75</v>
      </c>
      <c r="K929">
        <v>10.48</v>
      </c>
      <c r="L929">
        <v>150.16</v>
      </c>
      <c r="M929">
        <v>830.3</v>
      </c>
      <c r="N929">
        <v>141.30000000000001</v>
      </c>
    </row>
    <row r="930" spans="1:14" hidden="1" x14ac:dyDescent="0.2">
      <c r="A930" t="s">
        <v>78</v>
      </c>
      <c r="B930" t="s">
        <v>67</v>
      </c>
      <c r="C930">
        <v>29</v>
      </c>
      <c r="D930">
        <v>3207</v>
      </c>
      <c r="E930">
        <v>3207</v>
      </c>
      <c r="F930" s="1">
        <f>(Tabla9[[#This Row],[Best]]-Tabla9[[#This Row],[Bks]])/Tabla9[[#This Row],[Bks]]*100</f>
        <v>0</v>
      </c>
      <c r="G930">
        <v>3207</v>
      </c>
      <c r="H930" s="1">
        <f>(Tabla9[[#This Row],[Avg]]-Tabla9[[#This Row],[Bks]])/Tabla9[[#This Row],[Bks]]*100</f>
        <v>0</v>
      </c>
      <c r="I930">
        <v>3748</v>
      </c>
      <c r="J930">
        <v>10939.28</v>
      </c>
      <c r="K930">
        <v>7.45</v>
      </c>
      <c r="L930">
        <v>150.12</v>
      </c>
      <c r="M930">
        <v>954.7</v>
      </c>
      <c r="N930">
        <v>150.9</v>
      </c>
    </row>
    <row r="931" spans="1:14" hidden="1" x14ac:dyDescent="0.2">
      <c r="A931" t="s">
        <v>78</v>
      </c>
      <c r="B931" t="s">
        <v>67</v>
      </c>
      <c r="C931">
        <v>30</v>
      </c>
      <c r="D931">
        <v>3138</v>
      </c>
      <c r="E931">
        <v>3138</v>
      </c>
      <c r="F931" s="1">
        <f>(Tabla9[[#This Row],[Best]]-Tabla9[[#This Row],[Bks]])/Tabla9[[#This Row],[Bks]]*100</f>
        <v>0</v>
      </c>
      <c r="G931">
        <v>3138</v>
      </c>
      <c r="H931" s="1">
        <f>(Tabla9[[#This Row],[Avg]]-Tabla9[[#This Row],[Bks]])/Tabla9[[#This Row],[Bks]]*100</f>
        <v>0</v>
      </c>
      <c r="I931">
        <v>3669</v>
      </c>
      <c r="J931">
        <v>11521.68</v>
      </c>
      <c r="K931">
        <v>9</v>
      </c>
      <c r="L931">
        <v>150.13</v>
      </c>
      <c r="M931">
        <v>885.1</v>
      </c>
      <c r="N931">
        <v>135.69999999999999</v>
      </c>
    </row>
    <row r="932" spans="1:14" hidden="1" x14ac:dyDescent="0.2">
      <c r="A932" t="s">
        <v>78</v>
      </c>
      <c r="B932" t="s">
        <v>67</v>
      </c>
      <c r="C932">
        <v>31</v>
      </c>
      <c r="D932">
        <v>3189</v>
      </c>
      <c r="E932">
        <v>3189</v>
      </c>
      <c r="F932" s="1">
        <f>(Tabla9[[#This Row],[Best]]-Tabla9[[#This Row],[Bks]])/Tabla9[[#This Row],[Bks]]*100</f>
        <v>0</v>
      </c>
      <c r="G932">
        <v>3189</v>
      </c>
      <c r="H932" s="1">
        <f>(Tabla9[[#This Row],[Avg]]-Tabla9[[#This Row],[Bks]])/Tabla9[[#This Row],[Bks]]*100</f>
        <v>0</v>
      </c>
      <c r="I932">
        <v>3713</v>
      </c>
      <c r="J932">
        <v>10487.24</v>
      </c>
      <c r="K932">
        <v>7.46</v>
      </c>
      <c r="L932">
        <v>150.08000000000001</v>
      </c>
      <c r="M932">
        <v>977.7</v>
      </c>
      <c r="N932">
        <v>136.6</v>
      </c>
    </row>
    <row r="933" spans="1:14" hidden="1" x14ac:dyDescent="0.2">
      <c r="A933" t="s">
        <v>78</v>
      </c>
      <c r="B933" t="s">
        <v>67</v>
      </c>
      <c r="C933">
        <v>32</v>
      </c>
      <c r="D933">
        <v>3466</v>
      </c>
      <c r="E933">
        <v>3466</v>
      </c>
      <c r="F933" s="1">
        <f>(Tabla9[[#This Row],[Best]]-Tabla9[[#This Row],[Bks]])/Tabla9[[#This Row],[Bks]]*100</f>
        <v>0</v>
      </c>
      <c r="G933">
        <v>3466</v>
      </c>
      <c r="H933" s="1">
        <f>(Tabla9[[#This Row],[Avg]]-Tabla9[[#This Row],[Bks]])/Tabla9[[#This Row],[Bks]]*100</f>
        <v>0</v>
      </c>
      <c r="I933">
        <v>4039</v>
      </c>
      <c r="J933">
        <v>12218.9</v>
      </c>
      <c r="K933">
        <v>11.26</v>
      </c>
      <c r="L933">
        <v>150.25</v>
      </c>
      <c r="M933">
        <v>777.1</v>
      </c>
      <c r="N933">
        <v>148.80000000000001</v>
      </c>
    </row>
    <row r="934" spans="1:14" hidden="1" x14ac:dyDescent="0.2">
      <c r="A934" t="s">
        <v>78</v>
      </c>
      <c r="B934" t="s">
        <v>67</v>
      </c>
      <c r="C934">
        <v>33</v>
      </c>
      <c r="D934">
        <v>3548</v>
      </c>
      <c r="E934">
        <v>3548</v>
      </c>
      <c r="F934" s="1">
        <f>(Tabla9[[#This Row],[Best]]-Tabla9[[#This Row],[Bks]])/Tabla9[[#This Row],[Bks]]*100</f>
        <v>0</v>
      </c>
      <c r="G934">
        <v>3548</v>
      </c>
      <c r="H934" s="1">
        <f>(Tabla9[[#This Row],[Avg]]-Tabla9[[#This Row],[Bks]])/Tabla9[[#This Row],[Bks]]*100</f>
        <v>0</v>
      </c>
      <c r="I934">
        <v>4123</v>
      </c>
      <c r="J934">
        <v>13011.9</v>
      </c>
      <c r="K934">
        <v>11.8</v>
      </c>
      <c r="L934">
        <v>150.11000000000001</v>
      </c>
      <c r="M934">
        <v>747.3</v>
      </c>
      <c r="N934">
        <v>143.9</v>
      </c>
    </row>
    <row r="935" spans="1:14" hidden="1" x14ac:dyDescent="0.2">
      <c r="A935" t="s">
        <v>78</v>
      </c>
      <c r="B935" t="s">
        <v>67</v>
      </c>
      <c r="C935">
        <v>34</v>
      </c>
      <c r="D935">
        <v>3377</v>
      </c>
      <c r="E935">
        <v>3377</v>
      </c>
      <c r="F935" s="1">
        <f>(Tabla9[[#This Row],[Best]]-Tabla9[[#This Row],[Bks]])/Tabla9[[#This Row],[Bks]]*100</f>
        <v>0</v>
      </c>
      <c r="G935">
        <v>3377</v>
      </c>
      <c r="H935" s="1">
        <f>(Tabla9[[#This Row],[Avg]]-Tabla9[[#This Row],[Bks]])/Tabla9[[#This Row],[Bks]]*100</f>
        <v>0</v>
      </c>
      <c r="I935">
        <v>3956</v>
      </c>
      <c r="J935">
        <v>11377.21</v>
      </c>
      <c r="K935">
        <v>10.92</v>
      </c>
      <c r="L935">
        <v>150.13</v>
      </c>
      <c r="M935">
        <v>822.3</v>
      </c>
      <c r="N935">
        <v>152.5</v>
      </c>
    </row>
    <row r="936" spans="1:14" hidden="1" x14ac:dyDescent="0.2">
      <c r="A936" t="s">
        <v>78</v>
      </c>
      <c r="B936" t="s">
        <v>67</v>
      </c>
      <c r="C936">
        <v>35</v>
      </c>
      <c r="D936">
        <v>3387</v>
      </c>
      <c r="E936">
        <v>3389</v>
      </c>
      <c r="F936" s="1">
        <f>(Tabla9[[#This Row],[Best]]-Tabla9[[#This Row],[Bks]])/Tabla9[[#This Row],[Bks]]*100</f>
        <v>5.9049306170652495E-2</v>
      </c>
      <c r="G936">
        <v>3389</v>
      </c>
      <c r="H936" s="1">
        <f>(Tabla9[[#This Row],[Avg]]-Tabla9[[#This Row],[Bks]])/Tabla9[[#This Row],[Bks]]*100</f>
        <v>5.9049306170652495E-2</v>
      </c>
      <c r="I936">
        <v>3952</v>
      </c>
      <c r="J936">
        <v>11963.06</v>
      </c>
      <c r="K936">
        <v>9.31</v>
      </c>
      <c r="L936">
        <v>150.1</v>
      </c>
      <c r="M936">
        <v>848.1</v>
      </c>
      <c r="N936">
        <v>148</v>
      </c>
    </row>
    <row r="937" spans="1:14" hidden="1" x14ac:dyDescent="0.2">
      <c r="A937" t="s">
        <v>78</v>
      </c>
      <c r="B937" t="s">
        <v>67</v>
      </c>
      <c r="C937">
        <v>36</v>
      </c>
      <c r="D937">
        <v>3389</v>
      </c>
      <c r="E937">
        <v>3389</v>
      </c>
      <c r="F937" s="1">
        <f>(Tabla9[[#This Row],[Best]]-Tabla9[[#This Row],[Bks]])/Tabla9[[#This Row],[Bks]]*100</f>
        <v>0</v>
      </c>
      <c r="G937">
        <v>3389</v>
      </c>
      <c r="H937" s="1">
        <f>(Tabla9[[#This Row],[Avg]]-Tabla9[[#This Row],[Bks]])/Tabla9[[#This Row],[Bks]]*100</f>
        <v>0</v>
      </c>
      <c r="I937">
        <v>3914</v>
      </c>
      <c r="J937">
        <v>11802.3</v>
      </c>
      <c r="K937">
        <v>8.67</v>
      </c>
      <c r="L937">
        <v>150.15</v>
      </c>
      <c r="M937">
        <v>884.2</v>
      </c>
      <c r="N937">
        <v>144.69999999999999</v>
      </c>
    </row>
    <row r="938" spans="1:14" hidden="1" x14ac:dyDescent="0.2">
      <c r="A938" t="s">
        <v>78</v>
      </c>
      <c r="B938" t="s">
        <v>67</v>
      </c>
      <c r="C938">
        <v>37</v>
      </c>
      <c r="D938">
        <v>3567</v>
      </c>
      <c r="E938">
        <v>3567</v>
      </c>
      <c r="F938" s="1">
        <f>(Tabla9[[#This Row],[Best]]-Tabla9[[#This Row],[Bks]])/Tabla9[[#This Row],[Bks]]*100</f>
        <v>0</v>
      </c>
      <c r="G938">
        <v>3567</v>
      </c>
      <c r="H938" s="1">
        <f>(Tabla9[[#This Row],[Avg]]-Tabla9[[#This Row],[Bks]])/Tabla9[[#This Row],[Bks]]*100</f>
        <v>0</v>
      </c>
      <c r="I938">
        <v>4145</v>
      </c>
      <c r="J938">
        <v>12709.4</v>
      </c>
      <c r="K938">
        <v>12.83</v>
      </c>
      <c r="L938">
        <v>150.13999999999999</v>
      </c>
      <c r="M938">
        <v>730.7</v>
      </c>
      <c r="N938">
        <v>147.5</v>
      </c>
    </row>
    <row r="939" spans="1:14" hidden="1" x14ac:dyDescent="0.2">
      <c r="A939" t="s">
        <v>78</v>
      </c>
      <c r="B939" t="s">
        <v>67</v>
      </c>
      <c r="C939">
        <v>38</v>
      </c>
      <c r="D939">
        <v>3521</v>
      </c>
      <c r="E939">
        <v>3521</v>
      </c>
      <c r="F939" s="1">
        <f>(Tabla9[[#This Row],[Best]]-Tabla9[[#This Row],[Bks]])/Tabla9[[#This Row],[Bks]]*100</f>
        <v>0</v>
      </c>
      <c r="G939">
        <v>3521</v>
      </c>
      <c r="H939" s="1">
        <f>(Tabla9[[#This Row],[Avg]]-Tabla9[[#This Row],[Bks]])/Tabla9[[#This Row],[Bks]]*100</f>
        <v>0</v>
      </c>
      <c r="I939">
        <v>4106</v>
      </c>
      <c r="J939">
        <v>13155.4</v>
      </c>
      <c r="K939">
        <v>10.97</v>
      </c>
      <c r="L939">
        <v>150.11000000000001</v>
      </c>
      <c r="M939">
        <v>786.7</v>
      </c>
      <c r="N939">
        <v>144.4</v>
      </c>
    </row>
    <row r="940" spans="1:14" hidden="1" x14ac:dyDescent="0.2">
      <c r="A940" t="s">
        <v>78</v>
      </c>
      <c r="B940" t="s">
        <v>67</v>
      </c>
      <c r="C940">
        <v>39</v>
      </c>
      <c r="D940">
        <v>3313</v>
      </c>
      <c r="E940">
        <v>3313</v>
      </c>
      <c r="F940" s="1">
        <f>(Tabla9[[#This Row],[Best]]-Tabla9[[#This Row],[Bks]])/Tabla9[[#This Row],[Bks]]*100</f>
        <v>0</v>
      </c>
      <c r="G940">
        <v>3313</v>
      </c>
      <c r="H940" s="1">
        <f>(Tabla9[[#This Row],[Avg]]-Tabla9[[#This Row],[Bks]])/Tabla9[[#This Row],[Bks]]*100</f>
        <v>0</v>
      </c>
      <c r="I940">
        <v>3886</v>
      </c>
      <c r="J940">
        <v>12355.11</v>
      </c>
      <c r="K940">
        <v>10.09</v>
      </c>
      <c r="L940">
        <v>150.19999999999999</v>
      </c>
      <c r="M940">
        <v>804.6</v>
      </c>
      <c r="N940">
        <v>141.5</v>
      </c>
    </row>
    <row r="941" spans="1:14" hidden="1" x14ac:dyDescent="0.2">
      <c r="A941" t="s">
        <v>78</v>
      </c>
      <c r="B941" t="s">
        <v>67</v>
      </c>
      <c r="C941">
        <v>40</v>
      </c>
      <c r="D941">
        <v>3173</v>
      </c>
      <c r="E941">
        <v>3173</v>
      </c>
      <c r="F941" s="1">
        <f>(Tabla9[[#This Row],[Best]]-Tabla9[[#This Row],[Bks]])/Tabla9[[#This Row],[Bks]]*100</f>
        <v>0</v>
      </c>
      <c r="G941">
        <v>3173</v>
      </c>
      <c r="H941" s="1">
        <f>(Tabla9[[#This Row],[Avg]]-Tabla9[[#This Row],[Bks]])/Tabla9[[#This Row],[Bks]]*100</f>
        <v>0</v>
      </c>
      <c r="I941">
        <v>3712</v>
      </c>
      <c r="J941">
        <v>10758.11</v>
      </c>
      <c r="K941">
        <v>7.89</v>
      </c>
      <c r="L941">
        <v>150.12</v>
      </c>
      <c r="M941">
        <v>942</v>
      </c>
      <c r="N941">
        <v>133.6</v>
      </c>
    </row>
    <row r="942" spans="1:14" hidden="1" x14ac:dyDescent="0.2">
      <c r="A942" t="s">
        <v>78</v>
      </c>
      <c r="B942" t="s">
        <v>67</v>
      </c>
      <c r="C942">
        <v>41</v>
      </c>
      <c r="D942">
        <v>3345</v>
      </c>
      <c r="E942">
        <v>3345</v>
      </c>
      <c r="F942" s="1">
        <f>(Tabla9[[#This Row],[Best]]-Tabla9[[#This Row],[Bks]])/Tabla9[[#This Row],[Bks]]*100</f>
        <v>0</v>
      </c>
      <c r="G942">
        <v>3345</v>
      </c>
      <c r="H942" s="1">
        <f>(Tabla9[[#This Row],[Avg]]-Tabla9[[#This Row],[Bks]])/Tabla9[[#This Row],[Bks]]*100</f>
        <v>0</v>
      </c>
      <c r="I942">
        <v>3886</v>
      </c>
      <c r="J942">
        <v>12164.19</v>
      </c>
      <c r="K942">
        <v>9.85</v>
      </c>
      <c r="L942">
        <v>150.13</v>
      </c>
      <c r="M942">
        <v>831.4</v>
      </c>
      <c r="N942">
        <v>141.19999999999999</v>
      </c>
    </row>
    <row r="943" spans="1:14" hidden="1" x14ac:dyDescent="0.2">
      <c r="A943" t="s">
        <v>78</v>
      </c>
      <c r="B943" t="s">
        <v>67</v>
      </c>
      <c r="C943">
        <v>42</v>
      </c>
      <c r="D943">
        <v>3386</v>
      </c>
      <c r="E943">
        <v>3386</v>
      </c>
      <c r="F943" s="1">
        <f>(Tabla9[[#This Row],[Best]]-Tabla9[[#This Row],[Bks]])/Tabla9[[#This Row],[Bks]]*100</f>
        <v>0</v>
      </c>
      <c r="G943">
        <v>3386</v>
      </c>
      <c r="H943" s="1">
        <f>(Tabla9[[#This Row],[Avg]]-Tabla9[[#This Row],[Bks]])/Tabla9[[#This Row],[Bks]]*100</f>
        <v>0</v>
      </c>
      <c r="I943">
        <v>3915</v>
      </c>
      <c r="J943">
        <v>11772.22</v>
      </c>
      <c r="K943">
        <v>11.08</v>
      </c>
      <c r="L943">
        <v>150.13</v>
      </c>
      <c r="M943">
        <v>790.4</v>
      </c>
      <c r="N943">
        <v>157.69999999999999</v>
      </c>
    </row>
    <row r="944" spans="1:14" hidden="1" x14ac:dyDescent="0.2">
      <c r="A944" t="s">
        <v>78</v>
      </c>
      <c r="B944" t="s">
        <v>67</v>
      </c>
      <c r="C944">
        <v>43</v>
      </c>
      <c r="D944">
        <v>3306</v>
      </c>
      <c r="E944">
        <v>3306</v>
      </c>
      <c r="F944" s="1">
        <f>(Tabla9[[#This Row],[Best]]-Tabla9[[#This Row],[Bks]])/Tabla9[[#This Row],[Bks]]*100</f>
        <v>0</v>
      </c>
      <c r="G944">
        <v>3306</v>
      </c>
      <c r="H944" s="1">
        <f>(Tabla9[[#This Row],[Avg]]-Tabla9[[#This Row],[Bks]])/Tabla9[[#This Row],[Bks]]*100</f>
        <v>0</v>
      </c>
      <c r="I944">
        <v>3898</v>
      </c>
      <c r="J944">
        <v>12064.79</v>
      </c>
      <c r="K944">
        <v>9.7200000000000006</v>
      </c>
      <c r="L944">
        <v>150.16999999999999</v>
      </c>
      <c r="M944">
        <v>841.5</v>
      </c>
      <c r="N944">
        <v>156</v>
      </c>
    </row>
    <row r="945" spans="1:14" hidden="1" x14ac:dyDescent="0.2">
      <c r="A945" t="s">
        <v>78</v>
      </c>
      <c r="B945" t="s">
        <v>67</v>
      </c>
      <c r="C945">
        <v>44</v>
      </c>
      <c r="D945">
        <v>3496</v>
      </c>
      <c r="E945">
        <v>3496</v>
      </c>
      <c r="F945" s="1">
        <f>(Tabla9[[#This Row],[Best]]-Tabla9[[#This Row],[Bks]])/Tabla9[[#This Row],[Bks]]*100</f>
        <v>0</v>
      </c>
      <c r="G945">
        <v>3496</v>
      </c>
      <c r="H945" s="1">
        <f>(Tabla9[[#This Row],[Avg]]-Tabla9[[#This Row],[Bks]])/Tabla9[[#This Row],[Bks]]*100</f>
        <v>0</v>
      </c>
      <c r="I945">
        <v>4092</v>
      </c>
      <c r="J945">
        <v>12256.23</v>
      </c>
      <c r="K945">
        <v>10.65</v>
      </c>
      <c r="L945">
        <v>150.13999999999999</v>
      </c>
      <c r="M945">
        <v>787.4</v>
      </c>
      <c r="N945">
        <v>152</v>
      </c>
    </row>
    <row r="946" spans="1:14" hidden="1" x14ac:dyDescent="0.2">
      <c r="A946" t="s">
        <v>78</v>
      </c>
      <c r="B946" t="s">
        <v>67</v>
      </c>
      <c r="C946">
        <v>45</v>
      </c>
      <c r="D946">
        <v>3471</v>
      </c>
      <c r="E946">
        <v>3471</v>
      </c>
      <c r="F946" s="1">
        <f>(Tabla9[[#This Row],[Best]]-Tabla9[[#This Row],[Bks]])/Tabla9[[#This Row],[Bks]]*100</f>
        <v>0</v>
      </c>
      <c r="G946">
        <v>3471</v>
      </c>
      <c r="H946" s="1">
        <f>(Tabla9[[#This Row],[Avg]]-Tabla9[[#This Row],[Bks]])/Tabla9[[#This Row],[Bks]]*100</f>
        <v>0</v>
      </c>
      <c r="I946">
        <v>4007</v>
      </c>
      <c r="J946">
        <v>12619.47</v>
      </c>
      <c r="K946">
        <v>9.64</v>
      </c>
      <c r="L946">
        <v>150.11000000000001</v>
      </c>
      <c r="M946">
        <v>853.3</v>
      </c>
      <c r="N946">
        <v>155.19999999999999</v>
      </c>
    </row>
    <row r="947" spans="1:14" hidden="1" x14ac:dyDescent="0.2">
      <c r="A947" t="s">
        <v>78</v>
      </c>
      <c r="B947" t="s">
        <v>67</v>
      </c>
      <c r="C947">
        <v>46</v>
      </c>
      <c r="D947">
        <v>3285</v>
      </c>
      <c r="E947">
        <v>3285</v>
      </c>
      <c r="F947" s="1">
        <f>(Tabla9[[#This Row],[Best]]-Tabla9[[#This Row],[Bks]])/Tabla9[[#This Row],[Bks]]*100</f>
        <v>0</v>
      </c>
      <c r="G947">
        <v>3285</v>
      </c>
      <c r="H947" s="1">
        <f>(Tabla9[[#This Row],[Avg]]-Tabla9[[#This Row],[Bks]])/Tabla9[[#This Row],[Bks]]*100</f>
        <v>0</v>
      </c>
      <c r="I947">
        <v>3826</v>
      </c>
      <c r="J947">
        <v>12090.73</v>
      </c>
      <c r="K947">
        <v>7.98</v>
      </c>
      <c r="L947">
        <v>150.07</v>
      </c>
      <c r="M947">
        <v>943.5</v>
      </c>
      <c r="N947">
        <v>138</v>
      </c>
    </row>
    <row r="948" spans="1:14" hidden="1" x14ac:dyDescent="0.2">
      <c r="A948" t="s">
        <v>78</v>
      </c>
      <c r="B948" t="s">
        <v>67</v>
      </c>
      <c r="C948">
        <v>47</v>
      </c>
      <c r="D948">
        <v>3219</v>
      </c>
      <c r="E948">
        <v>3219</v>
      </c>
      <c r="F948" s="1">
        <f>(Tabla9[[#This Row],[Best]]-Tabla9[[#This Row],[Bks]])/Tabla9[[#This Row],[Bks]]*100</f>
        <v>0</v>
      </c>
      <c r="G948">
        <v>3219</v>
      </c>
      <c r="H948" s="1">
        <f>(Tabla9[[#This Row],[Avg]]-Tabla9[[#This Row],[Bks]])/Tabla9[[#This Row],[Bks]]*100</f>
        <v>0</v>
      </c>
      <c r="I948">
        <v>3693</v>
      </c>
      <c r="J948">
        <v>11359.03</v>
      </c>
      <c r="K948">
        <v>8.91</v>
      </c>
      <c r="L948">
        <v>150.08000000000001</v>
      </c>
      <c r="M948">
        <v>883.4</v>
      </c>
      <c r="N948">
        <v>137.5</v>
      </c>
    </row>
    <row r="949" spans="1:14" hidden="1" x14ac:dyDescent="0.2">
      <c r="A949" t="s">
        <v>78</v>
      </c>
      <c r="B949" t="s">
        <v>67</v>
      </c>
      <c r="C949">
        <v>48</v>
      </c>
      <c r="D949">
        <v>3478</v>
      </c>
      <c r="E949">
        <v>3478</v>
      </c>
      <c r="F949" s="1">
        <f>(Tabla9[[#This Row],[Best]]-Tabla9[[#This Row],[Bks]])/Tabla9[[#This Row],[Bks]]*100</f>
        <v>0</v>
      </c>
      <c r="G949">
        <v>3478</v>
      </c>
      <c r="H949" s="1">
        <f>(Tabla9[[#This Row],[Avg]]-Tabla9[[#This Row],[Bks]])/Tabla9[[#This Row],[Bks]]*100</f>
        <v>0</v>
      </c>
      <c r="I949">
        <v>4049</v>
      </c>
      <c r="J949">
        <v>12161.24</v>
      </c>
      <c r="K949">
        <v>9.61</v>
      </c>
      <c r="L949">
        <v>150.13999999999999</v>
      </c>
      <c r="M949">
        <v>873.8</v>
      </c>
      <c r="N949">
        <v>151.6</v>
      </c>
    </row>
    <row r="950" spans="1:14" hidden="1" x14ac:dyDescent="0.2">
      <c r="A950" t="s">
        <v>78</v>
      </c>
      <c r="B950" t="s">
        <v>67</v>
      </c>
      <c r="C950">
        <v>49</v>
      </c>
      <c r="D950">
        <v>3487</v>
      </c>
      <c r="E950">
        <v>3487</v>
      </c>
      <c r="F950" s="1">
        <f>(Tabla9[[#This Row],[Best]]-Tabla9[[#This Row],[Bks]])/Tabla9[[#This Row],[Bks]]*100</f>
        <v>0</v>
      </c>
      <c r="G950">
        <v>3487</v>
      </c>
      <c r="H950" s="1">
        <f>(Tabla9[[#This Row],[Avg]]-Tabla9[[#This Row],[Bks]])/Tabla9[[#This Row],[Bks]]*100</f>
        <v>0</v>
      </c>
      <c r="I950">
        <v>4073</v>
      </c>
      <c r="J950">
        <v>12358.79</v>
      </c>
      <c r="K950">
        <v>11.2</v>
      </c>
      <c r="L950">
        <v>150.15</v>
      </c>
      <c r="M950">
        <v>820.4</v>
      </c>
      <c r="N950">
        <v>138.9</v>
      </c>
    </row>
    <row r="951" spans="1:14" hidden="1" x14ac:dyDescent="0.2">
      <c r="A951" t="s">
        <v>78</v>
      </c>
      <c r="B951" t="s">
        <v>67</v>
      </c>
      <c r="C951">
        <v>50</v>
      </c>
      <c r="D951">
        <v>3464</v>
      </c>
      <c r="E951">
        <v>3464</v>
      </c>
      <c r="F951" s="1">
        <f>(Tabla9[[#This Row],[Best]]-Tabla9[[#This Row],[Bks]])/Tabla9[[#This Row],[Bks]]*100</f>
        <v>0</v>
      </c>
      <c r="G951">
        <v>3464</v>
      </c>
      <c r="H951" s="1">
        <f>(Tabla9[[#This Row],[Avg]]-Tabla9[[#This Row],[Bks]])/Tabla9[[#This Row],[Bks]]*100</f>
        <v>0</v>
      </c>
      <c r="I951">
        <v>4061</v>
      </c>
      <c r="J951">
        <v>11813.05</v>
      </c>
      <c r="K951">
        <v>11.13</v>
      </c>
      <c r="L951">
        <v>150.22</v>
      </c>
      <c r="M951">
        <v>750.7</v>
      </c>
      <c r="N951">
        <v>159.4</v>
      </c>
    </row>
    <row r="952" spans="1:14" hidden="1" x14ac:dyDescent="0.2">
      <c r="A952" t="s">
        <v>78</v>
      </c>
      <c r="B952" t="s">
        <v>67</v>
      </c>
      <c r="C952">
        <v>51</v>
      </c>
      <c r="D952">
        <v>3271</v>
      </c>
      <c r="E952">
        <v>3271</v>
      </c>
      <c r="F952" s="1">
        <f>(Tabla9[[#This Row],[Best]]-Tabla9[[#This Row],[Bks]])/Tabla9[[#This Row],[Bks]]*100</f>
        <v>0</v>
      </c>
      <c r="G952">
        <v>3271</v>
      </c>
      <c r="H952" s="1">
        <f>(Tabla9[[#This Row],[Avg]]-Tabla9[[#This Row],[Bks]])/Tabla9[[#This Row],[Bks]]*100</f>
        <v>0</v>
      </c>
      <c r="I952">
        <v>3805</v>
      </c>
      <c r="J952">
        <v>11039.24</v>
      </c>
      <c r="K952">
        <v>7.31</v>
      </c>
      <c r="L952">
        <v>150.11000000000001</v>
      </c>
      <c r="M952">
        <v>953.8</v>
      </c>
      <c r="N952">
        <v>132.1</v>
      </c>
    </row>
    <row r="953" spans="1:14" hidden="1" x14ac:dyDescent="0.2">
      <c r="A953" t="s">
        <v>78</v>
      </c>
      <c r="B953" t="s">
        <v>67</v>
      </c>
      <c r="C953">
        <v>52</v>
      </c>
      <c r="D953">
        <v>3227</v>
      </c>
      <c r="E953">
        <v>3227</v>
      </c>
      <c r="F953" s="1">
        <f>(Tabla9[[#This Row],[Best]]-Tabla9[[#This Row],[Bks]])/Tabla9[[#This Row],[Bks]]*100</f>
        <v>0</v>
      </c>
      <c r="G953">
        <v>3227</v>
      </c>
      <c r="H953" s="1">
        <f>(Tabla9[[#This Row],[Avg]]-Tabla9[[#This Row],[Bks]])/Tabla9[[#This Row],[Bks]]*100</f>
        <v>0</v>
      </c>
      <c r="I953">
        <v>3707</v>
      </c>
      <c r="J953">
        <v>11675.16</v>
      </c>
      <c r="K953">
        <v>9.7200000000000006</v>
      </c>
      <c r="L953">
        <v>150.13</v>
      </c>
      <c r="M953">
        <v>824.1</v>
      </c>
      <c r="N953">
        <v>136.4</v>
      </c>
    </row>
    <row r="954" spans="1:14" hidden="1" x14ac:dyDescent="0.2">
      <c r="A954" t="s">
        <v>78</v>
      </c>
      <c r="B954" t="s">
        <v>67</v>
      </c>
      <c r="C954">
        <v>53</v>
      </c>
      <c r="D954">
        <v>3410</v>
      </c>
      <c r="E954">
        <v>3410</v>
      </c>
      <c r="F954" s="1">
        <f>(Tabla9[[#This Row],[Best]]-Tabla9[[#This Row],[Bks]])/Tabla9[[#This Row],[Bks]]*100</f>
        <v>0</v>
      </c>
      <c r="G954">
        <v>3410</v>
      </c>
      <c r="H954" s="1">
        <f>(Tabla9[[#This Row],[Avg]]-Tabla9[[#This Row],[Bks]])/Tabla9[[#This Row],[Bks]]*100</f>
        <v>0</v>
      </c>
      <c r="I954">
        <v>3972</v>
      </c>
      <c r="J954">
        <v>11509.08</v>
      </c>
      <c r="K954">
        <v>10.35</v>
      </c>
      <c r="L954">
        <v>150.13</v>
      </c>
      <c r="M954">
        <v>866</v>
      </c>
      <c r="N954">
        <v>145.9</v>
      </c>
    </row>
    <row r="955" spans="1:14" hidden="1" x14ac:dyDescent="0.2">
      <c r="A955" t="s">
        <v>78</v>
      </c>
      <c r="B955" t="s">
        <v>67</v>
      </c>
      <c r="C955">
        <v>54</v>
      </c>
      <c r="D955">
        <v>3263</v>
      </c>
      <c r="E955">
        <v>3263</v>
      </c>
      <c r="F955" s="1">
        <f>(Tabla9[[#This Row],[Best]]-Tabla9[[#This Row],[Bks]])/Tabla9[[#This Row],[Bks]]*100</f>
        <v>0</v>
      </c>
      <c r="G955">
        <v>3263</v>
      </c>
      <c r="H955" s="1">
        <f>(Tabla9[[#This Row],[Avg]]-Tabla9[[#This Row],[Bks]])/Tabla9[[#This Row],[Bks]]*100</f>
        <v>0</v>
      </c>
      <c r="I955">
        <v>3813</v>
      </c>
      <c r="J955">
        <v>11437.41</v>
      </c>
      <c r="K955">
        <v>9.52</v>
      </c>
      <c r="L955">
        <v>150.13999999999999</v>
      </c>
      <c r="M955">
        <v>871.7</v>
      </c>
      <c r="N955">
        <v>161.19999999999999</v>
      </c>
    </row>
    <row r="956" spans="1:14" hidden="1" x14ac:dyDescent="0.2">
      <c r="A956" t="s">
        <v>78</v>
      </c>
      <c r="B956" t="s">
        <v>67</v>
      </c>
      <c r="C956">
        <v>55</v>
      </c>
      <c r="D956">
        <v>3600</v>
      </c>
      <c r="E956">
        <v>3600</v>
      </c>
      <c r="F956" s="1">
        <f>(Tabla9[[#This Row],[Best]]-Tabla9[[#This Row],[Bks]])/Tabla9[[#This Row],[Bks]]*100</f>
        <v>0</v>
      </c>
      <c r="G956">
        <v>3600</v>
      </c>
      <c r="H956" s="1">
        <f>(Tabla9[[#This Row],[Avg]]-Tabla9[[#This Row],[Bks]])/Tabla9[[#This Row],[Bks]]*100</f>
        <v>0</v>
      </c>
      <c r="I956">
        <v>4240</v>
      </c>
      <c r="J956">
        <v>12930.14</v>
      </c>
      <c r="K956">
        <v>11.01</v>
      </c>
      <c r="L956">
        <v>150.22999999999999</v>
      </c>
      <c r="M956">
        <v>793.5</v>
      </c>
      <c r="N956">
        <v>170.5</v>
      </c>
    </row>
    <row r="957" spans="1:14" hidden="1" x14ac:dyDescent="0.2">
      <c r="A957" t="s">
        <v>78</v>
      </c>
      <c r="B957" t="s">
        <v>67</v>
      </c>
      <c r="C957">
        <v>56</v>
      </c>
      <c r="D957">
        <v>3580</v>
      </c>
      <c r="E957">
        <v>3580</v>
      </c>
      <c r="F957" s="1">
        <f>(Tabla9[[#This Row],[Best]]-Tabla9[[#This Row],[Bks]])/Tabla9[[#This Row],[Bks]]*100</f>
        <v>0</v>
      </c>
      <c r="G957">
        <v>3580</v>
      </c>
      <c r="H957" s="1">
        <f>(Tabla9[[#This Row],[Avg]]-Tabla9[[#This Row],[Bks]])/Tabla9[[#This Row],[Bks]]*100</f>
        <v>0</v>
      </c>
      <c r="I957">
        <v>4201</v>
      </c>
      <c r="J957">
        <v>12415.8</v>
      </c>
      <c r="K957">
        <v>10.41</v>
      </c>
      <c r="L957">
        <v>150.09</v>
      </c>
      <c r="M957">
        <v>807.1</v>
      </c>
      <c r="N957">
        <v>165.8</v>
      </c>
    </row>
    <row r="958" spans="1:14" hidden="1" x14ac:dyDescent="0.2">
      <c r="A958" t="s">
        <v>78</v>
      </c>
      <c r="B958" t="s">
        <v>67</v>
      </c>
      <c r="C958">
        <v>57</v>
      </c>
      <c r="D958">
        <v>3591</v>
      </c>
      <c r="E958">
        <v>3591</v>
      </c>
      <c r="F958" s="1">
        <f>(Tabla9[[#This Row],[Best]]-Tabla9[[#This Row],[Bks]])/Tabla9[[#This Row],[Bks]]*100</f>
        <v>0</v>
      </c>
      <c r="G958">
        <v>3591</v>
      </c>
      <c r="H958" s="1">
        <f>(Tabla9[[#This Row],[Avg]]-Tabla9[[#This Row],[Bks]])/Tabla9[[#This Row],[Bks]]*100</f>
        <v>0</v>
      </c>
      <c r="I958">
        <v>4162</v>
      </c>
      <c r="J958">
        <v>12705.18</v>
      </c>
      <c r="K958">
        <v>12.34</v>
      </c>
      <c r="L958">
        <v>150.19999999999999</v>
      </c>
      <c r="M958">
        <v>740.3</v>
      </c>
      <c r="N958">
        <v>160.69999999999999</v>
      </c>
    </row>
    <row r="959" spans="1:14" hidden="1" x14ac:dyDescent="0.2">
      <c r="A959" t="s">
        <v>78</v>
      </c>
      <c r="B959" t="s">
        <v>67</v>
      </c>
      <c r="C959">
        <v>58</v>
      </c>
      <c r="D959">
        <v>3518</v>
      </c>
      <c r="E959">
        <v>3518</v>
      </c>
      <c r="F959" s="1">
        <f>(Tabla9[[#This Row],[Best]]-Tabla9[[#This Row],[Bks]])/Tabla9[[#This Row],[Bks]]*100</f>
        <v>0</v>
      </c>
      <c r="G959">
        <v>3518</v>
      </c>
      <c r="H959" s="1">
        <f>(Tabla9[[#This Row],[Avg]]-Tabla9[[#This Row],[Bks]])/Tabla9[[#This Row],[Bks]]*100</f>
        <v>0</v>
      </c>
      <c r="I959">
        <v>4079</v>
      </c>
      <c r="J959">
        <v>12201.24</v>
      </c>
      <c r="K959">
        <v>11.72</v>
      </c>
      <c r="L959">
        <v>150.19</v>
      </c>
      <c r="M959">
        <v>734.8</v>
      </c>
      <c r="N959">
        <v>160.6</v>
      </c>
    </row>
    <row r="960" spans="1:14" hidden="1" x14ac:dyDescent="0.2">
      <c r="A960" t="s">
        <v>78</v>
      </c>
      <c r="B960" t="s">
        <v>67</v>
      </c>
      <c r="C960">
        <v>59</v>
      </c>
      <c r="D960">
        <v>3194</v>
      </c>
      <c r="E960">
        <v>3194</v>
      </c>
      <c r="F960" s="1">
        <f>(Tabla9[[#This Row],[Best]]-Tabla9[[#This Row],[Bks]])/Tabla9[[#This Row],[Bks]]*100</f>
        <v>0</v>
      </c>
      <c r="G960">
        <v>3194</v>
      </c>
      <c r="H960" s="1">
        <f>(Tabla9[[#This Row],[Avg]]-Tabla9[[#This Row],[Bks]])/Tabla9[[#This Row],[Bks]]*100</f>
        <v>0</v>
      </c>
      <c r="I960">
        <v>3754</v>
      </c>
      <c r="J960">
        <v>11434.3</v>
      </c>
      <c r="K960">
        <v>8.58</v>
      </c>
      <c r="L960">
        <v>150.11000000000001</v>
      </c>
      <c r="M960">
        <v>927.8</v>
      </c>
      <c r="N960">
        <v>149.5</v>
      </c>
    </row>
    <row r="961" spans="1:14" hidden="1" x14ac:dyDescent="0.2">
      <c r="A961" t="s">
        <v>78</v>
      </c>
      <c r="B961" t="s">
        <v>67</v>
      </c>
      <c r="C961">
        <v>60</v>
      </c>
      <c r="D961">
        <v>3295</v>
      </c>
      <c r="E961">
        <v>3295</v>
      </c>
      <c r="F961" s="1">
        <f>(Tabla9[[#This Row],[Best]]-Tabla9[[#This Row],[Bks]])/Tabla9[[#This Row],[Bks]]*100</f>
        <v>0</v>
      </c>
      <c r="G961">
        <v>3295</v>
      </c>
      <c r="H961" s="1">
        <f>(Tabla9[[#This Row],[Avg]]-Tabla9[[#This Row],[Bks]])/Tabla9[[#This Row],[Bks]]*100</f>
        <v>0</v>
      </c>
      <c r="I961">
        <v>3825</v>
      </c>
      <c r="J961">
        <v>11650.21</v>
      </c>
      <c r="K961">
        <v>8.61</v>
      </c>
      <c r="L961">
        <v>150.12</v>
      </c>
      <c r="M961">
        <v>881.1</v>
      </c>
      <c r="N961">
        <v>144.1</v>
      </c>
    </row>
    <row r="962" spans="1:14" hidden="1" x14ac:dyDescent="0.2">
      <c r="A962" t="s">
        <v>78</v>
      </c>
      <c r="B962" t="s">
        <v>67</v>
      </c>
      <c r="C962">
        <v>61</v>
      </c>
      <c r="D962">
        <v>3310</v>
      </c>
      <c r="E962">
        <v>3310</v>
      </c>
      <c r="F962" s="1">
        <f>(Tabla9[[#This Row],[Best]]-Tabla9[[#This Row],[Bks]])/Tabla9[[#This Row],[Bks]]*100</f>
        <v>0</v>
      </c>
      <c r="G962">
        <v>3310</v>
      </c>
      <c r="H962" s="1">
        <f>(Tabla9[[#This Row],[Avg]]-Tabla9[[#This Row],[Bks]])/Tabla9[[#This Row],[Bks]]*100</f>
        <v>0</v>
      </c>
      <c r="I962">
        <v>3853</v>
      </c>
      <c r="J962">
        <v>11420.5</v>
      </c>
      <c r="K962">
        <v>9.82</v>
      </c>
      <c r="L962">
        <v>150.07</v>
      </c>
      <c r="M962">
        <v>849.6</v>
      </c>
      <c r="N962">
        <v>152.69999999999999</v>
      </c>
    </row>
    <row r="963" spans="1:14" hidden="1" x14ac:dyDescent="0.2">
      <c r="A963" t="s">
        <v>78</v>
      </c>
      <c r="B963" t="s">
        <v>67</v>
      </c>
      <c r="C963">
        <v>62</v>
      </c>
      <c r="D963">
        <v>3511</v>
      </c>
      <c r="E963">
        <v>3511</v>
      </c>
      <c r="F963" s="1">
        <f>(Tabla9[[#This Row],[Best]]-Tabla9[[#This Row],[Bks]])/Tabla9[[#This Row],[Bks]]*100</f>
        <v>0</v>
      </c>
      <c r="G963">
        <v>3511</v>
      </c>
      <c r="H963" s="1">
        <f>(Tabla9[[#This Row],[Avg]]-Tabla9[[#This Row],[Bks]])/Tabla9[[#This Row],[Bks]]*100</f>
        <v>0</v>
      </c>
      <c r="I963">
        <v>4130</v>
      </c>
      <c r="J963">
        <v>12334.53</v>
      </c>
      <c r="K963">
        <v>10.5</v>
      </c>
      <c r="L963">
        <v>150.13</v>
      </c>
      <c r="M963">
        <v>841.9</v>
      </c>
      <c r="N963">
        <v>158</v>
      </c>
    </row>
    <row r="964" spans="1:14" hidden="1" x14ac:dyDescent="0.2">
      <c r="A964" t="s">
        <v>78</v>
      </c>
      <c r="B964" t="s">
        <v>67</v>
      </c>
      <c r="C964">
        <v>63</v>
      </c>
      <c r="D964">
        <v>3450</v>
      </c>
      <c r="E964">
        <v>3450</v>
      </c>
      <c r="F964" s="1">
        <f>(Tabla9[[#This Row],[Best]]-Tabla9[[#This Row],[Bks]])/Tabla9[[#This Row],[Bks]]*100</f>
        <v>0</v>
      </c>
      <c r="G964">
        <v>3450</v>
      </c>
      <c r="H964" s="1">
        <f>(Tabla9[[#This Row],[Avg]]-Tabla9[[#This Row],[Bks]])/Tabla9[[#This Row],[Bks]]*100</f>
        <v>0</v>
      </c>
      <c r="I964">
        <v>4015</v>
      </c>
      <c r="J964">
        <v>13043.17</v>
      </c>
      <c r="K964">
        <v>12.04</v>
      </c>
      <c r="L964">
        <v>150.29</v>
      </c>
      <c r="M964">
        <v>762.8</v>
      </c>
      <c r="N964">
        <v>151.9</v>
      </c>
    </row>
    <row r="965" spans="1:14" hidden="1" x14ac:dyDescent="0.2">
      <c r="A965" t="s">
        <v>78</v>
      </c>
      <c r="B965" t="s">
        <v>67</v>
      </c>
      <c r="C965">
        <v>64</v>
      </c>
      <c r="D965">
        <v>3373</v>
      </c>
      <c r="E965">
        <v>3373</v>
      </c>
      <c r="F965" s="1">
        <f>(Tabla9[[#This Row],[Best]]-Tabla9[[#This Row],[Bks]])/Tabla9[[#This Row],[Bks]]*100</f>
        <v>0</v>
      </c>
      <c r="G965">
        <v>3373</v>
      </c>
      <c r="H965" s="1">
        <f>(Tabla9[[#This Row],[Avg]]-Tabla9[[#This Row],[Bks]])/Tabla9[[#This Row],[Bks]]*100</f>
        <v>0</v>
      </c>
      <c r="I965">
        <v>3960</v>
      </c>
      <c r="J965">
        <v>11332.69</v>
      </c>
      <c r="K965">
        <v>9.4700000000000006</v>
      </c>
      <c r="L965">
        <v>150.13</v>
      </c>
      <c r="M965">
        <v>825.1</v>
      </c>
      <c r="N965">
        <v>153.6</v>
      </c>
    </row>
    <row r="966" spans="1:14" hidden="1" x14ac:dyDescent="0.2">
      <c r="A966" t="s">
        <v>78</v>
      </c>
      <c r="B966" t="s">
        <v>67</v>
      </c>
      <c r="C966">
        <v>65</v>
      </c>
      <c r="D966">
        <v>3586</v>
      </c>
      <c r="E966">
        <v>3586</v>
      </c>
      <c r="F966" s="1">
        <f>(Tabla9[[#This Row],[Best]]-Tabla9[[#This Row],[Bks]])/Tabla9[[#This Row],[Bks]]*100</f>
        <v>0</v>
      </c>
      <c r="G966">
        <v>3586</v>
      </c>
      <c r="H966" s="1">
        <f>(Tabla9[[#This Row],[Avg]]-Tabla9[[#This Row],[Bks]])/Tabla9[[#This Row],[Bks]]*100</f>
        <v>0</v>
      </c>
      <c r="I966">
        <v>4199</v>
      </c>
      <c r="J966">
        <v>13315.27</v>
      </c>
      <c r="K966">
        <v>12.05</v>
      </c>
      <c r="L966">
        <v>150.19</v>
      </c>
      <c r="M966">
        <v>714.5</v>
      </c>
      <c r="N966">
        <v>158.19999999999999</v>
      </c>
    </row>
    <row r="967" spans="1:14" hidden="1" x14ac:dyDescent="0.2">
      <c r="A967" t="s">
        <v>78</v>
      </c>
      <c r="B967" t="s">
        <v>67</v>
      </c>
      <c r="C967">
        <v>66</v>
      </c>
      <c r="D967">
        <v>3515</v>
      </c>
      <c r="E967">
        <v>3515</v>
      </c>
      <c r="F967" s="1">
        <f>(Tabla9[[#This Row],[Best]]-Tabla9[[#This Row],[Bks]])/Tabla9[[#This Row],[Bks]]*100</f>
        <v>0</v>
      </c>
      <c r="G967">
        <v>3515</v>
      </c>
      <c r="H967" s="1">
        <f>(Tabla9[[#This Row],[Avg]]-Tabla9[[#This Row],[Bks]])/Tabla9[[#This Row],[Bks]]*100</f>
        <v>0</v>
      </c>
      <c r="I967">
        <v>4119</v>
      </c>
      <c r="J967">
        <v>12094.33</v>
      </c>
      <c r="K967">
        <v>11.1</v>
      </c>
      <c r="L967">
        <v>150.1</v>
      </c>
      <c r="M967">
        <v>802.6</v>
      </c>
      <c r="N967">
        <v>162.9</v>
      </c>
    </row>
    <row r="968" spans="1:14" hidden="1" x14ac:dyDescent="0.2">
      <c r="A968" t="s">
        <v>78</v>
      </c>
      <c r="B968" t="s">
        <v>67</v>
      </c>
      <c r="C968">
        <v>67</v>
      </c>
      <c r="D968">
        <v>3326</v>
      </c>
      <c r="E968">
        <v>3326</v>
      </c>
      <c r="F968" s="1">
        <f>(Tabla9[[#This Row],[Best]]-Tabla9[[#This Row],[Bks]])/Tabla9[[#This Row],[Bks]]*100</f>
        <v>0</v>
      </c>
      <c r="G968">
        <v>3326</v>
      </c>
      <c r="H968" s="1">
        <f>(Tabla9[[#This Row],[Avg]]-Tabla9[[#This Row],[Bks]])/Tabla9[[#This Row],[Bks]]*100</f>
        <v>0</v>
      </c>
      <c r="I968">
        <v>3874</v>
      </c>
      <c r="J968">
        <v>11258.04</v>
      </c>
      <c r="K968">
        <v>7.89</v>
      </c>
      <c r="L968">
        <v>150.16</v>
      </c>
      <c r="M968">
        <v>949.9</v>
      </c>
      <c r="N968">
        <v>134.6</v>
      </c>
    </row>
    <row r="969" spans="1:14" hidden="1" x14ac:dyDescent="0.2">
      <c r="A969" t="s">
        <v>78</v>
      </c>
      <c r="B969" t="s">
        <v>67</v>
      </c>
      <c r="C969">
        <v>68</v>
      </c>
      <c r="D969">
        <v>3234</v>
      </c>
      <c r="E969">
        <v>3234</v>
      </c>
      <c r="F969" s="1">
        <f>(Tabla9[[#This Row],[Best]]-Tabla9[[#This Row],[Bks]])/Tabla9[[#This Row],[Bks]]*100</f>
        <v>0</v>
      </c>
      <c r="G969">
        <v>3234</v>
      </c>
      <c r="H969" s="1">
        <f>(Tabla9[[#This Row],[Avg]]-Tabla9[[#This Row],[Bks]])/Tabla9[[#This Row],[Bks]]*100</f>
        <v>0</v>
      </c>
      <c r="I969">
        <v>3770</v>
      </c>
      <c r="J969">
        <v>10878.14</v>
      </c>
      <c r="K969">
        <v>10.34</v>
      </c>
      <c r="L969">
        <v>150.11000000000001</v>
      </c>
      <c r="M969">
        <v>838.7</v>
      </c>
      <c r="N969">
        <v>144</v>
      </c>
    </row>
    <row r="970" spans="1:14" hidden="1" x14ac:dyDescent="0.2">
      <c r="A970" t="s">
        <v>78</v>
      </c>
      <c r="B970" t="s">
        <v>67</v>
      </c>
      <c r="C970">
        <v>69</v>
      </c>
      <c r="D970">
        <v>3509</v>
      </c>
      <c r="E970">
        <v>3509</v>
      </c>
      <c r="F970" s="1">
        <f>(Tabla9[[#This Row],[Best]]-Tabla9[[#This Row],[Bks]])/Tabla9[[#This Row],[Bks]]*100</f>
        <v>0</v>
      </c>
      <c r="G970">
        <v>3509</v>
      </c>
      <c r="H970" s="1">
        <f>(Tabla9[[#This Row],[Avg]]-Tabla9[[#This Row],[Bks]])/Tabla9[[#This Row],[Bks]]*100</f>
        <v>0</v>
      </c>
      <c r="I970">
        <v>4134</v>
      </c>
      <c r="J970">
        <v>12932.06</v>
      </c>
      <c r="K970">
        <v>11</v>
      </c>
      <c r="L970">
        <v>150.13999999999999</v>
      </c>
      <c r="M970">
        <v>789.2</v>
      </c>
      <c r="N970">
        <v>173.2</v>
      </c>
    </row>
    <row r="971" spans="1:14" hidden="1" x14ac:dyDescent="0.2">
      <c r="A971" t="s">
        <v>78</v>
      </c>
      <c r="B971" t="s">
        <v>67</v>
      </c>
      <c r="C971">
        <v>70</v>
      </c>
      <c r="D971">
        <v>3414</v>
      </c>
      <c r="E971">
        <v>3414</v>
      </c>
      <c r="F971" s="1">
        <f>(Tabla9[[#This Row],[Best]]-Tabla9[[#This Row],[Bks]])/Tabla9[[#This Row],[Bks]]*100</f>
        <v>0</v>
      </c>
      <c r="G971">
        <v>3414</v>
      </c>
      <c r="H971" s="1">
        <f>(Tabla9[[#This Row],[Avg]]-Tabla9[[#This Row],[Bks]])/Tabla9[[#This Row],[Bks]]*100</f>
        <v>0</v>
      </c>
      <c r="I971">
        <v>4013</v>
      </c>
      <c r="J971">
        <v>12392.68</v>
      </c>
      <c r="K971">
        <v>10.35</v>
      </c>
      <c r="L971">
        <v>150.19999999999999</v>
      </c>
      <c r="M971">
        <v>775.2</v>
      </c>
      <c r="N971">
        <v>159.4</v>
      </c>
    </row>
    <row r="972" spans="1:14" hidden="1" x14ac:dyDescent="0.2">
      <c r="A972" t="s">
        <v>78</v>
      </c>
      <c r="B972" t="s">
        <v>67</v>
      </c>
      <c r="C972">
        <v>71</v>
      </c>
      <c r="D972">
        <v>3472</v>
      </c>
      <c r="E972">
        <v>3472</v>
      </c>
      <c r="F972" s="1">
        <f>(Tabla9[[#This Row],[Best]]-Tabla9[[#This Row],[Bks]])/Tabla9[[#This Row],[Bks]]*100</f>
        <v>0</v>
      </c>
      <c r="G972">
        <v>3472</v>
      </c>
      <c r="H972" s="1">
        <f>(Tabla9[[#This Row],[Avg]]-Tabla9[[#This Row],[Bks]])/Tabla9[[#This Row],[Bks]]*100</f>
        <v>0</v>
      </c>
      <c r="I972">
        <v>4050</v>
      </c>
      <c r="J972">
        <v>11828.89</v>
      </c>
      <c r="K972">
        <v>8.9</v>
      </c>
      <c r="L972">
        <v>150.13999999999999</v>
      </c>
      <c r="M972">
        <v>868</v>
      </c>
      <c r="N972">
        <v>162.6</v>
      </c>
    </row>
    <row r="973" spans="1:14" hidden="1" x14ac:dyDescent="0.2">
      <c r="A973" t="s">
        <v>78</v>
      </c>
      <c r="B973" t="s">
        <v>67</v>
      </c>
      <c r="C973">
        <v>72</v>
      </c>
      <c r="D973">
        <v>3517</v>
      </c>
      <c r="E973">
        <v>3517</v>
      </c>
      <c r="F973" s="1">
        <f>(Tabla9[[#This Row],[Best]]-Tabla9[[#This Row],[Bks]])/Tabla9[[#This Row],[Bks]]*100</f>
        <v>0</v>
      </c>
      <c r="G973">
        <v>3517</v>
      </c>
      <c r="H973" s="1">
        <f>(Tabla9[[#This Row],[Avg]]-Tabla9[[#This Row],[Bks]])/Tabla9[[#This Row],[Bks]]*100</f>
        <v>0</v>
      </c>
      <c r="I973">
        <v>4074</v>
      </c>
      <c r="J973">
        <v>13044.12</v>
      </c>
      <c r="K973">
        <v>12.29</v>
      </c>
      <c r="L973">
        <v>150.13999999999999</v>
      </c>
      <c r="M973">
        <v>742.1</v>
      </c>
      <c r="N973">
        <v>167.5</v>
      </c>
    </row>
    <row r="974" spans="1:14" hidden="1" x14ac:dyDescent="0.2">
      <c r="A974" t="s">
        <v>78</v>
      </c>
      <c r="B974" t="s">
        <v>67</v>
      </c>
      <c r="C974">
        <v>73</v>
      </c>
      <c r="D974">
        <v>3304</v>
      </c>
      <c r="E974">
        <v>3304</v>
      </c>
      <c r="F974" s="1">
        <f>(Tabla9[[#This Row],[Best]]-Tabla9[[#This Row],[Bks]])/Tabla9[[#This Row],[Bks]]*100</f>
        <v>0</v>
      </c>
      <c r="G974">
        <v>3304</v>
      </c>
      <c r="H974" s="1">
        <f>(Tabla9[[#This Row],[Avg]]-Tabla9[[#This Row],[Bks]])/Tabla9[[#This Row],[Bks]]*100</f>
        <v>0</v>
      </c>
      <c r="I974">
        <v>3875</v>
      </c>
      <c r="J974">
        <v>11500.87</v>
      </c>
      <c r="K974">
        <v>10.16</v>
      </c>
      <c r="L974">
        <v>150.16</v>
      </c>
      <c r="M974">
        <v>856.2</v>
      </c>
      <c r="N974">
        <v>160.9</v>
      </c>
    </row>
    <row r="975" spans="1:14" hidden="1" x14ac:dyDescent="0.2">
      <c r="A975" t="s">
        <v>78</v>
      </c>
      <c r="B975" t="s">
        <v>67</v>
      </c>
      <c r="C975">
        <v>74</v>
      </c>
      <c r="D975">
        <v>3178</v>
      </c>
      <c r="E975">
        <v>3178</v>
      </c>
      <c r="F975" s="1">
        <f>(Tabla9[[#This Row],[Best]]-Tabla9[[#This Row],[Bks]])/Tabla9[[#This Row],[Bks]]*100</f>
        <v>0</v>
      </c>
      <c r="G975">
        <v>3178</v>
      </c>
      <c r="H975" s="1">
        <f>(Tabla9[[#This Row],[Avg]]-Tabla9[[#This Row],[Bks]])/Tabla9[[#This Row],[Bks]]*100</f>
        <v>0</v>
      </c>
      <c r="I975">
        <v>3664</v>
      </c>
      <c r="J975">
        <v>11374.69</v>
      </c>
      <c r="K975">
        <v>7.08</v>
      </c>
      <c r="L975">
        <v>150.09</v>
      </c>
      <c r="M975">
        <v>943.9</v>
      </c>
      <c r="N975">
        <v>128.6</v>
      </c>
    </row>
    <row r="976" spans="1:14" hidden="1" x14ac:dyDescent="0.2">
      <c r="A976" t="s">
        <v>78</v>
      </c>
      <c r="B976" t="s">
        <v>67</v>
      </c>
      <c r="C976">
        <v>75</v>
      </c>
      <c r="D976">
        <v>3303</v>
      </c>
      <c r="E976">
        <v>3303</v>
      </c>
      <c r="F976" s="1">
        <f>(Tabla9[[#This Row],[Best]]-Tabla9[[#This Row],[Bks]])/Tabla9[[#This Row],[Bks]]*100</f>
        <v>0</v>
      </c>
      <c r="G976">
        <v>3303</v>
      </c>
      <c r="H976" s="1">
        <f>(Tabla9[[#This Row],[Avg]]-Tabla9[[#This Row],[Bks]])/Tabla9[[#This Row],[Bks]]*100</f>
        <v>0</v>
      </c>
      <c r="I976">
        <v>3819</v>
      </c>
      <c r="J976">
        <v>12590.9</v>
      </c>
      <c r="K976">
        <v>8.5500000000000007</v>
      </c>
      <c r="L976">
        <v>150.13999999999999</v>
      </c>
      <c r="M976">
        <v>893.1</v>
      </c>
      <c r="N976">
        <v>133.4</v>
      </c>
    </row>
    <row r="977" spans="1:14" hidden="1" x14ac:dyDescent="0.2">
      <c r="A977" t="s">
        <v>78</v>
      </c>
      <c r="B977" t="s">
        <v>67</v>
      </c>
      <c r="C977">
        <v>76</v>
      </c>
      <c r="D977">
        <v>3511</v>
      </c>
      <c r="E977">
        <v>3511</v>
      </c>
      <c r="F977" s="1">
        <f>(Tabla9[[#This Row],[Best]]-Tabla9[[#This Row],[Bks]])/Tabla9[[#This Row],[Bks]]*100</f>
        <v>0</v>
      </c>
      <c r="G977">
        <v>3511</v>
      </c>
      <c r="H977" s="1">
        <f>(Tabla9[[#This Row],[Avg]]-Tabla9[[#This Row],[Bks]])/Tabla9[[#This Row],[Bks]]*100</f>
        <v>0</v>
      </c>
      <c r="I977">
        <v>4098</v>
      </c>
      <c r="J977">
        <v>12790.07</v>
      </c>
      <c r="K977">
        <v>11.01</v>
      </c>
      <c r="L977">
        <v>150.12</v>
      </c>
      <c r="M977">
        <v>808.8</v>
      </c>
      <c r="N977">
        <v>159.69999999999999</v>
      </c>
    </row>
    <row r="978" spans="1:14" hidden="1" x14ac:dyDescent="0.2">
      <c r="A978" t="s">
        <v>78</v>
      </c>
      <c r="B978" t="s">
        <v>67</v>
      </c>
      <c r="C978">
        <v>77</v>
      </c>
      <c r="D978">
        <v>3359</v>
      </c>
      <c r="E978">
        <v>3359</v>
      </c>
      <c r="F978" s="1">
        <f>(Tabla9[[#This Row],[Best]]-Tabla9[[#This Row],[Bks]])/Tabla9[[#This Row],[Bks]]*100</f>
        <v>0</v>
      </c>
      <c r="G978">
        <v>3359</v>
      </c>
      <c r="H978" s="1">
        <f>(Tabla9[[#This Row],[Avg]]-Tabla9[[#This Row],[Bks]])/Tabla9[[#This Row],[Bks]]*100</f>
        <v>0</v>
      </c>
      <c r="I978">
        <v>3920</v>
      </c>
      <c r="J978">
        <v>12381.96</v>
      </c>
      <c r="K978">
        <v>11.12</v>
      </c>
      <c r="L978">
        <v>150.16</v>
      </c>
      <c r="M978">
        <v>775.6</v>
      </c>
      <c r="N978">
        <v>160.80000000000001</v>
      </c>
    </row>
    <row r="979" spans="1:14" hidden="1" x14ac:dyDescent="0.2">
      <c r="A979" t="s">
        <v>78</v>
      </c>
      <c r="B979" t="s">
        <v>67</v>
      </c>
      <c r="C979">
        <v>78</v>
      </c>
      <c r="D979">
        <v>3338</v>
      </c>
      <c r="E979">
        <v>3338</v>
      </c>
      <c r="F979" s="1">
        <f>(Tabla9[[#This Row],[Best]]-Tabla9[[#This Row],[Bks]])/Tabla9[[#This Row],[Bks]]*100</f>
        <v>0</v>
      </c>
      <c r="G979">
        <v>3338</v>
      </c>
      <c r="H979" s="1">
        <f>(Tabla9[[#This Row],[Avg]]-Tabla9[[#This Row],[Bks]])/Tabla9[[#This Row],[Bks]]*100</f>
        <v>0</v>
      </c>
      <c r="I979">
        <v>3881</v>
      </c>
      <c r="J979">
        <v>11215.25</v>
      </c>
      <c r="K979">
        <v>7.14</v>
      </c>
      <c r="L979">
        <v>150.08000000000001</v>
      </c>
      <c r="M979">
        <v>949.1</v>
      </c>
      <c r="N979">
        <v>133</v>
      </c>
    </row>
    <row r="980" spans="1:14" hidden="1" x14ac:dyDescent="0.2">
      <c r="A980" t="s">
        <v>78</v>
      </c>
      <c r="B980" t="s">
        <v>67</v>
      </c>
      <c r="C980">
        <v>79</v>
      </c>
      <c r="D980">
        <v>3538</v>
      </c>
      <c r="E980">
        <v>3538</v>
      </c>
      <c r="F980" s="1">
        <f>(Tabla9[[#This Row],[Best]]-Tabla9[[#This Row],[Bks]])/Tabla9[[#This Row],[Bks]]*100</f>
        <v>0</v>
      </c>
      <c r="G980">
        <v>3538</v>
      </c>
      <c r="H980" s="1">
        <f>(Tabla9[[#This Row],[Avg]]-Tabla9[[#This Row],[Bks]])/Tabla9[[#This Row],[Bks]]*100</f>
        <v>0</v>
      </c>
      <c r="I980">
        <v>4156</v>
      </c>
      <c r="J980">
        <v>13089.12</v>
      </c>
      <c r="K980">
        <v>12.73</v>
      </c>
      <c r="L980">
        <v>150.16</v>
      </c>
      <c r="M980">
        <v>740.2</v>
      </c>
      <c r="N980">
        <v>158.69999999999999</v>
      </c>
    </row>
    <row r="981" spans="1:14" hidden="1" x14ac:dyDescent="0.2">
      <c r="A981" t="s">
        <v>78</v>
      </c>
      <c r="B981" t="s">
        <v>67</v>
      </c>
      <c r="C981">
        <v>80</v>
      </c>
      <c r="D981">
        <v>3430</v>
      </c>
      <c r="E981">
        <v>3430</v>
      </c>
      <c r="F981" s="1">
        <f>(Tabla9[[#This Row],[Best]]-Tabla9[[#This Row],[Bks]])/Tabla9[[#This Row],[Bks]]*100</f>
        <v>0</v>
      </c>
      <c r="G981">
        <v>3430</v>
      </c>
      <c r="H981" s="1">
        <f>(Tabla9[[#This Row],[Avg]]-Tabla9[[#This Row],[Bks]])/Tabla9[[#This Row],[Bks]]*100</f>
        <v>0</v>
      </c>
      <c r="I981">
        <v>3992</v>
      </c>
      <c r="J981">
        <v>11331.74</v>
      </c>
      <c r="K981">
        <v>10.17</v>
      </c>
      <c r="L981">
        <v>150.12</v>
      </c>
      <c r="M981">
        <v>846.5</v>
      </c>
      <c r="N981">
        <v>143.6</v>
      </c>
    </row>
    <row r="982" spans="1:14" hidden="1" x14ac:dyDescent="0.2">
      <c r="A982" t="s">
        <v>78</v>
      </c>
      <c r="B982" t="s">
        <v>67</v>
      </c>
      <c r="C982">
        <v>81</v>
      </c>
      <c r="D982">
        <v>3322</v>
      </c>
      <c r="E982">
        <v>3323</v>
      </c>
      <c r="F982" s="1">
        <f>(Tabla9[[#This Row],[Best]]-Tabla9[[#This Row],[Bks]])/Tabla9[[#This Row],[Bks]]*100</f>
        <v>3.0102347983142687E-2</v>
      </c>
      <c r="G982">
        <v>3323</v>
      </c>
      <c r="H982" s="1">
        <f>(Tabla9[[#This Row],[Avg]]-Tabla9[[#This Row],[Bks]])/Tabla9[[#This Row],[Bks]]*100</f>
        <v>3.0102347983142687E-2</v>
      </c>
      <c r="I982">
        <v>3860</v>
      </c>
      <c r="J982">
        <v>10951.3</v>
      </c>
      <c r="K982">
        <v>7.5</v>
      </c>
      <c r="L982">
        <v>150.08000000000001</v>
      </c>
      <c r="M982">
        <v>972.1</v>
      </c>
      <c r="N982">
        <v>139.4</v>
      </c>
    </row>
    <row r="983" spans="1:14" hidden="1" x14ac:dyDescent="0.2">
      <c r="A983" t="s">
        <v>78</v>
      </c>
      <c r="B983" t="s">
        <v>67</v>
      </c>
      <c r="C983">
        <v>82</v>
      </c>
      <c r="D983">
        <v>3367</v>
      </c>
      <c r="E983">
        <v>3367</v>
      </c>
      <c r="F983" s="1">
        <f>(Tabla9[[#This Row],[Best]]-Tabla9[[#This Row],[Bks]])/Tabla9[[#This Row],[Bks]]*100</f>
        <v>0</v>
      </c>
      <c r="G983">
        <v>3367</v>
      </c>
      <c r="H983" s="1">
        <f>(Tabla9[[#This Row],[Avg]]-Tabla9[[#This Row],[Bks]])/Tabla9[[#This Row],[Bks]]*100</f>
        <v>0</v>
      </c>
      <c r="I983">
        <v>3877</v>
      </c>
      <c r="J983">
        <v>11837.25</v>
      </c>
      <c r="K983">
        <v>9.31</v>
      </c>
      <c r="L983">
        <v>150.11000000000001</v>
      </c>
      <c r="M983">
        <v>853.5</v>
      </c>
      <c r="N983">
        <v>125.2</v>
      </c>
    </row>
    <row r="984" spans="1:14" hidden="1" x14ac:dyDescent="0.2">
      <c r="A984" t="s">
        <v>78</v>
      </c>
      <c r="B984" t="s">
        <v>67</v>
      </c>
      <c r="C984">
        <v>83</v>
      </c>
      <c r="D984">
        <v>3308</v>
      </c>
      <c r="E984">
        <v>3308</v>
      </c>
      <c r="F984" s="1">
        <f>(Tabla9[[#This Row],[Best]]-Tabla9[[#This Row],[Bks]])/Tabla9[[#This Row],[Bks]]*100</f>
        <v>0</v>
      </c>
      <c r="G984">
        <v>3308</v>
      </c>
      <c r="H984" s="1">
        <f>(Tabla9[[#This Row],[Avg]]-Tabla9[[#This Row],[Bks]])/Tabla9[[#This Row],[Bks]]*100</f>
        <v>0</v>
      </c>
      <c r="I984">
        <v>3865</v>
      </c>
      <c r="J984">
        <v>12270.98</v>
      </c>
      <c r="K984">
        <v>8.5500000000000007</v>
      </c>
      <c r="L984">
        <v>150.13999999999999</v>
      </c>
      <c r="M984">
        <v>864</v>
      </c>
      <c r="N984">
        <v>127.2</v>
      </c>
    </row>
    <row r="985" spans="1:14" hidden="1" x14ac:dyDescent="0.2">
      <c r="A985" t="s">
        <v>78</v>
      </c>
      <c r="B985" t="s">
        <v>67</v>
      </c>
      <c r="C985">
        <v>84</v>
      </c>
      <c r="D985">
        <v>3431</v>
      </c>
      <c r="E985">
        <v>3431</v>
      </c>
      <c r="F985" s="1">
        <f>(Tabla9[[#This Row],[Best]]-Tabla9[[#This Row],[Bks]])/Tabla9[[#This Row],[Bks]]*100</f>
        <v>0</v>
      </c>
      <c r="G985">
        <v>3431</v>
      </c>
      <c r="H985" s="1">
        <f>(Tabla9[[#This Row],[Avg]]-Tabla9[[#This Row],[Bks]])/Tabla9[[#This Row],[Bks]]*100</f>
        <v>0</v>
      </c>
      <c r="I985">
        <v>4003</v>
      </c>
      <c r="J985">
        <v>12271.21</v>
      </c>
      <c r="K985">
        <v>9.5399999999999991</v>
      </c>
      <c r="L985">
        <v>150.12</v>
      </c>
      <c r="M985">
        <v>861.9</v>
      </c>
      <c r="N985">
        <v>170.8</v>
      </c>
    </row>
    <row r="986" spans="1:14" hidden="1" x14ac:dyDescent="0.2">
      <c r="A986" t="s">
        <v>78</v>
      </c>
      <c r="B986" t="s">
        <v>67</v>
      </c>
      <c r="C986">
        <v>85</v>
      </c>
      <c r="D986">
        <v>3397</v>
      </c>
      <c r="E986">
        <v>3397</v>
      </c>
      <c r="F986" s="1">
        <f>(Tabla9[[#This Row],[Best]]-Tabla9[[#This Row],[Bks]])/Tabla9[[#This Row],[Bks]]*100</f>
        <v>0</v>
      </c>
      <c r="G986">
        <v>3397</v>
      </c>
      <c r="H986" s="1">
        <f>(Tabla9[[#This Row],[Avg]]-Tabla9[[#This Row],[Bks]])/Tabla9[[#This Row],[Bks]]*100</f>
        <v>0</v>
      </c>
      <c r="I986">
        <v>3945</v>
      </c>
      <c r="J986">
        <v>11750.86</v>
      </c>
      <c r="K986">
        <v>10.77</v>
      </c>
      <c r="L986">
        <v>150.15</v>
      </c>
      <c r="M986">
        <v>787.8</v>
      </c>
      <c r="N986">
        <v>148.80000000000001</v>
      </c>
    </row>
    <row r="987" spans="1:14" hidden="1" x14ac:dyDescent="0.2">
      <c r="A987" t="s">
        <v>78</v>
      </c>
      <c r="B987" t="s">
        <v>67</v>
      </c>
      <c r="C987">
        <v>86</v>
      </c>
      <c r="D987">
        <v>3450</v>
      </c>
      <c r="E987">
        <v>3450</v>
      </c>
      <c r="F987" s="1">
        <f>(Tabla9[[#This Row],[Best]]-Tabla9[[#This Row],[Bks]])/Tabla9[[#This Row],[Bks]]*100</f>
        <v>0</v>
      </c>
      <c r="G987">
        <v>3450</v>
      </c>
      <c r="H987" s="1">
        <f>(Tabla9[[#This Row],[Avg]]-Tabla9[[#This Row],[Bks]])/Tabla9[[#This Row],[Bks]]*100</f>
        <v>0</v>
      </c>
      <c r="I987">
        <v>4039</v>
      </c>
      <c r="J987">
        <v>11478.67</v>
      </c>
      <c r="K987">
        <v>9.41</v>
      </c>
      <c r="L987">
        <v>150.12</v>
      </c>
      <c r="M987">
        <v>893.7</v>
      </c>
      <c r="N987">
        <v>171.2</v>
      </c>
    </row>
    <row r="988" spans="1:14" hidden="1" x14ac:dyDescent="0.2">
      <c r="A988" t="s">
        <v>78</v>
      </c>
      <c r="B988" t="s">
        <v>67</v>
      </c>
      <c r="C988">
        <v>87</v>
      </c>
      <c r="D988">
        <v>3427</v>
      </c>
      <c r="E988">
        <v>3427</v>
      </c>
      <c r="F988" s="1">
        <f>(Tabla9[[#This Row],[Best]]-Tabla9[[#This Row],[Bks]])/Tabla9[[#This Row],[Bks]]*100</f>
        <v>0</v>
      </c>
      <c r="G988">
        <v>3427</v>
      </c>
      <c r="H988" s="1">
        <f>(Tabla9[[#This Row],[Avg]]-Tabla9[[#This Row],[Bks]])/Tabla9[[#This Row],[Bks]]*100</f>
        <v>0</v>
      </c>
      <c r="I988">
        <v>4015</v>
      </c>
      <c r="J988">
        <v>11790.04</v>
      </c>
      <c r="K988">
        <v>11.39</v>
      </c>
      <c r="L988">
        <v>150.16</v>
      </c>
      <c r="M988">
        <v>743.6</v>
      </c>
      <c r="N988">
        <v>162.1</v>
      </c>
    </row>
    <row r="989" spans="1:14" hidden="1" x14ac:dyDescent="0.2">
      <c r="A989" t="s">
        <v>78</v>
      </c>
      <c r="B989" t="s">
        <v>67</v>
      </c>
      <c r="C989">
        <v>88</v>
      </c>
      <c r="D989">
        <v>3276</v>
      </c>
      <c r="E989">
        <v>3276</v>
      </c>
      <c r="F989" s="1">
        <f>(Tabla9[[#This Row],[Best]]-Tabla9[[#This Row],[Bks]])/Tabla9[[#This Row],[Bks]]*100</f>
        <v>0</v>
      </c>
      <c r="G989">
        <v>3276</v>
      </c>
      <c r="H989" s="1">
        <f>(Tabla9[[#This Row],[Avg]]-Tabla9[[#This Row],[Bks]])/Tabla9[[#This Row],[Bks]]*100</f>
        <v>0</v>
      </c>
      <c r="I989">
        <v>3802</v>
      </c>
      <c r="J989">
        <v>11026.17</v>
      </c>
      <c r="K989">
        <v>8.84</v>
      </c>
      <c r="L989">
        <v>150.1</v>
      </c>
      <c r="M989">
        <v>921.8</v>
      </c>
      <c r="N989">
        <v>147.19999999999999</v>
      </c>
    </row>
    <row r="990" spans="1:14" hidden="1" x14ac:dyDescent="0.2">
      <c r="A990" t="s">
        <v>78</v>
      </c>
      <c r="B990" t="s">
        <v>67</v>
      </c>
      <c r="C990">
        <v>89</v>
      </c>
      <c r="D990">
        <v>3309</v>
      </c>
      <c r="E990">
        <v>3309</v>
      </c>
      <c r="F990" s="1">
        <f>(Tabla9[[#This Row],[Best]]-Tabla9[[#This Row],[Bks]])/Tabla9[[#This Row],[Bks]]*100</f>
        <v>0</v>
      </c>
      <c r="G990">
        <v>3309</v>
      </c>
      <c r="H990" s="1">
        <f>(Tabla9[[#This Row],[Avg]]-Tabla9[[#This Row],[Bks]])/Tabla9[[#This Row],[Bks]]*100</f>
        <v>0</v>
      </c>
      <c r="I990">
        <v>3822</v>
      </c>
      <c r="J990">
        <v>10814.39</v>
      </c>
      <c r="K990">
        <v>7.86</v>
      </c>
      <c r="L990">
        <v>150.09</v>
      </c>
      <c r="M990">
        <v>924.9</v>
      </c>
      <c r="N990">
        <v>120.8</v>
      </c>
    </row>
    <row r="991" spans="1:14" hidden="1" x14ac:dyDescent="0.2">
      <c r="A991" t="s">
        <v>78</v>
      </c>
      <c r="B991" t="s">
        <v>67</v>
      </c>
      <c r="C991">
        <v>90</v>
      </c>
      <c r="D991">
        <v>3719</v>
      </c>
      <c r="E991">
        <v>3719</v>
      </c>
      <c r="F991" s="1">
        <f>(Tabla9[[#This Row],[Best]]-Tabla9[[#This Row],[Bks]])/Tabla9[[#This Row],[Bks]]*100</f>
        <v>0</v>
      </c>
      <c r="G991">
        <v>3719</v>
      </c>
      <c r="H991" s="1">
        <f>(Tabla9[[#This Row],[Avg]]-Tabla9[[#This Row],[Bks]])/Tabla9[[#This Row],[Bks]]*100</f>
        <v>0</v>
      </c>
      <c r="I991">
        <v>4371</v>
      </c>
      <c r="J991">
        <v>14011.38</v>
      </c>
      <c r="K991">
        <v>12.83</v>
      </c>
      <c r="L991">
        <v>150.11000000000001</v>
      </c>
      <c r="M991">
        <v>722.6</v>
      </c>
      <c r="N991">
        <v>180.1</v>
      </c>
    </row>
    <row r="992" spans="1:14" hidden="1" x14ac:dyDescent="0.2">
      <c r="A992" t="s">
        <v>78</v>
      </c>
      <c r="B992" t="s">
        <v>67</v>
      </c>
      <c r="C992">
        <v>91</v>
      </c>
      <c r="D992">
        <v>3340</v>
      </c>
      <c r="E992">
        <v>3340</v>
      </c>
      <c r="F992" s="1">
        <f>(Tabla9[[#This Row],[Best]]-Tabla9[[#This Row],[Bks]])/Tabla9[[#This Row],[Bks]]*100</f>
        <v>0</v>
      </c>
      <c r="G992">
        <v>3340</v>
      </c>
      <c r="H992" s="1">
        <f>(Tabla9[[#This Row],[Avg]]-Tabla9[[#This Row],[Bks]])/Tabla9[[#This Row],[Bks]]*100</f>
        <v>0</v>
      </c>
      <c r="I992">
        <v>3888</v>
      </c>
      <c r="J992">
        <v>11566.6</v>
      </c>
      <c r="K992">
        <v>8.36</v>
      </c>
      <c r="L992">
        <v>150.08000000000001</v>
      </c>
      <c r="M992">
        <v>938.3</v>
      </c>
      <c r="N992">
        <v>143.19999999999999</v>
      </c>
    </row>
    <row r="993" spans="1:14" hidden="1" x14ac:dyDescent="0.2">
      <c r="A993" t="s">
        <v>78</v>
      </c>
      <c r="B993" t="s">
        <v>67</v>
      </c>
      <c r="C993">
        <v>92</v>
      </c>
      <c r="D993">
        <v>3444</v>
      </c>
      <c r="E993">
        <v>3444</v>
      </c>
      <c r="F993" s="1">
        <f>(Tabla9[[#This Row],[Best]]-Tabla9[[#This Row],[Bks]])/Tabla9[[#This Row],[Bks]]*100</f>
        <v>0</v>
      </c>
      <c r="G993">
        <v>3444</v>
      </c>
      <c r="H993" s="1">
        <f>(Tabla9[[#This Row],[Avg]]-Tabla9[[#This Row],[Bks]])/Tabla9[[#This Row],[Bks]]*100</f>
        <v>0</v>
      </c>
      <c r="I993">
        <v>4040</v>
      </c>
      <c r="J993">
        <v>11918.13</v>
      </c>
      <c r="K993">
        <v>11.46</v>
      </c>
      <c r="L993">
        <v>150.13999999999999</v>
      </c>
      <c r="M993">
        <v>787.2</v>
      </c>
      <c r="N993">
        <v>148.5</v>
      </c>
    </row>
    <row r="994" spans="1:14" hidden="1" x14ac:dyDescent="0.2">
      <c r="A994" t="s">
        <v>78</v>
      </c>
      <c r="B994" t="s">
        <v>67</v>
      </c>
      <c r="C994">
        <v>93</v>
      </c>
      <c r="D994">
        <v>3205</v>
      </c>
      <c r="E994">
        <v>3205</v>
      </c>
      <c r="F994" s="1">
        <f>(Tabla9[[#This Row],[Best]]-Tabla9[[#This Row],[Bks]])/Tabla9[[#This Row],[Bks]]*100</f>
        <v>0</v>
      </c>
      <c r="G994">
        <v>3205</v>
      </c>
      <c r="H994" s="1">
        <f>(Tabla9[[#This Row],[Avg]]-Tabla9[[#This Row],[Bks]])/Tabla9[[#This Row],[Bks]]*100</f>
        <v>0</v>
      </c>
      <c r="I994">
        <v>3713</v>
      </c>
      <c r="J994">
        <v>12144.64</v>
      </c>
      <c r="K994">
        <v>9.4600000000000009</v>
      </c>
      <c r="L994">
        <v>150.13999999999999</v>
      </c>
      <c r="M994">
        <v>888.9</v>
      </c>
      <c r="N994">
        <v>134.80000000000001</v>
      </c>
    </row>
    <row r="995" spans="1:14" hidden="1" x14ac:dyDescent="0.2">
      <c r="A995" t="s">
        <v>78</v>
      </c>
      <c r="B995" t="s">
        <v>67</v>
      </c>
      <c r="C995">
        <v>94</v>
      </c>
      <c r="D995">
        <v>3344</v>
      </c>
      <c r="E995">
        <v>3344</v>
      </c>
      <c r="F995" s="1">
        <f>(Tabla9[[#This Row],[Best]]-Tabla9[[#This Row],[Bks]])/Tabla9[[#This Row],[Bks]]*100</f>
        <v>0</v>
      </c>
      <c r="G995">
        <v>3344</v>
      </c>
      <c r="H995" s="1">
        <f>(Tabla9[[#This Row],[Avg]]-Tabla9[[#This Row],[Bks]])/Tabla9[[#This Row],[Bks]]*100</f>
        <v>0</v>
      </c>
      <c r="I995">
        <v>3884</v>
      </c>
      <c r="J995">
        <v>11376.55</v>
      </c>
      <c r="K995">
        <v>7.93</v>
      </c>
      <c r="L995">
        <v>150.11000000000001</v>
      </c>
      <c r="M995">
        <v>949.5</v>
      </c>
      <c r="N995">
        <v>133</v>
      </c>
    </row>
    <row r="996" spans="1:14" hidden="1" x14ac:dyDescent="0.2">
      <c r="A996" t="s">
        <v>78</v>
      </c>
      <c r="B996" t="s">
        <v>67</v>
      </c>
      <c r="C996">
        <v>95</v>
      </c>
      <c r="D996">
        <v>3510</v>
      </c>
      <c r="E996">
        <v>3510</v>
      </c>
      <c r="F996" s="1">
        <f>(Tabla9[[#This Row],[Best]]-Tabla9[[#This Row],[Bks]])/Tabla9[[#This Row],[Bks]]*100</f>
        <v>0</v>
      </c>
      <c r="G996">
        <v>3510</v>
      </c>
      <c r="H996" s="1">
        <f>(Tabla9[[#This Row],[Avg]]-Tabla9[[#This Row],[Bks]])/Tabla9[[#This Row],[Bks]]*100</f>
        <v>0</v>
      </c>
      <c r="I996">
        <v>4125</v>
      </c>
      <c r="J996">
        <v>12509.53</v>
      </c>
      <c r="K996">
        <v>12.17</v>
      </c>
      <c r="L996">
        <v>150.18</v>
      </c>
      <c r="M996">
        <v>761.8</v>
      </c>
      <c r="N996">
        <v>164.9</v>
      </c>
    </row>
    <row r="997" spans="1:14" hidden="1" x14ac:dyDescent="0.2">
      <c r="A997" t="s">
        <v>78</v>
      </c>
      <c r="B997" t="s">
        <v>67</v>
      </c>
      <c r="C997">
        <v>96</v>
      </c>
      <c r="D997">
        <v>3378</v>
      </c>
      <c r="E997">
        <v>3378</v>
      </c>
      <c r="F997" s="1">
        <f>(Tabla9[[#This Row],[Best]]-Tabla9[[#This Row],[Bks]])/Tabla9[[#This Row],[Bks]]*100</f>
        <v>0</v>
      </c>
      <c r="G997">
        <v>3378</v>
      </c>
      <c r="H997" s="1">
        <f>(Tabla9[[#This Row],[Avg]]-Tabla9[[#This Row],[Bks]])/Tabla9[[#This Row],[Bks]]*100</f>
        <v>0</v>
      </c>
      <c r="I997">
        <v>3921</v>
      </c>
      <c r="J997">
        <v>11413.44</v>
      </c>
      <c r="K997">
        <v>8.39</v>
      </c>
      <c r="L997">
        <v>150.13</v>
      </c>
      <c r="M997">
        <v>895.6</v>
      </c>
      <c r="N997">
        <v>143.6</v>
      </c>
    </row>
    <row r="998" spans="1:14" hidden="1" x14ac:dyDescent="0.2">
      <c r="A998" t="s">
        <v>78</v>
      </c>
      <c r="B998" t="s">
        <v>67</v>
      </c>
      <c r="C998">
        <v>97</v>
      </c>
      <c r="D998">
        <v>3523</v>
      </c>
      <c r="E998">
        <v>3523</v>
      </c>
      <c r="F998" s="1">
        <f>(Tabla9[[#This Row],[Best]]-Tabla9[[#This Row],[Bks]])/Tabla9[[#This Row],[Bks]]*100</f>
        <v>0</v>
      </c>
      <c r="G998">
        <v>3523</v>
      </c>
      <c r="H998" s="1">
        <f>(Tabla9[[#This Row],[Avg]]-Tabla9[[#This Row],[Bks]])/Tabla9[[#This Row],[Bks]]*100</f>
        <v>0</v>
      </c>
      <c r="I998">
        <v>4130</v>
      </c>
      <c r="J998">
        <v>12609.42</v>
      </c>
      <c r="K998">
        <v>10.74</v>
      </c>
      <c r="L998">
        <v>150.12</v>
      </c>
      <c r="M998">
        <v>796.3</v>
      </c>
      <c r="N998">
        <v>164.2</v>
      </c>
    </row>
    <row r="999" spans="1:14" hidden="1" x14ac:dyDescent="0.2">
      <c r="A999" t="s">
        <v>78</v>
      </c>
      <c r="B999" t="s">
        <v>67</v>
      </c>
      <c r="C999">
        <v>98</v>
      </c>
      <c r="D999">
        <v>3185</v>
      </c>
      <c r="E999">
        <v>3185</v>
      </c>
      <c r="F999" s="1">
        <f>(Tabla9[[#This Row],[Best]]-Tabla9[[#This Row],[Bks]])/Tabla9[[#This Row],[Bks]]*100</f>
        <v>0</v>
      </c>
      <c r="G999">
        <v>3185</v>
      </c>
      <c r="H999" s="1">
        <f>(Tabla9[[#This Row],[Avg]]-Tabla9[[#This Row],[Bks]])/Tabla9[[#This Row],[Bks]]*100</f>
        <v>0</v>
      </c>
      <c r="I999">
        <v>3693</v>
      </c>
      <c r="J999">
        <v>11377.02</v>
      </c>
      <c r="K999">
        <v>8.18</v>
      </c>
      <c r="L999">
        <v>150.04</v>
      </c>
      <c r="M999">
        <v>961.9</v>
      </c>
      <c r="N999">
        <v>163.5</v>
      </c>
    </row>
    <row r="1000" spans="1:14" hidden="1" x14ac:dyDescent="0.2">
      <c r="A1000" t="s">
        <v>78</v>
      </c>
      <c r="B1000" t="s">
        <v>67</v>
      </c>
      <c r="C1000">
        <v>99</v>
      </c>
      <c r="D1000">
        <v>3644</v>
      </c>
      <c r="E1000">
        <v>3644</v>
      </c>
      <c r="F1000" s="1">
        <f>(Tabla9[[#This Row],[Best]]-Tabla9[[#This Row],[Bks]])/Tabla9[[#This Row],[Bks]]*100</f>
        <v>0</v>
      </c>
      <c r="G1000">
        <v>3644</v>
      </c>
      <c r="H1000" s="1">
        <f>(Tabla9[[#This Row],[Avg]]-Tabla9[[#This Row],[Bks]])/Tabla9[[#This Row],[Bks]]*100</f>
        <v>0</v>
      </c>
      <c r="I1000">
        <v>4244</v>
      </c>
      <c r="J1000">
        <v>12180.68</v>
      </c>
      <c r="K1000">
        <v>10.6</v>
      </c>
      <c r="L1000">
        <v>150.08000000000001</v>
      </c>
      <c r="M1000">
        <v>840</v>
      </c>
      <c r="N1000">
        <v>165.2</v>
      </c>
    </row>
    <row r="1001" spans="1:14" hidden="1" x14ac:dyDescent="0.2">
      <c r="A1001" t="s">
        <v>78</v>
      </c>
      <c r="B1001" t="s">
        <v>67</v>
      </c>
      <c r="C1001">
        <v>100</v>
      </c>
      <c r="D1001">
        <v>3395</v>
      </c>
      <c r="E1001">
        <v>3395</v>
      </c>
      <c r="F1001" s="1">
        <f>(Tabla9[[#This Row],[Best]]-Tabla9[[#This Row],[Bks]])/Tabla9[[#This Row],[Bks]]*100</f>
        <v>0</v>
      </c>
      <c r="G1001">
        <v>3395</v>
      </c>
      <c r="H1001" s="1">
        <f>(Tabla9[[#This Row],[Avg]]-Tabla9[[#This Row],[Bks]])/Tabla9[[#This Row],[Bks]]*100</f>
        <v>0</v>
      </c>
      <c r="I1001">
        <v>3945</v>
      </c>
      <c r="J1001">
        <v>12962.93</v>
      </c>
      <c r="K1001">
        <v>10.95</v>
      </c>
      <c r="L1001">
        <v>150.09</v>
      </c>
      <c r="M1001">
        <v>825.9</v>
      </c>
      <c r="N1001">
        <v>173.5</v>
      </c>
    </row>
    <row r="1002" spans="1:14" hidden="1" x14ac:dyDescent="0.2">
      <c r="A1002" t="s">
        <v>79</v>
      </c>
      <c r="B1002" t="s">
        <v>67</v>
      </c>
      <c r="C1002">
        <v>1</v>
      </c>
      <c r="D1002">
        <v>3138</v>
      </c>
      <c r="E1002">
        <v>3138</v>
      </c>
      <c r="F1002" s="1">
        <f>(Tabla9[[#This Row],[Best]]-Tabla9[[#This Row],[Bks]])/Tabla9[[#This Row],[Bks]]*100</f>
        <v>0</v>
      </c>
      <c r="G1002">
        <v>3139.5</v>
      </c>
      <c r="H1002" s="1">
        <f>(Tabla9[[#This Row],[Avg]]-Tabla9[[#This Row],[Bks]])/Tabla9[[#This Row],[Bks]]*100</f>
        <v>4.780114722753346E-2</v>
      </c>
      <c r="I1002">
        <v>3650</v>
      </c>
      <c r="J1002">
        <v>11036.44</v>
      </c>
      <c r="K1002">
        <v>8.74</v>
      </c>
      <c r="L1002">
        <v>150.11000000000001</v>
      </c>
      <c r="M1002">
        <v>1074.5999999999999</v>
      </c>
      <c r="N1002">
        <v>211.5</v>
      </c>
    </row>
    <row r="1003" spans="1:14" hidden="1" x14ac:dyDescent="0.2">
      <c r="A1003" t="s">
        <v>79</v>
      </c>
      <c r="B1003" t="s">
        <v>67</v>
      </c>
      <c r="C1003">
        <v>2</v>
      </c>
      <c r="D1003">
        <v>3370</v>
      </c>
      <c r="E1003">
        <v>3370</v>
      </c>
      <c r="F1003" s="1">
        <f>(Tabla9[[#This Row],[Best]]-Tabla9[[#This Row],[Bks]])/Tabla9[[#This Row],[Bks]]*100</f>
        <v>0</v>
      </c>
      <c r="G1003">
        <v>3373.8</v>
      </c>
      <c r="H1003" s="1">
        <f>(Tabla9[[#This Row],[Avg]]-Tabla9[[#This Row],[Bks]])/Tabla9[[#This Row],[Bks]]*100</f>
        <v>0.11275964391691934</v>
      </c>
      <c r="I1003">
        <v>3925</v>
      </c>
      <c r="J1003">
        <v>11457.88</v>
      </c>
      <c r="K1003">
        <v>7.57</v>
      </c>
      <c r="L1003">
        <v>150.08000000000001</v>
      </c>
      <c r="M1003">
        <v>1142.9000000000001</v>
      </c>
      <c r="N1003">
        <v>298.39999999999998</v>
      </c>
    </row>
    <row r="1004" spans="1:14" hidden="1" x14ac:dyDescent="0.2">
      <c r="A1004" t="s">
        <v>79</v>
      </c>
      <c r="B1004" t="s">
        <v>67</v>
      </c>
      <c r="C1004">
        <v>3</v>
      </c>
      <c r="D1004">
        <v>3370</v>
      </c>
      <c r="E1004">
        <v>3370</v>
      </c>
      <c r="F1004" s="1">
        <f>(Tabla9[[#This Row],[Best]]-Tabla9[[#This Row],[Bks]])/Tabla9[[#This Row],[Bks]]*100</f>
        <v>0</v>
      </c>
      <c r="G1004">
        <v>3373.1</v>
      </c>
      <c r="H1004" s="1">
        <f>(Tabla9[[#This Row],[Avg]]-Tabla9[[#This Row],[Bks]])/Tabla9[[#This Row],[Bks]]*100</f>
        <v>9.1988130563795512E-2</v>
      </c>
      <c r="I1004">
        <v>3914</v>
      </c>
      <c r="J1004">
        <v>12411.82</v>
      </c>
      <c r="K1004">
        <v>10.25</v>
      </c>
      <c r="L1004">
        <v>150.11000000000001</v>
      </c>
      <c r="M1004">
        <v>969.9</v>
      </c>
      <c r="N1004">
        <v>270.60000000000002</v>
      </c>
    </row>
    <row r="1005" spans="1:14" hidden="1" x14ac:dyDescent="0.2">
      <c r="A1005" t="s">
        <v>79</v>
      </c>
      <c r="B1005" t="s">
        <v>67</v>
      </c>
      <c r="C1005">
        <v>4</v>
      </c>
      <c r="D1005">
        <v>3370</v>
      </c>
      <c r="E1005">
        <v>3370</v>
      </c>
      <c r="F1005" s="1">
        <f>(Tabla9[[#This Row],[Best]]-Tabla9[[#This Row],[Bks]])/Tabla9[[#This Row],[Bks]]*100</f>
        <v>0</v>
      </c>
      <c r="G1005">
        <v>3376.4</v>
      </c>
      <c r="H1005" s="1">
        <f>(Tabla9[[#This Row],[Avg]]-Tabla9[[#This Row],[Bks]])/Tabla9[[#This Row],[Bks]]*100</f>
        <v>0.18991097922848935</v>
      </c>
      <c r="I1005">
        <v>3942</v>
      </c>
      <c r="J1005">
        <v>11520.38</v>
      </c>
      <c r="K1005">
        <v>9.33</v>
      </c>
      <c r="L1005">
        <v>150.13999999999999</v>
      </c>
      <c r="M1005">
        <v>1097.0999999999999</v>
      </c>
      <c r="N1005">
        <v>216</v>
      </c>
    </row>
    <row r="1006" spans="1:14" hidden="1" x14ac:dyDescent="0.2">
      <c r="A1006" t="s">
        <v>79</v>
      </c>
      <c r="B1006" t="s">
        <v>67</v>
      </c>
      <c r="C1006">
        <v>5</v>
      </c>
      <c r="D1006">
        <v>3550</v>
      </c>
      <c r="E1006">
        <v>3551</v>
      </c>
      <c r="F1006" s="1">
        <f>(Tabla9[[#This Row],[Best]]-Tabla9[[#This Row],[Bks]])/Tabla9[[#This Row],[Bks]]*100</f>
        <v>2.8169014084507043E-2</v>
      </c>
      <c r="G1006">
        <v>3555.5</v>
      </c>
      <c r="H1006" s="1">
        <f>(Tabla9[[#This Row],[Avg]]-Tabla9[[#This Row],[Bks]])/Tabla9[[#This Row],[Bks]]*100</f>
        <v>0.15492957746478872</v>
      </c>
      <c r="I1006">
        <v>4173</v>
      </c>
      <c r="J1006">
        <v>12927.96</v>
      </c>
      <c r="K1006">
        <v>12.9</v>
      </c>
      <c r="L1006">
        <v>150.09</v>
      </c>
      <c r="M1006">
        <v>855.1</v>
      </c>
      <c r="N1006">
        <v>294.7</v>
      </c>
    </row>
    <row r="1007" spans="1:14" hidden="1" x14ac:dyDescent="0.2">
      <c r="A1007" t="s">
        <v>79</v>
      </c>
      <c r="B1007" t="s">
        <v>67</v>
      </c>
      <c r="C1007">
        <v>6</v>
      </c>
      <c r="D1007">
        <v>3179</v>
      </c>
      <c r="E1007">
        <v>3179</v>
      </c>
      <c r="F1007" s="1">
        <f>(Tabla9[[#This Row],[Best]]-Tabla9[[#This Row],[Bks]])/Tabla9[[#This Row],[Bks]]*100</f>
        <v>0</v>
      </c>
      <c r="G1007">
        <v>3180.1</v>
      </c>
      <c r="H1007" s="1">
        <f>(Tabla9[[#This Row],[Avg]]-Tabla9[[#This Row],[Bks]])/Tabla9[[#This Row],[Bks]]*100</f>
        <v>3.4602076124564611E-2</v>
      </c>
      <c r="I1007">
        <v>3682</v>
      </c>
      <c r="J1007">
        <v>10680.83</v>
      </c>
      <c r="K1007">
        <v>8.3000000000000007</v>
      </c>
      <c r="L1007">
        <v>150.06</v>
      </c>
      <c r="M1007">
        <v>1106.5</v>
      </c>
      <c r="N1007">
        <v>191.4</v>
      </c>
    </row>
    <row r="1008" spans="1:14" hidden="1" x14ac:dyDescent="0.2">
      <c r="A1008" t="s">
        <v>79</v>
      </c>
      <c r="B1008" t="s">
        <v>67</v>
      </c>
      <c r="C1008">
        <v>7</v>
      </c>
      <c r="D1008">
        <v>3430</v>
      </c>
      <c r="E1008">
        <v>3430</v>
      </c>
      <c r="F1008" s="1">
        <f>(Tabla9[[#This Row],[Best]]-Tabla9[[#This Row],[Bks]])/Tabla9[[#This Row],[Bks]]*100</f>
        <v>0</v>
      </c>
      <c r="G1008">
        <v>3433.7</v>
      </c>
      <c r="H1008" s="1">
        <f>(Tabla9[[#This Row],[Avg]]-Tabla9[[#This Row],[Bks]])/Tabla9[[#This Row],[Bks]]*100</f>
        <v>0.10787172011661277</v>
      </c>
      <c r="I1008">
        <v>3996</v>
      </c>
      <c r="J1008">
        <v>12015.83</v>
      </c>
      <c r="K1008">
        <v>11.33</v>
      </c>
      <c r="L1008">
        <v>150.1</v>
      </c>
      <c r="M1008">
        <v>928.9</v>
      </c>
      <c r="N1008">
        <v>301</v>
      </c>
    </row>
    <row r="1009" spans="1:14" hidden="1" x14ac:dyDescent="0.2">
      <c r="A1009" t="s">
        <v>79</v>
      </c>
      <c r="B1009" t="s">
        <v>67</v>
      </c>
      <c r="C1009">
        <v>8</v>
      </c>
      <c r="D1009">
        <v>3479</v>
      </c>
      <c r="E1009">
        <v>3480</v>
      </c>
      <c r="F1009" s="1">
        <f>(Tabla9[[#This Row],[Best]]-Tabla9[[#This Row],[Bks]])/Tabla9[[#This Row],[Bks]]*100</f>
        <v>2.8743891922966367E-2</v>
      </c>
      <c r="G1009">
        <v>3486.5</v>
      </c>
      <c r="H1009" s="1">
        <f>(Tabla9[[#This Row],[Avg]]-Tabla9[[#This Row],[Bks]])/Tabla9[[#This Row],[Bks]]*100</f>
        <v>0.21557918942224774</v>
      </c>
      <c r="I1009">
        <v>4096</v>
      </c>
      <c r="J1009">
        <v>12502.25</v>
      </c>
      <c r="K1009">
        <v>13.32</v>
      </c>
      <c r="L1009">
        <v>150.16</v>
      </c>
      <c r="M1009">
        <v>863.8</v>
      </c>
      <c r="N1009">
        <v>337.4</v>
      </c>
    </row>
    <row r="1010" spans="1:14" hidden="1" x14ac:dyDescent="0.2">
      <c r="A1010" t="s">
        <v>79</v>
      </c>
      <c r="B1010" t="s">
        <v>67</v>
      </c>
      <c r="C1010">
        <v>9</v>
      </c>
      <c r="D1010">
        <v>3245</v>
      </c>
      <c r="E1010">
        <v>3245</v>
      </c>
      <c r="F1010" s="1">
        <f>(Tabla9[[#This Row],[Best]]-Tabla9[[#This Row],[Bks]])/Tabla9[[#This Row],[Bks]]*100</f>
        <v>0</v>
      </c>
      <c r="G1010">
        <v>3250.6</v>
      </c>
      <c r="H1010" s="1">
        <f>(Tabla9[[#This Row],[Avg]]-Tabla9[[#This Row],[Bks]])/Tabla9[[#This Row],[Bks]]*100</f>
        <v>0.17257318952233927</v>
      </c>
      <c r="I1010">
        <v>3808</v>
      </c>
      <c r="J1010">
        <v>11962.47</v>
      </c>
      <c r="K1010">
        <v>9.0500000000000007</v>
      </c>
      <c r="L1010">
        <v>150.07</v>
      </c>
      <c r="M1010">
        <v>1072.3</v>
      </c>
      <c r="N1010">
        <v>244.9</v>
      </c>
    </row>
    <row r="1011" spans="1:14" hidden="1" x14ac:dyDescent="0.2">
      <c r="A1011" t="s">
        <v>79</v>
      </c>
      <c r="B1011" t="s">
        <v>67</v>
      </c>
      <c r="C1011">
        <v>10</v>
      </c>
      <c r="D1011">
        <v>3439</v>
      </c>
      <c r="E1011">
        <v>3439</v>
      </c>
      <c r="F1011" s="1">
        <f>(Tabla9[[#This Row],[Best]]-Tabla9[[#This Row],[Bks]])/Tabla9[[#This Row],[Bks]]*100</f>
        <v>0</v>
      </c>
      <c r="G1011">
        <v>3445.4</v>
      </c>
      <c r="H1011" s="1">
        <f>(Tabla9[[#This Row],[Avg]]-Tabla9[[#This Row],[Bks]])/Tabla9[[#This Row],[Bks]]*100</f>
        <v>0.18610061064263131</v>
      </c>
      <c r="I1011">
        <v>4019</v>
      </c>
      <c r="J1011">
        <v>12767.97</v>
      </c>
      <c r="K1011">
        <v>11.77</v>
      </c>
      <c r="L1011">
        <v>150.13999999999999</v>
      </c>
      <c r="M1011">
        <v>917.5</v>
      </c>
      <c r="N1011">
        <v>269.5</v>
      </c>
    </row>
    <row r="1012" spans="1:14" hidden="1" x14ac:dyDescent="0.2">
      <c r="A1012" t="s">
        <v>79</v>
      </c>
      <c r="B1012" t="s">
        <v>67</v>
      </c>
      <c r="C1012">
        <v>11</v>
      </c>
      <c r="D1012">
        <v>3283</v>
      </c>
      <c r="E1012">
        <v>3283</v>
      </c>
      <c r="F1012" s="1">
        <f>(Tabla9[[#This Row],[Best]]-Tabla9[[#This Row],[Bks]])/Tabla9[[#This Row],[Bks]]*100</f>
        <v>0</v>
      </c>
      <c r="G1012">
        <v>3285.8</v>
      </c>
      <c r="H1012" s="1">
        <f>(Tabla9[[#This Row],[Avg]]-Tabla9[[#This Row],[Bks]])/Tabla9[[#This Row],[Bks]]*100</f>
        <v>8.5287846481881868E-2</v>
      </c>
      <c r="I1012">
        <v>3775</v>
      </c>
      <c r="J1012">
        <v>11305.04</v>
      </c>
      <c r="K1012">
        <v>10.37</v>
      </c>
      <c r="L1012">
        <v>150.05000000000001</v>
      </c>
      <c r="M1012">
        <v>1029.3</v>
      </c>
      <c r="N1012">
        <v>206.2</v>
      </c>
    </row>
    <row r="1013" spans="1:14" hidden="1" x14ac:dyDescent="0.2">
      <c r="A1013" t="s">
        <v>79</v>
      </c>
      <c r="B1013" t="s">
        <v>67</v>
      </c>
      <c r="C1013">
        <v>12</v>
      </c>
      <c r="D1013">
        <v>3392</v>
      </c>
      <c r="E1013">
        <v>3392</v>
      </c>
      <c r="F1013" s="1">
        <f>(Tabla9[[#This Row],[Best]]-Tabla9[[#This Row],[Bks]])/Tabla9[[#This Row],[Bks]]*100</f>
        <v>0</v>
      </c>
      <c r="G1013">
        <v>3397.8</v>
      </c>
      <c r="H1013" s="1">
        <f>(Tabla9[[#This Row],[Avg]]-Tabla9[[#This Row],[Bks]])/Tabla9[[#This Row],[Bks]]*100</f>
        <v>0.17099056603774121</v>
      </c>
      <c r="I1013">
        <v>3956</v>
      </c>
      <c r="J1013">
        <v>11501.35</v>
      </c>
      <c r="K1013">
        <v>8.9700000000000006</v>
      </c>
      <c r="L1013">
        <v>150.09</v>
      </c>
      <c r="M1013">
        <v>1057.9000000000001</v>
      </c>
      <c r="N1013">
        <v>276.89999999999998</v>
      </c>
    </row>
    <row r="1014" spans="1:14" hidden="1" x14ac:dyDescent="0.2">
      <c r="A1014" t="s">
        <v>79</v>
      </c>
      <c r="B1014" t="s">
        <v>67</v>
      </c>
      <c r="C1014">
        <v>13</v>
      </c>
      <c r="D1014">
        <v>3422</v>
      </c>
      <c r="E1014">
        <v>3422</v>
      </c>
      <c r="F1014" s="1">
        <f>(Tabla9[[#This Row],[Best]]-Tabla9[[#This Row],[Bks]])/Tabla9[[#This Row],[Bks]]*100</f>
        <v>0</v>
      </c>
      <c r="G1014">
        <v>3424</v>
      </c>
      <c r="H1014" s="1">
        <f>(Tabla9[[#This Row],[Avg]]-Tabla9[[#This Row],[Bks]])/Tabla9[[#This Row],[Bks]]*100</f>
        <v>5.8445353594389245E-2</v>
      </c>
      <c r="I1014">
        <v>3994</v>
      </c>
      <c r="J1014">
        <v>13126.41</v>
      </c>
      <c r="K1014">
        <v>11.98</v>
      </c>
      <c r="L1014">
        <v>150.13999999999999</v>
      </c>
      <c r="M1014">
        <v>899</v>
      </c>
      <c r="N1014">
        <v>249.9</v>
      </c>
    </row>
    <row r="1015" spans="1:14" hidden="1" x14ac:dyDescent="0.2">
      <c r="A1015" t="s">
        <v>79</v>
      </c>
      <c r="B1015" t="s">
        <v>67</v>
      </c>
      <c r="C1015">
        <v>14</v>
      </c>
      <c r="D1015">
        <v>3362</v>
      </c>
      <c r="E1015">
        <v>3362</v>
      </c>
      <c r="F1015" s="1">
        <f>(Tabla9[[#This Row],[Best]]-Tabla9[[#This Row],[Bks]])/Tabla9[[#This Row],[Bks]]*100</f>
        <v>0</v>
      </c>
      <c r="G1015">
        <v>3369.3</v>
      </c>
      <c r="H1015" s="1">
        <f>(Tabla9[[#This Row],[Avg]]-Tabla9[[#This Row],[Bks]])/Tabla9[[#This Row],[Bks]]*100</f>
        <v>0.21713265913147478</v>
      </c>
      <c r="I1015">
        <v>3932</v>
      </c>
      <c r="J1015">
        <v>11922.78</v>
      </c>
      <c r="K1015">
        <v>9.5</v>
      </c>
      <c r="L1015">
        <v>150.1</v>
      </c>
      <c r="M1015">
        <v>1022.2</v>
      </c>
      <c r="N1015">
        <v>364.1</v>
      </c>
    </row>
    <row r="1016" spans="1:14" hidden="1" x14ac:dyDescent="0.2">
      <c r="A1016" t="s">
        <v>79</v>
      </c>
      <c r="B1016" t="s">
        <v>67</v>
      </c>
      <c r="C1016">
        <v>15</v>
      </c>
      <c r="D1016">
        <v>3368</v>
      </c>
      <c r="E1016">
        <v>3368</v>
      </c>
      <c r="F1016" s="1">
        <f>(Tabla9[[#This Row],[Best]]-Tabla9[[#This Row],[Bks]])/Tabla9[[#This Row],[Bks]]*100</f>
        <v>0</v>
      </c>
      <c r="G1016">
        <v>3371.9</v>
      </c>
      <c r="H1016" s="1">
        <f>(Tabla9[[#This Row],[Avg]]-Tabla9[[#This Row],[Bks]])/Tabla9[[#This Row],[Bks]]*100</f>
        <v>0.1157957244655609</v>
      </c>
      <c r="I1016">
        <v>3936</v>
      </c>
      <c r="J1016">
        <v>11755.83</v>
      </c>
      <c r="K1016">
        <v>10.76</v>
      </c>
      <c r="L1016">
        <v>150.13999999999999</v>
      </c>
      <c r="M1016">
        <v>975.2</v>
      </c>
      <c r="N1016">
        <v>243.4</v>
      </c>
    </row>
    <row r="1017" spans="1:14" hidden="1" x14ac:dyDescent="0.2">
      <c r="A1017" t="s">
        <v>79</v>
      </c>
      <c r="B1017" t="s">
        <v>67</v>
      </c>
      <c r="C1017">
        <v>16</v>
      </c>
      <c r="D1017">
        <v>3585</v>
      </c>
      <c r="E1017">
        <v>3585</v>
      </c>
      <c r="F1017" s="1">
        <f>(Tabla9[[#This Row],[Best]]-Tabla9[[#This Row],[Bks]])/Tabla9[[#This Row],[Bks]]*100</f>
        <v>0</v>
      </c>
      <c r="G1017">
        <v>3586.8</v>
      </c>
      <c r="H1017" s="1">
        <f>(Tabla9[[#This Row],[Avg]]-Tabla9[[#This Row],[Bks]])/Tabla9[[#This Row],[Bks]]*100</f>
        <v>5.0209205020925581E-2</v>
      </c>
      <c r="I1017">
        <v>4185</v>
      </c>
      <c r="J1017">
        <v>13191.29</v>
      </c>
      <c r="K1017">
        <v>12.37</v>
      </c>
      <c r="L1017">
        <v>150.09</v>
      </c>
      <c r="M1017">
        <v>919</v>
      </c>
      <c r="N1017">
        <v>351.6</v>
      </c>
    </row>
    <row r="1018" spans="1:14" hidden="1" x14ac:dyDescent="0.2">
      <c r="A1018" t="s">
        <v>79</v>
      </c>
      <c r="B1018" t="s">
        <v>67</v>
      </c>
      <c r="C1018">
        <v>17</v>
      </c>
      <c r="D1018">
        <v>3456</v>
      </c>
      <c r="E1018">
        <v>3456</v>
      </c>
      <c r="F1018" s="1">
        <f>(Tabla9[[#This Row],[Best]]-Tabla9[[#This Row],[Bks]])/Tabla9[[#This Row],[Bks]]*100</f>
        <v>0</v>
      </c>
      <c r="G1018">
        <v>3459.6</v>
      </c>
      <c r="H1018" s="1">
        <f>(Tabla9[[#This Row],[Avg]]-Tabla9[[#This Row],[Bks]])/Tabla9[[#This Row],[Bks]]*100</f>
        <v>0.10416666666666405</v>
      </c>
      <c r="I1018">
        <v>4034</v>
      </c>
      <c r="J1018">
        <v>12337.99</v>
      </c>
      <c r="K1018">
        <v>11.77</v>
      </c>
      <c r="L1018">
        <v>150.13</v>
      </c>
      <c r="M1018">
        <v>947.2</v>
      </c>
      <c r="N1018">
        <v>237.2</v>
      </c>
    </row>
    <row r="1019" spans="1:14" hidden="1" x14ac:dyDescent="0.2">
      <c r="A1019" t="s">
        <v>79</v>
      </c>
      <c r="B1019" t="s">
        <v>67</v>
      </c>
      <c r="C1019">
        <v>18</v>
      </c>
      <c r="D1019">
        <v>3502</v>
      </c>
      <c r="E1019">
        <v>3502</v>
      </c>
      <c r="F1019" s="1">
        <f>(Tabla9[[#This Row],[Best]]-Tabla9[[#This Row],[Bks]])/Tabla9[[#This Row],[Bks]]*100</f>
        <v>0</v>
      </c>
      <c r="G1019">
        <v>3507.4</v>
      </c>
      <c r="H1019" s="1">
        <f>(Tabla9[[#This Row],[Avg]]-Tabla9[[#This Row],[Bks]])/Tabla9[[#This Row],[Bks]]*100</f>
        <v>0.15419760137064795</v>
      </c>
      <c r="I1019">
        <v>4060</v>
      </c>
      <c r="J1019">
        <v>12291.9</v>
      </c>
      <c r="K1019">
        <v>11.46</v>
      </c>
      <c r="L1019">
        <v>150.11000000000001</v>
      </c>
      <c r="M1019">
        <v>954.4</v>
      </c>
      <c r="N1019">
        <v>205.5</v>
      </c>
    </row>
    <row r="1020" spans="1:14" hidden="1" x14ac:dyDescent="0.2">
      <c r="A1020" t="s">
        <v>79</v>
      </c>
      <c r="B1020" t="s">
        <v>67</v>
      </c>
      <c r="C1020">
        <v>19</v>
      </c>
      <c r="D1020">
        <v>3394</v>
      </c>
      <c r="E1020">
        <v>3394</v>
      </c>
      <c r="F1020" s="1">
        <f>(Tabla9[[#This Row],[Best]]-Tabla9[[#This Row],[Bks]])/Tabla9[[#This Row],[Bks]]*100</f>
        <v>0</v>
      </c>
      <c r="G1020">
        <v>3399.8</v>
      </c>
      <c r="H1020" s="1">
        <f>(Tabla9[[#This Row],[Avg]]-Tabla9[[#This Row],[Bks]])/Tabla9[[#This Row],[Bks]]*100</f>
        <v>0.17088980553919217</v>
      </c>
      <c r="I1020">
        <v>3906</v>
      </c>
      <c r="J1020">
        <v>12007.84</v>
      </c>
      <c r="K1020">
        <v>8.9600000000000009</v>
      </c>
      <c r="L1020">
        <v>150.06</v>
      </c>
      <c r="M1020">
        <v>1051.5</v>
      </c>
      <c r="N1020">
        <v>303.8</v>
      </c>
    </row>
    <row r="1021" spans="1:14" hidden="1" x14ac:dyDescent="0.2">
      <c r="A1021" t="s">
        <v>79</v>
      </c>
      <c r="B1021" t="s">
        <v>67</v>
      </c>
      <c r="C1021">
        <v>20</v>
      </c>
      <c r="D1021">
        <v>3376</v>
      </c>
      <c r="E1021">
        <v>3376</v>
      </c>
      <c r="F1021" s="1">
        <f>(Tabla9[[#This Row],[Best]]-Tabla9[[#This Row],[Bks]])/Tabla9[[#This Row],[Bks]]*100</f>
        <v>0</v>
      </c>
      <c r="G1021">
        <v>3376.9</v>
      </c>
      <c r="H1021" s="1">
        <f>(Tabla9[[#This Row],[Avg]]-Tabla9[[#This Row],[Bks]])/Tabla9[[#This Row],[Bks]]*100</f>
        <v>2.6658767772514542E-2</v>
      </c>
      <c r="I1021">
        <v>3930</v>
      </c>
      <c r="J1021">
        <v>11979.8</v>
      </c>
      <c r="K1021">
        <v>9.8800000000000008</v>
      </c>
      <c r="L1021">
        <v>150.08000000000001</v>
      </c>
      <c r="M1021">
        <v>1004.8</v>
      </c>
      <c r="N1021">
        <v>261.7</v>
      </c>
    </row>
    <row r="1022" spans="1:14" hidden="1" x14ac:dyDescent="0.2">
      <c r="A1022" t="s">
        <v>79</v>
      </c>
      <c r="B1022" t="s">
        <v>67</v>
      </c>
      <c r="C1022">
        <v>21</v>
      </c>
      <c r="D1022">
        <v>3481</v>
      </c>
      <c r="E1022">
        <v>3481</v>
      </c>
      <c r="F1022" s="1">
        <f>(Tabla9[[#This Row],[Best]]-Tabla9[[#This Row],[Bks]])/Tabla9[[#This Row],[Bks]]*100</f>
        <v>0</v>
      </c>
      <c r="G1022">
        <v>3485.8</v>
      </c>
      <c r="H1022" s="1">
        <f>(Tabla9[[#This Row],[Avg]]-Tabla9[[#This Row],[Bks]])/Tabla9[[#This Row],[Bks]]*100</f>
        <v>0.13789141051422527</v>
      </c>
      <c r="I1022">
        <v>4081</v>
      </c>
      <c r="J1022">
        <v>12821.03</v>
      </c>
      <c r="K1022">
        <v>10.57</v>
      </c>
      <c r="L1022">
        <v>150.1</v>
      </c>
      <c r="M1022">
        <v>973.3</v>
      </c>
      <c r="N1022">
        <v>228.6</v>
      </c>
    </row>
    <row r="1023" spans="1:14" hidden="1" x14ac:dyDescent="0.2">
      <c r="A1023" t="s">
        <v>79</v>
      </c>
      <c r="B1023" t="s">
        <v>67</v>
      </c>
      <c r="C1023">
        <v>22</v>
      </c>
      <c r="D1023">
        <v>3581</v>
      </c>
      <c r="E1023">
        <v>3581</v>
      </c>
      <c r="F1023" s="1">
        <f>(Tabla9[[#This Row],[Best]]-Tabla9[[#This Row],[Bks]])/Tabla9[[#This Row],[Bks]]*100</f>
        <v>0</v>
      </c>
      <c r="G1023">
        <v>3587.5</v>
      </c>
      <c r="H1023" s="1">
        <f>(Tabla9[[#This Row],[Avg]]-Tabla9[[#This Row],[Bks]])/Tabla9[[#This Row],[Bks]]*100</f>
        <v>0.18151354370287628</v>
      </c>
      <c r="I1023">
        <v>4208</v>
      </c>
      <c r="J1023">
        <v>13515.18</v>
      </c>
      <c r="K1023">
        <v>12.7</v>
      </c>
      <c r="L1023">
        <v>150.15</v>
      </c>
      <c r="M1023">
        <v>875.3</v>
      </c>
      <c r="N1023">
        <v>304.60000000000002</v>
      </c>
    </row>
    <row r="1024" spans="1:14" hidden="1" x14ac:dyDescent="0.2">
      <c r="A1024" t="s">
        <v>79</v>
      </c>
      <c r="B1024" t="s">
        <v>67</v>
      </c>
      <c r="C1024">
        <v>23</v>
      </c>
      <c r="D1024">
        <v>3286</v>
      </c>
      <c r="E1024">
        <v>3286</v>
      </c>
      <c r="F1024" s="1">
        <f>(Tabla9[[#This Row],[Best]]-Tabla9[[#This Row],[Bks]])/Tabla9[[#This Row],[Bks]]*100</f>
        <v>0</v>
      </c>
      <c r="G1024">
        <v>3291.6</v>
      </c>
      <c r="H1024" s="1">
        <f>(Tabla9[[#This Row],[Avg]]-Tabla9[[#This Row],[Bks]])/Tabla9[[#This Row],[Bks]]*100</f>
        <v>0.17041996348143362</v>
      </c>
      <c r="I1024">
        <v>3834</v>
      </c>
      <c r="J1024">
        <v>10832.06</v>
      </c>
      <c r="K1024">
        <v>7.93</v>
      </c>
      <c r="L1024">
        <v>150.05000000000001</v>
      </c>
      <c r="M1024">
        <v>1141.2</v>
      </c>
      <c r="N1024">
        <v>261.7</v>
      </c>
    </row>
    <row r="1025" spans="1:14" hidden="1" x14ac:dyDescent="0.2">
      <c r="A1025" t="s">
        <v>79</v>
      </c>
      <c r="B1025" t="s">
        <v>67</v>
      </c>
      <c r="C1025">
        <v>24</v>
      </c>
      <c r="D1025">
        <v>3352</v>
      </c>
      <c r="E1025">
        <v>3352</v>
      </c>
      <c r="F1025" s="1">
        <f>(Tabla9[[#This Row],[Best]]-Tabla9[[#This Row],[Bks]])/Tabla9[[#This Row],[Bks]]*100</f>
        <v>0</v>
      </c>
      <c r="G1025">
        <v>3355.6</v>
      </c>
      <c r="H1025" s="1">
        <f>(Tabla9[[#This Row],[Avg]]-Tabla9[[#This Row],[Bks]])/Tabla9[[#This Row],[Bks]]*100</f>
        <v>0.10739856801909035</v>
      </c>
      <c r="I1025">
        <v>3940</v>
      </c>
      <c r="J1025">
        <v>12007.06</v>
      </c>
      <c r="K1025">
        <v>11.08</v>
      </c>
      <c r="L1025">
        <v>150.1</v>
      </c>
      <c r="M1025">
        <v>929</v>
      </c>
      <c r="N1025">
        <v>413.5</v>
      </c>
    </row>
    <row r="1026" spans="1:14" hidden="1" x14ac:dyDescent="0.2">
      <c r="A1026" t="s">
        <v>79</v>
      </c>
      <c r="B1026" t="s">
        <v>67</v>
      </c>
      <c r="C1026">
        <v>25</v>
      </c>
      <c r="D1026">
        <v>3552</v>
      </c>
      <c r="E1026">
        <v>3552</v>
      </c>
      <c r="F1026" s="1">
        <f>(Tabla9[[#This Row],[Best]]-Tabla9[[#This Row],[Bks]])/Tabla9[[#This Row],[Bks]]*100</f>
        <v>0</v>
      </c>
      <c r="G1026">
        <v>3556</v>
      </c>
      <c r="H1026" s="1">
        <f>(Tabla9[[#This Row],[Avg]]-Tabla9[[#This Row],[Bks]])/Tabla9[[#This Row],[Bks]]*100</f>
        <v>0.11261261261261261</v>
      </c>
      <c r="I1026">
        <v>4132</v>
      </c>
      <c r="J1026">
        <v>13215.07</v>
      </c>
      <c r="K1026">
        <v>12.4</v>
      </c>
      <c r="L1026">
        <v>150.13999999999999</v>
      </c>
      <c r="M1026">
        <v>867.4</v>
      </c>
      <c r="N1026">
        <v>308.39999999999998</v>
      </c>
    </row>
    <row r="1027" spans="1:14" hidden="1" x14ac:dyDescent="0.2">
      <c r="A1027" t="s">
        <v>79</v>
      </c>
      <c r="B1027" t="s">
        <v>67</v>
      </c>
      <c r="C1027">
        <v>26</v>
      </c>
      <c r="D1027">
        <v>3367</v>
      </c>
      <c r="E1027">
        <v>3367</v>
      </c>
      <c r="F1027" s="1">
        <f>(Tabla9[[#This Row],[Best]]-Tabla9[[#This Row],[Bks]])/Tabla9[[#This Row],[Bks]]*100</f>
        <v>0</v>
      </c>
      <c r="G1027">
        <v>3369.3</v>
      </c>
      <c r="H1027" s="1">
        <f>(Tabla9[[#This Row],[Avg]]-Tabla9[[#This Row],[Bks]])/Tabla9[[#This Row],[Bks]]*100</f>
        <v>6.8310068310073718E-2</v>
      </c>
      <c r="I1027">
        <v>3917</v>
      </c>
      <c r="J1027">
        <v>11890.46</v>
      </c>
      <c r="K1027">
        <v>9.17</v>
      </c>
      <c r="L1027">
        <v>150.1</v>
      </c>
      <c r="M1027">
        <v>1068.7</v>
      </c>
      <c r="N1027">
        <v>199.5</v>
      </c>
    </row>
    <row r="1028" spans="1:14" hidden="1" x14ac:dyDescent="0.2">
      <c r="A1028" t="s">
        <v>79</v>
      </c>
      <c r="B1028" t="s">
        <v>67</v>
      </c>
      <c r="C1028">
        <v>27</v>
      </c>
      <c r="D1028">
        <v>3458</v>
      </c>
      <c r="E1028">
        <v>3458</v>
      </c>
      <c r="F1028" s="1">
        <f>(Tabla9[[#This Row],[Best]]-Tabla9[[#This Row],[Bks]])/Tabla9[[#This Row],[Bks]]*100</f>
        <v>0</v>
      </c>
      <c r="G1028">
        <v>3462</v>
      </c>
      <c r="H1028" s="1">
        <f>(Tabla9[[#This Row],[Avg]]-Tabla9[[#This Row],[Bks]])/Tabla9[[#This Row],[Bks]]*100</f>
        <v>0.11567379988432619</v>
      </c>
      <c r="I1028">
        <v>4029</v>
      </c>
      <c r="J1028">
        <v>12683.37</v>
      </c>
      <c r="K1028">
        <v>10.72</v>
      </c>
      <c r="L1028">
        <v>150.09</v>
      </c>
      <c r="M1028">
        <v>975.3</v>
      </c>
      <c r="N1028">
        <v>239.2</v>
      </c>
    </row>
    <row r="1029" spans="1:14" hidden="1" x14ac:dyDescent="0.2">
      <c r="A1029" t="s">
        <v>79</v>
      </c>
      <c r="B1029" t="s">
        <v>67</v>
      </c>
      <c r="C1029">
        <v>28</v>
      </c>
      <c r="D1029">
        <v>3391</v>
      </c>
      <c r="E1029">
        <v>3391</v>
      </c>
      <c r="F1029" s="1">
        <f>(Tabla9[[#This Row],[Best]]-Tabla9[[#This Row],[Bks]])/Tabla9[[#This Row],[Bks]]*100</f>
        <v>0</v>
      </c>
      <c r="G1029">
        <v>3393.8</v>
      </c>
      <c r="H1029" s="1">
        <f>(Tabla9[[#This Row],[Avg]]-Tabla9[[#This Row],[Bks]])/Tabla9[[#This Row],[Bks]]*100</f>
        <v>8.2571512828079674E-2</v>
      </c>
      <c r="I1029">
        <v>3944</v>
      </c>
      <c r="J1029">
        <v>11395.75</v>
      </c>
      <c r="K1029">
        <v>10.5</v>
      </c>
      <c r="L1029">
        <v>150.16</v>
      </c>
      <c r="M1029">
        <v>984.4</v>
      </c>
      <c r="N1029">
        <v>253.6</v>
      </c>
    </row>
    <row r="1030" spans="1:14" hidden="1" x14ac:dyDescent="0.2">
      <c r="A1030" t="s">
        <v>79</v>
      </c>
      <c r="B1030" t="s">
        <v>67</v>
      </c>
      <c r="C1030">
        <v>29</v>
      </c>
      <c r="D1030">
        <v>3207</v>
      </c>
      <c r="E1030">
        <v>3207</v>
      </c>
      <c r="F1030" s="1">
        <f>(Tabla9[[#This Row],[Best]]-Tabla9[[#This Row],[Bks]])/Tabla9[[#This Row],[Bks]]*100</f>
        <v>0</v>
      </c>
      <c r="G1030">
        <v>3210.9</v>
      </c>
      <c r="H1030" s="1">
        <f>(Tabla9[[#This Row],[Avg]]-Tabla9[[#This Row],[Bks]])/Tabla9[[#This Row],[Bks]]*100</f>
        <v>0.12160898035547524</v>
      </c>
      <c r="I1030">
        <v>3748</v>
      </c>
      <c r="J1030">
        <v>10939.28</v>
      </c>
      <c r="K1030">
        <v>7.75</v>
      </c>
      <c r="L1030">
        <v>150.12</v>
      </c>
      <c r="M1030">
        <v>1137</v>
      </c>
      <c r="N1030">
        <v>303.3</v>
      </c>
    </row>
    <row r="1031" spans="1:14" hidden="1" x14ac:dyDescent="0.2">
      <c r="A1031" t="s">
        <v>79</v>
      </c>
      <c r="B1031" t="s">
        <v>67</v>
      </c>
      <c r="C1031">
        <v>30</v>
      </c>
      <c r="D1031">
        <v>3138</v>
      </c>
      <c r="E1031">
        <v>3138</v>
      </c>
      <c r="F1031" s="1">
        <f>(Tabla9[[#This Row],[Best]]-Tabla9[[#This Row],[Bks]])/Tabla9[[#This Row],[Bks]]*100</f>
        <v>0</v>
      </c>
      <c r="G1031">
        <v>3139.7</v>
      </c>
      <c r="H1031" s="1">
        <f>(Tabla9[[#This Row],[Avg]]-Tabla9[[#This Row],[Bks]])/Tabla9[[#This Row],[Bks]]*100</f>
        <v>5.4174633524532126E-2</v>
      </c>
      <c r="I1031">
        <v>3669</v>
      </c>
      <c r="J1031">
        <v>11521.68</v>
      </c>
      <c r="K1031">
        <v>9.18</v>
      </c>
      <c r="L1031">
        <v>150.11000000000001</v>
      </c>
      <c r="M1031">
        <v>1048.5999999999999</v>
      </c>
      <c r="N1031">
        <v>307.3</v>
      </c>
    </row>
    <row r="1032" spans="1:14" hidden="1" x14ac:dyDescent="0.2">
      <c r="A1032" t="s">
        <v>79</v>
      </c>
      <c r="B1032" t="s">
        <v>67</v>
      </c>
      <c r="C1032">
        <v>31</v>
      </c>
      <c r="D1032">
        <v>3189</v>
      </c>
      <c r="E1032">
        <v>3189</v>
      </c>
      <c r="F1032" s="1">
        <f>(Tabla9[[#This Row],[Best]]-Tabla9[[#This Row],[Bks]])/Tabla9[[#This Row],[Bks]]*100</f>
        <v>0</v>
      </c>
      <c r="G1032">
        <v>3194.7</v>
      </c>
      <c r="H1032" s="1">
        <f>(Tabla9[[#This Row],[Avg]]-Tabla9[[#This Row],[Bks]])/Tabla9[[#This Row],[Bks]]*100</f>
        <v>0.17873941674505545</v>
      </c>
      <c r="I1032">
        <v>3713</v>
      </c>
      <c r="J1032">
        <v>10487.24</v>
      </c>
      <c r="K1032">
        <v>7.7</v>
      </c>
      <c r="L1032">
        <v>150.07</v>
      </c>
      <c r="M1032">
        <v>1127.2</v>
      </c>
      <c r="N1032">
        <v>214.7</v>
      </c>
    </row>
    <row r="1033" spans="1:14" hidden="1" x14ac:dyDescent="0.2">
      <c r="A1033" t="s">
        <v>79</v>
      </c>
      <c r="B1033" t="s">
        <v>67</v>
      </c>
      <c r="C1033">
        <v>32</v>
      </c>
      <c r="D1033">
        <v>3466</v>
      </c>
      <c r="E1033">
        <v>3466</v>
      </c>
      <c r="F1033" s="1">
        <f>(Tabla9[[#This Row],[Best]]-Tabla9[[#This Row],[Bks]])/Tabla9[[#This Row],[Bks]]*100</f>
        <v>0</v>
      </c>
      <c r="G1033">
        <v>3472.4</v>
      </c>
      <c r="H1033" s="1">
        <f>(Tabla9[[#This Row],[Avg]]-Tabla9[[#This Row],[Bks]])/Tabla9[[#This Row],[Bks]]*100</f>
        <v>0.18465089440277238</v>
      </c>
      <c r="I1033">
        <v>4039</v>
      </c>
      <c r="J1033">
        <v>12218.9</v>
      </c>
      <c r="K1033">
        <v>11.2</v>
      </c>
      <c r="L1033">
        <v>150.1</v>
      </c>
      <c r="M1033">
        <v>961.6</v>
      </c>
      <c r="N1033">
        <v>305.39999999999998</v>
      </c>
    </row>
    <row r="1034" spans="1:14" hidden="1" x14ac:dyDescent="0.2">
      <c r="A1034" t="s">
        <v>79</v>
      </c>
      <c r="B1034" t="s">
        <v>67</v>
      </c>
      <c r="C1034">
        <v>33</v>
      </c>
      <c r="D1034">
        <v>3548</v>
      </c>
      <c r="E1034">
        <v>3548</v>
      </c>
      <c r="F1034" s="1">
        <f>(Tabla9[[#This Row],[Best]]-Tabla9[[#This Row],[Bks]])/Tabla9[[#This Row],[Bks]]*100</f>
        <v>0</v>
      </c>
      <c r="G1034">
        <v>3551.3</v>
      </c>
      <c r="H1034" s="1">
        <f>(Tabla9[[#This Row],[Avg]]-Tabla9[[#This Row],[Bks]])/Tabla9[[#This Row],[Bks]]*100</f>
        <v>9.3010146561448181E-2</v>
      </c>
      <c r="I1034">
        <v>4123</v>
      </c>
      <c r="J1034">
        <v>13011.9</v>
      </c>
      <c r="K1034">
        <v>12.6</v>
      </c>
      <c r="L1034">
        <v>150.15</v>
      </c>
      <c r="M1034">
        <v>908.2</v>
      </c>
      <c r="N1034">
        <v>319.89999999999998</v>
      </c>
    </row>
    <row r="1035" spans="1:14" hidden="1" x14ac:dyDescent="0.2">
      <c r="A1035" t="s">
        <v>79</v>
      </c>
      <c r="B1035" t="s">
        <v>67</v>
      </c>
      <c r="C1035">
        <v>34</v>
      </c>
      <c r="D1035">
        <v>3377</v>
      </c>
      <c r="E1035">
        <v>3377</v>
      </c>
      <c r="F1035" s="1">
        <f>(Tabla9[[#This Row],[Best]]-Tabla9[[#This Row],[Bks]])/Tabla9[[#This Row],[Bks]]*100</f>
        <v>0</v>
      </c>
      <c r="G1035">
        <v>3385.3</v>
      </c>
      <c r="H1035" s="1">
        <f>(Tabla9[[#This Row],[Avg]]-Tabla9[[#This Row],[Bks]])/Tabla9[[#This Row],[Bks]]*100</f>
        <v>0.24578027835357366</v>
      </c>
      <c r="I1035">
        <v>3956</v>
      </c>
      <c r="J1035">
        <v>11377.21</v>
      </c>
      <c r="K1035">
        <v>10.23</v>
      </c>
      <c r="L1035">
        <v>150.13999999999999</v>
      </c>
      <c r="M1035">
        <v>979.2</v>
      </c>
      <c r="N1035">
        <v>338.4</v>
      </c>
    </row>
    <row r="1036" spans="1:14" hidden="1" x14ac:dyDescent="0.2">
      <c r="A1036" t="s">
        <v>79</v>
      </c>
      <c r="B1036" t="s">
        <v>67</v>
      </c>
      <c r="C1036">
        <v>35</v>
      </c>
      <c r="D1036">
        <v>3387</v>
      </c>
      <c r="E1036">
        <v>3389</v>
      </c>
      <c r="F1036" s="1">
        <f>(Tabla9[[#This Row],[Best]]-Tabla9[[#This Row],[Bks]])/Tabla9[[#This Row],[Bks]]*100</f>
        <v>5.9049306170652495E-2</v>
      </c>
      <c r="G1036">
        <v>3392.9</v>
      </c>
      <c r="H1036" s="1">
        <f>(Tabla9[[#This Row],[Avg]]-Tabla9[[#This Row],[Bks]])/Tabla9[[#This Row],[Bks]]*100</f>
        <v>0.17419545320342752</v>
      </c>
      <c r="I1036">
        <v>3952</v>
      </c>
      <c r="J1036">
        <v>11963.06</v>
      </c>
      <c r="K1036">
        <v>10.15</v>
      </c>
      <c r="L1036">
        <v>150.11000000000001</v>
      </c>
      <c r="M1036">
        <v>987</v>
      </c>
      <c r="N1036">
        <v>237.3</v>
      </c>
    </row>
    <row r="1037" spans="1:14" hidden="1" x14ac:dyDescent="0.2">
      <c r="A1037" t="s">
        <v>79</v>
      </c>
      <c r="B1037" t="s">
        <v>67</v>
      </c>
      <c r="C1037">
        <v>36</v>
      </c>
      <c r="D1037">
        <v>3389</v>
      </c>
      <c r="E1037">
        <v>3389</v>
      </c>
      <c r="F1037" s="1">
        <f>(Tabla9[[#This Row],[Best]]-Tabla9[[#This Row],[Bks]])/Tabla9[[#This Row],[Bks]]*100</f>
        <v>0</v>
      </c>
      <c r="G1037">
        <v>3393.3</v>
      </c>
      <c r="H1037" s="1">
        <f>(Tabla9[[#This Row],[Avg]]-Tabla9[[#This Row],[Bks]])/Tabla9[[#This Row],[Bks]]*100</f>
        <v>0.12688108586604255</v>
      </c>
      <c r="I1037">
        <v>3914</v>
      </c>
      <c r="J1037">
        <v>11802.3</v>
      </c>
      <c r="K1037">
        <v>9.0299999999999994</v>
      </c>
      <c r="L1037">
        <v>150.09</v>
      </c>
      <c r="M1037">
        <v>1066.7</v>
      </c>
      <c r="N1037">
        <v>235.6</v>
      </c>
    </row>
    <row r="1038" spans="1:14" hidden="1" x14ac:dyDescent="0.2">
      <c r="A1038" t="s">
        <v>79</v>
      </c>
      <c r="B1038" t="s">
        <v>67</v>
      </c>
      <c r="C1038">
        <v>37</v>
      </c>
      <c r="D1038">
        <v>3567</v>
      </c>
      <c r="E1038">
        <v>3567</v>
      </c>
      <c r="F1038" s="1">
        <f>(Tabla9[[#This Row],[Best]]-Tabla9[[#This Row],[Bks]])/Tabla9[[#This Row],[Bks]]*100</f>
        <v>0</v>
      </c>
      <c r="G1038">
        <v>3568.6</v>
      </c>
      <c r="H1038" s="1">
        <f>(Tabla9[[#This Row],[Avg]]-Tabla9[[#This Row],[Bks]])/Tabla9[[#This Row],[Bks]]*100</f>
        <v>4.4855620970000253E-2</v>
      </c>
      <c r="I1038">
        <v>4145</v>
      </c>
      <c r="J1038">
        <v>12709.4</v>
      </c>
      <c r="K1038">
        <v>12.82</v>
      </c>
      <c r="L1038">
        <v>150.16999999999999</v>
      </c>
      <c r="M1038">
        <v>872.8</v>
      </c>
      <c r="N1038">
        <v>267.3</v>
      </c>
    </row>
    <row r="1039" spans="1:14" hidden="1" x14ac:dyDescent="0.2">
      <c r="A1039" t="s">
        <v>79</v>
      </c>
      <c r="B1039" t="s">
        <v>67</v>
      </c>
      <c r="C1039">
        <v>38</v>
      </c>
      <c r="D1039">
        <v>3521</v>
      </c>
      <c r="E1039">
        <v>3521</v>
      </c>
      <c r="F1039" s="1">
        <f>(Tabla9[[#This Row],[Best]]-Tabla9[[#This Row],[Bks]])/Tabla9[[#This Row],[Bks]]*100</f>
        <v>0</v>
      </c>
      <c r="G1039">
        <v>3524.3</v>
      </c>
      <c r="H1039" s="1">
        <f>(Tabla9[[#This Row],[Avg]]-Tabla9[[#This Row],[Bks]])/Tabla9[[#This Row],[Bks]]*100</f>
        <v>9.3723374041470658E-2</v>
      </c>
      <c r="I1039">
        <v>4106</v>
      </c>
      <c r="J1039">
        <v>13155.4</v>
      </c>
      <c r="K1039">
        <v>10.77</v>
      </c>
      <c r="L1039">
        <v>150.13</v>
      </c>
      <c r="M1039">
        <v>949.1</v>
      </c>
      <c r="N1039">
        <v>274.10000000000002</v>
      </c>
    </row>
    <row r="1040" spans="1:14" hidden="1" x14ac:dyDescent="0.2">
      <c r="A1040" t="s">
        <v>79</v>
      </c>
      <c r="B1040" t="s">
        <v>67</v>
      </c>
      <c r="C1040">
        <v>39</v>
      </c>
      <c r="D1040">
        <v>3313</v>
      </c>
      <c r="E1040">
        <v>3313</v>
      </c>
      <c r="F1040" s="1">
        <f>(Tabla9[[#This Row],[Best]]-Tabla9[[#This Row],[Bks]])/Tabla9[[#This Row],[Bks]]*100</f>
        <v>0</v>
      </c>
      <c r="G1040">
        <v>3315.8</v>
      </c>
      <c r="H1040" s="1">
        <f>(Tabla9[[#This Row],[Avg]]-Tabla9[[#This Row],[Bks]])/Tabla9[[#This Row],[Bks]]*100</f>
        <v>8.4515544823428365E-2</v>
      </c>
      <c r="I1040">
        <v>3886</v>
      </c>
      <c r="J1040">
        <v>12355.12</v>
      </c>
      <c r="K1040">
        <v>10.8</v>
      </c>
      <c r="L1040">
        <v>150.11000000000001</v>
      </c>
      <c r="M1040">
        <v>971.8</v>
      </c>
      <c r="N1040">
        <v>225.4</v>
      </c>
    </row>
    <row r="1041" spans="1:14" hidden="1" x14ac:dyDescent="0.2">
      <c r="A1041" t="s">
        <v>79</v>
      </c>
      <c r="B1041" t="s">
        <v>67</v>
      </c>
      <c r="C1041">
        <v>40</v>
      </c>
      <c r="D1041">
        <v>3173</v>
      </c>
      <c r="E1041">
        <v>3173</v>
      </c>
      <c r="F1041" s="1">
        <f>(Tabla9[[#This Row],[Best]]-Tabla9[[#This Row],[Bks]])/Tabla9[[#This Row],[Bks]]*100</f>
        <v>0</v>
      </c>
      <c r="G1041">
        <v>3175.2</v>
      </c>
      <c r="H1041" s="1">
        <f>(Tabla9[[#This Row],[Avg]]-Tabla9[[#This Row],[Bks]])/Tabla9[[#This Row],[Bks]]*100</f>
        <v>6.9335014182156249E-2</v>
      </c>
      <c r="I1041">
        <v>3712</v>
      </c>
      <c r="J1041">
        <v>10758.11</v>
      </c>
      <c r="K1041">
        <v>7.96</v>
      </c>
      <c r="L1041">
        <v>150.06</v>
      </c>
      <c r="M1041">
        <v>1129.5</v>
      </c>
      <c r="N1041">
        <v>445.3</v>
      </c>
    </row>
    <row r="1042" spans="1:14" hidden="1" x14ac:dyDescent="0.2">
      <c r="A1042" t="s">
        <v>79</v>
      </c>
      <c r="B1042" t="s">
        <v>67</v>
      </c>
      <c r="C1042">
        <v>41</v>
      </c>
      <c r="D1042">
        <v>3345</v>
      </c>
      <c r="E1042">
        <v>3344</v>
      </c>
      <c r="F1042" s="1">
        <f>(Tabla9[[#This Row],[Best]]-Tabla9[[#This Row],[Bks]])/Tabla9[[#This Row],[Bks]]*100</f>
        <v>-2.9895366218236175E-2</v>
      </c>
      <c r="G1042">
        <v>3348.6</v>
      </c>
      <c r="H1042" s="1">
        <f>(Tabla9[[#This Row],[Avg]]-Tabla9[[#This Row],[Bks]])/Tabla9[[#This Row],[Bks]]*100</f>
        <v>0.1076233183856475</v>
      </c>
      <c r="I1042">
        <v>3886</v>
      </c>
      <c r="J1042">
        <v>12164.19</v>
      </c>
      <c r="K1042">
        <v>10.34</v>
      </c>
      <c r="L1042">
        <v>150.11000000000001</v>
      </c>
      <c r="M1042">
        <v>968.5</v>
      </c>
      <c r="N1042">
        <v>220.8</v>
      </c>
    </row>
    <row r="1043" spans="1:14" hidden="1" x14ac:dyDescent="0.2">
      <c r="A1043" t="s">
        <v>79</v>
      </c>
      <c r="B1043" t="s">
        <v>67</v>
      </c>
      <c r="C1043">
        <v>42</v>
      </c>
      <c r="D1043">
        <v>3386</v>
      </c>
      <c r="E1043">
        <v>3386</v>
      </c>
      <c r="F1043" s="1">
        <f>(Tabla9[[#This Row],[Best]]-Tabla9[[#This Row],[Bks]])/Tabla9[[#This Row],[Bks]]*100</f>
        <v>0</v>
      </c>
      <c r="G1043">
        <v>3393.7</v>
      </c>
      <c r="H1043" s="1">
        <f>(Tabla9[[#This Row],[Avg]]-Tabla9[[#This Row],[Bks]])/Tabla9[[#This Row],[Bks]]*100</f>
        <v>0.22740696987595446</v>
      </c>
      <c r="I1043">
        <v>3915</v>
      </c>
      <c r="J1043">
        <v>11772.22</v>
      </c>
      <c r="K1043">
        <v>11.74</v>
      </c>
      <c r="L1043">
        <v>150.13</v>
      </c>
      <c r="M1043">
        <v>946.3</v>
      </c>
      <c r="N1043">
        <v>257.7</v>
      </c>
    </row>
    <row r="1044" spans="1:14" hidden="1" x14ac:dyDescent="0.2">
      <c r="A1044" t="s">
        <v>79</v>
      </c>
      <c r="B1044" t="s">
        <v>67</v>
      </c>
      <c r="C1044">
        <v>43</v>
      </c>
      <c r="D1044">
        <v>3306</v>
      </c>
      <c r="E1044">
        <v>3306</v>
      </c>
      <c r="F1044" s="1">
        <f>(Tabla9[[#This Row],[Best]]-Tabla9[[#This Row],[Bks]])/Tabla9[[#This Row],[Bks]]*100</f>
        <v>0</v>
      </c>
      <c r="G1044">
        <v>3308.7</v>
      </c>
      <c r="H1044" s="1">
        <f>(Tabla9[[#This Row],[Avg]]-Tabla9[[#This Row],[Bks]])/Tabla9[[#This Row],[Bks]]*100</f>
        <v>8.1669691470048933E-2</v>
      </c>
      <c r="I1044">
        <v>3898</v>
      </c>
      <c r="J1044">
        <v>12064.79</v>
      </c>
      <c r="K1044">
        <v>10.14</v>
      </c>
      <c r="L1044">
        <v>150.09</v>
      </c>
      <c r="M1044">
        <v>997.3</v>
      </c>
      <c r="N1044">
        <v>238.3</v>
      </c>
    </row>
    <row r="1045" spans="1:14" hidden="1" x14ac:dyDescent="0.2">
      <c r="A1045" t="s">
        <v>79</v>
      </c>
      <c r="B1045" t="s">
        <v>67</v>
      </c>
      <c r="C1045">
        <v>44</v>
      </c>
      <c r="D1045">
        <v>3496</v>
      </c>
      <c r="E1045">
        <v>3496</v>
      </c>
      <c r="F1045" s="1">
        <f>(Tabla9[[#This Row],[Best]]-Tabla9[[#This Row],[Bks]])/Tabla9[[#This Row],[Bks]]*100</f>
        <v>0</v>
      </c>
      <c r="G1045">
        <v>3499.6</v>
      </c>
      <c r="H1045" s="1">
        <f>(Tabla9[[#This Row],[Avg]]-Tabla9[[#This Row],[Bks]])/Tabla9[[#This Row],[Bks]]*100</f>
        <v>0.10297482837528345</v>
      </c>
      <c r="I1045">
        <v>4092</v>
      </c>
      <c r="J1045">
        <v>12256.23</v>
      </c>
      <c r="K1045">
        <v>10.79</v>
      </c>
      <c r="L1045">
        <v>150.12</v>
      </c>
      <c r="M1045">
        <v>961.2</v>
      </c>
      <c r="N1045">
        <v>269.10000000000002</v>
      </c>
    </row>
    <row r="1046" spans="1:14" hidden="1" x14ac:dyDescent="0.2">
      <c r="A1046" t="s">
        <v>79</v>
      </c>
      <c r="B1046" t="s">
        <v>67</v>
      </c>
      <c r="C1046">
        <v>45</v>
      </c>
      <c r="D1046">
        <v>3471</v>
      </c>
      <c r="E1046">
        <v>3471</v>
      </c>
      <c r="F1046" s="1">
        <f>(Tabla9[[#This Row],[Best]]-Tabla9[[#This Row],[Bks]])/Tabla9[[#This Row],[Bks]]*100</f>
        <v>0</v>
      </c>
      <c r="G1046">
        <v>3473.3</v>
      </c>
      <c r="H1046" s="1">
        <f>(Tabla9[[#This Row],[Avg]]-Tabla9[[#This Row],[Bks]])/Tabla9[[#This Row],[Bks]]*100</f>
        <v>6.6263324690296221E-2</v>
      </c>
      <c r="I1046">
        <v>4007</v>
      </c>
      <c r="J1046">
        <v>12619.47</v>
      </c>
      <c r="K1046">
        <v>9.44</v>
      </c>
      <c r="L1046">
        <v>150.15</v>
      </c>
      <c r="M1046">
        <v>1010.8</v>
      </c>
      <c r="N1046">
        <v>254.7</v>
      </c>
    </row>
    <row r="1047" spans="1:14" hidden="1" x14ac:dyDescent="0.2">
      <c r="A1047" t="s">
        <v>79</v>
      </c>
      <c r="B1047" t="s">
        <v>67</v>
      </c>
      <c r="C1047">
        <v>46</v>
      </c>
      <c r="D1047">
        <v>3285</v>
      </c>
      <c r="E1047">
        <v>3285</v>
      </c>
      <c r="F1047" s="1">
        <f>(Tabla9[[#This Row],[Best]]-Tabla9[[#This Row],[Bks]])/Tabla9[[#This Row],[Bks]]*100</f>
        <v>0</v>
      </c>
      <c r="G1047">
        <v>3286.5</v>
      </c>
      <c r="H1047" s="1">
        <f>(Tabla9[[#This Row],[Avg]]-Tabla9[[#This Row],[Bks]])/Tabla9[[#This Row],[Bks]]*100</f>
        <v>4.5662100456621002E-2</v>
      </c>
      <c r="I1047">
        <v>3826</v>
      </c>
      <c r="J1047">
        <v>12090.73</v>
      </c>
      <c r="K1047">
        <v>8.49</v>
      </c>
      <c r="L1047">
        <v>150.1</v>
      </c>
      <c r="M1047">
        <v>1110.0999999999999</v>
      </c>
      <c r="N1047">
        <v>263.2</v>
      </c>
    </row>
    <row r="1048" spans="1:14" hidden="1" x14ac:dyDescent="0.2">
      <c r="A1048" t="s">
        <v>79</v>
      </c>
      <c r="B1048" t="s">
        <v>67</v>
      </c>
      <c r="C1048">
        <v>47</v>
      </c>
      <c r="D1048">
        <v>3219</v>
      </c>
      <c r="E1048">
        <v>3219</v>
      </c>
      <c r="F1048" s="1">
        <f>(Tabla9[[#This Row],[Best]]-Tabla9[[#This Row],[Bks]])/Tabla9[[#This Row],[Bks]]*100</f>
        <v>0</v>
      </c>
      <c r="G1048">
        <v>3220.3</v>
      </c>
      <c r="H1048" s="1">
        <f>(Tabla9[[#This Row],[Avg]]-Tabla9[[#This Row],[Bks]])/Tabla9[[#This Row],[Bks]]*100</f>
        <v>4.0385212799011555E-2</v>
      </c>
      <c r="I1048">
        <v>3693</v>
      </c>
      <c r="J1048">
        <v>11359.03</v>
      </c>
      <c r="K1048">
        <v>9.2799999999999994</v>
      </c>
      <c r="L1048">
        <v>150.13999999999999</v>
      </c>
      <c r="M1048">
        <v>1049</v>
      </c>
      <c r="N1048">
        <v>200.8</v>
      </c>
    </row>
    <row r="1049" spans="1:14" hidden="1" x14ac:dyDescent="0.2">
      <c r="A1049" t="s">
        <v>79</v>
      </c>
      <c r="B1049" t="s">
        <v>67</v>
      </c>
      <c r="C1049">
        <v>48</v>
      </c>
      <c r="D1049">
        <v>3478</v>
      </c>
      <c r="E1049">
        <v>3478</v>
      </c>
      <c r="F1049" s="1">
        <f>(Tabla9[[#This Row],[Best]]-Tabla9[[#This Row],[Bks]])/Tabla9[[#This Row],[Bks]]*100</f>
        <v>0</v>
      </c>
      <c r="G1049">
        <v>3479.6</v>
      </c>
      <c r="H1049" s="1">
        <f>(Tabla9[[#This Row],[Avg]]-Tabla9[[#This Row],[Bks]])/Tabla9[[#This Row],[Bks]]*100</f>
        <v>4.6003450258766794E-2</v>
      </c>
      <c r="I1049">
        <v>4049</v>
      </c>
      <c r="J1049">
        <v>12161.24</v>
      </c>
      <c r="K1049">
        <v>10.27</v>
      </c>
      <c r="L1049">
        <v>150.11000000000001</v>
      </c>
      <c r="M1049">
        <v>1021.5</v>
      </c>
      <c r="N1049">
        <v>379.8</v>
      </c>
    </row>
    <row r="1050" spans="1:14" hidden="1" x14ac:dyDescent="0.2">
      <c r="A1050" t="s">
        <v>79</v>
      </c>
      <c r="B1050" t="s">
        <v>67</v>
      </c>
      <c r="C1050">
        <v>49</v>
      </c>
      <c r="D1050">
        <v>3487</v>
      </c>
      <c r="E1050">
        <v>3487</v>
      </c>
      <c r="F1050" s="1">
        <f>(Tabla9[[#This Row],[Best]]-Tabla9[[#This Row],[Bks]])/Tabla9[[#This Row],[Bks]]*100</f>
        <v>0</v>
      </c>
      <c r="G1050">
        <v>3491.4</v>
      </c>
      <c r="H1050" s="1">
        <f>(Tabla9[[#This Row],[Avg]]-Tabla9[[#This Row],[Bks]])/Tabla9[[#This Row],[Bks]]*100</f>
        <v>0.12618296529968714</v>
      </c>
      <c r="I1050">
        <v>4073</v>
      </c>
      <c r="J1050">
        <v>12358.79</v>
      </c>
      <c r="K1050">
        <v>10.41</v>
      </c>
      <c r="L1050">
        <v>150.11000000000001</v>
      </c>
      <c r="M1050">
        <v>972.8</v>
      </c>
      <c r="N1050">
        <v>323.2</v>
      </c>
    </row>
    <row r="1051" spans="1:14" hidden="1" x14ac:dyDescent="0.2">
      <c r="A1051" t="s">
        <v>79</v>
      </c>
      <c r="B1051" t="s">
        <v>67</v>
      </c>
      <c r="C1051">
        <v>50</v>
      </c>
      <c r="D1051">
        <v>3464</v>
      </c>
      <c r="E1051">
        <v>3464</v>
      </c>
      <c r="F1051" s="1">
        <f>(Tabla9[[#This Row],[Best]]-Tabla9[[#This Row],[Bks]])/Tabla9[[#This Row],[Bks]]*100</f>
        <v>0</v>
      </c>
      <c r="G1051">
        <v>3468.4</v>
      </c>
      <c r="H1051" s="1">
        <f>(Tabla9[[#This Row],[Avg]]-Tabla9[[#This Row],[Bks]])/Tabla9[[#This Row],[Bks]]*100</f>
        <v>0.12702078521940216</v>
      </c>
      <c r="I1051">
        <v>4061</v>
      </c>
      <c r="J1051">
        <v>11813.05</v>
      </c>
      <c r="K1051">
        <v>11.81</v>
      </c>
      <c r="L1051">
        <v>150.18</v>
      </c>
      <c r="M1051">
        <v>918.2</v>
      </c>
      <c r="N1051">
        <v>331.4</v>
      </c>
    </row>
    <row r="1052" spans="1:14" hidden="1" x14ac:dyDescent="0.2">
      <c r="A1052" t="s">
        <v>79</v>
      </c>
      <c r="B1052" t="s">
        <v>67</v>
      </c>
      <c r="C1052">
        <v>51</v>
      </c>
      <c r="D1052">
        <v>3271</v>
      </c>
      <c r="E1052">
        <v>3271</v>
      </c>
      <c r="F1052" s="1">
        <f>(Tabla9[[#This Row],[Best]]-Tabla9[[#This Row],[Bks]])/Tabla9[[#This Row],[Bks]]*100</f>
        <v>0</v>
      </c>
      <c r="G1052">
        <v>3279.8</v>
      </c>
      <c r="H1052" s="1">
        <f>(Tabla9[[#This Row],[Avg]]-Tabla9[[#This Row],[Bks]])/Tabla9[[#This Row],[Bks]]*100</f>
        <v>0.26903087740752618</v>
      </c>
      <c r="I1052">
        <v>3805</v>
      </c>
      <c r="J1052">
        <v>11039.24</v>
      </c>
      <c r="K1052">
        <v>7.66</v>
      </c>
      <c r="L1052">
        <v>150.11000000000001</v>
      </c>
      <c r="M1052">
        <v>1135</v>
      </c>
      <c r="N1052">
        <v>284.3</v>
      </c>
    </row>
    <row r="1053" spans="1:14" hidden="1" x14ac:dyDescent="0.2">
      <c r="A1053" t="s">
        <v>79</v>
      </c>
      <c r="B1053" t="s">
        <v>67</v>
      </c>
      <c r="C1053">
        <v>52</v>
      </c>
      <c r="D1053">
        <v>3227</v>
      </c>
      <c r="E1053">
        <v>3227</v>
      </c>
      <c r="F1053" s="1">
        <f>(Tabla9[[#This Row],[Best]]-Tabla9[[#This Row],[Bks]])/Tabla9[[#This Row],[Bks]]*100</f>
        <v>0</v>
      </c>
      <c r="G1053">
        <v>3232.9</v>
      </c>
      <c r="H1053" s="1">
        <f>(Tabla9[[#This Row],[Avg]]-Tabla9[[#This Row],[Bks]])/Tabla9[[#This Row],[Bks]]*100</f>
        <v>0.18283235202975182</v>
      </c>
      <c r="I1053">
        <v>3707</v>
      </c>
      <c r="J1053">
        <v>11675.16</v>
      </c>
      <c r="K1053">
        <v>9.94</v>
      </c>
      <c r="L1053">
        <v>150.13999999999999</v>
      </c>
      <c r="M1053">
        <v>997.1</v>
      </c>
      <c r="N1053">
        <v>200.7</v>
      </c>
    </row>
    <row r="1054" spans="1:14" hidden="1" x14ac:dyDescent="0.2">
      <c r="A1054" t="s">
        <v>79</v>
      </c>
      <c r="B1054" t="s">
        <v>67</v>
      </c>
      <c r="C1054">
        <v>53</v>
      </c>
      <c r="D1054">
        <v>3410</v>
      </c>
      <c r="E1054">
        <v>3410</v>
      </c>
      <c r="F1054" s="1">
        <f>(Tabla9[[#This Row],[Best]]-Tabla9[[#This Row],[Bks]])/Tabla9[[#This Row],[Bks]]*100</f>
        <v>0</v>
      </c>
      <c r="G1054">
        <v>3414</v>
      </c>
      <c r="H1054" s="1">
        <f>(Tabla9[[#This Row],[Avg]]-Tabla9[[#This Row],[Bks]])/Tabla9[[#This Row],[Bks]]*100</f>
        <v>0.11730205278592376</v>
      </c>
      <c r="I1054">
        <v>3972</v>
      </c>
      <c r="J1054">
        <v>11509.08</v>
      </c>
      <c r="K1054">
        <v>9.9700000000000006</v>
      </c>
      <c r="L1054">
        <v>150.09</v>
      </c>
      <c r="M1054">
        <v>1022.5</v>
      </c>
      <c r="N1054">
        <v>216.2</v>
      </c>
    </row>
    <row r="1055" spans="1:14" hidden="1" x14ac:dyDescent="0.2">
      <c r="A1055" t="s">
        <v>79</v>
      </c>
      <c r="B1055" t="s">
        <v>67</v>
      </c>
      <c r="C1055">
        <v>54</v>
      </c>
      <c r="D1055">
        <v>3263</v>
      </c>
      <c r="E1055">
        <v>3263</v>
      </c>
      <c r="F1055" s="1">
        <f>(Tabla9[[#This Row],[Best]]-Tabla9[[#This Row],[Bks]])/Tabla9[[#This Row],[Bks]]*100</f>
        <v>0</v>
      </c>
      <c r="G1055">
        <v>3265.8</v>
      </c>
      <c r="H1055" s="1">
        <f>(Tabla9[[#This Row],[Avg]]-Tabla9[[#This Row],[Bks]])/Tabla9[[#This Row],[Bks]]*100</f>
        <v>8.5810603738896166E-2</v>
      </c>
      <c r="I1055">
        <v>3813</v>
      </c>
      <c r="J1055">
        <v>11437.41</v>
      </c>
      <c r="K1055">
        <v>9.89</v>
      </c>
      <c r="L1055">
        <v>150.13999999999999</v>
      </c>
      <c r="M1055">
        <v>1020.8</v>
      </c>
      <c r="N1055">
        <v>253.9</v>
      </c>
    </row>
    <row r="1056" spans="1:14" hidden="1" x14ac:dyDescent="0.2">
      <c r="A1056" t="s">
        <v>79</v>
      </c>
      <c r="B1056" t="s">
        <v>67</v>
      </c>
      <c r="C1056">
        <v>55</v>
      </c>
      <c r="D1056">
        <v>3600</v>
      </c>
      <c r="E1056">
        <v>3600</v>
      </c>
      <c r="F1056" s="1">
        <f>(Tabla9[[#This Row],[Best]]-Tabla9[[#This Row],[Bks]])/Tabla9[[#This Row],[Bks]]*100</f>
        <v>0</v>
      </c>
      <c r="G1056">
        <v>3601.6</v>
      </c>
      <c r="H1056" s="1">
        <f>(Tabla9[[#This Row],[Avg]]-Tabla9[[#This Row],[Bks]])/Tabla9[[#This Row],[Bks]]*100</f>
        <v>4.444444444444192E-2</v>
      </c>
      <c r="I1056">
        <v>4240</v>
      </c>
      <c r="J1056">
        <v>12930.14</v>
      </c>
      <c r="K1056">
        <v>11.72</v>
      </c>
      <c r="L1056">
        <v>150.12</v>
      </c>
      <c r="M1056">
        <v>935.2</v>
      </c>
      <c r="N1056">
        <v>275.5</v>
      </c>
    </row>
    <row r="1057" spans="1:14" hidden="1" x14ac:dyDescent="0.2">
      <c r="A1057" t="s">
        <v>79</v>
      </c>
      <c r="B1057" t="s">
        <v>67</v>
      </c>
      <c r="C1057">
        <v>56</v>
      </c>
      <c r="D1057">
        <v>3580</v>
      </c>
      <c r="E1057">
        <v>3580</v>
      </c>
      <c r="F1057" s="1">
        <f>(Tabla9[[#This Row],[Best]]-Tabla9[[#This Row],[Bks]])/Tabla9[[#This Row],[Bks]]*100</f>
        <v>0</v>
      </c>
      <c r="G1057">
        <v>3584</v>
      </c>
      <c r="H1057" s="1">
        <f>(Tabla9[[#This Row],[Avg]]-Tabla9[[#This Row],[Bks]])/Tabla9[[#This Row],[Bks]]*100</f>
        <v>0.11173184357541899</v>
      </c>
      <c r="I1057">
        <v>4201</v>
      </c>
      <c r="J1057">
        <v>12415.8</v>
      </c>
      <c r="K1057">
        <v>10.64</v>
      </c>
      <c r="L1057">
        <v>150.11000000000001</v>
      </c>
      <c r="M1057">
        <v>992</v>
      </c>
      <c r="N1057">
        <v>244.2</v>
      </c>
    </row>
    <row r="1058" spans="1:14" hidden="1" x14ac:dyDescent="0.2">
      <c r="A1058" t="s">
        <v>79</v>
      </c>
      <c r="B1058" t="s">
        <v>67</v>
      </c>
      <c r="C1058">
        <v>57</v>
      </c>
      <c r="D1058">
        <v>3591</v>
      </c>
      <c r="E1058">
        <v>3591</v>
      </c>
      <c r="F1058" s="1">
        <f>(Tabla9[[#This Row],[Best]]-Tabla9[[#This Row],[Bks]])/Tabla9[[#This Row],[Bks]]*100</f>
        <v>0</v>
      </c>
      <c r="G1058">
        <v>3592.7</v>
      </c>
      <c r="H1058" s="1">
        <f>(Tabla9[[#This Row],[Avg]]-Tabla9[[#This Row],[Bks]])/Tabla9[[#This Row],[Bks]]*100</f>
        <v>4.7340573656358062E-2</v>
      </c>
      <c r="I1058">
        <v>4162</v>
      </c>
      <c r="J1058">
        <v>12705.18</v>
      </c>
      <c r="K1058">
        <v>12.4</v>
      </c>
      <c r="L1058">
        <v>150.25</v>
      </c>
      <c r="M1058">
        <v>859.3</v>
      </c>
      <c r="N1058">
        <v>284.5</v>
      </c>
    </row>
    <row r="1059" spans="1:14" hidden="1" x14ac:dyDescent="0.2">
      <c r="A1059" t="s">
        <v>79</v>
      </c>
      <c r="B1059" t="s">
        <v>67</v>
      </c>
      <c r="C1059">
        <v>58</v>
      </c>
      <c r="D1059">
        <v>3518</v>
      </c>
      <c r="E1059">
        <v>3517</v>
      </c>
      <c r="F1059" s="1">
        <f>(Tabla9[[#This Row],[Best]]-Tabla9[[#This Row],[Bks]])/Tabla9[[#This Row],[Bks]]*100</f>
        <v>-2.8425241614553721E-2</v>
      </c>
      <c r="G1059">
        <v>3520.3</v>
      </c>
      <c r="H1059" s="1">
        <f>(Tabla9[[#This Row],[Avg]]-Tabla9[[#This Row],[Bks]])/Tabla9[[#This Row],[Bks]]*100</f>
        <v>6.5378055713478739E-2</v>
      </c>
      <c r="I1059">
        <v>4079</v>
      </c>
      <c r="J1059">
        <v>12201.25</v>
      </c>
      <c r="K1059">
        <v>12.37</v>
      </c>
      <c r="L1059">
        <v>150.13999999999999</v>
      </c>
      <c r="M1059">
        <v>877</v>
      </c>
      <c r="N1059">
        <v>235.9</v>
      </c>
    </row>
    <row r="1060" spans="1:14" hidden="1" x14ac:dyDescent="0.2">
      <c r="A1060" t="s">
        <v>79</v>
      </c>
      <c r="B1060" t="s">
        <v>67</v>
      </c>
      <c r="C1060">
        <v>59</v>
      </c>
      <c r="D1060">
        <v>3194</v>
      </c>
      <c r="E1060">
        <v>3194</v>
      </c>
      <c r="F1060" s="1">
        <f>(Tabla9[[#This Row],[Best]]-Tabla9[[#This Row],[Bks]])/Tabla9[[#This Row],[Bks]]*100</f>
        <v>0</v>
      </c>
      <c r="G1060">
        <v>3197.2</v>
      </c>
      <c r="H1060" s="1">
        <f>(Tabla9[[#This Row],[Avg]]-Tabla9[[#This Row],[Bks]])/Tabla9[[#This Row],[Bks]]*100</f>
        <v>0.10018785222291227</v>
      </c>
      <c r="I1060">
        <v>3754</v>
      </c>
      <c r="J1060">
        <v>11434.3</v>
      </c>
      <c r="K1060">
        <v>8.76</v>
      </c>
      <c r="L1060">
        <v>150.06</v>
      </c>
      <c r="M1060">
        <v>1095.9000000000001</v>
      </c>
      <c r="N1060">
        <v>263.89999999999998</v>
      </c>
    </row>
    <row r="1061" spans="1:14" hidden="1" x14ac:dyDescent="0.2">
      <c r="A1061" t="s">
        <v>79</v>
      </c>
      <c r="B1061" t="s">
        <v>67</v>
      </c>
      <c r="C1061">
        <v>60</v>
      </c>
      <c r="D1061">
        <v>3295</v>
      </c>
      <c r="E1061">
        <v>3295</v>
      </c>
      <c r="F1061" s="1">
        <f>(Tabla9[[#This Row],[Best]]-Tabla9[[#This Row],[Bks]])/Tabla9[[#This Row],[Bks]]*100</f>
        <v>0</v>
      </c>
      <c r="G1061">
        <v>3299</v>
      </c>
      <c r="H1061" s="1">
        <f>(Tabla9[[#This Row],[Avg]]-Tabla9[[#This Row],[Bks]])/Tabla9[[#This Row],[Bks]]*100</f>
        <v>0.12139605462822459</v>
      </c>
      <c r="I1061">
        <v>3825</v>
      </c>
      <c r="J1061">
        <v>11650.21</v>
      </c>
      <c r="K1061">
        <v>8.99</v>
      </c>
      <c r="L1061">
        <v>150.08000000000001</v>
      </c>
      <c r="M1061">
        <v>1063.5</v>
      </c>
      <c r="N1061">
        <v>228.3</v>
      </c>
    </row>
    <row r="1062" spans="1:14" hidden="1" x14ac:dyDescent="0.2">
      <c r="A1062" t="s">
        <v>79</v>
      </c>
      <c r="B1062" t="s">
        <v>67</v>
      </c>
      <c r="C1062">
        <v>61</v>
      </c>
      <c r="D1062">
        <v>3310</v>
      </c>
      <c r="E1062">
        <v>3310</v>
      </c>
      <c r="F1062" s="1">
        <f>(Tabla9[[#This Row],[Best]]-Tabla9[[#This Row],[Bks]])/Tabla9[[#This Row],[Bks]]*100</f>
        <v>0</v>
      </c>
      <c r="G1062">
        <v>3315.4</v>
      </c>
      <c r="H1062" s="1">
        <f>(Tabla9[[#This Row],[Avg]]-Tabla9[[#This Row],[Bks]])/Tabla9[[#This Row],[Bks]]*100</f>
        <v>0.16314199395770668</v>
      </c>
      <c r="I1062">
        <v>3853</v>
      </c>
      <c r="J1062">
        <v>11420.5</v>
      </c>
      <c r="K1062">
        <v>9.8000000000000007</v>
      </c>
      <c r="L1062">
        <v>150.12</v>
      </c>
      <c r="M1062">
        <v>1020.4</v>
      </c>
      <c r="N1062">
        <v>247.4</v>
      </c>
    </row>
    <row r="1063" spans="1:14" hidden="1" x14ac:dyDescent="0.2">
      <c r="A1063" t="s">
        <v>79</v>
      </c>
      <c r="B1063" t="s">
        <v>67</v>
      </c>
      <c r="C1063">
        <v>62</v>
      </c>
      <c r="D1063">
        <v>3511</v>
      </c>
      <c r="E1063">
        <v>3511</v>
      </c>
      <c r="F1063" s="1">
        <f>(Tabla9[[#This Row],[Best]]-Tabla9[[#This Row],[Bks]])/Tabla9[[#This Row],[Bks]]*100</f>
        <v>0</v>
      </c>
      <c r="G1063">
        <v>3515.2</v>
      </c>
      <c r="H1063" s="1">
        <f>(Tabla9[[#This Row],[Avg]]-Tabla9[[#This Row],[Bks]])/Tabla9[[#This Row],[Bks]]*100</f>
        <v>0.11962403873539784</v>
      </c>
      <c r="I1063">
        <v>4130</v>
      </c>
      <c r="J1063">
        <v>12334.53</v>
      </c>
      <c r="K1063">
        <v>9.94</v>
      </c>
      <c r="L1063">
        <v>150.1</v>
      </c>
      <c r="M1063">
        <v>1014.4</v>
      </c>
      <c r="N1063">
        <v>317.5</v>
      </c>
    </row>
    <row r="1064" spans="1:14" hidden="1" x14ac:dyDescent="0.2">
      <c r="A1064" t="s">
        <v>79</v>
      </c>
      <c r="B1064" t="s">
        <v>67</v>
      </c>
      <c r="C1064">
        <v>63</v>
      </c>
      <c r="D1064">
        <v>3450</v>
      </c>
      <c r="E1064">
        <v>3450</v>
      </c>
      <c r="F1064" s="1">
        <f>(Tabla9[[#This Row],[Best]]-Tabla9[[#This Row],[Bks]])/Tabla9[[#This Row],[Bks]]*100</f>
        <v>0</v>
      </c>
      <c r="G1064">
        <v>3450.8</v>
      </c>
      <c r="H1064" s="1">
        <f>(Tabla9[[#This Row],[Avg]]-Tabla9[[#This Row],[Bks]])/Tabla9[[#This Row],[Bks]]*100</f>
        <v>2.3188405797106723E-2</v>
      </c>
      <c r="I1064">
        <v>4015</v>
      </c>
      <c r="J1064">
        <v>13043.17</v>
      </c>
      <c r="K1064">
        <v>12.59</v>
      </c>
      <c r="L1064">
        <v>150.13999999999999</v>
      </c>
      <c r="M1064">
        <v>892.4</v>
      </c>
      <c r="N1064">
        <v>244.7</v>
      </c>
    </row>
    <row r="1065" spans="1:14" hidden="1" x14ac:dyDescent="0.2">
      <c r="A1065" t="s">
        <v>79</v>
      </c>
      <c r="B1065" t="s">
        <v>67</v>
      </c>
      <c r="C1065">
        <v>64</v>
      </c>
      <c r="D1065">
        <v>3373</v>
      </c>
      <c r="E1065">
        <v>3372</v>
      </c>
      <c r="F1065" s="1">
        <f>(Tabla9[[#This Row],[Best]]-Tabla9[[#This Row],[Bks]])/Tabla9[[#This Row],[Bks]]*100</f>
        <v>-2.9647198339756892E-2</v>
      </c>
      <c r="G1065">
        <v>3374.5</v>
      </c>
      <c r="H1065" s="1">
        <f>(Tabla9[[#This Row],[Avg]]-Tabla9[[#This Row],[Bks]])/Tabla9[[#This Row],[Bks]]*100</f>
        <v>4.447079750963534E-2</v>
      </c>
      <c r="I1065">
        <v>3960</v>
      </c>
      <c r="J1065">
        <v>11332.69</v>
      </c>
      <c r="K1065">
        <v>9.85</v>
      </c>
      <c r="L1065">
        <v>150.09</v>
      </c>
      <c r="M1065">
        <v>996</v>
      </c>
      <c r="N1065">
        <v>299.10000000000002</v>
      </c>
    </row>
    <row r="1066" spans="1:14" hidden="1" x14ac:dyDescent="0.2">
      <c r="A1066" t="s">
        <v>79</v>
      </c>
      <c r="B1066" t="s">
        <v>67</v>
      </c>
      <c r="C1066">
        <v>65</v>
      </c>
      <c r="D1066">
        <v>3586</v>
      </c>
      <c r="E1066">
        <v>3586</v>
      </c>
      <c r="F1066" s="1">
        <f>(Tabla9[[#This Row],[Best]]-Tabla9[[#This Row],[Bks]])/Tabla9[[#This Row],[Bks]]*100</f>
        <v>0</v>
      </c>
      <c r="G1066">
        <v>3587.9</v>
      </c>
      <c r="H1066" s="1">
        <f>(Tabla9[[#This Row],[Avg]]-Tabla9[[#This Row],[Bks]])/Tabla9[[#This Row],[Bks]]*100</f>
        <v>5.2983825989963491E-2</v>
      </c>
      <c r="I1066">
        <v>4199</v>
      </c>
      <c r="J1066">
        <v>13315.27</v>
      </c>
      <c r="K1066">
        <v>13.28</v>
      </c>
      <c r="L1066">
        <v>150.13</v>
      </c>
      <c r="M1066">
        <v>865.7</v>
      </c>
      <c r="N1066">
        <v>276.8</v>
      </c>
    </row>
    <row r="1067" spans="1:14" hidden="1" x14ac:dyDescent="0.2">
      <c r="A1067" t="s">
        <v>79</v>
      </c>
      <c r="B1067" t="s">
        <v>67</v>
      </c>
      <c r="C1067">
        <v>66</v>
      </c>
      <c r="D1067">
        <v>3515</v>
      </c>
      <c r="E1067">
        <v>3515</v>
      </c>
      <c r="F1067" s="1">
        <f>(Tabla9[[#This Row],[Best]]-Tabla9[[#This Row],[Bks]])/Tabla9[[#This Row],[Bks]]*100</f>
        <v>0</v>
      </c>
      <c r="G1067">
        <v>3517.3</v>
      </c>
      <c r="H1067" s="1">
        <f>(Tabla9[[#This Row],[Avg]]-Tabla9[[#This Row],[Bks]])/Tabla9[[#This Row],[Bks]]*100</f>
        <v>6.5433854907544289E-2</v>
      </c>
      <c r="I1067">
        <v>4119</v>
      </c>
      <c r="J1067">
        <v>12094.33</v>
      </c>
      <c r="K1067">
        <v>11.83</v>
      </c>
      <c r="L1067">
        <v>150.16</v>
      </c>
      <c r="M1067">
        <v>940.8</v>
      </c>
      <c r="N1067">
        <v>273.89999999999998</v>
      </c>
    </row>
    <row r="1068" spans="1:14" hidden="1" x14ac:dyDescent="0.2">
      <c r="A1068" t="s">
        <v>79</v>
      </c>
      <c r="B1068" t="s">
        <v>67</v>
      </c>
      <c r="C1068">
        <v>67</v>
      </c>
      <c r="D1068">
        <v>3326</v>
      </c>
      <c r="E1068">
        <v>3326</v>
      </c>
      <c r="F1068" s="1">
        <f>(Tabla9[[#This Row],[Best]]-Tabla9[[#This Row],[Bks]])/Tabla9[[#This Row],[Bks]]*100</f>
        <v>0</v>
      </c>
      <c r="G1068">
        <v>3328.9</v>
      </c>
      <c r="H1068" s="1">
        <f>(Tabla9[[#This Row],[Avg]]-Tabla9[[#This Row],[Bks]])/Tabla9[[#This Row],[Bks]]*100</f>
        <v>8.7191822008421252E-2</v>
      </c>
      <c r="I1068">
        <v>3874</v>
      </c>
      <c r="J1068">
        <v>11258.04</v>
      </c>
      <c r="K1068">
        <v>8.16</v>
      </c>
      <c r="L1068">
        <v>150.09</v>
      </c>
      <c r="M1068">
        <v>1115</v>
      </c>
      <c r="N1068">
        <v>231.4</v>
      </c>
    </row>
    <row r="1069" spans="1:14" hidden="1" x14ac:dyDescent="0.2">
      <c r="A1069" t="s">
        <v>79</v>
      </c>
      <c r="B1069" t="s">
        <v>67</v>
      </c>
      <c r="C1069">
        <v>68</v>
      </c>
      <c r="D1069">
        <v>3234</v>
      </c>
      <c r="E1069">
        <v>3234</v>
      </c>
      <c r="F1069" s="1">
        <f>(Tabla9[[#This Row],[Best]]-Tabla9[[#This Row],[Bks]])/Tabla9[[#This Row],[Bks]]*100</f>
        <v>0</v>
      </c>
      <c r="G1069">
        <v>3239.2</v>
      </c>
      <c r="H1069" s="1">
        <f>(Tabla9[[#This Row],[Avg]]-Tabla9[[#This Row],[Bks]])/Tabla9[[#This Row],[Bks]]*100</f>
        <v>0.16079158936301233</v>
      </c>
      <c r="I1069">
        <v>3770</v>
      </c>
      <c r="J1069">
        <v>10878.14</v>
      </c>
      <c r="K1069">
        <v>10</v>
      </c>
      <c r="L1069">
        <v>150.08000000000001</v>
      </c>
      <c r="M1069">
        <v>1044.4000000000001</v>
      </c>
      <c r="N1069">
        <v>380.7</v>
      </c>
    </row>
    <row r="1070" spans="1:14" hidden="1" x14ac:dyDescent="0.2">
      <c r="A1070" t="s">
        <v>79</v>
      </c>
      <c r="B1070" t="s">
        <v>67</v>
      </c>
      <c r="C1070">
        <v>69</v>
      </c>
      <c r="D1070">
        <v>3509</v>
      </c>
      <c r="E1070">
        <v>3509</v>
      </c>
      <c r="F1070" s="1">
        <f>(Tabla9[[#This Row],[Best]]-Tabla9[[#This Row],[Bks]])/Tabla9[[#This Row],[Bks]]*100</f>
        <v>0</v>
      </c>
      <c r="G1070">
        <v>3510.3</v>
      </c>
      <c r="H1070" s="1">
        <f>(Tabla9[[#This Row],[Avg]]-Tabla9[[#This Row],[Bks]])/Tabla9[[#This Row],[Bks]]*100</f>
        <v>3.7047591906531264E-2</v>
      </c>
      <c r="I1070">
        <v>4134</v>
      </c>
      <c r="J1070">
        <v>12932.06</v>
      </c>
      <c r="K1070">
        <v>11.14</v>
      </c>
      <c r="L1070">
        <v>150.11000000000001</v>
      </c>
      <c r="M1070">
        <v>925.8</v>
      </c>
      <c r="N1070">
        <v>316.39999999999998</v>
      </c>
    </row>
    <row r="1071" spans="1:14" hidden="1" x14ac:dyDescent="0.2">
      <c r="A1071" t="s">
        <v>79</v>
      </c>
      <c r="B1071" t="s">
        <v>67</v>
      </c>
      <c r="C1071">
        <v>70</v>
      </c>
      <c r="D1071">
        <v>3414</v>
      </c>
      <c r="E1071">
        <v>3414</v>
      </c>
      <c r="F1071" s="1">
        <f>(Tabla9[[#This Row],[Best]]-Tabla9[[#This Row],[Bks]])/Tabla9[[#This Row],[Bks]]*100</f>
        <v>0</v>
      </c>
      <c r="G1071">
        <v>3417.1</v>
      </c>
      <c r="H1071" s="1">
        <f>(Tabla9[[#This Row],[Avg]]-Tabla9[[#This Row],[Bks]])/Tabla9[[#This Row],[Bks]]*100</f>
        <v>9.0802577621555622E-2</v>
      </c>
      <c r="I1071">
        <v>4013</v>
      </c>
      <c r="J1071">
        <v>12392.68</v>
      </c>
      <c r="K1071">
        <v>11.44</v>
      </c>
      <c r="L1071">
        <v>150.15</v>
      </c>
      <c r="M1071">
        <v>957.2</v>
      </c>
      <c r="N1071">
        <v>243</v>
      </c>
    </row>
    <row r="1072" spans="1:14" hidden="1" x14ac:dyDescent="0.2">
      <c r="A1072" t="s">
        <v>79</v>
      </c>
      <c r="B1072" t="s">
        <v>67</v>
      </c>
      <c r="C1072">
        <v>71</v>
      </c>
      <c r="D1072">
        <v>3472</v>
      </c>
      <c r="E1072">
        <v>3472</v>
      </c>
      <c r="F1072" s="1">
        <f>(Tabla9[[#This Row],[Best]]-Tabla9[[#This Row],[Bks]])/Tabla9[[#This Row],[Bks]]*100</f>
        <v>0</v>
      </c>
      <c r="G1072">
        <v>3476.7</v>
      </c>
      <c r="H1072" s="1">
        <f>(Tabla9[[#This Row],[Avg]]-Tabla9[[#This Row],[Bks]])/Tabla9[[#This Row],[Bks]]*100</f>
        <v>0.13536866359446481</v>
      </c>
      <c r="I1072">
        <v>4050</v>
      </c>
      <c r="J1072">
        <v>11828.89</v>
      </c>
      <c r="K1072">
        <v>9.4600000000000009</v>
      </c>
      <c r="L1072">
        <v>150.09</v>
      </c>
      <c r="M1072">
        <v>1020.8</v>
      </c>
      <c r="N1072">
        <v>233.3</v>
      </c>
    </row>
    <row r="1073" spans="1:14" hidden="1" x14ac:dyDescent="0.2">
      <c r="A1073" t="s">
        <v>79</v>
      </c>
      <c r="B1073" t="s">
        <v>67</v>
      </c>
      <c r="C1073">
        <v>72</v>
      </c>
      <c r="D1073">
        <v>3517</v>
      </c>
      <c r="E1073">
        <v>3517</v>
      </c>
      <c r="F1073" s="1">
        <f>(Tabla9[[#This Row],[Best]]-Tabla9[[#This Row],[Bks]])/Tabla9[[#This Row],[Bks]]*100</f>
        <v>0</v>
      </c>
      <c r="G1073">
        <v>3520.9</v>
      </c>
      <c r="H1073" s="1">
        <f>(Tabla9[[#This Row],[Avg]]-Tabla9[[#This Row],[Bks]])/Tabla9[[#This Row],[Bks]]*100</f>
        <v>0.11088996303668158</v>
      </c>
      <c r="I1073">
        <v>4074</v>
      </c>
      <c r="J1073">
        <v>13044.12</v>
      </c>
      <c r="K1073">
        <v>11.74</v>
      </c>
      <c r="L1073">
        <v>150.12</v>
      </c>
      <c r="M1073">
        <v>882.6</v>
      </c>
      <c r="N1073">
        <v>268.39999999999998</v>
      </c>
    </row>
    <row r="1074" spans="1:14" hidden="1" x14ac:dyDescent="0.2">
      <c r="A1074" t="s">
        <v>79</v>
      </c>
      <c r="B1074" t="s">
        <v>67</v>
      </c>
      <c r="C1074">
        <v>73</v>
      </c>
      <c r="D1074">
        <v>3304</v>
      </c>
      <c r="E1074">
        <v>3304</v>
      </c>
      <c r="F1074" s="1">
        <f>(Tabla9[[#This Row],[Best]]-Tabla9[[#This Row],[Bks]])/Tabla9[[#This Row],[Bks]]*100</f>
        <v>0</v>
      </c>
      <c r="G1074">
        <v>3307</v>
      </c>
      <c r="H1074" s="1">
        <f>(Tabla9[[#This Row],[Avg]]-Tabla9[[#This Row],[Bks]])/Tabla9[[#This Row],[Bks]]*100</f>
        <v>9.0799031476997583E-2</v>
      </c>
      <c r="I1074">
        <v>3875</v>
      </c>
      <c r="J1074">
        <v>11500.87</v>
      </c>
      <c r="K1074">
        <v>10.210000000000001</v>
      </c>
      <c r="L1074">
        <v>150.09</v>
      </c>
      <c r="M1074">
        <v>1031.5</v>
      </c>
      <c r="N1074">
        <v>309.3</v>
      </c>
    </row>
    <row r="1075" spans="1:14" hidden="1" x14ac:dyDescent="0.2">
      <c r="A1075" t="s">
        <v>79</v>
      </c>
      <c r="B1075" t="s">
        <v>67</v>
      </c>
      <c r="C1075">
        <v>74</v>
      </c>
      <c r="D1075">
        <v>3178</v>
      </c>
      <c r="E1075">
        <v>3178</v>
      </c>
      <c r="F1075" s="1">
        <f>(Tabla9[[#This Row],[Best]]-Tabla9[[#This Row],[Bks]])/Tabla9[[#This Row],[Bks]]*100</f>
        <v>0</v>
      </c>
      <c r="G1075">
        <v>3182.6</v>
      </c>
      <c r="H1075" s="1">
        <f>(Tabla9[[#This Row],[Avg]]-Tabla9[[#This Row],[Bks]])/Tabla9[[#This Row],[Bks]]*100</f>
        <v>0.14474512271868814</v>
      </c>
      <c r="I1075">
        <v>3664</v>
      </c>
      <c r="J1075">
        <v>11374.69</v>
      </c>
      <c r="K1075">
        <v>7.66</v>
      </c>
      <c r="L1075">
        <v>150.06</v>
      </c>
      <c r="M1075">
        <v>1091.5999999999999</v>
      </c>
      <c r="N1075">
        <v>224.6</v>
      </c>
    </row>
    <row r="1076" spans="1:14" hidden="1" x14ac:dyDescent="0.2">
      <c r="A1076" t="s">
        <v>79</v>
      </c>
      <c r="B1076" t="s">
        <v>67</v>
      </c>
      <c r="C1076">
        <v>75</v>
      </c>
      <c r="D1076">
        <v>3303</v>
      </c>
      <c r="E1076">
        <v>3303</v>
      </c>
      <c r="F1076" s="1">
        <f>(Tabla9[[#This Row],[Best]]-Tabla9[[#This Row],[Bks]])/Tabla9[[#This Row],[Bks]]*100</f>
        <v>0</v>
      </c>
      <c r="G1076">
        <v>3307.6</v>
      </c>
      <c r="H1076" s="1">
        <f>(Tabla9[[#This Row],[Avg]]-Tabla9[[#This Row],[Bks]])/Tabla9[[#This Row],[Bks]]*100</f>
        <v>0.13926733272782044</v>
      </c>
      <c r="I1076">
        <v>3819</v>
      </c>
      <c r="J1076">
        <v>12590.9</v>
      </c>
      <c r="K1076">
        <v>9.31</v>
      </c>
      <c r="L1076">
        <v>150.13</v>
      </c>
      <c r="M1076">
        <v>1060</v>
      </c>
      <c r="N1076">
        <v>212.6</v>
      </c>
    </row>
    <row r="1077" spans="1:14" hidden="1" x14ac:dyDescent="0.2">
      <c r="A1077" t="s">
        <v>79</v>
      </c>
      <c r="B1077" t="s">
        <v>67</v>
      </c>
      <c r="C1077">
        <v>76</v>
      </c>
      <c r="D1077">
        <v>3511</v>
      </c>
      <c r="E1077">
        <v>3511</v>
      </c>
      <c r="F1077" s="1">
        <f>(Tabla9[[#This Row],[Best]]-Tabla9[[#This Row],[Bks]])/Tabla9[[#This Row],[Bks]]*100</f>
        <v>0</v>
      </c>
      <c r="G1077">
        <v>3517</v>
      </c>
      <c r="H1077" s="1">
        <f>(Tabla9[[#This Row],[Avg]]-Tabla9[[#This Row],[Bks]])/Tabla9[[#This Row],[Bks]]*100</f>
        <v>0.17089148390771861</v>
      </c>
      <c r="I1077">
        <v>4098</v>
      </c>
      <c r="J1077">
        <v>12790.07</v>
      </c>
      <c r="K1077">
        <v>11.22</v>
      </c>
      <c r="L1077">
        <v>150.13</v>
      </c>
      <c r="M1077">
        <v>954.7</v>
      </c>
      <c r="N1077">
        <v>408.4</v>
      </c>
    </row>
    <row r="1078" spans="1:14" hidden="1" x14ac:dyDescent="0.2">
      <c r="A1078" t="s">
        <v>79</v>
      </c>
      <c r="B1078" t="s">
        <v>67</v>
      </c>
      <c r="C1078">
        <v>77</v>
      </c>
      <c r="D1078">
        <v>3359</v>
      </c>
      <c r="E1078">
        <v>3359</v>
      </c>
      <c r="F1078" s="1">
        <f>(Tabla9[[#This Row],[Best]]-Tabla9[[#This Row],[Bks]])/Tabla9[[#This Row],[Bks]]*100</f>
        <v>0</v>
      </c>
      <c r="G1078">
        <v>3363.3</v>
      </c>
      <c r="H1078" s="1">
        <f>(Tabla9[[#This Row],[Avg]]-Tabla9[[#This Row],[Bks]])/Tabla9[[#This Row],[Bks]]*100</f>
        <v>0.12801428996725758</v>
      </c>
      <c r="I1078">
        <v>3920</v>
      </c>
      <c r="J1078">
        <v>12381.96</v>
      </c>
      <c r="K1078">
        <v>11.74</v>
      </c>
      <c r="L1078">
        <v>150.12</v>
      </c>
      <c r="M1078">
        <v>926.7</v>
      </c>
      <c r="N1078">
        <v>312.39999999999998</v>
      </c>
    </row>
    <row r="1079" spans="1:14" hidden="1" x14ac:dyDescent="0.2">
      <c r="A1079" t="s">
        <v>79</v>
      </c>
      <c r="B1079" t="s">
        <v>67</v>
      </c>
      <c r="C1079">
        <v>78</v>
      </c>
      <c r="D1079">
        <v>3338</v>
      </c>
      <c r="E1079">
        <v>3338</v>
      </c>
      <c r="F1079" s="1">
        <f>(Tabla9[[#This Row],[Best]]-Tabla9[[#This Row],[Bks]])/Tabla9[[#This Row],[Bks]]*100</f>
        <v>0</v>
      </c>
      <c r="G1079">
        <v>3340</v>
      </c>
      <c r="H1079" s="1">
        <f>(Tabla9[[#This Row],[Avg]]-Tabla9[[#This Row],[Bks]])/Tabla9[[#This Row],[Bks]]*100</f>
        <v>5.9916117435590173E-2</v>
      </c>
      <c r="I1079">
        <v>3881</v>
      </c>
      <c r="J1079">
        <v>11215.25</v>
      </c>
      <c r="K1079">
        <v>7.74</v>
      </c>
      <c r="L1079">
        <v>150.08000000000001</v>
      </c>
      <c r="M1079">
        <v>1115.8</v>
      </c>
      <c r="N1079">
        <v>228.4</v>
      </c>
    </row>
    <row r="1080" spans="1:14" hidden="1" x14ac:dyDescent="0.2">
      <c r="A1080" t="s">
        <v>79</v>
      </c>
      <c r="B1080" t="s">
        <v>67</v>
      </c>
      <c r="C1080">
        <v>79</v>
      </c>
      <c r="D1080">
        <v>3538</v>
      </c>
      <c r="E1080">
        <v>3538</v>
      </c>
      <c r="F1080" s="1">
        <f>(Tabla9[[#This Row],[Best]]-Tabla9[[#This Row],[Bks]])/Tabla9[[#This Row],[Bks]]*100</f>
        <v>0</v>
      </c>
      <c r="G1080">
        <v>3541.5</v>
      </c>
      <c r="H1080" s="1">
        <f>(Tabla9[[#This Row],[Avg]]-Tabla9[[#This Row],[Bks]])/Tabla9[[#This Row],[Bks]]*100</f>
        <v>9.8925946862634256E-2</v>
      </c>
      <c r="I1080">
        <v>4156</v>
      </c>
      <c r="J1080">
        <v>13089.12</v>
      </c>
      <c r="K1080">
        <v>13.39</v>
      </c>
      <c r="L1080">
        <v>150.19999999999999</v>
      </c>
      <c r="M1080">
        <v>865.4</v>
      </c>
      <c r="N1080">
        <v>238.3</v>
      </c>
    </row>
    <row r="1081" spans="1:14" hidden="1" x14ac:dyDescent="0.2">
      <c r="A1081" t="s">
        <v>79</v>
      </c>
      <c r="B1081" t="s">
        <v>67</v>
      </c>
      <c r="C1081">
        <v>80</v>
      </c>
      <c r="D1081">
        <v>3430</v>
      </c>
      <c r="E1081">
        <v>3430</v>
      </c>
      <c r="F1081" s="1">
        <f>(Tabla9[[#This Row],[Best]]-Tabla9[[#This Row],[Bks]])/Tabla9[[#This Row],[Bks]]*100</f>
        <v>0</v>
      </c>
      <c r="G1081">
        <v>3432.3</v>
      </c>
      <c r="H1081" s="1">
        <f>(Tabla9[[#This Row],[Avg]]-Tabla9[[#This Row],[Bks]])/Tabla9[[#This Row],[Bks]]*100</f>
        <v>6.7055393586011133E-2</v>
      </c>
      <c r="I1081">
        <v>3992</v>
      </c>
      <c r="J1081">
        <v>11331.74</v>
      </c>
      <c r="K1081">
        <v>10.61</v>
      </c>
      <c r="L1081">
        <v>150.12</v>
      </c>
      <c r="M1081">
        <v>1018.1</v>
      </c>
      <c r="N1081">
        <v>203.4</v>
      </c>
    </row>
    <row r="1082" spans="1:14" hidden="1" x14ac:dyDescent="0.2">
      <c r="A1082" t="s">
        <v>79</v>
      </c>
      <c r="B1082" t="s">
        <v>67</v>
      </c>
      <c r="C1082">
        <v>81</v>
      </c>
      <c r="D1082">
        <v>3322</v>
      </c>
      <c r="E1082">
        <v>3322</v>
      </c>
      <c r="F1082" s="1">
        <f>(Tabla9[[#This Row],[Best]]-Tabla9[[#This Row],[Bks]])/Tabla9[[#This Row],[Bks]]*100</f>
        <v>0</v>
      </c>
      <c r="G1082">
        <v>3324.4</v>
      </c>
      <c r="H1082" s="1">
        <f>(Tabla9[[#This Row],[Avg]]-Tabla9[[#This Row],[Bks]])/Tabla9[[#This Row],[Bks]]*100</f>
        <v>7.2245635159545185E-2</v>
      </c>
      <c r="I1082">
        <v>3860</v>
      </c>
      <c r="J1082">
        <v>10951.3</v>
      </c>
      <c r="K1082">
        <v>7.76</v>
      </c>
      <c r="L1082">
        <v>150.08000000000001</v>
      </c>
      <c r="M1082">
        <v>1152.8</v>
      </c>
      <c r="N1082">
        <v>211.3</v>
      </c>
    </row>
    <row r="1083" spans="1:14" hidden="1" x14ac:dyDescent="0.2">
      <c r="A1083" t="s">
        <v>79</v>
      </c>
      <c r="B1083" t="s">
        <v>67</v>
      </c>
      <c r="C1083">
        <v>82</v>
      </c>
      <c r="D1083">
        <v>3367</v>
      </c>
      <c r="E1083">
        <v>3367</v>
      </c>
      <c r="F1083" s="1">
        <f>(Tabla9[[#This Row],[Best]]-Tabla9[[#This Row],[Bks]])/Tabla9[[#This Row],[Bks]]*100</f>
        <v>0</v>
      </c>
      <c r="G1083">
        <v>3372.8</v>
      </c>
      <c r="H1083" s="1">
        <f>(Tabla9[[#This Row],[Avg]]-Tabla9[[#This Row],[Bks]])/Tabla9[[#This Row],[Bks]]*100</f>
        <v>0.17226017226017767</v>
      </c>
      <c r="I1083">
        <v>3877</v>
      </c>
      <c r="J1083">
        <v>11837.25</v>
      </c>
      <c r="K1083">
        <v>10.06</v>
      </c>
      <c r="L1083">
        <v>150.13</v>
      </c>
      <c r="M1083">
        <v>1021.7</v>
      </c>
      <c r="N1083">
        <v>271.5</v>
      </c>
    </row>
    <row r="1084" spans="1:14" hidden="1" x14ac:dyDescent="0.2">
      <c r="A1084" t="s">
        <v>79</v>
      </c>
      <c r="B1084" t="s">
        <v>67</v>
      </c>
      <c r="C1084">
        <v>83</v>
      </c>
      <c r="D1084">
        <v>3308</v>
      </c>
      <c r="E1084">
        <v>3308</v>
      </c>
      <c r="F1084" s="1">
        <f>(Tabla9[[#This Row],[Best]]-Tabla9[[#This Row],[Bks]])/Tabla9[[#This Row],[Bks]]*100</f>
        <v>0</v>
      </c>
      <c r="G1084">
        <v>3312</v>
      </c>
      <c r="H1084" s="1">
        <f>(Tabla9[[#This Row],[Avg]]-Tabla9[[#This Row],[Bks]])/Tabla9[[#This Row],[Bks]]*100</f>
        <v>0.12091898428053204</v>
      </c>
      <c r="I1084">
        <v>3865</v>
      </c>
      <c r="J1084">
        <v>12270.98</v>
      </c>
      <c r="K1084">
        <v>9.67</v>
      </c>
      <c r="L1084">
        <v>150.18</v>
      </c>
      <c r="M1084">
        <v>1042.3</v>
      </c>
      <c r="N1084">
        <v>289</v>
      </c>
    </row>
    <row r="1085" spans="1:14" hidden="1" x14ac:dyDescent="0.2">
      <c r="A1085" t="s">
        <v>79</v>
      </c>
      <c r="B1085" t="s">
        <v>67</v>
      </c>
      <c r="C1085">
        <v>84</v>
      </c>
      <c r="D1085">
        <v>3431</v>
      </c>
      <c r="E1085">
        <v>3431</v>
      </c>
      <c r="F1085" s="1">
        <f>(Tabla9[[#This Row],[Best]]-Tabla9[[#This Row],[Bks]])/Tabla9[[#This Row],[Bks]]*100</f>
        <v>0</v>
      </c>
      <c r="G1085">
        <v>3437.3</v>
      </c>
      <c r="H1085" s="1">
        <f>(Tabla9[[#This Row],[Avg]]-Tabla9[[#This Row],[Bks]])/Tabla9[[#This Row],[Bks]]*100</f>
        <v>0.18361993587875786</v>
      </c>
      <c r="I1085">
        <v>4003</v>
      </c>
      <c r="J1085">
        <v>12271.21</v>
      </c>
      <c r="K1085">
        <v>10.01</v>
      </c>
      <c r="L1085">
        <v>150.12</v>
      </c>
      <c r="M1085">
        <v>1018.2</v>
      </c>
      <c r="N1085">
        <v>294.60000000000002</v>
      </c>
    </row>
    <row r="1086" spans="1:14" hidden="1" x14ac:dyDescent="0.2">
      <c r="A1086" t="s">
        <v>79</v>
      </c>
      <c r="B1086" t="s">
        <v>67</v>
      </c>
      <c r="C1086">
        <v>85</v>
      </c>
      <c r="D1086">
        <v>3397</v>
      </c>
      <c r="E1086">
        <v>3397</v>
      </c>
      <c r="F1086" s="1">
        <f>(Tabla9[[#This Row],[Best]]-Tabla9[[#This Row],[Bks]])/Tabla9[[#This Row],[Bks]]*100</f>
        <v>0</v>
      </c>
      <c r="G1086">
        <v>3401.6</v>
      </c>
      <c r="H1086" s="1">
        <f>(Tabla9[[#This Row],[Avg]]-Tabla9[[#This Row],[Bks]])/Tabla9[[#This Row],[Bks]]*100</f>
        <v>0.13541360023549925</v>
      </c>
      <c r="I1086">
        <v>3945</v>
      </c>
      <c r="J1086">
        <v>11750.86</v>
      </c>
      <c r="K1086">
        <v>11.2</v>
      </c>
      <c r="L1086">
        <v>150.12</v>
      </c>
      <c r="M1086">
        <v>965</v>
      </c>
      <c r="N1086">
        <v>266.7</v>
      </c>
    </row>
    <row r="1087" spans="1:14" hidden="1" x14ac:dyDescent="0.2">
      <c r="A1087" t="s">
        <v>79</v>
      </c>
      <c r="B1087" t="s">
        <v>67</v>
      </c>
      <c r="C1087">
        <v>86</v>
      </c>
      <c r="D1087">
        <v>3450</v>
      </c>
      <c r="E1087">
        <v>3450</v>
      </c>
      <c r="F1087" s="1">
        <f>(Tabla9[[#This Row],[Best]]-Tabla9[[#This Row],[Bks]])/Tabla9[[#This Row],[Bks]]*100</f>
        <v>0</v>
      </c>
      <c r="G1087">
        <v>3452.2</v>
      </c>
      <c r="H1087" s="1">
        <f>(Tabla9[[#This Row],[Avg]]-Tabla9[[#This Row],[Bks]])/Tabla9[[#This Row],[Bks]]*100</f>
        <v>6.3768115942023723E-2</v>
      </c>
      <c r="I1087">
        <v>4039</v>
      </c>
      <c r="J1087">
        <v>11478.67</v>
      </c>
      <c r="K1087">
        <v>8.8800000000000008</v>
      </c>
      <c r="L1087">
        <v>150.11000000000001</v>
      </c>
      <c r="M1087">
        <v>1087.9000000000001</v>
      </c>
      <c r="N1087">
        <v>418.4</v>
      </c>
    </row>
    <row r="1088" spans="1:14" hidden="1" x14ac:dyDescent="0.2">
      <c r="A1088" t="s">
        <v>79</v>
      </c>
      <c r="B1088" t="s">
        <v>67</v>
      </c>
      <c r="C1088">
        <v>87</v>
      </c>
      <c r="D1088">
        <v>3427</v>
      </c>
      <c r="E1088">
        <v>3427</v>
      </c>
      <c r="F1088" s="1">
        <f>(Tabla9[[#This Row],[Best]]-Tabla9[[#This Row],[Bks]])/Tabla9[[#This Row],[Bks]]*100</f>
        <v>0</v>
      </c>
      <c r="G1088">
        <v>3431.7</v>
      </c>
      <c r="H1088" s="1">
        <f>(Tabla9[[#This Row],[Avg]]-Tabla9[[#This Row],[Bks]])/Tabla9[[#This Row],[Bks]]*100</f>
        <v>0.13714619200466349</v>
      </c>
      <c r="I1088">
        <v>4015</v>
      </c>
      <c r="J1088">
        <v>11790.04</v>
      </c>
      <c r="K1088">
        <v>11.5</v>
      </c>
      <c r="L1088">
        <v>150.13</v>
      </c>
      <c r="M1088">
        <v>910.7</v>
      </c>
      <c r="N1088">
        <v>308.60000000000002</v>
      </c>
    </row>
    <row r="1089" spans="1:14" hidden="1" x14ac:dyDescent="0.2">
      <c r="A1089" t="s">
        <v>79</v>
      </c>
      <c r="B1089" t="s">
        <v>67</v>
      </c>
      <c r="C1089">
        <v>88</v>
      </c>
      <c r="D1089">
        <v>3276</v>
      </c>
      <c r="E1089">
        <v>3276</v>
      </c>
      <c r="F1089" s="1">
        <f>(Tabla9[[#This Row],[Best]]-Tabla9[[#This Row],[Bks]])/Tabla9[[#This Row],[Bks]]*100</f>
        <v>0</v>
      </c>
      <c r="G1089">
        <v>3278</v>
      </c>
      <c r="H1089" s="1">
        <f>(Tabla9[[#This Row],[Avg]]-Tabla9[[#This Row],[Bks]])/Tabla9[[#This Row],[Bks]]*100</f>
        <v>6.1050061050061048E-2</v>
      </c>
      <c r="I1089">
        <v>3802</v>
      </c>
      <c r="J1089">
        <v>11026.17</v>
      </c>
      <c r="K1089">
        <v>9.01</v>
      </c>
      <c r="L1089">
        <v>150.09</v>
      </c>
      <c r="M1089">
        <v>1092.4000000000001</v>
      </c>
      <c r="N1089">
        <v>248.9</v>
      </c>
    </row>
    <row r="1090" spans="1:14" hidden="1" x14ac:dyDescent="0.2">
      <c r="A1090" t="s">
        <v>79</v>
      </c>
      <c r="B1090" t="s">
        <v>67</v>
      </c>
      <c r="C1090">
        <v>89</v>
      </c>
      <c r="D1090">
        <v>3309</v>
      </c>
      <c r="E1090">
        <v>3309</v>
      </c>
      <c r="F1090" s="1">
        <f>(Tabla9[[#This Row],[Best]]-Tabla9[[#This Row],[Bks]])/Tabla9[[#This Row],[Bks]]*100</f>
        <v>0</v>
      </c>
      <c r="G1090">
        <v>3311</v>
      </c>
      <c r="H1090" s="1">
        <f>(Tabla9[[#This Row],[Avg]]-Tabla9[[#This Row],[Bks]])/Tabla9[[#This Row],[Bks]]*100</f>
        <v>6.0441220912662436E-2</v>
      </c>
      <c r="I1090">
        <v>3822</v>
      </c>
      <c r="J1090">
        <v>10814.39</v>
      </c>
      <c r="K1090">
        <v>7.95</v>
      </c>
      <c r="L1090">
        <v>150.07</v>
      </c>
      <c r="M1090">
        <v>1094.0999999999999</v>
      </c>
      <c r="N1090">
        <v>275.10000000000002</v>
      </c>
    </row>
    <row r="1091" spans="1:14" hidden="1" x14ac:dyDescent="0.2">
      <c r="A1091" t="s">
        <v>79</v>
      </c>
      <c r="B1091" t="s">
        <v>67</v>
      </c>
      <c r="C1091">
        <v>90</v>
      </c>
      <c r="D1091">
        <v>3719</v>
      </c>
      <c r="E1091">
        <v>3719</v>
      </c>
      <c r="F1091" s="1">
        <f>(Tabla9[[#This Row],[Best]]-Tabla9[[#This Row],[Bks]])/Tabla9[[#This Row],[Bks]]*100</f>
        <v>0</v>
      </c>
      <c r="G1091">
        <v>3720.7</v>
      </c>
      <c r="H1091" s="1">
        <f>(Tabla9[[#This Row],[Avg]]-Tabla9[[#This Row],[Bks]])/Tabla9[[#This Row],[Bks]]*100</f>
        <v>4.5711212691578865E-2</v>
      </c>
      <c r="I1091">
        <v>4371</v>
      </c>
      <c r="J1091">
        <v>14011.38</v>
      </c>
      <c r="K1091">
        <v>12.42</v>
      </c>
      <c r="L1091">
        <v>150.12</v>
      </c>
      <c r="M1091">
        <v>890.5</v>
      </c>
      <c r="N1091">
        <v>313.89999999999998</v>
      </c>
    </row>
    <row r="1092" spans="1:14" hidden="1" x14ac:dyDescent="0.2">
      <c r="A1092" t="s">
        <v>79</v>
      </c>
      <c r="B1092" t="s">
        <v>67</v>
      </c>
      <c r="C1092">
        <v>91</v>
      </c>
      <c r="D1092">
        <v>3340</v>
      </c>
      <c r="E1092">
        <v>3340</v>
      </c>
      <c r="F1092" s="1">
        <f>(Tabla9[[#This Row],[Best]]-Tabla9[[#This Row],[Bks]])/Tabla9[[#This Row],[Bks]]*100</f>
        <v>0</v>
      </c>
      <c r="G1092">
        <v>3347.8</v>
      </c>
      <c r="H1092" s="1">
        <f>(Tabla9[[#This Row],[Avg]]-Tabla9[[#This Row],[Bks]])/Tabla9[[#This Row],[Bks]]*100</f>
        <v>0.23353293413174198</v>
      </c>
      <c r="I1092">
        <v>3888</v>
      </c>
      <c r="J1092">
        <v>11566.6</v>
      </c>
      <c r="K1092">
        <v>8.26</v>
      </c>
      <c r="L1092">
        <v>150.07</v>
      </c>
      <c r="M1092">
        <v>1095.7</v>
      </c>
      <c r="N1092">
        <v>347.3</v>
      </c>
    </row>
    <row r="1093" spans="1:14" hidden="1" x14ac:dyDescent="0.2">
      <c r="A1093" t="s">
        <v>79</v>
      </c>
      <c r="B1093" t="s">
        <v>67</v>
      </c>
      <c r="C1093">
        <v>92</v>
      </c>
      <c r="D1093">
        <v>3444</v>
      </c>
      <c r="E1093">
        <v>3444</v>
      </c>
      <c r="F1093" s="1">
        <f>(Tabla9[[#This Row],[Best]]-Tabla9[[#This Row],[Bks]])/Tabla9[[#This Row],[Bks]]*100</f>
        <v>0</v>
      </c>
      <c r="G1093">
        <v>3447.2</v>
      </c>
      <c r="H1093" s="1">
        <f>(Tabla9[[#This Row],[Avg]]-Tabla9[[#This Row],[Bks]])/Tabla9[[#This Row],[Bks]]*100</f>
        <v>9.2915214866429105E-2</v>
      </c>
      <c r="I1093">
        <v>4040</v>
      </c>
      <c r="J1093">
        <v>11918.13</v>
      </c>
      <c r="K1093">
        <v>12.02</v>
      </c>
      <c r="L1093">
        <v>150.11000000000001</v>
      </c>
      <c r="M1093">
        <v>962.3</v>
      </c>
      <c r="N1093">
        <v>345.3</v>
      </c>
    </row>
    <row r="1094" spans="1:14" hidden="1" x14ac:dyDescent="0.2">
      <c r="A1094" t="s">
        <v>79</v>
      </c>
      <c r="B1094" t="s">
        <v>67</v>
      </c>
      <c r="C1094">
        <v>93</v>
      </c>
      <c r="D1094">
        <v>3205</v>
      </c>
      <c r="E1094">
        <v>3205</v>
      </c>
      <c r="F1094" s="1">
        <f>(Tabla9[[#This Row],[Best]]-Tabla9[[#This Row],[Bks]])/Tabla9[[#This Row],[Bks]]*100</f>
        <v>0</v>
      </c>
      <c r="G1094">
        <v>3205.9</v>
      </c>
      <c r="H1094" s="1">
        <f>(Tabla9[[#This Row],[Avg]]-Tabla9[[#This Row],[Bks]])/Tabla9[[#This Row],[Bks]]*100</f>
        <v>2.8081123244932633E-2</v>
      </c>
      <c r="I1094">
        <v>3713</v>
      </c>
      <c r="J1094">
        <v>12144.64</v>
      </c>
      <c r="K1094">
        <v>8.9</v>
      </c>
      <c r="L1094">
        <v>150.09</v>
      </c>
      <c r="M1094">
        <v>1094.3</v>
      </c>
      <c r="N1094">
        <v>264.10000000000002</v>
      </c>
    </row>
    <row r="1095" spans="1:14" hidden="1" x14ac:dyDescent="0.2">
      <c r="A1095" t="s">
        <v>79</v>
      </c>
      <c r="B1095" t="s">
        <v>67</v>
      </c>
      <c r="C1095">
        <v>94</v>
      </c>
      <c r="D1095">
        <v>3344</v>
      </c>
      <c r="E1095">
        <v>3344</v>
      </c>
      <c r="F1095" s="1">
        <f>(Tabla9[[#This Row],[Best]]-Tabla9[[#This Row],[Bks]])/Tabla9[[#This Row],[Bks]]*100</f>
        <v>0</v>
      </c>
      <c r="G1095">
        <v>3346.1</v>
      </c>
      <c r="H1095" s="1">
        <f>(Tabla9[[#This Row],[Avg]]-Tabla9[[#This Row],[Bks]])/Tabla9[[#This Row],[Bks]]*100</f>
        <v>6.2799043062198232E-2</v>
      </c>
      <c r="I1095">
        <v>3884</v>
      </c>
      <c r="J1095">
        <v>11376.55</v>
      </c>
      <c r="K1095">
        <v>7.79</v>
      </c>
      <c r="L1095">
        <v>150.07</v>
      </c>
      <c r="M1095">
        <v>1139.4000000000001</v>
      </c>
      <c r="N1095">
        <v>306.7</v>
      </c>
    </row>
    <row r="1096" spans="1:14" hidden="1" x14ac:dyDescent="0.2">
      <c r="A1096" t="s">
        <v>79</v>
      </c>
      <c r="B1096" t="s">
        <v>67</v>
      </c>
      <c r="C1096">
        <v>95</v>
      </c>
      <c r="D1096">
        <v>3510</v>
      </c>
      <c r="E1096">
        <v>3510</v>
      </c>
      <c r="F1096" s="1">
        <f>(Tabla9[[#This Row],[Best]]-Tabla9[[#This Row],[Bks]])/Tabla9[[#This Row],[Bks]]*100</f>
        <v>0</v>
      </c>
      <c r="G1096">
        <v>3513.6</v>
      </c>
      <c r="H1096" s="1">
        <f>(Tabla9[[#This Row],[Avg]]-Tabla9[[#This Row],[Bks]])/Tabla9[[#This Row],[Bks]]*100</f>
        <v>0.10256410256409998</v>
      </c>
      <c r="I1096">
        <v>4125</v>
      </c>
      <c r="J1096">
        <v>12509.53</v>
      </c>
      <c r="K1096">
        <v>11.71</v>
      </c>
      <c r="L1096">
        <v>150.24</v>
      </c>
      <c r="M1096">
        <v>929.6</v>
      </c>
      <c r="N1096">
        <v>286.89999999999998</v>
      </c>
    </row>
    <row r="1097" spans="1:14" hidden="1" x14ac:dyDescent="0.2">
      <c r="A1097" t="s">
        <v>79</v>
      </c>
      <c r="B1097" t="s">
        <v>67</v>
      </c>
      <c r="C1097">
        <v>96</v>
      </c>
      <c r="D1097">
        <v>3378</v>
      </c>
      <c r="E1097">
        <v>3378</v>
      </c>
      <c r="F1097" s="1">
        <f>(Tabla9[[#This Row],[Best]]-Tabla9[[#This Row],[Bks]])/Tabla9[[#This Row],[Bks]]*100</f>
        <v>0</v>
      </c>
      <c r="G1097">
        <v>3380.9</v>
      </c>
      <c r="H1097" s="1">
        <f>(Tabla9[[#This Row],[Avg]]-Tabla9[[#This Row],[Bks]])/Tabla9[[#This Row],[Bks]]*100</f>
        <v>8.5849615156900261E-2</v>
      </c>
      <c r="I1097">
        <v>3921</v>
      </c>
      <c r="J1097">
        <v>11413.44</v>
      </c>
      <c r="K1097">
        <v>8.3800000000000008</v>
      </c>
      <c r="L1097">
        <v>150.13</v>
      </c>
      <c r="M1097">
        <v>1085.3</v>
      </c>
      <c r="N1097">
        <v>291.2</v>
      </c>
    </row>
    <row r="1098" spans="1:14" hidden="1" x14ac:dyDescent="0.2">
      <c r="A1098" t="s">
        <v>79</v>
      </c>
      <c r="B1098" t="s">
        <v>67</v>
      </c>
      <c r="C1098">
        <v>97</v>
      </c>
      <c r="D1098">
        <v>3523</v>
      </c>
      <c r="E1098">
        <v>3523</v>
      </c>
      <c r="F1098" s="1">
        <f>(Tabla9[[#This Row],[Best]]-Tabla9[[#This Row],[Bks]])/Tabla9[[#This Row],[Bks]]*100</f>
        <v>0</v>
      </c>
      <c r="G1098">
        <v>3525.2</v>
      </c>
      <c r="H1098" s="1">
        <f>(Tabla9[[#This Row],[Avg]]-Tabla9[[#This Row],[Bks]])/Tabla9[[#This Row],[Bks]]*100</f>
        <v>6.2446778313931819E-2</v>
      </c>
      <c r="I1098">
        <v>4130</v>
      </c>
      <c r="J1098">
        <v>12609.42</v>
      </c>
      <c r="K1098">
        <v>11.59</v>
      </c>
      <c r="L1098">
        <v>150.05000000000001</v>
      </c>
      <c r="M1098">
        <v>975.1</v>
      </c>
      <c r="N1098">
        <v>277</v>
      </c>
    </row>
    <row r="1099" spans="1:14" hidden="1" x14ac:dyDescent="0.2">
      <c r="A1099" t="s">
        <v>79</v>
      </c>
      <c r="B1099" t="s">
        <v>67</v>
      </c>
      <c r="C1099">
        <v>98</v>
      </c>
      <c r="D1099">
        <v>3185</v>
      </c>
      <c r="E1099">
        <v>3185</v>
      </c>
      <c r="F1099" s="1">
        <f>(Tabla9[[#This Row],[Best]]-Tabla9[[#This Row],[Bks]])/Tabla9[[#This Row],[Bks]]*100</f>
        <v>0</v>
      </c>
      <c r="G1099">
        <v>3187.9</v>
      </c>
      <c r="H1099" s="1">
        <f>(Tabla9[[#This Row],[Avg]]-Tabla9[[#This Row],[Bks]])/Tabla9[[#This Row],[Bks]]*100</f>
        <v>9.1051805337522482E-2</v>
      </c>
      <c r="I1099">
        <v>3693</v>
      </c>
      <c r="J1099">
        <v>11377.02</v>
      </c>
      <c r="K1099">
        <v>8.2799999999999994</v>
      </c>
      <c r="L1099">
        <v>150.04</v>
      </c>
      <c r="M1099">
        <v>1162.2</v>
      </c>
      <c r="N1099">
        <v>377.9</v>
      </c>
    </row>
    <row r="1100" spans="1:14" hidden="1" x14ac:dyDescent="0.2">
      <c r="A1100" t="s">
        <v>79</v>
      </c>
      <c r="B1100" t="s">
        <v>67</v>
      </c>
      <c r="C1100">
        <v>99</v>
      </c>
      <c r="D1100">
        <v>3644</v>
      </c>
      <c r="E1100">
        <v>3644</v>
      </c>
      <c r="F1100" s="1">
        <f>(Tabla9[[#This Row],[Best]]-Tabla9[[#This Row],[Bks]])/Tabla9[[#This Row],[Bks]]*100</f>
        <v>0</v>
      </c>
      <c r="G1100">
        <v>3647.7</v>
      </c>
      <c r="H1100" s="1">
        <f>(Tabla9[[#This Row],[Avg]]-Tabla9[[#This Row],[Bks]])/Tabla9[[#This Row],[Bks]]*100</f>
        <v>0.10153677277716296</v>
      </c>
      <c r="I1100">
        <v>4244</v>
      </c>
      <c r="J1100">
        <v>12180.68</v>
      </c>
      <c r="K1100">
        <v>10.68</v>
      </c>
      <c r="L1100">
        <v>150.06</v>
      </c>
      <c r="M1100">
        <v>1033.8</v>
      </c>
      <c r="N1100">
        <v>295.5</v>
      </c>
    </row>
    <row r="1101" spans="1:14" hidden="1" x14ac:dyDescent="0.2">
      <c r="A1101" t="s">
        <v>79</v>
      </c>
      <c r="B1101" t="s">
        <v>67</v>
      </c>
      <c r="C1101">
        <v>100</v>
      </c>
      <c r="D1101">
        <v>3395</v>
      </c>
      <c r="E1101">
        <v>3395</v>
      </c>
      <c r="F1101" s="1">
        <f>(Tabla9[[#This Row],[Best]]-Tabla9[[#This Row],[Bks]])/Tabla9[[#This Row],[Bks]]*100</f>
        <v>0</v>
      </c>
      <c r="G1101">
        <v>3399.4</v>
      </c>
      <c r="H1101" s="1">
        <f>(Tabla9[[#This Row],[Avg]]-Tabla9[[#This Row],[Bks]])/Tabla9[[#This Row],[Bks]]*100</f>
        <v>0.12960235640648279</v>
      </c>
      <c r="I1101">
        <v>3945</v>
      </c>
      <c r="J1101">
        <v>12962.93</v>
      </c>
      <c r="K1101">
        <v>11.14</v>
      </c>
      <c r="L1101">
        <v>150.06</v>
      </c>
      <c r="M1101">
        <v>998.1</v>
      </c>
      <c r="N1101">
        <v>233.7</v>
      </c>
    </row>
    <row r="1102" spans="1:14" hidden="1" x14ac:dyDescent="0.2">
      <c r="A1102" t="s">
        <v>80</v>
      </c>
      <c r="B1102" t="s">
        <v>67</v>
      </c>
      <c r="C1102">
        <v>1</v>
      </c>
      <c r="D1102">
        <v>3138</v>
      </c>
      <c r="E1102">
        <v>3395</v>
      </c>
      <c r="F1102" s="1">
        <f>(Tabla9[[#This Row],[Best]]-Tabla9[[#This Row],[Bks]])/Tabla9[[#This Row],[Bks]]*100</f>
        <v>8.189929891650733</v>
      </c>
      <c r="G1102">
        <v>3445.2</v>
      </c>
      <c r="H1102" s="1">
        <f>(Tabla9[[#This Row],[Avg]]-Tabla9[[#This Row],[Bks]])/Tabla9[[#This Row],[Bks]]*100</f>
        <v>9.7896749521988475</v>
      </c>
      <c r="I1102">
        <v>3650</v>
      </c>
      <c r="J1102">
        <v>11036.44</v>
      </c>
      <c r="K1102">
        <v>8.44</v>
      </c>
      <c r="L1102">
        <v>153.79</v>
      </c>
      <c r="M1102">
        <v>28.5</v>
      </c>
      <c r="N1102">
        <v>28.4</v>
      </c>
    </row>
    <row r="1103" spans="1:14" hidden="1" x14ac:dyDescent="0.2">
      <c r="A1103" t="s">
        <v>80</v>
      </c>
      <c r="B1103" t="s">
        <v>67</v>
      </c>
      <c r="C1103">
        <v>2</v>
      </c>
      <c r="D1103">
        <v>3370</v>
      </c>
      <c r="E1103">
        <v>3624</v>
      </c>
      <c r="F1103" s="1">
        <f>(Tabla9[[#This Row],[Best]]-Tabla9[[#This Row],[Bks]])/Tabla9[[#This Row],[Bks]]*100</f>
        <v>7.5370919881305634</v>
      </c>
      <c r="G1103">
        <v>3684.3</v>
      </c>
      <c r="H1103" s="1">
        <f>(Tabla9[[#This Row],[Avg]]-Tabla9[[#This Row],[Bks]])/Tabla9[[#This Row],[Bks]]*100</f>
        <v>9.3264094955489671</v>
      </c>
      <c r="I1103">
        <v>3925</v>
      </c>
      <c r="J1103">
        <v>11457.88</v>
      </c>
      <c r="K1103">
        <v>7.62</v>
      </c>
      <c r="L1103">
        <v>151.94999999999999</v>
      </c>
      <c r="M1103">
        <v>31.4</v>
      </c>
      <c r="N1103">
        <v>31.1</v>
      </c>
    </row>
    <row r="1104" spans="1:14" hidden="1" x14ac:dyDescent="0.2">
      <c r="A1104" t="s">
        <v>80</v>
      </c>
      <c r="B1104" t="s">
        <v>67</v>
      </c>
      <c r="C1104">
        <v>3</v>
      </c>
      <c r="D1104">
        <v>3370</v>
      </c>
      <c r="E1104">
        <v>3708</v>
      </c>
      <c r="F1104" s="1">
        <f>(Tabla9[[#This Row],[Best]]-Tabla9[[#This Row],[Bks]])/Tabla9[[#This Row],[Bks]]*100</f>
        <v>10.029673590504451</v>
      </c>
      <c r="G1104">
        <v>3726.5</v>
      </c>
      <c r="H1104" s="1">
        <f>(Tabla9[[#This Row],[Avg]]-Tabla9[[#This Row],[Bks]])/Tabla9[[#This Row],[Bks]]*100</f>
        <v>10.578635014836795</v>
      </c>
      <c r="I1104">
        <v>3914</v>
      </c>
      <c r="J1104">
        <v>12411.82</v>
      </c>
      <c r="K1104">
        <v>10.81</v>
      </c>
      <c r="L1104">
        <v>152.37</v>
      </c>
      <c r="M1104">
        <v>24.1</v>
      </c>
      <c r="N1104">
        <v>23.7</v>
      </c>
    </row>
    <row r="1105" spans="1:14" hidden="1" x14ac:dyDescent="0.2">
      <c r="A1105" t="s">
        <v>80</v>
      </c>
      <c r="B1105" t="s">
        <v>67</v>
      </c>
      <c r="C1105">
        <v>4</v>
      </c>
      <c r="D1105">
        <v>3370</v>
      </c>
      <c r="E1105">
        <v>3666</v>
      </c>
      <c r="F1105" s="1">
        <f>(Tabla9[[#This Row],[Best]]-Tabla9[[#This Row],[Bks]])/Tabla9[[#This Row],[Bks]]*100</f>
        <v>8.7833827893175087</v>
      </c>
      <c r="G1105">
        <v>3703.5</v>
      </c>
      <c r="H1105" s="1">
        <f>(Tabla9[[#This Row],[Avg]]-Tabla9[[#This Row],[Bks]])/Tabla9[[#This Row],[Bks]]*100</f>
        <v>9.8961424332344219</v>
      </c>
      <c r="I1105">
        <v>3942</v>
      </c>
      <c r="J1105">
        <v>11520.38</v>
      </c>
      <c r="K1105">
        <v>8.89</v>
      </c>
      <c r="L1105">
        <v>152.78</v>
      </c>
      <c r="M1105">
        <v>28.1</v>
      </c>
      <c r="N1105">
        <v>27.8</v>
      </c>
    </row>
    <row r="1106" spans="1:14" hidden="1" x14ac:dyDescent="0.2">
      <c r="A1106" t="s">
        <v>80</v>
      </c>
      <c r="B1106" t="s">
        <v>67</v>
      </c>
      <c r="C1106">
        <v>5</v>
      </c>
      <c r="D1106">
        <v>3550</v>
      </c>
      <c r="E1106">
        <v>3944</v>
      </c>
      <c r="F1106" s="1">
        <f>(Tabla9[[#This Row],[Best]]-Tabla9[[#This Row],[Bks]])/Tabla9[[#This Row],[Bks]]*100</f>
        <v>11.098591549295774</v>
      </c>
      <c r="G1106">
        <v>3971.5</v>
      </c>
      <c r="H1106" s="1">
        <f>(Tabla9[[#This Row],[Avg]]-Tabla9[[#This Row],[Bks]])/Tabla9[[#This Row],[Bks]]*100</f>
        <v>11.873239436619718</v>
      </c>
      <c r="I1106">
        <v>4173</v>
      </c>
      <c r="J1106">
        <v>12927.96</v>
      </c>
      <c r="K1106">
        <v>12.23</v>
      </c>
      <c r="L1106">
        <v>154.88999999999999</v>
      </c>
      <c r="M1106">
        <v>19.7</v>
      </c>
      <c r="N1106">
        <v>19.5</v>
      </c>
    </row>
    <row r="1107" spans="1:14" hidden="1" x14ac:dyDescent="0.2">
      <c r="A1107" t="s">
        <v>80</v>
      </c>
      <c r="B1107" t="s">
        <v>67</v>
      </c>
      <c r="C1107">
        <v>6</v>
      </c>
      <c r="D1107">
        <v>3179</v>
      </c>
      <c r="E1107">
        <v>3411</v>
      </c>
      <c r="F1107" s="1">
        <f>(Tabla9[[#This Row],[Best]]-Tabla9[[#This Row],[Bks]])/Tabla9[[#This Row],[Bks]]*100</f>
        <v>7.2978924189996857</v>
      </c>
      <c r="G1107">
        <v>3444.5</v>
      </c>
      <c r="H1107" s="1">
        <f>(Tabla9[[#This Row],[Avg]]-Tabla9[[#This Row],[Bks]])/Tabla9[[#This Row],[Bks]]*100</f>
        <v>8.3516829191569677</v>
      </c>
      <c r="I1107">
        <v>3682</v>
      </c>
      <c r="J1107">
        <v>10680.83</v>
      </c>
      <c r="K1107">
        <v>7.74</v>
      </c>
      <c r="L1107">
        <v>153.12</v>
      </c>
      <c r="M1107">
        <v>30.6</v>
      </c>
      <c r="N1107">
        <v>30.2</v>
      </c>
    </row>
    <row r="1108" spans="1:14" hidden="1" x14ac:dyDescent="0.2">
      <c r="A1108" t="s">
        <v>80</v>
      </c>
      <c r="B1108" t="s">
        <v>67</v>
      </c>
      <c r="C1108">
        <v>7</v>
      </c>
      <c r="D1108">
        <v>3430</v>
      </c>
      <c r="E1108">
        <v>3789</v>
      </c>
      <c r="F1108" s="1">
        <f>(Tabla9[[#This Row],[Best]]-Tabla9[[#This Row],[Bks]])/Tabla9[[#This Row],[Bks]]*100</f>
        <v>10.466472303206997</v>
      </c>
      <c r="G1108">
        <v>3839.4</v>
      </c>
      <c r="H1108" s="1">
        <f>(Tabla9[[#This Row],[Avg]]-Tabla9[[#This Row],[Bks]])/Tabla9[[#This Row],[Bks]]*100</f>
        <v>11.935860058309041</v>
      </c>
      <c r="I1108">
        <v>3996</v>
      </c>
      <c r="J1108">
        <v>12015.83</v>
      </c>
      <c r="K1108">
        <v>10.88</v>
      </c>
      <c r="L1108">
        <v>153.29</v>
      </c>
      <c r="M1108">
        <v>22</v>
      </c>
      <c r="N1108">
        <v>21.7</v>
      </c>
    </row>
    <row r="1109" spans="1:14" hidden="1" x14ac:dyDescent="0.2">
      <c r="A1109" t="s">
        <v>80</v>
      </c>
      <c r="B1109" t="s">
        <v>67</v>
      </c>
      <c r="C1109">
        <v>8</v>
      </c>
      <c r="D1109">
        <v>3479</v>
      </c>
      <c r="E1109">
        <v>3891</v>
      </c>
      <c r="F1109" s="1">
        <f>(Tabla9[[#This Row],[Best]]-Tabla9[[#This Row],[Bks]])/Tabla9[[#This Row],[Bks]]*100</f>
        <v>11.842483472262144</v>
      </c>
      <c r="G1109">
        <v>3935.6</v>
      </c>
      <c r="H1109" s="1">
        <f>(Tabla9[[#This Row],[Avg]]-Tabla9[[#This Row],[Bks]])/Tabla9[[#This Row],[Bks]]*100</f>
        <v>13.124461052026442</v>
      </c>
      <c r="I1109">
        <v>4096</v>
      </c>
      <c r="J1109">
        <v>12502.25</v>
      </c>
      <c r="K1109">
        <v>13.1</v>
      </c>
      <c r="L1109">
        <v>154.22999999999999</v>
      </c>
      <c r="M1109">
        <v>19</v>
      </c>
      <c r="N1109">
        <v>18.399999999999999</v>
      </c>
    </row>
    <row r="1110" spans="1:14" hidden="1" x14ac:dyDescent="0.2">
      <c r="A1110" t="s">
        <v>80</v>
      </c>
      <c r="B1110" t="s">
        <v>67</v>
      </c>
      <c r="C1110">
        <v>9</v>
      </c>
      <c r="D1110">
        <v>3245</v>
      </c>
      <c r="E1110">
        <v>3549</v>
      </c>
      <c r="F1110" s="1">
        <f>(Tabla9[[#This Row],[Best]]-Tabla9[[#This Row],[Bks]])/Tabla9[[#This Row],[Bks]]*100</f>
        <v>9.3682588597842837</v>
      </c>
      <c r="G1110">
        <v>3592.8</v>
      </c>
      <c r="H1110" s="1">
        <f>(Tabla9[[#This Row],[Avg]]-Tabla9[[#This Row],[Bks]])/Tabla9[[#This Row],[Bks]]*100</f>
        <v>10.718027734976893</v>
      </c>
      <c r="I1110">
        <v>3808</v>
      </c>
      <c r="J1110">
        <v>11962.47</v>
      </c>
      <c r="K1110">
        <v>9.67</v>
      </c>
      <c r="L1110">
        <v>152.63</v>
      </c>
      <c r="M1110">
        <v>28.9</v>
      </c>
      <c r="N1110">
        <v>28.2</v>
      </c>
    </row>
    <row r="1111" spans="1:14" hidden="1" x14ac:dyDescent="0.2">
      <c r="A1111" t="s">
        <v>80</v>
      </c>
      <c r="B1111" t="s">
        <v>67</v>
      </c>
      <c r="C1111">
        <v>10</v>
      </c>
      <c r="D1111">
        <v>3439</v>
      </c>
      <c r="E1111">
        <v>3812</v>
      </c>
      <c r="F1111" s="1">
        <f>(Tabla9[[#This Row],[Best]]-Tabla9[[#This Row],[Bks]])/Tabla9[[#This Row],[Bks]]*100</f>
        <v>10.846176214015703</v>
      </c>
      <c r="G1111">
        <v>3860.6</v>
      </c>
      <c r="H1111" s="1">
        <f>(Tabla9[[#This Row],[Avg]]-Tabla9[[#This Row],[Bks]])/Tabla9[[#This Row],[Bks]]*100</f>
        <v>12.25937772608316</v>
      </c>
      <c r="I1111">
        <v>4019</v>
      </c>
      <c r="J1111">
        <v>12767.97</v>
      </c>
      <c r="K1111">
        <v>10.97</v>
      </c>
      <c r="L1111">
        <v>153.19</v>
      </c>
      <c r="M1111">
        <v>21.2</v>
      </c>
      <c r="N1111">
        <v>20.9</v>
      </c>
    </row>
    <row r="1112" spans="1:14" hidden="1" x14ac:dyDescent="0.2">
      <c r="A1112" t="s">
        <v>80</v>
      </c>
      <c r="B1112" t="s">
        <v>67</v>
      </c>
      <c r="C1112">
        <v>11</v>
      </c>
      <c r="D1112">
        <v>3283</v>
      </c>
      <c r="E1112">
        <v>3567</v>
      </c>
      <c r="F1112" s="1">
        <f>(Tabla9[[#This Row],[Best]]-Tabla9[[#This Row],[Bks]])/Tabla9[[#This Row],[Bks]]*100</f>
        <v>8.6506244288760268</v>
      </c>
      <c r="G1112">
        <v>3596</v>
      </c>
      <c r="H1112" s="1">
        <f>(Tabla9[[#This Row],[Avg]]-Tabla9[[#This Row],[Bks]])/Tabla9[[#This Row],[Bks]]*100</f>
        <v>9.5339628388668896</v>
      </c>
      <c r="I1112">
        <v>3775</v>
      </c>
      <c r="J1112">
        <v>11305.04</v>
      </c>
      <c r="K1112">
        <v>9.6199999999999992</v>
      </c>
      <c r="L1112">
        <v>153.07</v>
      </c>
      <c r="M1112">
        <v>27.9</v>
      </c>
      <c r="N1112">
        <v>27.1</v>
      </c>
    </row>
    <row r="1113" spans="1:14" hidden="1" x14ac:dyDescent="0.2">
      <c r="A1113" t="s">
        <v>80</v>
      </c>
      <c r="B1113" t="s">
        <v>67</v>
      </c>
      <c r="C1113">
        <v>12</v>
      </c>
      <c r="D1113">
        <v>3392</v>
      </c>
      <c r="E1113">
        <v>3680</v>
      </c>
      <c r="F1113" s="1">
        <f>(Tabla9[[#This Row],[Best]]-Tabla9[[#This Row],[Bks]])/Tabla9[[#This Row],[Bks]]*100</f>
        <v>8.4905660377358494</v>
      </c>
      <c r="G1113">
        <v>3720.7</v>
      </c>
      <c r="H1113" s="1">
        <f>(Tabla9[[#This Row],[Avg]]-Tabla9[[#This Row],[Bks]])/Tabla9[[#This Row],[Bks]]*100</f>
        <v>9.6904481132075428</v>
      </c>
      <c r="I1113">
        <v>3956</v>
      </c>
      <c r="J1113">
        <v>11501.35</v>
      </c>
      <c r="K1113">
        <v>8.5299999999999994</v>
      </c>
      <c r="L1113">
        <v>153.33000000000001</v>
      </c>
      <c r="M1113">
        <v>27.5</v>
      </c>
      <c r="N1113">
        <v>27</v>
      </c>
    </row>
    <row r="1114" spans="1:14" hidden="1" x14ac:dyDescent="0.2">
      <c r="A1114" t="s">
        <v>80</v>
      </c>
      <c r="B1114" t="s">
        <v>67</v>
      </c>
      <c r="C1114">
        <v>13</v>
      </c>
      <c r="D1114">
        <v>3422</v>
      </c>
      <c r="E1114">
        <v>3810</v>
      </c>
      <c r="F1114" s="1">
        <f>(Tabla9[[#This Row],[Best]]-Tabla9[[#This Row],[Bks]])/Tabla9[[#This Row],[Bks]]*100</f>
        <v>11.338398597311514</v>
      </c>
      <c r="G1114">
        <v>3843.3</v>
      </c>
      <c r="H1114" s="1">
        <f>(Tabla9[[#This Row],[Avg]]-Tabla9[[#This Row],[Bks]])/Tabla9[[#This Row],[Bks]]*100</f>
        <v>12.311513734658099</v>
      </c>
      <c r="I1114">
        <v>3994</v>
      </c>
      <c r="J1114">
        <v>13126.41</v>
      </c>
      <c r="K1114">
        <v>11.34</v>
      </c>
      <c r="L1114">
        <v>153.03</v>
      </c>
      <c r="M1114">
        <v>20</v>
      </c>
      <c r="N1114">
        <v>19.899999999999999</v>
      </c>
    </row>
    <row r="1115" spans="1:14" hidden="1" x14ac:dyDescent="0.2">
      <c r="A1115" t="s">
        <v>80</v>
      </c>
      <c r="B1115" t="s">
        <v>67</v>
      </c>
      <c r="C1115">
        <v>14</v>
      </c>
      <c r="D1115">
        <v>3362</v>
      </c>
      <c r="E1115">
        <v>3649</v>
      </c>
      <c r="F1115" s="1">
        <f>(Tabla9[[#This Row],[Best]]-Tabla9[[#This Row],[Bks]])/Tabla9[[#This Row],[Bks]]*100</f>
        <v>8.536585365853659</v>
      </c>
      <c r="G1115">
        <v>3697.8</v>
      </c>
      <c r="H1115" s="1">
        <f>(Tabla9[[#This Row],[Avg]]-Tabla9[[#This Row],[Bks]])/Tabla9[[#This Row],[Bks]]*100</f>
        <v>9.9881023200475951</v>
      </c>
      <c r="I1115">
        <v>3932</v>
      </c>
      <c r="J1115">
        <v>11922.78</v>
      </c>
      <c r="K1115">
        <v>9.49</v>
      </c>
      <c r="L1115">
        <v>153.52000000000001</v>
      </c>
      <c r="M1115">
        <v>27.2</v>
      </c>
      <c r="N1115">
        <v>27</v>
      </c>
    </row>
    <row r="1116" spans="1:14" hidden="1" x14ac:dyDescent="0.2">
      <c r="A1116" t="s">
        <v>80</v>
      </c>
      <c r="B1116" t="s">
        <v>67</v>
      </c>
      <c r="C1116">
        <v>15</v>
      </c>
      <c r="D1116">
        <v>3368</v>
      </c>
      <c r="E1116">
        <v>3716</v>
      </c>
      <c r="F1116" s="1">
        <f>(Tabla9[[#This Row],[Best]]-Tabla9[[#This Row],[Bks]])/Tabla9[[#This Row],[Bks]]*100</f>
        <v>10.332541567695962</v>
      </c>
      <c r="G1116">
        <v>3733.8</v>
      </c>
      <c r="H1116" s="1">
        <f>(Tabla9[[#This Row],[Avg]]-Tabla9[[#This Row],[Bks]])/Tabla9[[#This Row],[Bks]]*100</f>
        <v>10.861045130641335</v>
      </c>
      <c r="I1116">
        <v>3936</v>
      </c>
      <c r="J1116">
        <v>11755.83</v>
      </c>
      <c r="K1116">
        <v>10.130000000000001</v>
      </c>
      <c r="L1116">
        <v>153.05000000000001</v>
      </c>
      <c r="M1116">
        <v>24.2</v>
      </c>
      <c r="N1116">
        <v>23.8</v>
      </c>
    </row>
    <row r="1117" spans="1:14" hidden="1" x14ac:dyDescent="0.2">
      <c r="A1117" t="s">
        <v>80</v>
      </c>
      <c r="B1117" t="s">
        <v>67</v>
      </c>
      <c r="C1117">
        <v>16</v>
      </c>
      <c r="D1117">
        <v>3585</v>
      </c>
      <c r="E1117">
        <v>3946</v>
      </c>
      <c r="F1117" s="1">
        <f>(Tabla9[[#This Row],[Best]]-Tabla9[[#This Row],[Bks]])/Tabla9[[#This Row],[Bks]]*100</f>
        <v>10.069735006973501</v>
      </c>
      <c r="G1117">
        <v>3997</v>
      </c>
      <c r="H1117" s="1">
        <f>(Tabla9[[#This Row],[Avg]]-Tabla9[[#This Row],[Bks]])/Tabla9[[#This Row],[Bks]]*100</f>
        <v>11.492329149232914</v>
      </c>
      <c r="I1117">
        <v>4185</v>
      </c>
      <c r="J1117">
        <v>13191.29</v>
      </c>
      <c r="K1117">
        <v>11.87</v>
      </c>
      <c r="L1117">
        <v>154.49</v>
      </c>
      <c r="M1117">
        <v>21.5</v>
      </c>
      <c r="N1117">
        <v>20.9</v>
      </c>
    </row>
    <row r="1118" spans="1:14" hidden="1" x14ac:dyDescent="0.2">
      <c r="A1118" t="s">
        <v>80</v>
      </c>
      <c r="B1118" t="s">
        <v>67</v>
      </c>
      <c r="C1118">
        <v>17</v>
      </c>
      <c r="D1118">
        <v>3456</v>
      </c>
      <c r="E1118">
        <v>3809</v>
      </c>
      <c r="F1118" s="1">
        <f>(Tabla9[[#This Row],[Best]]-Tabla9[[#This Row],[Bks]])/Tabla9[[#This Row],[Bks]]*100</f>
        <v>10.21412037037037</v>
      </c>
      <c r="G1118">
        <v>3848.4</v>
      </c>
      <c r="H1118" s="1">
        <f>(Tabla9[[#This Row],[Avg]]-Tabla9[[#This Row],[Bks]])/Tabla9[[#This Row],[Bks]]*100</f>
        <v>11.35416666666667</v>
      </c>
      <c r="I1118">
        <v>4034</v>
      </c>
      <c r="J1118">
        <v>12337.99</v>
      </c>
      <c r="K1118">
        <v>11.93</v>
      </c>
      <c r="L1118">
        <v>153.11000000000001</v>
      </c>
      <c r="M1118">
        <v>23.4</v>
      </c>
      <c r="N1118">
        <v>23</v>
      </c>
    </row>
    <row r="1119" spans="1:14" hidden="1" x14ac:dyDescent="0.2">
      <c r="A1119" t="s">
        <v>80</v>
      </c>
      <c r="B1119" t="s">
        <v>67</v>
      </c>
      <c r="C1119">
        <v>18</v>
      </c>
      <c r="D1119">
        <v>3502</v>
      </c>
      <c r="E1119">
        <v>3826</v>
      </c>
      <c r="F1119" s="1">
        <f>(Tabla9[[#This Row],[Best]]-Tabla9[[#This Row],[Bks]])/Tabla9[[#This Row],[Bks]]*100</f>
        <v>9.2518560822387208</v>
      </c>
      <c r="G1119">
        <v>3854.1</v>
      </c>
      <c r="H1119" s="1">
        <f>(Tabla9[[#This Row],[Avg]]-Tabla9[[#This Row],[Bks]])/Tabla9[[#This Row],[Bks]]*100</f>
        <v>10.054254711593373</v>
      </c>
      <c r="I1119">
        <v>4060</v>
      </c>
      <c r="J1119">
        <v>12291.89</v>
      </c>
      <c r="K1119">
        <v>11.12</v>
      </c>
      <c r="L1119">
        <v>152.77000000000001</v>
      </c>
      <c r="M1119">
        <v>23.4</v>
      </c>
      <c r="N1119">
        <v>23.2</v>
      </c>
    </row>
    <row r="1120" spans="1:14" hidden="1" x14ac:dyDescent="0.2">
      <c r="A1120" t="s">
        <v>80</v>
      </c>
      <c r="B1120" t="s">
        <v>67</v>
      </c>
      <c r="C1120">
        <v>19</v>
      </c>
      <c r="D1120">
        <v>3394</v>
      </c>
      <c r="E1120">
        <v>3649</v>
      </c>
      <c r="F1120" s="1">
        <f>(Tabla9[[#This Row],[Best]]-Tabla9[[#This Row],[Bks]])/Tabla9[[#This Row],[Bks]]*100</f>
        <v>7.5132586918090745</v>
      </c>
      <c r="G1120">
        <v>3690.5</v>
      </c>
      <c r="H1120" s="1">
        <f>(Tabla9[[#This Row],[Avg]]-Tabla9[[#This Row],[Bks]])/Tabla9[[#This Row],[Bks]]*100</f>
        <v>8.7360047142015329</v>
      </c>
      <c r="I1120">
        <v>3906</v>
      </c>
      <c r="J1120">
        <v>12007.84</v>
      </c>
      <c r="K1120">
        <v>8.52</v>
      </c>
      <c r="L1120">
        <v>152.69</v>
      </c>
      <c r="M1120">
        <v>28.5</v>
      </c>
      <c r="N1120">
        <v>28.5</v>
      </c>
    </row>
    <row r="1121" spans="1:14" hidden="1" x14ac:dyDescent="0.2">
      <c r="A1121" t="s">
        <v>80</v>
      </c>
      <c r="B1121" t="s">
        <v>67</v>
      </c>
      <c r="C1121">
        <v>20</v>
      </c>
      <c r="D1121">
        <v>3376</v>
      </c>
      <c r="E1121">
        <v>3693</v>
      </c>
      <c r="F1121" s="1">
        <f>(Tabla9[[#This Row],[Best]]-Tabla9[[#This Row],[Bks]])/Tabla9[[#This Row],[Bks]]*100</f>
        <v>9.3898104265402846</v>
      </c>
      <c r="G1121">
        <v>3741.2</v>
      </c>
      <c r="H1121" s="1">
        <f>(Tabla9[[#This Row],[Avg]]-Tabla9[[#This Row],[Bks]])/Tabla9[[#This Row],[Bks]]*100</f>
        <v>10.817535545023691</v>
      </c>
      <c r="I1121">
        <v>3930</v>
      </c>
      <c r="J1121">
        <v>11979.8</v>
      </c>
      <c r="K1121">
        <v>9.39</v>
      </c>
      <c r="L1121">
        <v>152.69999999999999</v>
      </c>
      <c r="M1121">
        <v>25</v>
      </c>
      <c r="N1121">
        <v>24.8</v>
      </c>
    </row>
    <row r="1122" spans="1:14" hidden="1" x14ac:dyDescent="0.2">
      <c r="A1122" t="s">
        <v>80</v>
      </c>
      <c r="B1122" t="s">
        <v>67</v>
      </c>
      <c r="C1122">
        <v>21</v>
      </c>
      <c r="D1122">
        <v>3481</v>
      </c>
      <c r="E1122">
        <v>3788</v>
      </c>
      <c r="F1122" s="1">
        <f>(Tabla9[[#This Row],[Best]]-Tabla9[[#This Row],[Bks]])/Tabla9[[#This Row],[Bks]]*100</f>
        <v>8.8193047974719914</v>
      </c>
      <c r="G1122">
        <v>3852.8</v>
      </c>
      <c r="H1122" s="1">
        <f>(Tabla9[[#This Row],[Avg]]-Tabla9[[#This Row],[Bks]])/Tabla9[[#This Row],[Bks]]*100</f>
        <v>10.680838839413967</v>
      </c>
      <c r="I1122">
        <v>4081</v>
      </c>
      <c r="J1122">
        <v>12821.03</v>
      </c>
      <c r="K1122">
        <v>11.61</v>
      </c>
      <c r="L1122">
        <v>154.33000000000001</v>
      </c>
      <c r="M1122">
        <v>23.9</v>
      </c>
      <c r="N1122">
        <v>23.7</v>
      </c>
    </row>
    <row r="1123" spans="1:14" hidden="1" x14ac:dyDescent="0.2">
      <c r="A1123" t="s">
        <v>80</v>
      </c>
      <c r="B1123" t="s">
        <v>67</v>
      </c>
      <c r="C1123">
        <v>22</v>
      </c>
      <c r="D1123">
        <v>3581</v>
      </c>
      <c r="E1123">
        <v>3977</v>
      </c>
      <c r="F1123" s="1">
        <f>(Tabla9[[#This Row],[Best]]-Tabla9[[#This Row],[Bks]])/Tabla9[[#This Row],[Bks]]*100</f>
        <v>11.058363585590616</v>
      </c>
      <c r="G1123">
        <v>4012.8</v>
      </c>
      <c r="H1123" s="1">
        <f>(Tabla9[[#This Row],[Avg]]-Tabla9[[#This Row],[Bks]])/Tabla9[[#This Row],[Bks]]*100</f>
        <v>12.058084333984926</v>
      </c>
      <c r="I1123">
        <v>4208</v>
      </c>
      <c r="J1123">
        <v>13515.18</v>
      </c>
      <c r="K1123">
        <v>11.41</v>
      </c>
      <c r="L1123">
        <v>154.27000000000001</v>
      </c>
      <c r="M1123">
        <v>20.100000000000001</v>
      </c>
      <c r="N1123">
        <v>19.8</v>
      </c>
    </row>
    <row r="1124" spans="1:14" hidden="1" x14ac:dyDescent="0.2">
      <c r="A1124" t="s">
        <v>80</v>
      </c>
      <c r="B1124" t="s">
        <v>67</v>
      </c>
      <c r="C1124">
        <v>23</v>
      </c>
      <c r="D1124">
        <v>3286</v>
      </c>
      <c r="E1124">
        <v>3541</v>
      </c>
      <c r="F1124" s="1">
        <f>(Tabla9[[#This Row],[Best]]-Tabla9[[#This Row],[Bks]])/Tabla9[[#This Row],[Bks]]*100</f>
        <v>7.7601947656725496</v>
      </c>
      <c r="G1124">
        <v>3585.7</v>
      </c>
      <c r="H1124" s="1">
        <f>(Tabla9[[#This Row],[Avg]]-Tabla9[[#This Row],[Bks]])/Tabla9[[#This Row],[Bks]]*100</f>
        <v>9.1205112598904385</v>
      </c>
      <c r="I1124">
        <v>3834</v>
      </c>
      <c r="J1124">
        <v>10832.06</v>
      </c>
      <c r="K1124">
        <v>7.63</v>
      </c>
      <c r="L1124">
        <v>152.91</v>
      </c>
      <c r="M1124">
        <v>31.7</v>
      </c>
      <c r="N1124">
        <v>31.3</v>
      </c>
    </row>
    <row r="1125" spans="1:14" hidden="1" x14ac:dyDescent="0.2">
      <c r="A1125" t="s">
        <v>80</v>
      </c>
      <c r="B1125" t="s">
        <v>67</v>
      </c>
      <c r="C1125">
        <v>24</v>
      </c>
      <c r="D1125">
        <v>3352</v>
      </c>
      <c r="E1125">
        <v>3687</v>
      </c>
      <c r="F1125" s="1">
        <f>(Tabla9[[#This Row],[Best]]-Tabla9[[#This Row],[Bks]])/Tabla9[[#This Row],[Bks]]*100</f>
        <v>9.994033412887827</v>
      </c>
      <c r="G1125">
        <v>3733.5</v>
      </c>
      <c r="H1125" s="1">
        <f>(Tabla9[[#This Row],[Avg]]-Tabla9[[#This Row],[Bks]])/Tabla9[[#This Row],[Bks]]*100</f>
        <v>11.38126491646778</v>
      </c>
      <c r="I1125">
        <v>3940</v>
      </c>
      <c r="J1125">
        <v>12007.06</v>
      </c>
      <c r="K1125">
        <v>10.72</v>
      </c>
      <c r="L1125">
        <v>154.07</v>
      </c>
      <c r="M1125">
        <v>22</v>
      </c>
      <c r="N1125">
        <v>22</v>
      </c>
    </row>
    <row r="1126" spans="1:14" hidden="1" x14ac:dyDescent="0.2">
      <c r="A1126" t="s">
        <v>80</v>
      </c>
      <c r="B1126" t="s">
        <v>67</v>
      </c>
      <c r="C1126">
        <v>25</v>
      </c>
      <c r="D1126">
        <v>3552</v>
      </c>
      <c r="E1126">
        <v>3919</v>
      </c>
      <c r="F1126" s="1">
        <f>(Tabla9[[#This Row],[Best]]-Tabla9[[#This Row],[Bks]])/Tabla9[[#This Row],[Bks]]*100</f>
        <v>10.332207207207206</v>
      </c>
      <c r="G1126">
        <v>3986.2</v>
      </c>
      <c r="H1126" s="1">
        <f>(Tabla9[[#This Row],[Avg]]-Tabla9[[#This Row],[Bks]])/Tabla9[[#This Row],[Bks]]*100</f>
        <v>12.224099099099094</v>
      </c>
      <c r="I1126">
        <v>4132</v>
      </c>
      <c r="J1126">
        <v>13215.07</v>
      </c>
      <c r="K1126">
        <v>11.79</v>
      </c>
      <c r="L1126">
        <v>154.62</v>
      </c>
      <c r="M1126">
        <v>20.100000000000001</v>
      </c>
      <c r="N1126">
        <v>19.899999999999999</v>
      </c>
    </row>
    <row r="1127" spans="1:14" hidden="1" x14ac:dyDescent="0.2">
      <c r="A1127" t="s">
        <v>80</v>
      </c>
      <c r="B1127" t="s">
        <v>67</v>
      </c>
      <c r="C1127">
        <v>26</v>
      </c>
      <c r="D1127">
        <v>3367</v>
      </c>
      <c r="E1127">
        <v>3631</v>
      </c>
      <c r="F1127" s="1">
        <f>(Tabla9[[#This Row],[Best]]-Tabla9[[#This Row],[Bks]])/Tabla9[[#This Row],[Bks]]*100</f>
        <v>7.840807840807841</v>
      </c>
      <c r="G1127">
        <v>3685.8</v>
      </c>
      <c r="H1127" s="1">
        <f>(Tabla9[[#This Row],[Avg]]-Tabla9[[#This Row],[Bks]])/Tabla9[[#This Row],[Bks]]*100</f>
        <v>9.4683694683694739</v>
      </c>
      <c r="I1127">
        <v>3917</v>
      </c>
      <c r="J1127">
        <v>11890.46</v>
      </c>
      <c r="K1127">
        <v>10.26</v>
      </c>
      <c r="L1127">
        <v>152.76</v>
      </c>
      <c r="M1127">
        <v>27.2</v>
      </c>
      <c r="N1127">
        <v>27</v>
      </c>
    </row>
    <row r="1128" spans="1:14" hidden="1" x14ac:dyDescent="0.2">
      <c r="A1128" t="s">
        <v>80</v>
      </c>
      <c r="B1128" t="s">
        <v>67</v>
      </c>
      <c r="C1128">
        <v>27</v>
      </c>
      <c r="D1128">
        <v>3458</v>
      </c>
      <c r="E1128">
        <v>3815</v>
      </c>
      <c r="F1128" s="1">
        <f>(Tabla9[[#This Row],[Best]]-Tabla9[[#This Row],[Bks]])/Tabla9[[#This Row],[Bks]]*100</f>
        <v>10.323886639676113</v>
      </c>
      <c r="G1128">
        <v>3844.6</v>
      </c>
      <c r="H1128" s="1">
        <f>(Tabla9[[#This Row],[Avg]]-Tabla9[[#This Row],[Bks]])/Tabla9[[#This Row],[Bks]]*100</f>
        <v>11.179872758820125</v>
      </c>
      <c r="I1128">
        <v>4029</v>
      </c>
      <c r="J1128">
        <v>12683.37</v>
      </c>
      <c r="K1128">
        <v>10.56</v>
      </c>
      <c r="L1128">
        <v>153.22999999999999</v>
      </c>
      <c r="M1128">
        <v>23.9</v>
      </c>
      <c r="N1128">
        <v>23.5</v>
      </c>
    </row>
    <row r="1129" spans="1:14" hidden="1" x14ac:dyDescent="0.2">
      <c r="A1129" t="s">
        <v>80</v>
      </c>
      <c r="B1129" t="s">
        <v>67</v>
      </c>
      <c r="C1129">
        <v>28</v>
      </c>
      <c r="D1129">
        <v>3391</v>
      </c>
      <c r="E1129">
        <v>3702</v>
      </c>
      <c r="F1129" s="1">
        <f>(Tabla9[[#This Row],[Best]]-Tabla9[[#This Row],[Bks]])/Tabla9[[#This Row],[Bks]]*100</f>
        <v>9.1713358891182537</v>
      </c>
      <c r="G1129">
        <v>3742</v>
      </c>
      <c r="H1129" s="1">
        <f>(Tabla9[[#This Row],[Avg]]-Tabla9[[#This Row],[Bks]])/Tabla9[[#This Row],[Bks]]*100</f>
        <v>10.350928929519315</v>
      </c>
      <c r="I1129">
        <v>3944</v>
      </c>
      <c r="J1129">
        <v>11395.75</v>
      </c>
      <c r="K1129">
        <v>9.8000000000000007</v>
      </c>
      <c r="L1129">
        <v>153.24</v>
      </c>
      <c r="M1129">
        <v>24.6</v>
      </c>
      <c r="N1129">
        <v>24.5</v>
      </c>
    </row>
    <row r="1130" spans="1:14" hidden="1" x14ac:dyDescent="0.2">
      <c r="A1130" t="s">
        <v>80</v>
      </c>
      <c r="B1130" t="s">
        <v>67</v>
      </c>
      <c r="C1130">
        <v>29</v>
      </c>
      <c r="D1130">
        <v>3207</v>
      </c>
      <c r="E1130">
        <v>3437</v>
      </c>
      <c r="F1130" s="1">
        <f>(Tabla9[[#This Row],[Best]]-Tabla9[[#This Row],[Bks]])/Tabla9[[#This Row],[Bks]]*100</f>
        <v>7.1718116619893983</v>
      </c>
      <c r="G1130">
        <v>3500.5</v>
      </c>
      <c r="H1130" s="1">
        <f>(Tabla9[[#This Row],[Avg]]-Tabla9[[#This Row],[Bks]])/Tabla9[[#This Row],[Bks]]*100</f>
        <v>9.1518553164951673</v>
      </c>
      <c r="I1130">
        <v>3748</v>
      </c>
      <c r="J1130">
        <v>10939.28</v>
      </c>
      <c r="K1130">
        <v>7.67</v>
      </c>
      <c r="L1130">
        <v>152.59</v>
      </c>
      <c r="M1130">
        <v>31.3</v>
      </c>
      <c r="N1130">
        <v>31</v>
      </c>
    </row>
    <row r="1131" spans="1:14" hidden="1" x14ac:dyDescent="0.2">
      <c r="A1131" t="s">
        <v>80</v>
      </c>
      <c r="B1131" t="s">
        <v>67</v>
      </c>
      <c r="C1131">
        <v>30</v>
      </c>
      <c r="D1131">
        <v>3138</v>
      </c>
      <c r="E1131">
        <v>3393</v>
      </c>
      <c r="F1131" s="1">
        <f>(Tabla9[[#This Row],[Best]]-Tabla9[[#This Row],[Bks]])/Tabla9[[#This Row],[Bks]]*100</f>
        <v>8.126195028680689</v>
      </c>
      <c r="G1131">
        <v>3444.9</v>
      </c>
      <c r="H1131" s="1">
        <f>(Tabla9[[#This Row],[Avg]]-Tabla9[[#This Row],[Bks]])/Tabla9[[#This Row],[Bks]]*100</f>
        <v>9.780114722753348</v>
      </c>
      <c r="I1131">
        <v>3669</v>
      </c>
      <c r="J1131">
        <v>11521.68</v>
      </c>
      <c r="K1131">
        <v>9.07</v>
      </c>
      <c r="L1131">
        <v>152.91999999999999</v>
      </c>
      <c r="M1131">
        <v>27.9</v>
      </c>
      <c r="N1131">
        <v>27.7</v>
      </c>
    </row>
    <row r="1132" spans="1:14" hidden="1" x14ac:dyDescent="0.2">
      <c r="A1132" t="s">
        <v>80</v>
      </c>
      <c r="B1132" t="s">
        <v>67</v>
      </c>
      <c r="C1132">
        <v>31</v>
      </c>
      <c r="D1132">
        <v>3189</v>
      </c>
      <c r="E1132">
        <v>3418</v>
      </c>
      <c r="F1132" s="1">
        <f>(Tabla9[[#This Row],[Best]]-Tabla9[[#This Row],[Bks]])/Tabla9[[#This Row],[Bks]]*100</f>
        <v>7.1809344622138598</v>
      </c>
      <c r="G1132">
        <v>3472.8</v>
      </c>
      <c r="H1132" s="1">
        <f>(Tabla9[[#This Row],[Avg]]-Tabla9[[#This Row],[Bks]])/Tabla9[[#This Row],[Bks]]*100</f>
        <v>8.8993414863593667</v>
      </c>
      <c r="I1132">
        <v>3713</v>
      </c>
      <c r="J1132">
        <v>10487.24</v>
      </c>
      <c r="K1132">
        <v>7.96</v>
      </c>
      <c r="L1132">
        <v>152.74</v>
      </c>
      <c r="M1132">
        <v>31.9</v>
      </c>
      <c r="N1132">
        <v>31.7</v>
      </c>
    </row>
    <row r="1133" spans="1:14" hidden="1" x14ac:dyDescent="0.2">
      <c r="A1133" t="s">
        <v>80</v>
      </c>
      <c r="B1133" t="s">
        <v>67</v>
      </c>
      <c r="C1133">
        <v>32</v>
      </c>
      <c r="D1133">
        <v>3466</v>
      </c>
      <c r="E1133">
        <v>3788</v>
      </c>
      <c r="F1133" s="1">
        <f>(Tabla9[[#This Row],[Best]]-Tabla9[[#This Row],[Bks]])/Tabla9[[#This Row],[Bks]]*100</f>
        <v>9.2902481246393531</v>
      </c>
      <c r="G1133">
        <v>3826</v>
      </c>
      <c r="H1133" s="1">
        <f>(Tabla9[[#This Row],[Avg]]-Tabla9[[#This Row],[Bks]])/Tabla9[[#This Row],[Bks]]*100</f>
        <v>10.386612810155798</v>
      </c>
      <c r="I1133">
        <v>4039</v>
      </c>
      <c r="J1133">
        <v>12218.9</v>
      </c>
      <c r="K1133">
        <v>10.74</v>
      </c>
      <c r="L1133">
        <v>154.13</v>
      </c>
      <c r="M1133">
        <v>22.7</v>
      </c>
      <c r="N1133">
        <v>22.3</v>
      </c>
    </row>
    <row r="1134" spans="1:14" hidden="1" x14ac:dyDescent="0.2">
      <c r="A1134" t="s">
        <v>80</v>
      </c>
      <c r="B1134" t="s">
        <v>67</v>
      </c>
      <c r="C1134">
        <v>33</v>
      </c>
      <c r="D1134">
        <v>3548</v>
      </c>
      <c r="E1134">
        <v>3900</v>
      </c>
      <c r="F1134" s="1">
        <f>(Tabla9[[#This Row],[Best]]-Tabla9[[#This Row],[Bks]])/Tabla9[[#This Row],[Bks]]*100</f>
        <v>9.9210822998872601</v>
      </c>
      <c r="G1134">
        <v>3940.3</v>
      </c>
      <c r="H1134" s="1">
        <f>(Tabla9[[#This Row],[Avg]]-Tabla9[[#This Row],[Bks]])/Tabla9[[#This Row],[Bks]]*100</f>
        <v>11.056933483652767</v>
      </c>
      <c r="I1134">
        <v>4123</v>
      </c>
      <c r="J1134">
        <v>13011.9</v>
      </c>
      <c r="K1134">
        <v>11.68</v>
      </c>
      <c r="L1134">
        <v>153.9</v>
      </c>
      <c r="M1134">
        <v>21.6</v>
      </c>
      <c r="N1134">
        <v>21.5</v>
      </c>
    </row>
    <row r="1135" spans="1:14" hidden="1" x14ac:dyDescent="0.2">
      <c r="A1135" t="s">
        <v>80</v>
      </c>
      <c r="B1135" t="s">
        <v>67</v>
      </c>
      <c r="C1135">
        <v>34</v>
      </c>
      <c r="D1135">
        <v>3377</v>
      </c>
      <c r="E1135">
        <v>3712</v>
      </c>
      <c r="F1135" s="1">
        <f>(Tabla9[[#This Row],[Best]]-Tabla9[[#This Row],[Bks]])/Tabla9[[#This Row],[Bks]]*100</f>
        <v>9.9200473793307662</v>
      </c>
      <c r="G1135">
        <v>3742.9</v>
      </c>
      <c r="H1135" s="1">
        <f>(Tabla9[[#This Row],[Avg]]-Tabla9[[#This Row],[Bks]])/Tabla9[[#This Row],[Bks]]*100</f>
        <v>10.835060704767548</v>
      </c>
      <c r="I1135">
        <v>3956</v>
      </c>
      <c r="J1135">
        <v>11377.21</v>
      </c>
      <c r="K1135">
        <v>10.57</v>
      </c>
      <c r="L1135">
        <v>153.75</v>
      </c>
      <c r="M1135">
        <v>25.4</v>
      </c>
      <c r="N1135">
        <v>24.8</v>
      </c>
    </row>
    <row r="1136" spans="1:14" hidden="1" x14ac:dyDescent="0.2">
      <c r="A1136" t="s">
        <v>80</v>
      </c>
      <c r="B1136" t="s">
        <v>67</v>
      </c>
      <c r="C1136">
        <v>35</v>
      </c>
      <c r="D1136">
        <v>3387</v>
      </c>
      <c r="E1136">
        <v>3680</v>
      </c>
      <c r="F1136" s="1">
        <f>(Tabla9[[#This Row],[Best]]-Tabla9[[#This Row],[Bks]])/Tabla9[[#This Row],[Bks]]*100</f>
        <v>8.6507233540005899</v>
      </c>
      <c r="G1136">
        <v>3723.8</v>
      </c>
      <c r="H1136" s="1">
        <f>(Tabla9[[#This Row],[Avg]]-Tabla9[[#This Row],[Bks]])/Tabla9[[#This Row],[Bks]]*100</f>
        <v>9.9439031591378857</v>
      </c>
      <c r="I1136">
        <v>3952</v>
      </c>
      <c r="J1136">
        <v>11963.06</v>
      </c>
      <c r="K1136">
        <v>10.23</v>
      </c>
      <c r="L1136">
        <v>152.19</v>
      </c>
      <c r="M1136">
        <v>24.4</v>
      </c>
      <c r="N1136">
        <v>24.4</v>
      </c>
    </row>
    <row r="1137" spans="1:14" hidden="1" x14ac:dyDescent="0.2">
      <c r="A1137" t="s">
        <v>80</v>
      </c>
      <c r="B1137" t="s">
        <v>67</v>
      </c>
      <c r="C1137">
        <v>36</v>
      </c>
      <c r="D1137">
        <v>3389</v>
      </c>
      <c r="E1137">
        <v>3658</v>
      </c>
      <c r="F1137" s="1">
        <f>(Tabla9[[#This Row],[Best]]-Tabla9[[#This Row],[Bks]])/Tabla9[[#This Row],[Bks]]*100</f>
        <v>7.9374446739451168</v>
      </c>
      <c r="G1137">
        <v>3700.6</v>
      </c>
      <c r="H1137" s="1">
        <f>(Tabla9[[#This Row],[Avg]]-Tabla9[[#This Row],[Bks]])/Tabla9[[#This Row],[Bks]]*100</f>
        <v>9.1944526408970173</v>
      </c>
      <c r="I1137">
        <v>3914</v>
      </c>
      <c r="J1137">
        <v>11802.3</v>
      </c>
      <c r="K1137">
        <v>9.1199999999999992</v>
      </c>
      <c r="L1137">
        <v>152.30000000000001</v>
      </c>
      <c r="M1137">
        <v>28.1</v>
      </c>
      <c r="N1137">
        <v>27.7</v>
      </c>
    </row>
    <row r="1138" spans="1:14" hidden="1" x14ac:dyDescent="0.2">
      <c r="A1138" t="s">
        <v>80</v>
      </c>
      <c r="B1138" t="s">
        <v>67</v>
      </c>
      <c r="C1138">
        <v>37</v>
      </c>
      <c r="D1138">
        <v>3567</v>
      </c>
      <c r="E1138">
        <v>3909</v>
      </c>
      <c r="F1138" s="1">
        <f>(Tabla9[[#This Row],[Best]]-Tabla9[[#This Row],[Bks]])/Tabla9[[#This Row],[Bks]]*100</f>
        <v>9.5878889823381002</v>
      </c>
      <c r="G1138">
        <v>3969.2</v>
      </c>
      <c r="H1138" s="1">
        <f>(Tabla9[[#This Row],[Avg]]-Tabla9[[#This Row],[Bks]])/Tabla9[[#This Row],[Bks]]*100</f>
        <v>11.275581721334451</v>
      </c>
      <c r="I1138">
        <v>4145</v>
      </c>
      <c r="J1138">
        <v>12709.4</v>
      </c>
      <c r="K1138">
        <v>12.38</v>
      </c>
      <c r="L1138">
        <v>154.21</v>
      </c>
      <c r="M1138">
        <v>19.5</v>
      </c>
      <c r="N1138">
        <v>19.2</v>
      </c>
    </row>
    <row r="1139" spans="1:14" hidden="1" x14ac:dyDescent="0.2">
      <c r="A1139" t="s">
        <v>80</v>
      </c>
      <c r="B1139" t="s">
        <v>67</v>
      </c>
      <c r="C1139">
        <v>38</v>
      </c>
      <c r="D1139">
        <v>3521</v>
      </c>
      <c r="E1139">
        <v>3853</v>
      </c>
      <c r="F1139" s="1">
        <f>(Tabla9[[#This Row],[Best]]-Tabla9[[#This Row],[Bks]])/Tabla9[[#This Row],[Bks]]*100</f>
        <v>9.4291394490201643</v>
      </c>
      <c r="G1139">
        <v>3909.7</v>
      </c>
      <c r="H1139" s="1">
        <f>(Tabla9[[#This Row],[Avg]]-Tabla9[[#This Row],[Bks]])/Tabla9[[#This Row],[Bks]]*100</f>
        <v>11.039477421187158</v>
      </c>
      <c r="I1139">
        <v>4106</v>
      </c>
      <c r="J1139">
        <v>13155.4</v>
      </c>
      <c r="K1139">
        <v>11.48</v>
      </c>
      <c r="L1139">
        <v>154.11000000000001</v>
      </c>
      <c r="M1139">
        <v>22.8</v>
      </c>
      <c r="N1139">
        <v>22.6</v>
      </c>
    </row>
    <row r="1140" spans="1:14" hidden="1" x14ac:dyDescent="0.2">
      <c r="A1140" t="s">
        <v>80</v>
      </c>
      <c r="B1140" t="s">
        <v>67</v>
      </c>
      <c r="C1140">
        <v>39</v>
      </c>
      <c r="D1140">
        <v>3313</v>
      </c>
      <c r="E1140">
        <v>3625</v>
      </c>
      <c r="F1140" s="1">
        <f>(Tabla9[[#This Row],[Best]]-Tabla9[[#This Row],[Bks]])/Tabla9[[#This Row],[Bks]]*100</f>
        <v>9.4174464231814063</v>
      </c>
      <c r="G1140">
        <v>3666.8</v>
      </c>
      <c r="H1140" s="1">
        <f>(Tabla9[[#This Row],[Avg]]-Tabla9[[#This Row],[Bks]])/Tabla9[[#This Row],[Bks]]*100</f>
        <v>10.67914277090251</v>
      </c>
      <c r="I1140">
        <v>3886</v>
      </c>
      <c r="J1140">
        <v>12355.11</v>
      </c>
      <c r="K1140">
        <v>11.4</v>
      </c>
      <c r="L1140">
        <v>153.26</v>
      </c>
      <c r="M1140">
        <v>23.3</v>
      </c>
      <c r="N1140">
        <v>23</v>
      </c>
    </row>
    <row r="1141" spans="1:14" hidden="1" x14ac:dyDescent="0.2">
      <c r="A1141" t="s">
        <v>80</v>
      </c>
      <c r="B1141" t="s">
        <v>67</v>
      </c>
      <c r="C1141">
        <v>40</v>
      </c>
      <c r="D1141">
        <v>3173</v>
      </c>
      <c r="E1141">
        <v>3426</v>
      </c>
      <c r="F1141" s="1">
        <f>(Tabla9[[#This Row],[Best]]-Tabla9[[#This Row],[Bks]])/Tabla9[[#This Row],[Bks]]*100</f>
        <v>7.9735266309486299</v>
      </c>
      <c r="G1141">
        <v>3465.7</v>
      </c>
      <c r="H1141" s="1">
        <f>(Tabla9[[#This Row],[Avg]]-Tabla9[[#This Row],[Bks]])/Tabla9[[#This Row],[Bks]]*100</f>
        <v>9.2247084777812738</v>
      </c>
      <c r="I1141">
        <v>3712</v>
      </c>
      <c r="J1141">
        <v>10758.11</v>
      </c>
      <c r="K1141">
        <v>7.88</v>
      </c>
      <c r="L1141">
        <v>153.22</v>
      </c>
      <c r="M1141">
        <v>32</v>
      </c>
      <c r="N1141">
        <v>31.6</v>
      </c>
    </row>
    <row r="1142" spans="1:14" hidden="1" x14ac:dyDescent="0.2">
      <c r="A1142" t="s">
        <v>80</v>
      </c>
      <c r="B1142" t="s">
        <v>67</v>
      </c>
      <c r="C1142">
        <v>41</v>
      </c>
      <c r="D1142">
        <v>3345</v>
      </c>
      <c r="E1142">
        <v>3684</v>
      </c>
      <c r="F1142" s="1">
        <f>(Tabla9[[#This Row],[Best]]-Tabla9[[#This Row],[Bks]])/Tabla9[[#This Row],[Bks]]*100</f>
        <v>10.134529147982063</v>
      </c>
      <c r="G1142">
        <v>3704.6</v>
      </c>
      <c r="H1142" s="1">
        <f>(Tabla9[[#This Row],[Avg]]-Tabla9[[#This Row],[Bks]])/Tabla9[[#This Row],[Bks]]*100</f>
        <v>10.750373692077725</v>
      </c>
      <c r="I1142">
        <v>3886</v>
      </c>
      <c r="J1142">
        <v>12164.19</v>
      </c>
      <c r="K1142">
        <v>9.83</v>
      </c>
      <c r="L1142">
        <v>152.72</v>
      </c>
      <c r="M1142">
        <v>24</v>
      </c>
      <c r="N1142">
        <v>23.8</v>
      </c>
    </row>
    <row r="1143" spans="1:14" hidden="1" x14ac:dyDescent="0.2">
      <c r="A1143" t="s">
        <v>80</v>
      </c>
      <c r="B1143" t="s">
        <v>67</v>
      </c>
      <c r="C1143">
        <v>42</v>
      </c>
      <c r="D1143">
        <v>3386</v>
      </c>
      <c r="E1143">
        <v>3740</v>
      </c>
      <c r="F1143" s="1">
        <f>(Tabla9[[#This Row],[Best]]-Tabla9[[#This Row],[Bks]])/Tabla9[[#This Row],[Bks]]*100</f>
        <v>10.45481393975192</v>
      </c>
      <c r="G1143">
        <v>3762.3</v>
      </c>
      <c r="H1143" s="1">
        <f>(Tabla9[[#This Row],[Avg]]-Tabla9[[#This Row],[Bks]])/Tabla9[[#This Row],[Bks]]*100</f>
        <v>11.113408151210875</v>
      </c>
      <c r="I1143">
        <v>3915</v>
      </c>
      <c r="J1143">
        <v>11772.22</v>
      </c>
      <c r="K1143">
        <v>10.36</v>
      </c>
      <c r="L1143">
        <v>153.80000000000001</v>
      </c>
      <c r="M1143">
        <v>23.2</v>
      </c>
      <c r="N1143">
        <v>23.2</v>
      </c>
    </row>
    <row r="1144" spans="1:14" hidden="1" x14ac:dyDescent="0.2">
      <c r="A1144" t="s">
        <v>80</v>
      </c>
      <c r="B1144" t="s">
        <v>67</v>
      </c>
      <c r="C1144">
        <v>43</v>
      </c>
      <c r="D1144">
        <v>3306</v>
      </c>
      <c r="E1144">
        <v>3647</v>
      </c>
      <c r="F1144" s="1">
        <f>(Tabla9[[#This Row],[Best]]-Tabla9[[#This Row],[Bks]])/Tabla9[[#This Row],[Bks]]*100</f>
        <v>10.3145795523291</v>
      </c>
      <c r="G1144">
        <v>3678.8</v>
      </c>
      <c r="H1144" s="1">
        <f>(Tabla9[[#This Row],[Avg]]-Tabla9[[#This Row],[Bks]])/Tabla9[[#This Row],[Bks]]*100</f>
        <v>11.276467029643078</v>
      </c>
      <c r="I1144">
        <v>3898</v>
      </c>
      <c r="J1144">
        <v>12064.79</v>
      </c>
      <c r="K1144">
        <v>9.9700000000000006</v>
      </c>
      <c r="L1144">
        <v>154.03</v>
      </c>
      <c r="M1144">
        <v>25.6</v>
      </c>
      <c r="N1144">
        <v>25.2</v>
      </c>
    </row>
    <row r="1145" spans="1:14" hidden="1" x14ac:dyDescent="0.2">
      <c r="A1145" t="s">
        <v>80</v>
      </c>
      <c r="B1145" t="s">
        <v>67</v>
      </c>
      <c r="C1145">
        <v>44</v>
      </c>
      <c r="D1145">
        <v>3496</v>
      </c>
      <c r="E1145">
        <v>3844</v>
      </c>
      <c r="F1145" s="1">
        <f>(Tabla9[[#This Row],[Best]]-Tabla9[[#This Row],[Bks]])/Tabla9[[#This Row],[Bks]]*100</f>
        <v>9.9542334096109837</v>
      </c>
      <c r="G1145">
        <v>3884.9</v>
      </c>
      <c r="H1145" s="1">
        <f>(Tabla9[[#This Row],[Avg]]-Tabla9[[#This Row],[Bks]])/Tabla9[[#This Row],[Bks]]*100</f>
        <v>11.124141876430208</v>
      </c>
      <c r="I1145">
        <v>4092</v>
      </c>
      <c r="J1145">
        <v>12256.23</v>
      </c>
      <c r="K1145">
        <v>10.78</v>
      </c>
      <c r="L1145">
        <v>153.02000000000001</v>
      </c>
      <c r="M1145">
        <v>22.8</v>
      </c>
      <c r="N1145">
        <v>22.6</v>
      </c>
    </row>
    <row r="1146" spans="1:14" hidden="1" x14ac:dyDescent="0.2">
      <c r="A1146" t="s">
        <v>80</v>
      </c>
      <c r="B1146" t="s">
        <v>67</v>
      </c>
      <c r="C1146">
        <v>45</v>
      </c>
      <c r="D1146">
        <v>3471</v>
      </c>
      <c r="E1146">
        <v>3808</v>
      </c>
      <c r="F1146" s="1">
        <f>(Tabla9[[#This Row],[Best]]-Tabla9[[#This Row],[Bks]])/Tabla9[[#This Row],[Bks]]*100</f>
        <v>9.7090175741861131</v>
      </c>
      <c r="G1146">
        <v>3839.9</v>
      </c>
      <c r="H1146" s="1">
        <f>(Tabla9[[#This Row],[Avg]]-Tabla9[[#This Row],[Bks]])/Tabla9[[#This Row],[Bks]]*100</f>
        <v>10.628061077499282</v>
      </c>
      <c r="I1146">
        <v>4007</v>
      </c>
      <c r="J1146">
        <v>12619.47</v>
      </c>
      <c r="K1146">
        <v>9.5</v>
      </c>
      <c r="L1146">
        <v>152.11000000000001</v>
      </c>
      <c r="M1146">
        <v>25.5</v>
      </c>
      <c r="N1146">
        <v>25.2</v>
      </c>
    </row>
    <row r="1147" spans="1:14" hidden="1" x14ac:dyDescent="0.2">
      <c r="A1147" t="s">
        <v>80</v>
      </c>
      <c r="B1147" t="s">
        <v>67</v>
      </c>
      <c r="C1147">
        <v>46</v>
      </c>
      <c r="D1147">
        <v>3285</v>
      </c>
      <c r="E1147">
        <v>3563</v>
      </c>
      <c r="F1147" s="1">
        <f>(Tabla9[[#This Row],[Best]]-Tabla9[[#This Row],[Bks]])/Tabla9[[#This Row],[Bks]]*100</f>
        <v>8.4627092846270937</v>
      </c>
      <c r="G1147">
        <v>3596</v>
      </c>
      <c r="H1147" s="1">
        <f>(Tabla9[[#This Row],[Avg]]-Tabla9[[#This Row],[Bks]])/Tabla9[[#This Row],[Bks]]*100</f>
        <v>9.4672754946727551</v>
      </c>
      <c r="I1147">
        <v>3826</v>
      </c>
      <c r="J1147">
        <v>12090.74</v>
      </c>
      <c r="K1147">
        <v>8.83</v>
      </c>
      <c r="L1147">
        <v>152.5</v>
      </c>
      <c r="M1147">
        <v>29.5</v>
      </c>
      <c r="N1147">
        <v>29.4</v>
      </c>
    </row>
    <row r="1148" spans="1:14" hidden="1" x14ac:dyDescent="0.2">
      <c r="A1148" t="s">
        <v>80</v>
      </c>
      <c r="B1148" t="s">
        <v>67</v>
      </c>
      <c r="C1148">
        <v>47</v>
      </c>
      <c r="D1148">
        <v>3219</v>
      </c>
      <c r="E1148">
        <v>3515</v>
      </c>
      <c r="F1148" s="1">
        <f>(Tabla9[[#This Row],[Best]]-Tabla9[[#This Row],[Bks]])/Tabla9[[#This Row],[Bks]]*100</f>
        <v>9.1954022988505741</v>
      </c>
      <c r="G1148">
        <v>3547.7</v>
      </c>
      <c r="H1148" s="1">
        <f>(Tabla9[[#This Row],[Avg]]-Tabla9[[#This Row],[Bks]])/Tabla9[[#This Row],[Bks]]*100</f>
        <v>10.211245728487102</v>
      </c>
      <c r="I1148">
        <v>3693</v>
      </c>
      <c r="J1148">
        <v>11359.03</v>
      </c>
      <c r="K1148">
        <v>9.2200000000000006</v>
      </c>
      <c r="L1148">
        <v>151.96</v>
      </c>
      <c r="M1148">
        <v>28.4</v>
      </c>
      <c r="N1148">
        <v>28.3</v>
      </c>
    </row>
    <row r="1149" spans="1:14" hidden="1" x14ac:dyDescent="0.2">
      <c r="A1149" t="s">
        <v>80</v>
      </c>
      <c r="B1149" t="s">
        <v>67</v>
      </c>
      <c r="C1149">
        <v>48</v>
      </c>
      <c r="D1149">
        <v>3478</v>
      </c>
      <c r="E1149">
        <v>3782</v>
      </c>
      <c r="F1149" s="1">
        <f>(Tabla9[[#This Row],[Best]]-Tabla9[[#This Row],[Bks]])/Tabla9[[#This Row],[Bks]]*100</f>
        <v>8.7406555491661884</v>
      </c>
      <c r="G1149">
        <v>3857</v>
      </c>
      <c r="H1149" s="1">
        <f>(Tabla9[[#This Row],[Avg]]-Tabla9[[#This Row],[Bks]])/Tabla9[[#This Row],[Bks]]*100</f>
        <v>10.897067280046004</v>
      </c>
      <c r="I1149">
        <v>4049</v>
      </c>
      <c r="J1149">
        <v>12161.24</v>
      </c>
      <c r="K1149">
        <v>10.29</v>
      </c>
      <c r="L1149">
        <v>153.44</v>
      </c>
      <c r="M1149">
        <v>26</v>
      </c>
      <c r="N1149">
        <v>25.6</v>
      </c>
    </row>
    <row r="1150" spans="1:14" hidden="1" x14ac:dyDescent="0.2">
      <c r="A1150" t="s">
        <v>80</v>
      </c>
      <c r="B1150" t="s">
        <v>67</v>
      </c>
      <c r="C1150">
        <v>49</v>
      </c>
      <c r="D1150">
        <v>3487</v>
      </c>
      <c r="E1150">
        <v>3774</v>
      </c>
      <c r="F1150" s="1">
        <f>(Tabla9[[#This Row],[Best]]-Tabla9[[#This Row],[Bks]])/Tabla9[[#This Row],[Bks]]*100</f>
        <v>8.2305706911385137</v>
      </c>
      <c r="G1150">
        <v>3832.3</v>
      </c>
      <c r="H1150" s="1">
        <f>(Tabla9[[#This Row],[Avg]]-Tabla9[[#This Row],[Bks]])/Tabla9[[#This Row],[Bks]]*100</f>
        <v>9.9024949813593395</v>
      </c>
      <c r="I1150">
        <v>4073</v>
      </c>
      <c r="J1150">
        <v>12358.79</v>
      </c>
      <c r="K1150">
        <v>10.210000000000001</v>
      </c>
      <c r="L1150">
        <v>152.77000000000001</v>
      </c>
      <c r="M1150">
        <v>23.9</v>
      </c>
      <c r="N1150">
        <v>23.5</v>
      </c>
    </row>
    <row r="1151" spans="1:14" hidden="1" x14ac:dyDescent="0.2">
      <c r="A1151" t="s">
        <v>80</v>
      </c>
      <c r="B1151" t="s">
        <v>67</v>
      </c>
      <c r="C1151">
        <v>50</v>
      </c>
      <c r="D1151">
        <v>3464</v>
      </c>
      <c r="E1151">
        <v>3814</v>
      </c>
      <c r="F1151" s="1">
        <f>(Tabla9[[#This Row],[Best]]-Tabla9[[#This Row],[Bks]])/Tabla9[[#This Row],[Bks]]*100</f>
        <v>10.103926096997691</v>
      </c>
      <c r="G1151">
        <v>3847.6</v>
      </c>
      <c r="H1151" s="1">
        <f>(Tabla9[[#This Row],[Avg]]-Tabla9[[#This Row],[Bks]])/Tabla9[[#This Row],[Bks]]*100</f>
        <v>11.073903002309466</v>
      </c>
      <c r="I1151">
        <v>4061</v>
      </c>
      <c r="J1151">
        <v>11813.05</v>
      </c>
      <c r="K1151">
        <v>11.69</v>
      </c>
      <c r="L1151">
        <v>152.94999999999999</v>
      </c>
      <c r="M1151">
        <v>22</v>
      </c>
      <c r="N1151">
        <v>21.9</v>
      </c>
    </row>
    <row r="1152" spans="1:14" hidden="1" x14ac:dyDescent="0.2">
      <c r="A1152" t="s">
        <v>80</v>
      </c>
      <c r="B1152" t="s">
        <v>67</v>
      </c>
      <c r="C1152">
        <v>51</v>
      </c>
      <c r="D1152">
        <v>3271</v>
      </c>
      <c r="E1152">
        <v>3532</v>
      </c>
      <c r="F1152" s="1">
        <f>(Tabla9[[#This Row],[Best]]-Tabla9[[#This Row],[Bks]])/Tabla9[[#This Row],[Bks]]*100</f>
        <v>7.9792112503821455</v>
      </c>
      <c r="G1152">
        <v>3566</v>
      </c>
      <c r="H1152" s="1">
        <f>(Tabla9[[#This Row],[Avg]]-Tabla9[[#This Row],[Bks]])/Tabla9[[#This Row],[Bks]]*100</f>
        <v>9.0186487312748387</v>
      </c>
      <c r="I1152">
        <v>3805</v>
      </c>
      <c r="J1152">
        <v>11039.24</v>
      </c>
      <c r="K1152">
        <v>7.89</v>
      </c>
      <c r="L1152">
        <v>152.63</v>
      </c>
      <c r="M1152">
        <v>31.3</v>
      </c>
      <c r="N1152">
        <v>31</v>
      </c>
    </row>
    <row r="1153" spans="1:14" hidden="1" x14ac:dyDescent="0.2">
      <c r="A1153" t="s">
        <v>80</v>
      </c>
      <c r="B1153" t="s">
        <v>67</v>
      </c>
      <c r="C1153">
        <v>52</v>
      </c>
      <c r="D1153">
        <v>3227</v>
      </c>
      <c r="E1153">
        <v>3516</v>
      </c>
      <c r="F1153" s="1">
        <f>(Tabla9[[#This Row],[Best]]-Tabla9[[#This Row],[Bks]])/Tabla9[[#This Row],[Bks]]*100</f>
        <v>8.9556863960334674</v>
      </c>
      <c r="G1153">
        <v>3551.6</v>
      </c>
      <c r="H1153" s="1">
        <f>(Tabla9[[#This Row],[Avg]]-Tabla9[[#This Row],[Bks]])/Tabla9[[#This Row],[Bks]]*100</f>
        <v>10.058878215060425</v>
      </c>
      <c r="I1153">
        <v>3707</v>
      </c>
      <c r="J1153">
        <v>11675.16</v>
      </c>
      <c r="K1153">
        <v>10</v>
      </c>
      <c r="L1153">
        <v>153.41</v>
      </c>
      <c r="M1153">
        <v>23.9</v>
      </c>
      <c r="N1153">
        <v>23.5</v>
      </c>
    </row>
    <row r="1154" spans="1:14" hidden="1" x14ac:dyDescent="0.2">
      <c r="A1154" t="s">
        <v>80</v>
      </c>
      <c r="B1154" t="s">
        <v>67</v>
      </c>
      <c r="C1154">
        <v>53</v>
      </c>
      <c r="D1154">
        <v>3410</v>
      </c>
      <c r="E1154">
        <v>3709</v>
      </c>
      <c r="F1154" s="1">
        <f>(Tabla9[[#This Row],[Best]]-Tabla9[[#This Row],[Bks]])/Tabla9[[#This Row],[Bks]]*100</f>
        <v>8.7683284457477999</v>
      </c>
      <c r="G1154">
        <v>3751.7</v>
      </c>
      <c r="H1154" s="1">
        <f>(Tabla9[[#This Row],[Avg]]-Tabla9[[#This Row],[Bks]])/Tabla9[[#This Row],[Bks]]*100</f>
        <v>10.02052785923753</v>
      </c>
      <c r="I1154">
        <v>3972</v>
      </c>
      <c r="J1154">
        <v>11509.08</v>
      </c>
      <c r="K1154">
        <v>10.27</v>
      </c>
      <c r="L1154">
        <v>152.69999999999999</v>
      </c>
      <c r="M1154">
        <v>27.9</v>
      </c>
      <c r="N1154">
        <v>27.6</v>
      </c>
    </row>
    <row r="1155" spans="1:14" hidden="1" x14ac:dyDescent="0.2">
      <c r="A1155" t="s">
        <v>80</v>
      </c>
      <c r="B1155" t="s">
        <v>67</v>
      </c>
      <c r="C1155">
        <v>54</v>
      </c>
      <c r="D1155">
        <v>3263</v>
      </c>
      <c r="E1155">
        <v>3569</v>
      </c>
      <c r="F1155" s="1">
        <f>(Tabla9[[#This Row],[Best]]-Tabla9[[#This Row],[Bks]])/Tabla9[[#This Row],[Bks]]*100</f>
        <v>9.3778731228930425</v>
      </c>
      <c r="G1155">
        <v>3624.4</v>
      </c>
      <c r="H1155" s="1">
        <f>(Tabla9[[#This Row],[Avg]]-Tabla9[[#This Row],[Bks]])/Tabla9[[#This Row],[Bks]]*100</f>
        <v>11.075697211155381</v>
      </c>
      <c r="I1155">
        <v>3813</v>
      </c>
      <c r="J1155">
        <v>11437.41</v>
      </c>
      <c r="K1155">
        <v>9.19</v>
      </c>
      <c r="L1155">
        <v>152.31</v>
      </c>
      <c r="M1155">
        <v>26.6</v>
      </c>
      <c r="N1155">
        <v>26.4</v>
      </c>
    </row>
    <row r="1156" spans="1:14" hidden="1" x14ac:dyDescent="0.2">
      <c r="A1156" t="s">
        <v>80</v>
      </c>
      <c r="B1156" t="s">
        <v>67</v>
      </c>
      <c r="C1156">
        <v>55</v>
      </c>
      <c r="D1156">
        <v>3600</v>
      </c>
      <c r="E1156">
        <v>3990</v>
      </c>
      <c r="F1156" s="1">
        <f>(Tabla9[[#This Row],[Best]]-Tabla9[[#This Row],[Bks]])/Tabla9[[#This Row],[Bks]]*100</f>
        <v>10.833333333333334</v>
      </c>
      <c r="G1156">
        <v>4034.5</v>
      </c>
      <c r="H1156" s="1">
        <f>(Tabla9[[#This Row],[Avg]]-Tabla9[[#This Row],[Bks]])/Tabla9[[#This Row],[Bks]]*100</f>
        <v>12.069444444444443</v>
      </c>
      <c r="I1156">
        <v>4240</v>
      </c>
      <c r="J1156">
        <v>12930.14</v>
      </c>
      <c r="K1156">
        <v>12.83</v>
      </c>
      <c r="L1156">
        <v>152.41999999999999</v>
      </c>
      <c r="M1156">
        <v>21.1</v>
      </c>
      <c r="N1156">
        <v>20.9</v>
      </c>
    </row>
    <row r="1157" spans="1:14" hidden="1" x14ac:dyDescent="0.2">
      <c r="A1157" t="s">
        <v>80</v>
      </c>
      <c r="B1157" t="s">
        <v>67</v>
      </c>
      <c r="C1157">
        <v>56</v>
      </c>
      <c r="D1157">
        <v>3580</v>
      </c>
      <c r="E1157">
        <v>3920</v>
      </c>
      <c r="F1157" s="1">
        <f>(Tabla9[[#This Row],[Best]]-Tabla9[[#This Row],[Bks]])/Tabla9[[#This Row],[Bks]]*100</f>
        <v>9.4972067039106136</v>
      </c>
      <c r="G1157">
        <v>3980.8</v>
      </c>
      <c r="H1157" s="1">
        <f>(Tabla9[[#This Row],[Avg]]-Tabla9[[#This Row],[Bks]])/Tabla9[[#This Row],[Bks]]*100</f>
        <v>11.195530726256989</v>
      </c>
      <c r="I1157">
        <v>4201</v>
      </c>
      <c r="J1157">
        <v>12415.8</v>
      </c>
      <c r="K1157">
        <v>10.82</v>
      </c>
      <c r="L1157">
        <v>152.94999999999999</v>
      </c>
      <c r="M1157">
        <v>22.7</v>
      </c>
      <c r="N1157">
        <v>22.6</v>
      </c>
    </row>
    <row r="1158" spans="1:14" hidden="1" x14ac:dyDescent="0.2">
      <c r="A1158" t="s">
        <v>80</v>
      </c>
      <c r="B1158" t="s">
        <v>67</v>
      </c>
      <c r="C1158">
        <v>57</v>
      </c>
      <c r="D1158">
        <v>3591</v>
      </c>
      <c r="E1158">
        <v>3984</v>
      </c>
      <c r="F1158" s="1">
        <f>(Tabla9[[#This Row],[Best]]-Tabla9[[#This Row],[Bks]])/Tabla9[[#This Row],[Bks]]*100</f>
        <v>10.944026733500417</v>
      </c>
      <c r="G1158">
        <v>4029.2</v>
      </c>
      <c r="H1158" s="1">
        <f>(Tabla9[[#This Row],[Avg]]-Tabla9[[#This Row],[Bks]])/Tabla9[[#This Row],[Bks]]*100</f>
        <v>12.202729044834303</v>
      </c>
      <c r="I1158">
        <v>4162</v>
      </c>
      <c r="J1158">
        <v>12705.18</v>
      </c>
      <c r="K1158">
        <v>12.29</v>
      </c>
      <c r="L1158">
        <v>153.25</v>
      </c>
      <c r="M1158">
        <v>20.399999999999999</v>
      </c>
      <c r="N1158">
        <v>20</v>
      </c>
    </row>
    <row r="1159" spans="1:14" hidden="1" x14ac:dyDescent="0.2">
      <c r="A1159" t="s">
        <v>80</v>
      </c>
      <c r="B1159" t="s">
        <v>67</v>
      </c>
      <c r="C1159">
        <v>58</v>
      </c>
      <c r="D1159">
        <v>3518</v>
      </c>
      <c r="E1159">
        <v>3869</v>
      </c>
      <c r="F1159" s="1">
        <f>(Tabla9[[#This Row],[Best]]-Tabla9[[#This Row],[Bks]])/Tabla9[[#This Row],[Bks]]*100</f>
        <v>9.9772598067083571</v>
      </c>
      <c r="G1159">
        <v>3920.6</v>
      </c>
      <c r="H1159" s="1">
        <f>(Tabla9[[#This Row],[Avg]]-Tabla9[[#This Row],[Bks]])/Tabla9[[#This Row],[Bks]]*100</f>
        <v>11.444002274019327</v>
      </c>
      <c r="I1159">
        <v>4079</v>
      </c>
      <c r="J1159">
        <v>12201.25</v>
      </c>
      <c r="K1159">
        <v>11.55</v>
      </c>
      <c r="L1159">
        <v>153.77000000000001</v>
      </c>
      <c r="M1159">
        <v>21.1</v>
      </c>
      <c r="N1159">
        <v>20.9</v>
      </c>
    </row>
    <row r="1160" spans="1:14" hidden="1" x14ac:dyDescent="0.2">
      <c r="A1160" t="s">
        <v>80</v>
      </c>
      <c r="B1160" t="s">
        <v>67</v>
      </c>
      <c r="C1160">
        <v>59</v>
      </c>
      <c r="D1160">
        <v>3194</v>
      </c>
      <c r="E1160">
        <v>3479</v>
      </c>
      <c r="F1160" s="1">
        <f>(Tabla9[[#This Row],[Best]]-Tabla9[[#This Row],[Bks]])/Tabla9[[#This Row],[Bks]]*100</f>
        <v>8.9229805886036324</v>
      </c>
      <c r="G1160">
        <v>3509.7</v>
      </c>
      <c r="H1160" s="1">
        <f>(Tabla9[[#This Row],[Avg]]-Tabla9[[#This Row],[Bks]])/Tabla9[[#This Row],[Bks]]*100</f>
        <v>9.884157795867246</v>
      </c>
      <c r="I1160">
        <v>3754</v>
      </c>
      <c r="J1160">
        <v>11434.3</v>
      </c>
      <c r="K1160">
        <v>9.06</v>
      </c>
      <c r="L1160">
        <v>151.72</v>
      </c>
      <c r="M1160">
        <v>29.3</v>
      </c>
      <c r="N1160">
        <v>29</v>
      </c>
    </row>
    <row r="1161" spans="1:14" hidden="1" x14ac:dyDescent="0.2">
      <c r="A1161" t="s">
        <v>80</v>
      </c>
      <c r="B1161" t="s">
        <v>67</v>
      </c>
      <c r="C1161">
        <v>60</v>
      </c>
      <c r="D1161">
        <v>3295</v>
      </c>
      <c r="E1161">
        <v>3586</v>
      </c>
      <c r="F1161" s="1">
        <f>(Tabla9[[#This Row],[Best]]-Tabla9[[#This Row],[Bks]])/Tabla9[[#This Row],[Bks]]*100</f>
        <v>8.8315629742033384</v>
      </c>
      <c r="G1161">
        <v>3616</v>
      </c>
      <c r="H1161" s="1">
        <f>(Tabla9[[#This Row],[Avg]]-Tabla9[[#This Row],[Bks]])/Tabla9[[#This Row],[Bks]]*100</f>
        <v>9.7420333839150235</v>
      </c>
      <c r="I1161">
        <v>3825</v>
      </c>
      <c r="J1161">
        <v>11650.21</v>
      </c>
      <c r="K1161">
        <v>9.25</v>
      </c>
      <c r="L1161">
        <v>153.08000000000001</v>
      </c>
      <c r="M1161">
        <v>27.9</v>
      </c>
      <c r="N1161">
        <v>27.7</v>
      </c>
    </row>
    <row r="1162" spans="1:14" hidden="1" x14ac:dyDescent="0.2">
      <c r="A1162" t="s">
        <v>80</v>
      </c>
      <c r="B1162" t="s">
        <v>67</v>
      </c>
      <c r="C1162">
        <v>61</v>
      </c>
      <c r="D1162">
        <v>3310</v>
      </c>
      <c r="E1162">
        <v>3622</v>
      </c>
      <c r="F1162" s="1">
        <f>(Tabla9[[#This Row],[Best]]-Tabla9[[#This Row],[Bks]])/Tabla9[[#This Row],[Bks]]*100</f>
        <v>9.4259818731117821</v>
      </c>
      <c r="G1162">
        <v>3667.5</v>
      </c>
      <c r="H1162" s="1">
        <f>(Tabla9[[#This Row],[Avg]]-Tabla9[[#This Row],[Bks]])/Tabla9[[#This Row],[Bks]]*100</f>
        <v>10.80060422960725</v>
      </c>
      <c r="I1162">
        <v>3853</v>
      </c>
      <c r="J1162">
        <v>11420.5</v>
      </c>
      <c r="K1162">
        <v>9.94</v>
      </c>
      <c r="L1162">
        <v>153.12</v>
      </c>
      <c r="M1162">
        <v>24.8</v>
      </c>
      <c r="N1162">
        <v>24.2</v>
      </c>
    </row>
    <row r="1163" spans="1:14" hidden="1" x14ac:dyDescent="0.2">
      <c r="A1163" t="s">
        <v>80</v>
      </c>
      <c r="B1163" t="s">
        <v>67</v>
      </c>
      <c r="C1163">
        <v>62</v>
      </c>
      <c r="D1163">
        <v>3511</v>
      </c>
      <c r="E1163">
        <v>3846</v>
      </c>
      <c r="F1163" s="1">
        <f>(Tabla9[[#This Row],[Best]]-Tabla9[[#This Row],[Bks]])/Tabla9[[#This Row],[Bks]]*100</f>
        <v>9.5414411848476224</v>
      </c>
      <c r="G1163">
        <v>3899.9</v>
      </c>
      <c r="H1163" s="1">
        <f>(Tabla9[[#This Row],[Avg]]-Tabla9[[#This Row],[Bks]])/Tabla9[[#This Row],[Bks]]*100</f>
        <v>11.07661634861863</v>
      </c>
      <c r="I1163">
        <v>4130</v>
      </c>
      <c r="J1163">
        <v>12334.53</v>
      </c>
      <c r="K1163">
        <v>9.69</v>
      </c>
      <c r="L1163">
        <v>152.96</v>
      </c>
      <c r="M1163">
        <v>25.8</v>
      </c>
      <c r="N1163">
        <v>25</v>
      </c>
    </row>
    <row r="1164" spans="1:14" hidden="1" x14ac:dyDescent="0.2">
      <c r="A1164" t="s">
        <v>80</v>
      </c>
      <c r="B1164" t="s">
        <v>67</v>
      </c>
      <c r="C1164">
        <v>63</v>
      </c>
      <c r="D1164">
        <v>3450</v>
      </c>
      <c r="E1164">
        <v>3774</v>
      </c>
      <c r="F1164" s="1">
        <f>(Tabla9[[#This Row],[Best]]-Tabla9[[#This Row],[Bks]])/Tabla9[[#This Row],[Bks]]*100</f>
        <v>9.391304347826086</v>
      </c>
      <c r="G1164">
        <v>3821.1</v>
      </c>
      <c r="H1164" s="1">
        <f>(Tabla9[[#This Row],[Avg]]-Tabla9[[#This Row],[Bks]])/Tabla9[[#This Row],[Bks]]*100</f>
        <v>10.756521739130433</v>
      </c>
      <c r="I1164">
        <v>4015</v>
      </c>
      <c r="J1164">
        <v>13043.17</v>
      </c>
      <c r="K1164">
        <v>12.14</v>
      </c>
      <c r="L1164">
        <v>152.44</v>
      </c>
      <c r="M1164">
        <v>21</v>
      </c>
      <c r="N1164">
        <v>21</v>
      </c>
    </row>
    <row r="1165" spans="1:14" hidden="1" x14ac:dyDescent="0.2">
      <c r="A1165" t="s">
        <v>80</v>
      </c>
      <c r="B1165" t="s">
        <v>67</v>
      </c>
      <c r="C1165">
        <v>64</v>
      </c>
      <c r="D1165">
        <v>3373</v>
      </c>
      <c r="E1165">
        <v>3681</v>
      </c>
      <c r="F1165" s="1">
        <f>(Tabla9[[#This Row],[Best]]-Tabla9[[#This Row],[Bks]])/Tabla9[[#This Row],[Bks]]*100</f>
        <v>9.1313370886451235</v>
      </c>
      <c r="G1165">
        <v>3731.3</v>
      </c>
      <c r="H1165" s="1">
        <f>(Tabla9[[#This Row],[Avg]]-Tabla9[[#This Row],[Bks]])/Tabla9[[#This Row],[Bks]]*100</f>
        <v>10.622591165134899</v>
      </c>
      <c r="I1165">
        <v>3960</v>
      </c>
      <c r="J1165">
        <v>11332.69</v>
      </c>
      <c r="K1165">
        <v>10.27</v>
      </c>
      <c r="L1165">
        <v>153.02000000000001</v>
      </c>
      <c r="M1165">
        <v>25</v>
      </c>
      <c r="N1165">
        <v>24.8</v>
      </c>
    </row>
    <row r="1166" spans="1:14" hidden="1" x14ac:dyDescent="0.2">
      <c r="A1166" t="s">
        <v>80</v>
      </c>
      <c r="B1166" t="s">
        <v>67</v>
      </c>
      <c r="C1166">
        <v>65</v>
      </c>
      <c r="D1166">
        <v>3586</v>
      </c>
      <c r="E1166">
        <v>3923</v>
      </c>
      <c r="F1166" s="1">
        <f>(Tabla9[[#This Row],[Best]]-Tabla9[[#This Row],[Bks]])/Tabla9[[#This Row],[Bks]]*100</f>
        <v>9.3976575571667595</v>
      </c>
      <c r="G1166">
        <v>3986.4</v>
      </c>
      <c r="H1166" s="1">
        <f>(Tabla9[[#This Row],[Avg]]-Tabla9[[#This Row],[Bks]])/Tabla9[[#This Row],[Bks]]*100</f>
        <v>11.165644171779142</v>
      </c>
      <c r="I1166">
        <v>4199</v>
      </c>
      <c r="J1166">
        <v>13315.27</v>
      </c>
      <c r="K1166">
        <v>12.82</v>
      </c>
      <c r="L1166">
        <v>153.44</v>
      </c>
      <c r="M1166">
        <v>19.5</v>
      </c>
      <c r="N1166">
        <v>19.399999999999999</v>
      </c>
    </row>
    <row r="1167" spans="1:14" hidden="1" x14ac:dyDescent="0.2">
      <c r="A1167" t="s">
        <v>80</v>
      </c>
      <c r="B1167" t="s">
        <v>67</v>
      </c>
      <c r="C1167">
        <v>66</v>
      </c>
      <c r="D1167">
        <v>3515</v>
      </c>
      <c r="E1167">
        <v>3862</v>
      </c>
      <c r="F1167" s="1">
        <f>(Tabla9[[#This Row],[Best]]-Tabla9[[#This Row],[Bks]])/Tabla9[[#This Row],[Bks]]*100</f>
        <v>9.8719772403982926</v>
      </c>
      <c r="G1167">
        <v>3893.8</v>
      </c>
      <c r="H1167" s="1">
        <f>(Tabla9[[#This Row],[Avg]]-Tabla9[[#This Row],[Bks]])/Tabla9[[#This Row],[Bks]]*100</f>
        <v>10.776671408250362</v>
      </c>
      <c r="I1167">
        <v>4119</v>
      </c>
      <c r="J1167">
        <v>12094.32</v>
      </c>
      <c r="K1167">
        <v>11.13</v>
      </c>
      <c r="L1167">
        <v>152.59</v>
      </c>
      <c r="M1167">
        <v>23</v>
      </c>
      <c r="N1167">
        <v>22.8</v>
      </c>
    </row>
    <row r="1168" spans="1:14" hidden="1" x14ac:dyDescent="0.2">
      <c r="A1168" t="s">
        <v>80</v>
      </c>
      <c r="B1168" t="s">
        <v>67</v>
      </c>
      <c r="C1168">
        <v>67</v>
      </c>
      <c r="D1168">
        <v>3326</v>
      </c>
      <c r="E1168">
        <v>3602</v>
      </c>
      <c r="F1168" s="1">
        <f>(Tabla9[[#This Row],[Best]]-Tabla9[[#This Row],[Bks]])/Tabla9[[#This Row],[Bks]]*100</f>
        <v>8.2982561635598326</v>
      </c>
      <c r="G1168">
        <v>3643.8</v>
      </c>
      <c r="H1168" s="1">
        <f>(Tabla9[[#This Row],[Avg]]-Tabla9[[#This Row],[Bks]])/Tabla9[[#This Row],[Bks]]*100</f>
        <v>9.555021046301869</v>
      </c>
      <c r="I1168">
        <v>3874</v>
      </c>
      <c r="J1168">
        <v>11258.04</v>
      </c>
      <c r="K1168">
        <v>8.2899999999999991</v>
      </c>
      <c r="L1168">
        <v>153.52000000000001</v>
      </c>
      <c r="M1168">
        <v>30.5</v>
      </c>
      <c r="N1168">
        <v>30.3</v>
      </c>
    </row>
    <row r="1169" spans="1:14" hidden="1" x14ac:dyDescent="0.2">
      <c r="A1169" t="s">
        <v>80</v>
      </c>
      <c r="B1169" t="s">
        <v>67</v>
      </c>
      <c r="C1169">
        <v>68</v>
      </c>
      <c r="D1169">
        <v>3234</v>
      </c>
      <c r="E1169">
        <v>3549</v>
      </c>
      <c r="F1169" s="1">
        <f>(Tabla9[[#This Row],[Best]]-Tabla9[[#This Row],[Bks]])/Tabla9[[#This Row],[Bks]]*100</f>
        <v>9.7402597402597415</v>
      </c>
      <c r="G1169">
        <v>3576.5</v>
      </c>
      <c r="H1169" s="1">
        <f>(Tabla9[[#This Row],[Avg]]-Tabla9[[#This Row],[Bks]])/Tabla9[[#This Row],[Bks]]*100</f>
        <v>10.590599876314162</v>
      </c>
      <c r="I1169">
        <v>3770</v>
      </c>
      <c r="J1169">
        <v>10878.14</v>
      </c>
      <c r="K1169">
        <v>10.92</v>
      </c>
      <c r="L1169">
        <v>152.74</v>
      </c>
      <c r="M1169">
        <v>26</v>
      </c>
      <c r="N1169">
        <v>25.7</v>
      </c>
    </row>
    <row r="1170" spans="1:14" hidden="1" x14ac:dyDescent="0.2">
      <c r="A1170" t="s">
        <v>80</v>
      </c>
      <c r="B1170" t="s">
        <v>67</v>
      </c>
      <c r="C1170">
        <v>69</v>
      </c>
      <c r="D1170">
        <v>3509</v>
      </c>
      <c r="E1170">
        <v>3867</v>
      </c>
      <c r="F1170" s="1">
        <f>(Tabla9[[#This Row],[Best]]-Tabla9[[#This Row],[Bks]])/Tabla9[[#This Row],[Bks]]*100</f>
        <v>10.202336848104872</v>
      </c>
      <c r="G1170">
        <v>3904</v>
      </c>
      <c r="H1170" s="1">
        <f>(Tabla9[[#This Row],[Avg]]-Tabla9[[#This Row],[Bks]])/Tabla9[[#This Row],[Bks]]*100</f>
        <v>11.256768310059845</v>
      </c>
      <c r="I1170">
        <v>4134</v>
      </c>
      <c r="J1170">
        <v>12932.06</v>
      </c>
      <c r="K1170">
        <v>10.89</v>
      </c>
      <c r="L1170">
        <v>154.16999999999999</v>
      </c>
      <c r="M1170">
        <v>22.9</v>
      </c>
      <c r="N1170">
        <v>22.8</v>
      </c>
    </row>
    <row r="1171" spans="1:14" hidden="1" x14ac:dyDescent="0.2">
      <c r="A1171" t="s">
        <v>80</v>
      </c>
      <c r="B1171" t="s">
        <v>67</v>
      </c>
      <c r="C1171">
        <v>70</v>
      </c>
      <c r="D1171">
        <v>3414</v>
      </c>
      <c r="E1171">
        <v>3774</v>
      </c>
      <c r="F1171" s="1">
        <f>(Tabla9[[#This Row],[Best]]-Tabla9[[#This Row],[Bks]])/Tabla9[[#This Row],[Bks]]*100</f>
        <v>10.54481546572935</v>
      </c>
      <c r="G1171">
        <v>3797.7</v>
      </c>
      <c r="H1171" s="1">
        <f>(Tabla9[[#This Row],[Avg]]-Tabla9[[#This Row],[Bks]])/Tabla9[[#This Row],[Bks]]*100</f>
        <v>11.239015817223192</v>
      </c>
      <c r="I1171">
        <v>4013</v>
      </c>
      <c r="J1171">
        <v>12392.68</v>
      </c>
      <c r="K1171">
        <v>10.77</v>
      </c>
      <c r="L1171">
        <v>153.05000000000001</v>
      </c>
      <c r="M1171">
        <v>22.4</v>
      </c>
      <c r="N1171">
        <v>22.2</v>
      </c>
    </row>
    <row r="1172" spans="1:14" hidden="1" x14ac:dyDescent="0.2">
      <c r="A1172" t="s">
        <v>80</v>
      </c>
      <c r="B1172" t="s">
        <v>67</v>
      </c>
      <c r="C1172">
        <v>71</v>
      </c>
      <c r="D1172">
        <v>3472</v>
      </c>
      <c r="E1172">
        <v>3808</v>
      </c>
      <c r="F1172" s="1">
        <f>(Tabla9[[#This Row],[Best]]-Tabla9[[#This Row],[Bks]])/Tabla9[[#This Row],[Bks]]*100</f>
        <v>9.67741935483871</v>
      </c>
      <c r="G1172">
        <v>3856.2</v>
      </c>
      <c r="H1172" s="1">
        <f>(Tabla9[[#This Row],[Avg]]-Tabla9[[#This Row],[Bks]])/Tabla9[[#This Row],[Bks]]*100</f>
        <v>11.065668202764972</v>
      </c>
      <c r="I1172">
        <v>4050</v>
      </c>
      <c r="J1172">
        <v>11828.89</v>
      </c>
      <c r="K1172">
        <v>8.77</v>
      </c>
      <c r="L1172">
        <v>153.13</v>
      </c>
      <c r="M1172">
        <v>25.9</v>
      </c>
      <c r="N1172">
        <v>25.3</v>
      </c>
    </row>
    <row r="1173" spans="1:14" hidden="1" x14ac:dyDescent="0.2">
      <c r="A1173" t="s">
        <v>80</v>
      </c>
      <c r="B1173" t="s">
        <v>67</v>
      </c>
      <c r="C1173">
        <v>72</v>
      </c>
      <c r="D1173">
        <v>3517</v>
      </c>
      <c r="E1173">
        <v>3922</v>
      </c>
      <c r="F1173" s="1">
        <f>(Tabla9[[#This Row],[Best]]-Tabla9[[#This Row],[Bks]])/Tabla9[[#This Row],[Bks]]*100</f>
        <v>11.515496161501279</v>
      </c>
      <c r="G1173">
        <v>3944.1</v>
      </c>
      <c r="H1173" s="1">
        <f>(Tabla9[[#This Row],[Avg]]-Tabla9[[#This Row],[Bks]])/Tabla9[[#This Row],[Bks]]*100</f>
        <v>12.143872618709125</v>
      </c>
      <c r="I1173">
        <v>4074</v>
      </c>
      <c r="J1173">
        <v>13044.12</v>
      </c>
      <c r="K1173">
        <v>12.07</v>
      </c>
      <c r="L1173">
        <v>152.66</v>
      </c>
      <c r="M1173">
        <v>20.2</v>
      </c>
      <c r="N1173">
        <v>20</v>
      </c>
    </row>
    <row r="1174" spans="1:14" hidden="1" x14ac:dyDescent="0.2">
      <c r="A1174" t="s">
        <v>80</v>
      </c>
      <c r="B1174" t="s">
        <v>67</v>
      </c>
      <c r="C1174">
        <v>73</v>
      </c>
      <c r="D1174">
        <v>3304</v>
      </c>
      <c r="E1174">
        <v>3611</v>
      </c>
      <c r="F1174" s="1">
        <f>(Tabla9[[#This Row],[Best]]-Tabla9[[#This Row],[Bks]])/Tabla9[[#This Row],[Bks]]*100</f>
        <v>9.2917675544794189</v>
      </c>
      <c r="G1174">
        <v>3665.6</v>
      </c>
      <c r="H1174" s="1">
        <f>(Tabla9[[#This Row],[Avg]]-Tabla9[[#This Row],[Bks]])/Tabla9[[#This Row],[Bks]]*100</f>
        <v>10.944309927360772</v>
      </c>
      <c r="I1174">
        <v>3875</v>
      </c>
      <c r="J1174">
        <v>11500.87</v>
      </c>
      <c r="K1174">
        <v>10.43</v>
      </c>
      <c r="L1174">
        <v>153.6</v>
      </c>
      <c r="M1174">
        <v>26.8</v>
      </c>
      <c r="N1174">
        <v>26.4</v>
      </c>
    </row>
    <row r="1175" spans="1:14" hidden="1" x14ac:dyDescent="0.2">
      <c r="A1175" t="s">
        <v>80</v>
      </c>
      <c r="B1175" t="s">
        <v>67</v>
      </c>
      <c r="C1175">
        <v>74</v>
      </c>
      <c r="D1175">
        <v>3178</v>
      </c>
      <c r="E1175">
        <v>3414</v>
      </c>
      <c r="F1175" s="1">
        <f>(Tabla9[[#This Row],[Best]]-Tabla9[[#This Row],[Bks]])/Tabla9[[#This Row],[Bks]]*100</f>
        <v>7.426054122089365</v>
      </c>
      <c r="G1175">
        <v>3453.5</v>
      </c>
      <c r="H1175" s="1">
        <f>(Tabla9[[#This Row],[Avg]]-Tabla9[[#This Row],[Bks]])/Tabla9[[#This Row],[Bks]]*100</f>
        <v>8.6689741976085593</v>
      </c>
      <c r="I1175">
        <v>3664</v>
      </c>
      <c r="J1175">
        <v>11374.69</v>
      </c>
      <c r="K1175">
        <v>7.53</v>
      </c>
      <c r="L1175">
        <v>152.88</v>
      </c>
      <c r="M1175">
        <v>31.2</v>
      </c>
      <c r="N1175">
        <v>31.1</v>
      </c>
    </row>
    <row r="1176" spans="1:14" hidden="1" x14ac:dyDescent="0.2">
      <c r="A1176" t="s">
        <v>80</v>
      </c>
      <c r="B1176" t="s">
        <v>67</v>
      </c>
      <c r="C1176">
        <v>75</v>
      </c>
      <c r="D1176">
        <v>3303</v>
      </c>
      <c r="E1176">
        <v>3553</v>
      </c>
      <c r="F1176" s="1">
        <f>(Tabla9[[#This Row],[Best]]-Tabla9[[#This Row],[Bks]])/Tabla9[[#This Row],[Bks]]*100</f>
        <v>7.5688767786860431</v>
      </c>
      <c r="G1176">
        <v>3624.1</v>
      </c>
      <c r="H1176" s="1">
        <f>(Tabla9[[#This Row],[Avg]]-Tabla9[[#This Row],[Bks]])/Tabla9[[#This Row],[Bks]]*100</f>
        <v>9.7214653345443498</v>
      </c>
      <c r="I1176">
        <v>3819</v>
      </c>
      <c r="J1176">
        <v>12590.9</v>
      </c>
      <c r="K1176">
        <v>9.52</v>
      </c>
      <c r="L1176">
        <v>152.47</v>
      </c>
      <c r="M1176">
        <v>27.9</v>
      </c>
      <c r="N1176">
        <v>27.4</v>
      </c>
    </row>
    <row r="1177" spans="1:14" hidden="1" x14ac:dyDescent="0.2">
      <c r="A1177" t="s">
        <v>80</v>
      </c>
      <c r="B1177" t="s">
        <v>67</v>
      </c>
      <c r="C1177">
        <v>76</v>
      </c>
      <c r="D1177">
        <v>3511</v>
      </c>
      <c r="E1177">
        <v>3860</v>
      </c>
      <c r="F1177" s="1">
        <f>(Tabla9[[#This Row],[Best]]-Tabla9[[#This Row],[Bks]])/Tabla9[[#This Row],[Bks]]*100</f>
        <v>9.9401879806322988</v>
      </c>
      <c r="G1177">
        <v>3897.7</v>
      </c>
      <c r="H1177" s="1">
        <f>(Tabla9[[#This Row],[Avg]]-Tabla9[[#This Row],[Bks]])/Tabla9[[#This Row],[Bks]]*100</f>
        <v>11.013956137852459</v>
      </c>
      <c r="I1177">
        <v>4098</v>
      </c>
      <c r="J1177">
        <v>12790.07</v>
      </c>
      <c r="K1177">
        <v>11.01</v>
      </c>
      <c r="L1177">
        <v>154.19999999999999</v>
      </c>
      <c r="M1177">
        <v>23.3</v>
      </c>
      <c r="N1177">
        <v>23.2</v>
      </c>
    </row>
    <row r="1178" spans="1:14" hidden="1" x14ac:dyDescent="0.2">
      <c r="A1178" t="s">
        <v>80</v>
      </c>
      <c r="B1178" t="s">
        <v>67</v>
      </c>
      <c r="C1178">
        <v>77</v>
      </c>
      <c r="D1178">
        <v>3359</v>
      </c>
      <c r="E1178">
        <v>3686</v>
      </c>
      <c r="F1178" s="1">
        <f>(Tabla9[[#This Row],[Best]]-Tabla9[[#This Row],[Bks]])/Tabla9[[#This Row],[Bks]]*100</f>
        <v>9.7350401905328976</v>
      </c>
      <c r="G1178">
        <v>3728.9</v>
      </c>
      <c r="H1178" s="1">
        <f>(Tabla9[[#This Row],[Avg]]-Tabla9[[#This Row],[Bks]])/Tabla9[[#This Row],[Bks]]*100</f>
        <v>11.012206013694554</v>
      </c>
      <c r="I1178">
        <v>3920</v>
      </c>
      <c r="J1178">
        <v>12381.96</v>
      </c>
      <c r="K1178">
        <v>11.36</v>
      </c>
      <c r="L1178">
        <v>155.44999999999999</v>
      </c>
      <c r="M1178">
        <v>23.1</v>
      </c>
      <c r="N1178">
        <v>22.8</v>
      </c>
    </row>
    <row r="1179" spans="1:14" hidden="1" x14ac:dyDescent="0.2">
      <c r="A1179" t="s">
        <v>80</v>
      </c>
      <c r="B1179" t="s">
        <v>67</v>
      </c>
      <c r="C1179">
        <v>78</v>
      </c>
      <c r="D1179">
        <v>3338</v>
      </c>
      <c r="E1179">
        <v>3613</v>
      </c>
      <c r="F1179" s="1">
        <f>(Tabla9[[#This Row],[Best]]-Tabla9[[#This Row],[Bks]])/Tabla9[[#This Row],[Bks]]*100</f>
        <v>8.2384661473936482</v>
      </c>
      <c r="G1179">
        <v>3652.4</v>
      </c>
      <c r="H1179" s="1">
        <f>(Tabla9[[#This Row],[Avg]]-Tabla9[[#This Row],[Bks]])/Tabla9[[#This Row],[Bks]]*100</f>
        <v>9.4188136608747772</v>
      </c>
      <c r="I1179">
        <v>3881</v>
      </c>
      <c r="J1179">
        <v>11215.25</v>
      </c>
      <c r="K1179">
        <v>7.54</v>
      </c>
      <c r="L1179">
        <v>153.57</v>
      </c>
      <c r="M1179">
        <v>32.200000000000003</v>
      </c>
      <c r="N1179">
        <v>32</v>
      </c>
    </row>
    <row r="1180" spans="1:14" hidden="1" x14ac:dyDescent="0.2">
      <c r="A1180" t="s">
        <v>80</v>
      </c>
      <c r="B1180" t="s">
        <v>67</v>
      </c>
      <c r="C1180">
        <v>79</v>
      </c>
      <c r="D1180">
        <v>3538</v>
      </c>
      <c r="E1180">
        <v>3919</v>
      </c>
      <c r="F1180" s="1">
        <f>(Tabla9[[#This Row],[Best]]-Tabla9[[#This Row],[Bks]])/Tabla9[[#This Row],[Bks]]*100</f>
        <v>10.7687959299039</v>
      </c>
      <c r="G1180">
        <v>3943.1</v>
      </c>
      <c r="H1180" s="1">
        <f>(Tabla9[[#This Row],[Avg]]-Tabla9[[#This Row],[Bks]])/Tabla9[[#This Row],[Bks]]*100</f>
        <v>11.44997173544375</v>
      </c>
      <c r="I1180">
        <v>4156</v>
      </c>
      <c r="J1180">
        <v>13089.12</v>
      </c>
      <c r="K1180">
        <v>12.94</v>
      </c>
      <c r="L1180">
        <v>152.54</v>
      </c>
      <c r="M1180">
        <v>19.3</v>
      </c>
      <c r="N1180">
        <v>19</v>
      </c>
    </row>
    <row r="1181" spans="1:14" hidden="1" x14ac:dyDescent="0.2">
      <c r="A1181" t="s">
        <v>80</v>
      </c>
      <c r="B1181" t="s">
        <v>67</v>
      </c>
      <c r="C1181">
        <v>80</v>
      </c>
      <c r="D1181">
        <v>3430</v>
      </c>
      <c r="E1181">
        <v>3715</v>
      </c>
      <c r="F1181" s="1">
        <f>(Tabla9[[#This Row],[Best]]-Tabla9[[#This Row],[Bks]])/Tabla9[[#This Row],[Bks]]*100</f>
        <v>8.3090379008746353</v>
      </c>
      <c r="G1181">
        <v>3782.7</v>
      </c>
      <c r="H1181" s="1">
        <f>(Tabla9[[#This Row],[Avg]]-Tabla9[[#This Row],[Bks]])/Tabla9[[#This Row],[Bks]]*100</f>
        <v>10.282798833819237</v>
      </c>
      <c r="I1181">
        <v>3992</v>
      </c>
      <c r="J1181">
        <v>11331.74</v>
      </c>
      <c r="K1181">
        <v>10.31</v>
      </c>
      <c r="L1181">
        <v>151.79</v>
      </c>
      <c r="M1181">
        <v>24.3</v>
      </c>
      <c r="N1181">
        <v>24.1</v>
      </c>
    </row>
    <row r="1182" spans="1:14" hidden="1" x14ac:dyDescent="0.2">
      <c r="A1182" t="s">
        <v>80</v>
      </c>
      <c r="B1182" t="s">
        <v>67</v>
      </c>
      <c r="C1182">
        <v>81</v>
      </c>
      <c r="D1182">
        <v>3322</v>
      </c>
      <c r="E1182">
        <v>3561</v>
      </c>
      <c r="F1182" s="1">
        <f>(Tabla9[[#This Row],[Best]]-Tabla9[[#This Row],[Bks]])/Tabla9[[#This Row],[Bks]]*100</f>
        <v>7.1944611679711015</v>
      </c>
      <c r="G1182">
        <v>3599.3</v>
      </c>
      <c r="H1182" s="1">
        <f>(Tabla9[[#This Row],[Avg]]-Tabla9[[#This Row],[Bks]])/Tabla9[[#This Row],[Bks]]*100</f>
        <v>8.3473810957254724</v>
      </c>
      <c r="I1182">
        <v>3860</v>
      </c>
      <c r="J1182">
        <v>10951.3</v>
      </c>
      <c r="K1182">
        <v>7.81</v>
      </c>
      <c r="L1182">
        <v>152.4</v>
      </c>
      <c r="M1182">
        <v>33.5</v>
      </c>
      <c r="N1182">
        <v>33.1</v>
      </c>
    </row>
    <row r="1183" spans="1:14" hidden="1" x14ac:dyDescent="0.2">
      <c r="A1183" t="s">
        <v>80</v>
      </c>
      <c r="B1183" t="s">
        <v>67</v>
      </c>
      <c r="C1183">
        <v>82</v>
      </c>
      <c r="D1183">
        <v>3367</v>
      </c>
      <c r="E1183">
        <v>3660</v>
      </c>
      <c r="F1183" s="1">
        <f>(Tabla9[[#This Row],[Best]]-Tabla9[[#This Row],[Bks]])/Tabla9[[#This Row],[Bks]]*100</f>
        <v>8.7021087021087027</v>
      </c>
      <c r="G1183">
        <v>3683.2</v>
      </c>
      <c r="H1183" s="1">
        <f>(Tabla9[[#This Row],[Avg]]-Tabla9[[#This Row],[Bks]])/Tabla9[[#This Row],[Bks]]*100</f>
        <v>9.3911493911493853</v>
      </c>
      <c r="I1183">
        <v>3877</v>
      </c>
      <c r="J1183">
        <v>11837.25</v>
      </c>
      <c r="K1183">
        <v>9.99</v>
      </c>
      <c r="L1183">
        <v>153.1</v>
      </c>
      <c r="M1183">
        <v>25.8</v>
      </c>
      <c r="N1183">
        <v>25.3</v>
      </c>
    </row>
    <row r="1184" spans="1:14" hidden="1" x14ac:dyDescent="0.2">
      <c r="A1184" t="s">
        <v>80</v>
      </c>
      <c r="B1184" t="s">
        <v>67</v>
      </c>
      <c r="C1184">
        <v>83</v>
      </c>
      <c r="D1184">
        <v>3308</v>
      </c>
      <c r="E1184">
        <v>3593</v>
      </c>
      <c r="F1184" s="1">
        <f>(Tabla9[[#This Row],[Best]]-Tabla9[[#This Row],[Bks]])/Tabla9[[#This Row],[Bks]]*100</f>
        <v>8.6154776299879074</v>
      </c>
      <c r="G1184">
        <v>3622.5</v>
      </c>
      <c r="H1184" s="1">
        <f>(Tabla9[[#This Row],[Avg]]-Tabla9[[#This Row],[Bks]])/Tabla9[[#This Row],[Bks]]*100</f>
        <v>9.5072551390568325</v>
      </c>
      <c r="I1184">
        <v>3865</v>
      </c>
      <c r="J1184">
        <v>12270.98</v>
      </c>
      <c r="K1184">
        <v>8.65</v>
      </c>
      <c r="L1184">
        <v>153.27000000000001</v>
      </c>
      <c r="M1184">
        <v>28.1</v>
      </c>
      <c r="N1184">
        <v>28.1</v>
      </c>
    </row>
    <row r="1185" spans="1:14" hidden="1" x14ac:dyDescent="0.2">
      <c r="A1185" t="s">
        <v>80</v>
      </c>
      <c r="B1185" t="s">
        <v>67</v>
      </c>
      <c r="C1185">
        <v>84</v>
      </c>
      <c r="D1185">
        <v>3431</v>
      </c>
      <c r="E1185">
        <v>3799</v>
      </c>
      <c r="F1185" s="1">
        <f>(Tabla9[[#This Row],[Best]]-Tabla9[[#This Row],[Bks]])/Tabla9[[#This Row],[Bks]]*100</f>
        <v>10.725735937044593</v>
      </c>
      <c r="G1185">
        <v>3841.6</v>
      </c>
      <c r="H1185" s="1">
        <f>(Tabla9[[#This Row],[Avg]]-Tabla9[[#This Row],[Bks]])/Tabla9[[#This Row],[Bks]]*100</f>
        <v>11.967356455843776</v>
      </c>
      <c r="I1185">
        <v>4003</v>
      </c>
      <c r="J1185">
        <v>12271.21</v>
      </c>
      <c r="K1185">
        <v>10.24</v>
      </c>
      <c r="L1185">
        <v>153.69999999999999</v>
      </c>
      <c r="M1185">
        <v>25.3</v>
      </c>
      <c r="N1185">
        <v>24.8</v>
      </c>
    </row>
    <row r="1186" spans="1:14" hidden="1" x14ac:dyDescent="0.2">
      <c r="A1186" t="s">
        <v>80</v>
      </c>
      <c r="B1186" t="s">
        <v>67</v>
      </c>
      <c r="C1186">
        <v>85</v>
      </c>
      <c r="D1186">
        <v>3397</v>
      </c>
      <c r="E1186">
        <v>3720</v>
      </c>
      <c r="F1186" s="1">
        <f>(Tabla9[[#This Row],[Best]]-Tabla9[[#This Row],[Bks]])/Tabla9[[#This Row],[Bks]]*100</f>
        <v>9.508389755666764</v>
      </c>
      <c r="G1186">
        <v>3767.4</v>
      </c>
      <c r="H1186" s="1">
        <f>(Tabla9[[#This Row],[Avg]]-Tabla9[[#This Row],[Bks]])/Tabla9[[#This Row],[Bks]]*100</f>
        <v>10.903738592876069</v>
      </c>
      <c r="I1186">
        <v>3945</v>
      </c>
      <c r="J1186">
        <v>11750.86</v>
      </c>
      <c r="K1186">
        <v>10.74</v>
      </c>
      <c r="L1186">
        <v>153.08000000000001</v>
      </c>
      <c r="M1186">
        <v>24.2</v>
      </c>
      <c r="N1186">
        <v>24.1</v>
      </c>
    </row>
    <row r="1187" spans="1:14" hidden="1" x14ac:dyDescent="0.2">
      <c r="A1187" t="s">
        <v>80</v>
      </c>
      <c r="B1187" t="s">
        <v>67</v>
      </c>
      <c r="C1187">
        <v>86</v>
      </c>
      <c r="D1187">
        <v>3450</v>
      </c>
      <c r="E1187">
        <v>3797</v>
      </c>
      <c r="F1187" s="1">
        <f>(Tabla9[[#This Row],[Best]]-Tabla9[[#This Row],[Bks]])/Tabla9[[#This Row],[Bks]]*100</f>
        <v>10.057971014492754</v>
      </c>
      <c r="G1187">
        <v>3819.1</v>
      </c>
      <c r="H1187" s="1">
        <f>(Tabla9[[#This Row],[Avg]]-Tabla9[[#This Row],[Bks]])/Tabla9[[#This Row],[Bks]]*100</f>
        <v>10.698550724637679</v>
      </c>
      <c r="I1187">
        <v>4039</v>
      </c>
      <c r="J1187">
        <v>11478.67</v>
      </c>
      <c r="K1187">
        <v>9.57</v>
      </c>
      <c r="L1187">
        <v>152.41999999999999</v>
      </c>
      <c r="M1187">
        <v>28.5</v>
      </c>
      <c r="N1187">
        <v>28.2</v>
      </c>
    </row>
    <row r="1188" spans="1:14" hidden="1" x14ac:dyDescent="0.2">
      <c r="A1188" t="s">
        <v>80</v>
      </c>
      <c r="B1188" t="s">
        <v>67</v>
      </c>
      <c r="C1188">
        <v>87</v>
      </c>
      <c r="D1188">
        <v>3427</v>
      </c>
      <c r="E1188">
        <v>3798</v>
      </c>
      <c r="F1188" s="1">
        <f>(Tabla9[[#This Row],[Best]]-Tabla9[[#This Row],[Bks]])/Tabla9[[#This Row],[Bks]]*100</f>
        <v>10.82579515611322</v>
      </c>
      <c r="G1188">
        <v>3834.3</v>
      </c>
      <c r="H1188" s="1">
        <f>(Tabla9[[#This Row],[Avg]]-Tabla9[[#This Row],[Bks]])/Tabla9[[#This Row],[Bks]]*100</f>
        <v>11.885030639042899</v>
      </c>
      <c r="I1188">
        <v>4015</v>
      </c>
      <c r="J1188">
        <v>11790.04</v>
      </c>
      <c r="K1188">
        <v>11.5</v>
      </c>
      <c r="L1188">
        <v>152.66999999999999</v>
      </c>
      <c r="M1188">
        <v>20.9</v>
      </c>
      <c r="N1188">
        <v>20.7</v>
      </c>
    </row>
    <row r="1189" spans="1:14" hidden="1" x14ac:dyDescent="0.2">
      <c r="A1189" t="s">
        <v>80</v>
      </c>
      <c r="B1189" t="s">
        <v>67</v>
      </c>
      <c r="C1189">
        <v>88</v>
      </c>
      <c r="D1189">
        <v>3276</v>
      </c>
      <c r="E1189">
        <v>3579</v>
      </c>
      <c r="F1189" s="1">
        <f>(Tabla9[[#This Row],[Best]]-Tabla9[[#This Row],[Bks]])/Tabla9[[#This Row],[Bks]]*100</f>
        <v>9.24908424908425</v>
      </c>
      <c r="G1189">
        <v>3595.1</v>
      </c>
      <c r="H1189" s="1">
        <f>(Tabla9[[#This Row],[Avg]]-Tabla9[[#This Row],[Bks]])/Tabla9[[#This Row],[Bks]]*100</f>
        <v>9.7405372405372379</v>
      </c>
      <c r="I1189">
        <v>3802</v>
      </c>
      <c r="J1189">
        <v>11026.17</v>
      </c>
      <c r="K1189">
        <v>10.27</v>
      </c>
      <c r="L1189">
        <v>152.47999999999999</v>
      </c>
      <c r="M1189">
        <v>28.3</v>
      </c>
      <c r="N1189">
        <v>28.2</v>
      </c>
    </row>
    <row r="1190" spans="1:14" hidden="1" x14ac:dyDescent="0.2">
      <c r="A1190" t="s">
        <v>80</v>
      </c>
      <c r="B1190" t="s">
        <v>67</v>
      </c>
      <c r="C1190">
        <v>89</v>
      </c>
      <c r="D1190">
        <v>3309</v>
      </c>
      <c r="E1190">
        <v>3559</v>
      </c>
      <c r="F1190" s="1">
        <f>(Tabla9[[#This Row],[Best]]-Tabla9[[#This Row],[Bks]])/Tabla9[[#This Row],[Bks]]*100</f>
        <v>7.5551526140828056</v>
      </c>
      <c r="G1190">
        <v>3594.9</v>
      </c>
      <c r="H1190" s="1">
        <f>(Tabla9[[#This Row],[Avg]]-Tabla9[[#This Row],[Bks]])/Tabla9[[#This Row],[Bks]]*100</f>
        <v>8.6400725294650975</v>
      </c>
      <c r="I1190">
        <v>3822</v>
      </c>
      <c r="J1190">
        <v>10814.39</v>
      </c>
      <c r="K1190">
        <v>8.57</v>
      </c>
      <c r="L1190">
        <v>151.97999999999999</v>
      </c>
      <c r="M1190">
        <v>29.5</v>
      </c>
      <c r="N1190">
        <v>29.4</v>
      </c>
    </row>
    <row r="1191" spans="1:14" hidden="1" x14ac:dyDescent="0.2">
      <c r="A1191" t="s">
        <v>80</v>
      </c>
      <c r="B1191" t="s">
        <v>67</v>
      </c>
      <c r="C1191">
        <v>90</v>
      </c>
      <c r="D1191">
        <v>3719</v>
      </c>
      <c r="E1191">
        <v>4151</v>
      </c>
      <c r="F1191" s="1">
        <f>(Tabla9[[#This Row],[Best]]-Tabla9[[#This Row],[Bks]])/Tabla9[[#This Row],[Bks]]*100</f>
        <v>11.616025813390696</v>
      </c>
      <c r="G1191">
        <v>4190.8</v>
      </c>
      <c r="H1191" s="1">
        <f>(Tabla9[[#This Row],[Avg]]-Tabla9[[#This Row],[Bks]])/Tabla9[[#This Row],[Bks]]*100</f>
        <v>12.686205969346604</v>
      </c>
      <c r="I1191">
        <v>4371</v>
      </c>
      <c r="J1191">
        <v>14011.38</v>
      </c>
      <c r="K1191">
        <v>12.7</v>
      </c>
      <c r="L1191">
        <v>153.41999999999999</v>
      </c>
      <c r="M1191">
        <v>19.3</v>
      </c>
      <c r="N1191">
        <v>19.100000000000001</v>
      </c>
    </row>
    <row r="1192" spans="1:14" hidden="1" x14ac:dyDescent="0.2">
      <c r="A1192" t="s">
        <v>80</v>
      </c>
      <c r="B1192" t="s">
        <v>67</v>
      </c>
      <c r="C1192">
        <v>91</v>
      </c>
      <c r="D1192">
        <v>3340</v>
      </c>
      <c r="E1192">
        <v>3589</v>
      </c>
      <c r="F1192" s="1">
        <f>(Tabla9[[#This Row],[Best]]-Tabla9[[#This Row],[Bks]])/Tabla9[[#This Row],[Bks]]*100</f>
        <v>7.455089820359281</v>
      </c>
      <c r="G1192">
        <v>3648.6</v>
      </c>
      <c r="H1192" s="1">
        <f>(Tabla9[[#This Row],[Avg]]-Tabla9[[#This Row],[Bks]])/Tabla9[[#This Row],[Bks]]*100</f>
        <v>9.2395209580838298</v>
      </c>
      <c r="I1192">
        <v>3888</v>
      </c>
      <c r="J1192">
        <v>11566.6</v>
      </c>
      <c r="K1192">
        <v>8.31</v>
      </c>
      <c r="L1192">
        <v>153.78</v>
      </c>
      <c r="M1192">
        <v>30.8</v>
      </c>
      <c r="N1192">
        <v>30.5</v>
      </c>
    </row>
    <row r="1193" spans="1:14" hidden="1" x14ac:dyDescent="0.2">
      <c r="A1193" t="s">
        <v>80</v>
      </c>
      <c r="B1193" t="s">
        <v>67</v>
      </c>
      <c r="C1193">
        <v>92</v>
      </c>
      <c r="D1193">
        <v>3444</v>
      </c>
      <c r="E1193">
        <v>3774</v>
      </c>
      <c r="F1193" s="1">
        <f>(Tabla9[[#This Row],[Best]]-Tabla9[[#This Row],[Bks]])/Tabla9[[#This Row],[Bks]]*100</f>
        <v>9.5818815331010452</v>
      </c>
      <c r="G1193">
        <v>3807.8</v>
      </c>
      <c r="H1193" s="1">
        <f>(Tabla9[[#This Row],[Avg]]-Tabla9[[#This Row],[Bks]])/Tabla9[[#This Row],[Bks]]*100</f>
        <v>10.563298490127764</v>
      </c>
      <c r="I1193">
        <v>4040</v>
      </c>
      <c r="J1193">
        <v>11918.13</v>
      </c>
      <c r="K1193">
        <v>11.45</v>
      </c>
      <c r="L1193">
        <v>153.41999999999999</v>
      </c>
      <c r="M1193">
        <v>23.6</v>
      </c>
      <c r="N1193">
        <v>23.5</v>
      </c>
    </row>
    <row r="1194" spans="1:14" hidden="1" x14ac:dyDescent="0.2">
      <c r="A1194" t="s">
        <v>80</v>
      </c>
      <c r="B1194" t="s">
        <v>67</v>
      </c>
      <c r="C1194">
        <v>93</v>
      </c>
      <c r="D1194">
        <v>3205</v>
      </c>
      <c r="E1194">
        <v>3483</v>
      </c>
      <c r="F1194" s="1">
        <f>(Tabla9[[#This Row],[Best]]-Tabla9[[#This Row],[Bks]])/Tabla9[[#This Row],[Bks]]*100</f>
        <v>8.6739469578783144</v>
      </c>
      <c r="G1194">
        <v>3512.4</v>
      </c>
      <c r="H1194" s="1">
        <f>(Tabla9[[#This Row],[Avg]]-Tabla9[[#This Row],[Bks]])/Tabla9[[#This Row],[Bks]]*100</f>
        <v>9.5912636505460256</v>
      </c>
      <c r="I1194">
        <v>3713</v>
      </c>
      <c r="J1194">
        <v>12144.64</v>
      </c>
      <c r="K1194">
        <v>9.8800000000000008</v>
      </c>
      <c r="L1194">
        <v>152.69999999999999</v>
      </c>
      <c r="M1194">
        <v>28.4</v>
      </c>
      <c r="N1194">
        <v>28.3</v>
      </c>
    </row>
    <row r="1195" spans="1:14" hidden="1" x14ac:dyDescent="0.2">
      <c r="A1195" t="s">
        <v>80</v>
      </c>
      <c r="B1195" t="s">
        <v>67</v>
      </c>
      <c r="C1195">
        <v>94</v>
      </c>
      <c r="D1195">
        <v>3344</v>
      </c>
      <c r="E1195">
        <v>3602</v>
      </c>
      <c r="F1195" s="1">
        <f>(Tabla9[[#This Row],[Best]]-Tabla9[[#This Row],[Bks]])/Tabla9[[#This Row],[Bks]]*100</f>
        <v>7.7153110047846889</v>
      </c>
      <c r="G1195">
        <v>3639.1</v>
      </c>
      <c r="H1195" s="1">
        <f>(Tabla9[[#This Row],[Avg]]-Tabla9[[#This Row],[Bks]])/Tabla9[[#This Row],[Bks]]*100</f>
        <v>8.824760765550236</v>
      </c>
      <c r="I1195">
        <v>3884</v>
      </c>
      <c r="J1195">
        <v>11376.55</v>
      </c>
      <c r="K1195">
        <v>8</v>
      </c>
      <c r="L1195">
        <v>152.38</v>
      </c>
      <c r="M1195">
        <v>31.6</v>
      </c>
      <c r="N1195">
        <v>31.1</v>
      </c>
    </row>
    <row r="1196" spans="1:14" hidden="1" x14ac:dyDescent="0.2">
      <c r="A1196" t="s">
        <v>80</v>
      </c>
      <c r="B1196" t="s">
        <v>67</v>
      </c>
      <c r="C1196">
        <v>95</v>
      </c>
      <c r="D1196">
        <v>3510</v>
      </c>
      <c r="E1196">
        <v>3886</v>
      </c>
      <c r="F1196" s="1">
        <f>(Tabla9[[#This Row],[Best]]-Tabla9[[#This Row],[Bks]])/Tabla9[[#This Row],[Bks]]*100</f>
        <v>10.712250712250713</v>
      </c>
      <c r="G1196">
        <v>3913.7</v>
      </c>
      <c r="H1196" s="1">
        <f>(Tabla9[[#This Row],[Avg]]-Tabla9[[#This Row],[Bks]])/Tabla9[[#This Row],[Bks]]*100</f>
        <v>11.501424501424497</v>
      </c>
      <c r="I1196">
        <v>4125</v>
      </c>
      <c r="J1196">
        <v>12509.53</v>
      </c>
      <c r="K1196">
        <v>11.83</v>
      </c>
      <c r="L1196">
        <v>152.82</v>
      </c>
      <c r="M1196">
        <v>21.7</v>
      </c>
      <c r="N1196">
        <v>21.5</v>
      </c>
    </row>
    <row r="1197" spans="1:14" hidden="1" x14ac:dyDescent="0.2">
      <c r="A1197" t="s">
        <v>80</v>
      </c>
      <c r="B1197" t="s">
        <v>67</v>
      </c>
      <c r="C1197">
        <v>96</v>
      </c>
      <c r="D1197">
        <v>3378</v>
      </c>
      <c r="E1197">
        <v>3593</v>
      </c>
      <c r="F1197" s="1">
        <f>(Tabla9[[#This Row],[Best]]-Tabla9[[#This Row],[Bks]])/Tabla9[[#This Row],[Bks]]*100</f>
        <v>6.3647128478389572</v>
      </c>
      <c r="G1197">
        <v>3701.9</v>
      </c>
      <c r="H1197" s="1">
        <f>(Tabla9[[#This Row],[Avg]]-Tabla9[[#This Row],[Bks]])/Tabla9[[#This Row],[Bks]]*100</f>
        <v>9.5885139135583213</v>
      </c>
      <c r="I1197">
        <v>3921</v>
      </c>
      <c r="J1197">
        <v>11413.44</v>
      </c>
      <c r="K1197">
        <v>8.4600000000000009</v>
      </c>
      <c r="L1197">
        <v>153.08000000000001</v>
      </c>
      <c r="M1197">
        <v>27.5</v>
      </c>
      <c r="N1197">
        <v>27.2</v>
      </c>
    </row>
    <row r="1198" spans="1:14" hidden="1" x14ac:dyDescent="0.2">
      <c r="A1198" t="s">
        <v>80</v>
      </c>
      <c r="B1198" t="s">
        <v>67</v>
      </c>
      <c r="C1198">
        <v>97</v>
      </c>
      <c r="D1198">
        <v>3523</v>
      </c>
      <c r="E1198">
        <v>3884</v>
      </c>
      <c r="F1198" s="1">
        <f>(Tabla9[[#This Row],[Best]]-Tabla9[[#This Row],[Bks]])/Tabla9[[#This Row],[Bks]]*100</f>
        <v>10.246948623332388</v>
      </c>
      <c r="G1198">
        <v>3935.3</v>
      </c>
      <c r="H1198" s="1">
        <f>(Tabla9[[#This Row],[Avg]]-Tabla9[[#This Row],[Bks]])/Tabla9[[#This Row],[Bks]]*100</f>
        <v>11.703093954016468</v>
      </c>
      <c r="I1198">
        <v>4130</v>
      </c>
      <c r="J1198">
        <v>12609.42</v>
      </c>
      <c r="K1198">
        <v>11.1</v>
      </c>
      <c r="L1198">
        <v>153.15</v>
      </c>
      <c r="M1198">
        <v>22.3</v>
      </c>
      <c r="N1198">
        <v>22</v>
      </c>
    </row>
    <row r="1199" spans="1:14" hidden="1" x14ac:dyDescent="0.2">
      <c r="A1199" t="s">
        <v>80</v>
      </c>
      <c r="B1199" t="s">
        <v>67</v>
      </c>
      <c r="C1199">
        <v>98</v>
      </c>
      <c r="D1199">
        <v>3185</v>
      </c>
      <c r="E1199">
        <v>3494</v>
      </c>
      <c r="F1199" s="1">
        <f>(Tabla9[[#This Row],[Best]]-Tabla9[[#This Row],[Bks]])/Tabla9[[#This Row],[Bks]]*100</f>
        <v>9.7017268445839875</v>
      </c>
      <c r="G1199">
        <v>3529.3</v>
      </c>
      <c r="H1199" s="1">
        <f>(Tabla9[[#This Row],[Avg]]-Tabla9[[#This Row],[Bks]])/Tabla9[[#This Row],[Bks]]*100</f>
        <v>10.810047095761387</v>
      </c>
      <c r="I1199">
        <v>3693</v>
      </c>
      <c r="J1199">
        <v>11377.02</v>
      </c>
      <c r="K1199">
        <v>9.0299999999999994</v>
      </c>
      <c r="L1199">
        <v>152.68</v>
      </c>
      <c r="M1199">
        <v>31.1</v>
      </c>
      <c r="N1199">
        <v>31.1</v>
      </c>
    </row>
    <row r="1200" spans="1:14" hidden="1" x14ac:dyDescent="0.2">
      <c r="A1200" t="s">
        <v>80</v>
      </c>
      <c r="B1200" t="s">
        <v>67</v>
      </c>
      <c r="C1200">
        <v>99</v>
      </c>
      <c r="D1200">
        <v>3644</v>
      </c>
      <c r="E1200">
        <v>4017</v>
      </c>
      <c r="F1200" s="1">
        <f>(Tabla9[[#This Row],[Best]]-Tabla9[[#This Row],[Bks]])/Tabla9[[#This Row],[Bks]]*100</f>
        <v>10.236004390779364</v>
      </c>
      <c r="G1200">
        <v>4035.4</v>
      </c>
      <c r="H1200" s="1">
        <f>(Tabla9[[#This Row],[Avg]]-Tabla9[[#This Row],[Bks]])/Tabla9[[#This Row],[Bks]]*100</f>
        <v>10.74094401756312</v>
      </c>
      <c r="I1200">
        <v>4244</v>
      </c>
      <c r="J1200">
        <v>12180.68</v>
      </c>
      <c r="K1200">
        <v>10.79</v>
      </c>
      <c r="L1200">
        <v>152.43</v>
      </c>
      <c r="M1200">
        <v>24.7</v>
      </c>
      <c r="N1200">
        <v>24.3</v>
      </c>
    </row>
    <row r="1201" spans="1:14" hidden="1" x14ac:dyDescent="0.2">
      <c r="A1201" t="s">
        <v>80</v>
      </c>
      <c r="B1201" t="s">
        <v>67</v>
      </c>
      <c r="C1201">
        <v>100</v>
      </c>
      <c r="D1201">
        <v>3395</v>
      </c>
      <c r="E1201">
        <v>3738</v>
      </c>
      <c r="F1201" s="1">
        <f>(Tabla9[[#This Row],[Best]]-Tabla9[[#This Row],[Bks]])/Tabla9[[#This Row],[Bks]]*100</f>
        <v>10.103092783505154</v>
      </c>
      <c r="G1201">
        <v>3764.3</v>
      </c>
      <c r="H1201" s="1">
        <f>(Tabla9[[#This Row],[Avg]]-Tabla9[[#This Row],[Bks]])/Tabla9[[#This Row],[Bks]]*100</f>
        <v>10.877761413843894</v>
      </c>
      <c r="I1201">
        <v>3945</v>
      </c>
      <c r="J1201">
        <v>12962.93</v>
      </c>
      <c r="K1201">
        <v>10.78</v>
      </c>
      <c r="L1201">
        <v>152.03</v>
      </c>
      <c r="M1201">
        <v>23.7</v>
      </c>
      <c r="N1201">
        <v>23.5</v>
      </c>
    </row>
    <row r="1202" spans="1:14" hidden="1" x14ac:dyDescent="0.2">
      <c r="A1202" t="s">
        <v>81</v>
      </c>
      <c r="B1202" t="s">
        <v>67</v>
      </c>
      <c r="C1202">
        <v>1</v>
      </c>
      <c r="D1202">
        <v>3138</v>
      </c>
      <c r="E1202">
        <v>3138</v>
      </c>
      <c r="F1202" s="1">
        <f>(Tabla9[[#This Row],[Best]]-Tabla9[[#This Row],[Bks]])/Tabla9[[#This Row],[Bks]]*100</f>
        <v>0</v>
      </c>
      <c r="G1202">
        <v>3138</v>
      </c>
      <c r="H1202" s="1">
        <f>(Tabla9[[#This Row],[Avg]]-Tabla9[[#This Row],[Bks]])/Tabla9[[#This Row],[Bks]]*100</f>
        <v>0</v>
      </c>
      <c r="I1202">
        <v>3650</v>
      </c>
      <c r="J1202">
        <v>11036.44</v>
      </c>
      <c r="K1202">
        <v>8.11</v>
      </c>
      <c r="L1202">
        <v>150.59</v>
      </c>
      <c r="M1202">
        <v>325.10000000000002</v>
      </c>
      <c r="N1202">
        <v>178</v>
      </c>
    </row>
    <row r="1203" spans="1:14" hidden="1" x14ac:dyDescent="0.2">
      <c r="A1203" t="s">
        <v>81</v>
      </c>
      <c r="B1203" t="s">
        <v>67</v>
      </c>
      <c r="C1203">
        <v>2</v>
      </c>
      <c r="D1203">
        <v>3370</v>
      </c>
      <c r="E1203">
        <v>3370</v>
      </c>
      <c r="F1203" s="1">
        <f>(Tabla9[[#This Row],[Best]]-Tabla9[[#This Row],[Bks]])/Tabla9[[#This Row],[Bks]]*100</f>
        <v>0</v>
      </c>
      <c r="G1203">
        <v>3370</v>
      </c>
      <c r="H1203" s="1">
        <f>(Tabla9[[#This Row],[Avg]]-Tabla9[[#This Row],[Bks]])/Tabla9[[#This Row],[Bks]]*100</f>
        <v>0</v>
      </c>
      <c r="I1203">
        <v>3925</v>
      </c>
      <c r="J1203">
        <v>11457.88</v>
      </c>
      <c r="K1203">
        <v>7.26</v>
      </c>
      <c r="L1203">
        <v>150.38999999999999</v>
      </c>
      <c r="M1203">
        <v>370.3</v>
      </c>
      <c r="N1203">
        <v>183.6</v>
      </c>
    </row>
    <row r="1204" spans="1:14" hidden="1" x14ac:dyDescent="0.2">
      <c r="A1204" t="s">
        <v>81</v>
      </c>
      <c r="B1204" t="s">
        <v>67</v>
      </c>
      <c r="C1204">
        <v>3</v>
      </c>
      <c r="D1204">
        <v>3370</v>
      </c>
      <c r="E1204">
        <v>3370</v>
      </c>
      <c r="F1204" s="1">
        <f>(Tabla9[[#This Row],[Best]]-Tabla9[[#This Row],[Bks]])/Tabla9[[#This Row],[Bks]]*100</f>
        <v>0</v>
      </c>
      <c r="G1204">
        <v>3370</v>
      </c>
      <c r="H1204" s="1">
        <f>(Tabla9[[#This Row],[Avg]]-Tabla9[[#This Row],[Bks]])/Tabla9[[#This Row],[Bks]]*100</f>
        <v>0</v>
      </c>
      <c r="I1204">
        <v>3914</v>
      </c>
      <c r="J1204">
        <v>12411.82</v>
      </c>
      <c r="K1204">
        <v>11.36</v>
      </c>
      <c r="L1204">
        <v>150.38999999999999</v>
      </c>
      <c r="M1204">
        <v>291.7</v>
      </c>
      <c r="N1204">
        <v>199.6</v>
      </c>
    </row>
    <row r="1205" spans="1:14" hidden="1" x14ac:dyDescent="0.2">
      <c r="A1205" t="s">
        <v>81</v>
      </c>
      <c r="B1205" t="s">
        <v>67</v>
      </c>
      <c r="C1205">
        <v>4</v>
      </c>
      <c r="D1205">
        <v>3370</v>
      </c>
      <c r="E1205">
        <v>3370</v>
      </c>
      <c r="F1205" s="1">
        <f>(Tabla9[[#This Row],[Best]]-Tabla9[[#This Row],[Bks]])/Tabla9[[#This Row],[Bks]]*100</f>
        <v>0</v>
      </c>
      <c r="G1205">
        <v>3370</v>
      </c>
      <c r="H1205" s="1">
        <f>(Tabla9[[#This Row],[Avg]]-Tabla9[[#This Row],[Bks]])/Tabla9[[#This Row],[Bks]]*100</f>
        <v>0</v>
      </c>
      <c r="I1205">
        <v>3942</v>
      </c>
      <c r="J1205">
        <v>11520.38</v>
      </c>
      <c r="K1205">
        <v>9.44</v>
      </c>
      <c r="L1205">
        <v>150.38999999999999</v>
      </c>
      <c r="M1205">
        <v>324.8</v>
      </c>
      <c r="N1205">
        <v>183.1</v>
      </c>
    </row>
    <row r="1206" spans="1:14" hidden="1" x14ac:dyDescent="0.2">
      <c r="A1206" t="s">
        <v>81</v>
      </c>
      <c r="B1206" t="s">
        <v>67</v>
      </c>
      <c r="C1206">
        <v>5</v>
      </c>
      <c r="D1206">
        <v>3550</v>
      </c>
      <c r="E1206">
        <v>3550</v>
      </c>
      <c r="F1206" s="1">
        <f>(Tabla9[[#This Row],[Best]]-Tabla9[[#This Row],[Bks]])/Tabla9[[#This Row],[Bks]]*100</f>
        <v>0</v>
      </c>
      <c r="G1206">
        <v>3561.9</v>
      </c>
      <c r="H1206" s="1">
        <f>(Tabla9[[#This Row],[Avg]]-Tabla9[[#This Row],[Bks]])/Tabla9[[#This Row],[Bks]]*100</f>
        <v>0.33521126760563635</v>
      </c>
      <c r="I1206">
        <v>4173</v>
      </c>
      <c r="J1206">
        <v>12927.96</v>
      </c>
      <c r="K1206">
        <v>11.91</v>
      </c>
      <c r="L1206">
        <v>150.49</v>
      </c>
      <c r="M1206">
        <v>242</v>
      </c>
      <c r="N1206">
        <v>236.1</v>
      </c>
    </row>
    <row r="1207" spans="1:14" hidden="1" x14ac:dyDescent="0.2">
      <c r="A1207" t="s">
        <v>81</v>
      </c>
      <c r="B1207" t="s">
        <v>67</v>
      </c>
      <c r="C1207">
        <v>6</v>
      </c>
      <c r="D1207">
        <v>3179</v>
      </c>
      <c r="E1207">
        <v>3179</v>
      </c>
      <c r="F1207" s="1">
        <f>(Tabla9[[#This Row],[Best]]-Tabla9[[#This Row],[Bks]])/Tabla9[[#This Row],[Bks]]*100</f>
        <v>0</v>
      </c>
      <c r="G1207">
        <v>3179</v>
      </c>
      <c r="H1207" s="1">
        <f>(Tabla9[[#This Row],[Avg]]-Tabla9[[#This Row],[Bks]])/Tabla9[[#This Row],[Bks]]*100</f>
        <v>0</v>
      </c>
      <c r="I1207">
        <v>3682</v>
      </c>
      <c r="J1207">
        <v>10680.83</v>
      </c>
      <c r="K1207">
        <v>7.64</v>
      </c>
      <c r="L1207">
        <v>150.24</v>
      </c>
      <c r="M1207">
        <v>351.9</v>
      </c>
      <c r="N1207">
        <v>160.9</v>
      </c>
    </row>
    <row r="1208" spans="1:14" hidden="1" x14ac:dyDescent="0.2">
      <c r="A1208" t="s">
        <v>81</v>
      </c>
      <c r="B1208" t="s">
        <v>67</v>
      </c>
      <c r="C1208">
        <v>7</v>
      </c>
      <c r="D1208">
        <v>3430</v>
      </c>
      <c r="E1208">
        <v>3430</v>
      </c>
      <c r="F1208" s="1">
        <f>(Tabla9[[#This Row],[Best]]-Tabla9[[#This Row],[Bks]])/Tabla9[[#This Row],[Bks]]*100</f>
        <v>0</v>
      </c>
      <c r="G1208">
        <v>3430.5</v>
      </c>
      <c r="H1208" s="1">
        <f>(Tabla9[[#This Row],[Avg]]-Tabla9[[#This Row],[Bks]])/Tabla9[[#This Row],[Bks]]*100</f>
        <v>1.4577259475218658E-2</v>
      </c>
      <c r="I1208">
        <v>3996</v>
      </c>
      <c r="J1208">
        <v>12015.83</v>
      </c>
      <c r="K1208">
        <v>11.05</v>
      </c>
      <c r="L1208">
        <v>150.41999999999999</v>
      </c>
      <c r="M1208">
        <v>264.5</v>
      </c>
      <c r="N1208">
        <v>225.5</v>
      </c>
    </row>
    <row r="1209" spans="1:14" hidden="1" x14ac:dyDescent="0.2">
      <c r="A1209" t="s">
        <v>81</v>
      </c>
      <c r="B1209" t="s">
        <v>67</v>
      </c>
      <c r="C1209">
        <v>8</v>
      </c>
      <c r="D1209">
        <v>3479</v>
      </c>
      <c r="E1209">
        <v>3479</v>
      </c>
      <c r="F1209" s="1">
        <f>(Tabla9[[#This Row],[Best]]-Tabla9[[#This Row],[Bks]])/Tabla9[[#This Row],[Bks]]*100</f>
        <v>0</v>
      </c>
      <c r="G1209">
        <v>3497.9</v>
      </c>
      <c r="H1209" s="1">
        <f>(Tabla9[[#This Row],[Avg]]-Tabla9[[#This Row],[Bks]])/Tabla9[[#This Row],[Bks]]*100</f>
        <v>0.54325955734406706</v>
      </c>
      <c r="I1209">
        <v>4096</v>
      </c>
      <c r="J1209">
        <v>12502.25</v>
      </c>
      <c r="K1209">
        <v>13.69</v>
      </c>
      <c r="L1209">
        <v>150.53</v>
      </c>
      <c r="M1209">
        <v>235.8</v>
      </c>
      <c r="N1209">
        <v>233.8</v>
      </c>
    </row>
    <row r="1210" spans="1:14" hidden="1" x14ac:dyDescent="0.2">
      <c r="A1210" t="s">
        <v>81</v>
      </c>
      <c r="B1210" t="s">
        <v>67</v>
      </c>
      <c r="C1210">
        <v>9</v>
      </c>
      <c r="D1210">
        <v>3245</v>
      </c>
      <c r="E1210">
        <v>3245</v>
      </c>
      <c r="F1210" s="1">
        <f>(Tabla9[[#This Row],[Best]]-Tabla9[[#This Row],[Bks]])/Tabla9[[#This Row],[Bks]]*100</f>
        <v>0</v>
      </c>
      <c r="G1210">
        <v>3245</v>
      </c>
      <c r="H1210" s="1">
        <f>(Tabla9[[#This Row],[Avg]]-Tabla9[[#This Row],[Bks]])/Tabla9[[#This Row],[Bks]]*100</f>
        <v>0</v>
      </c>
      <c r="I1210">
        <v>3808</v>
      </c>
      <c r="J1210">
        <v>11962.47</v>
      </c>
      <c r="K1210">
        <v>8.91</v>
      </c>
      <c r="L1210">
        <v>150.43</v>
      </c>
      <c r="M1210">
        <v>339</v>
      </c>
      <c r="N1210">
        <v>193.2</v>
      </c>
    </row>
    <row r="1211" spans="1:14" hidden="1" x14ac:dyDescent="0.2">
      <c r="A1211" t="s">
        <v>81</v>
      </c>
      <c r="B1211" t="s">
        <v>67</v>
      </c>
      <c r="C1211">
        <v>10</v>
      </c>
      <c r="D1211">
        <v>3439</v>
      </c>
      <c r="E1211">
        <v>3439</v>
      </c>
      <c r="F1211" s="1">
        <f>(Tabla9[[#This Row],[Best]]-Tabla9[[#This Row],[Bks]])/Tabla9[[#This Row],[Bks]]*100</f>
        <v>0</v>
      </c>
      <c r="G1211">
        <v>3439</v>
      </c>
      <c r="H1211" s="1">
        <f>(Tabla9[[#This Row],[Avg]]-Tabla9[[#This Row],[Bks]])/Tabla9[[#This Row],[Bks]]*100</f>
        <v>0</v>
      </c>
      <c r="I1211">
        <v>4019</v>
      </c>
      <c r="J1211">
        <v>12767.97</v>
      </c>
      <c r="K1211">
        <v>11.64</v>
      </c>
      <c r="L1211">
        <v>150.57</v>
      </c>
      <c r="M1211">
        <v>261.5</v>
      </c>
      <c r="N1211">
        <v>220.9</v>
      </c>
    </row>
    <row r="1212" spans="1:14" hidden="1" x14ac:dyDescent="0.2">
      <c r="A1212" t="s">
        <v>81</v>
      </c>
      <c r="B1212" t="s">
        <v>67</v>
      </c>
      <c r="C1212">
        <v>11</v>
      </c>
      <c r="D1212">
        <v>3283</v>
      </c>
      <c r="E1212">
        <v>3283</v>
      </c>
      <c r="F1212" s="1">
        <f>(Tabla9[[#This Row],[Best]]-Tabla9[[#This Row],[Bks]])/Tabla9[[#This Row],[Bks]]*100</f>
        <v>0</v>
      </c>
      <c r="G1212">
        <v>3283</v>
      </c>
      <c r="H1212" s="1">
        <f>(Tabla9[[#This Row],[Avg]]-Tabla9[[#This Row],[Bks]])/Tabla9[[#This Row],[Bks]]*100</f>
        <v>0</v>
      </c>
      <c r="I1212">
        <v>3775</v>
      </c>
      <c r="J1212">
        <v>11305.04</v>
      </c>
      <c r="K1212">
        <v>10.039999999999999</v>
      </c>
      <c r="L1212">
        <v>150.37</v>
      </c>
      <c r="M1212">
        <v>323</v>
      </c>
      <c r="N1212">
        <v>169</v>
      </c>
    </row>
    <row r="1213" spans="1:14" hidden="1" x14ac:dyDescent="0.2">
      <c r="A1213" t="s">
        <v>81</v>
      </c>
      <c r="B1213" t="s">
        <v>67</v>
      </c>
      <c r="C1213">
        <v>12</v>
      </c>
      <c r="D1213">
        <v>3392</v>
      </c>
      <c r="E1213">
        <v>3392</v>
      </c>
      <c r="F1213" s="1">
        <f>(Tabla9[[#This Row],[Best]]-Tabla9[[#This Row],[Bks]])/Tabla9[[#This Row],[Bks]]*100</f>
        <v>0</v>
      </c>
      <c r="G1213">
        <v>3392</v>
      </c>
      <c r="H1213" s="1">
        <f>(Tabla9[[#This Row],[Avg]]-Tabla9[[#This Row],[Bks]])/Tabla9[[#This Row],[Bks]]*100</f>
        <v>0</v>
      </c>
      <c r="I1213">
        <v>3956</v>
      </c>
      <c r="J1213">
        <v>11501.35</v>
      </c>
      <c r="K1213">
        <v>9.16</v>
      </c>
      <c r="L1213">
        <v>150.33000000000001</v>
      </c>
      <c r="M1213">
        <v>328.5</v>
      </c>
      <c r="N1213">
        <v>179.1</v>
      </c>
    </row>
    <row r="1214" spans="1:14" hidden="1" x14ac:dyDescent="0.2">
      <c r="A1214" t="s">
        <v>81</v>
      </c>
      <c r="B1214" t="s">
        <v>67</v>
      </c>
      <c r="C1214">
        <v>13</v>
      </c>
      <c r="D1214">
        <v>3422</v>
      </c>
      <c r="E1214">
        <v>3422</v>
      </c>
      <c r="F1214" s="1">
        <f>(Tabla9[[#This Row],[Best]]-Tabla9[[#This Row],[Bks]])/Tabla9[[#This Row],[Bks]]*100</f>
        <v>0</v>
      </c>
      <c r="G1214">
        <v>3422</v>
      </c>
      <c r="H1214" s="1">
        <f>(Tabla9[[#This Row],[Avg]]-Tabla9[[#This Row],[Bks]])/Tabla9[[#This Row],[Bks]]*100</f>
        <v>0</v>
      </c>
      <c r="I1214">
        <v>3994</v>
      </c>
      <c r="J1214">
        <v>13126.41</v>
      </c>
      <c r="K1214">
        <v>12.54</v>
      </c>
      <c r="L1214">
        <v>150.32</v>
      </c>
      <c r="M1214">
        <v>240.2</v>
      </c>
      <c r="N1214">
        <v>224.7</v>
      </c>
    </row>
    <row r="1215" spans="1:14" hidden="1" x14ac:dyDescent="0.2">
      <c r="A1215" t="s">
        <v>81</v>
      </c>
      <c r="B1215" t="s">
        <v>67</v>
      </c>
      <c r="C1215">
        <v>14</v>
      </c>
      <c r="D1215">
        <v>3362</v>
      </c>
      <c r="E1215">
        <v>3362</v>
      </c>
      <c r="F1215" s="1">
        <f>(Tabla9[[#This Row],[Best]]-Tabla9[[#This Row],[Bks]])/Tabla9[[#This Row],[Bks]]*100</f>
        <v>0</v>
      </c>
      <c r="G1215">
        <v>3362</v>
      </c>
      <c r="H1215" s="1">
        <f>(Tabla9[[#This Row],[Avg]]-Tabla9[[#This Row],[Bks]])/Tabla9[[#This Row],[Bks]]*100</f>
        <v>0</v>
      </c>
      <c r="I1215">
        <v>3932</v>
      </c>
      <c r="J1215">
        <v>11922.78</v>
      </c>
      <c r="K1215">
        <v>9.49</v>
      </c>
      <c r="L1215">
        <v>150.38999999999999</v>
      </c>
      <c r="M1215">
        <v>308.39999999999998</v>
      </c>
      <c r="N1215">
        <v>180.4</v>
      </c>
    </row>
    <row r="1216" spans="1:14" hidden="1" x14ac:dyDescent="0.2">
      <c r="A1216" t="s">
        <v>81</v>
      </c>
      <c r="B1216" t="s">
        <v>67</v>
      </c>
      <c r="C1216">
        <v>15</v>
      </c>
      <c r="D1216">
        <v>3368</v>
      </c>
      <c r="E1216">
        <v>3368</v>
      </c>
      <c r="F1216" s="1">
        <f>(Tabla9[[#This Row],[Best]]-Tabla9[[#This Row],[Bks]])/Tabla9[[#This Row],[Bks]]*100</f>
        <v>0</v>
      </c>
      <c r="G1216">
        <v>3368</v>
      </c>
      <c r="H1216" s="1">
        <f>(Tabla9[[#This Row],[Avg]]-Tabla9[[#This Row],[Bks]])/Tabla9[[#This Row],[Bks]]*100</f>
        <v>0</v>
      </c>
      <c r="I1216">
        <v>3936</v>
      </c>
      <c r="J1216">
        <v>11755.83</v>
      </c>
      <c r="K1216">
        <v>10.24</v>
      </c>
      <c r="L1216">
        <v>150.44999999999999</v>
      </c>
      <c r="M1216">
        <v>278.3</v>
      </c>
      <c r="N1216">
        <v>208</v>
      </c>
    </row>
    <row r="1217" spans="1:14" hidden="1" x14ac:dyDescent="0.2">
      <c r="A1217" t="s">
        <v>81</v>
      </c>
      <c r="B1217" t="s">
        <v>67</v>
      </c>
      <c r="C1217">
        <v>16</v>
      </c>
      <c r="D1217">
        <v>3585</v>
      </c>
      <c r="E1217">
        <v>3585</v>
      </c>
      <c r="F1217" s="1">
        <f>(Tabla9[[#This Row],[Best]]-Tabla9[[#This Row],[Bks]])/Tabla9[[#This Row],[Bks]]*100</f>
        <v>0</v>
      </c>
      <c r="G1217">
        <v>3585</v>
      </c>
      <c r="H1217" s="1">
        <f>(Tabla9[[#This Row],[Avg]]-Tabla9[[#This Row],[Bks]])/Tabla9[[#This Row],[Bks]]*100</f>
        <v>0</v>
      </c>
      <c r="I1217">
        <v>4185</v>
      </c>
      <c r="J1217">
        <v>13191.29</v>
      </c>
      <c r="K1217">
        <v>12.92</v>
      </c>
      <c r="L1217">
        <v>150.47</v>
      </c>
      <c r="M1217">
        <v>250.1</v>
      </c>
      <c r="N1217">
        <v>216.2</v>
      </c>
    </row>
    <row r="1218" spans="1:14" hidden="1" x14ac:dyDescent="0.2">
      <c r="A1218" t="s">
        <v>81</v>
      </c>
      <c r="B1218" t="s">
        <v>67</v>
      </c>
      <c r="C1218">
        <v>17</v>
      </c>
      <c r="D1218">
        <v>3456</v>
      </c>
      <c r="E1218">
        <v>3456</v>
      </c>
      <c r="F1218" s="1">
        <f>(Tabla9[[#This Row],[Best]]-Tabla9[[#This Row],[Bks]])/Tabla9[[#This Row],[Bks]]*100</f>
        <v>0</v>
      </c>
      <c r="G1218">
        <v>3456.5</v>
      </c>
      <c r="H1218" s="1">
        <f>(Tabla9[[#This Row],[Avg]]-Tabla9[[#This Row],[Bks]])/Tabla9[[#This Row],[Bks]]*100</f>
        <v>1.4467592592592591E-2</v>
      </c>
      <c r="I1218">
        <v>4034</v>
      </c>
      <c r="J1218">
        <v>12337.99</v>
      </c>
      <c r="K1218">
        <v>11.18</v>
      </c>
      <c r="L1218">
        <v>150.47</v>
      </c>
      <c r="M1218">
        <v>282.39999999999998</v>
      </c>
      <c r="N1218">
        <v>197.1</v>
      </c>
    </row>
    <row r="1219" spans="1:14" hidden="1" x14ac:dyDescent="0.2">
      <c r="A1219" t="s">
        <v>81</v>
      </c>
      <c r="B1219" t="s">
        <v>67</v>
      </c>
      <c r="C1219">
        <v>18</v>
      </c>
      <c r="D1219">
        <v>3502</v>
      </c>
      <c r="E1219">
        <v>3502</v>
      </c>
      <c r="F1219" s="1">
        <f>(Tabla9[[#This Row],[Best]]-Tabla9[[#This Row],[Bks]])/Tabla9[[#This Row],[Bks]]*100</f>
        <v>0</v>
      </c>
      <c r="G1219">
        <v>3502.2</v>
      </c>
      <c r="H1219" s="1">
        <f>(Tabla9[[#This Row],[Avg]]-Tabla9[[#This Row],[Bks]])/Tabla9[[#This Row],[Bks]]*100</f>
        <v>5.7110222729816707E-3</v>
      </c>
      <c r="I1219">
        <v>4060</v>
      </c>
      <c r="J1219">
        <v>12291.9</v>
      </c>
      <c r="K1219">
        <v>11.28</v>
      </c>
      <c r="L1219">
        <v>150.66</v>
      </c>
      <c r="M1219">
        <v>274.10000000000002</v>
      </c>
      <c r="N1219">
        <v>180.9</v>
      </c>
    </row>
    <row r="1220" spans="1:14" hidden="1" x14ac:dyDescent="0.2">
      <c r="A1220" t="s">
        <v>81</v>
      </c>
      <c r="B1220" t="s">
        <v>67</v>
      </c>
      <c r="C1220">
        <v>19</v>
      </c>
      <c r="D1220">
        <v>3394</v>
      </c>
      <c r="E1220">
        <v>3394</v>
      </c>
      <c r="F1220" s="1">
        <f>(Tabla9[[#This Row],[Best]]-Tabla9[[#This Row],[Bks]])/Tabla9[[#This Row],[Bks]]*100</f>
        <v>0</v>
      </c>
      <c r="G1220">
        <v>3394</v>
      </c>
      <c r="H1220" s="1">
        <f>(Tabla9[[#This Row],[Avg]]-Tabla9[[#This Row],[Bks]])/Tabla9[[#This Row],[Bks]]*100</f>
        <v>0</v>
      </c>
      <c r="I1220">
        <v>3906</v>
      </c>
      <c r="J1220">
        <v>12007.84</v>
      </c>
      <c r="K1220">
        <v>9.11</v>
      </c>
      <c r="L1220">
        <v>150.19999999999999</v>
      </c>
      <c r="M1220">
        <v>316</v>
      </c>
      <c r="N1220">
        <v>160.4</v>
      </c>
    </row>
    <row r="1221" spans="1:14" hidden="1" x14ac:dyDescent="0.2">
      <c r="A1221" t="s">
        <v>81</v>
      </c>
      <c r="B1221" t="s">
        <v>67</v>
      </c>
      <c r="C1221">
        <v>20</v>
      </c>
      <c r="D1221">
        <v>3376</v>
      </c>
      <c r="E1221">
        <v>3376</v>
      </c>
      <c r="F1221" s="1">
        <f>(Tabla9[[#This Row],[Best]]-Tabla9[[#This Row],[Bks]])/Tabla9[[#This Row],[Bks]]*100</f>
        <v>0</v>
      </c>
      <c r="G1221">
        <v>3376</v>
      </c>
      <c r="H1221" s="1">
        <f>(Tabla9[[#This Row],[Avg]]-Tabla9[[#This Row],[Bks]])/Tabla9[[#This Row],[Bks]]*100</f>
        <v>0</v>
      </c>
      <c r="I1221">
        <v>3930</v>
      </c>
      <c r="J1221">
        <v>11979.8</v>
      </c>
      <c r="K1221">
        <v>9.99</v>
      </c>
      <c r="L1221">
        <v>150.37</v>
      </c>
      <c r="M1221">
        <v>304.10000000000002</v>
      </c>
      <c r="N1221">
        <v>200.5</v>
      </c>
    </row>
    <row r="1222" spans="1:14" hidden="1" x14ac:dyDescent="0.2">
      <c r="A1222" t="s">
        <v>81</v>
      </c>
      <c r="B1222" t="s">
        <v>67</v>
      </c>
      <c r="C1222">
        <v>21</v>
      </c>
      <c r="D1222">
        <v>3481</v>
      </c>
      <c r="E1222">
        <v>3481</v>
      </c>
      <c r="F1222" s="1">
        <f>(Tabla9[[#This Row],[Best]]-Tabla9[[#This Row],[Bks]])/Tabla9[[#This Row],[Bks]]*100</f>
        <v>0</v>
      </c>
      <c r="G1222">
        <v>3481</v>
      </c>
      <c r="H1222" s="1">
        <f>(Tabla9[[#This Row],[Avg]]-Tabla9[[#This Row],[Bks]])/Tabla9[[#This Row],[Bks]]*100</f>
        <v>0</v>
      </c>
      <c r="I1222">
        <v>4081</v>
      </c>
      <c r="J1222">
        <v>12821.03</v>
      </c>
      <c r="K1222">
        <v>10.67</v>
      </c>
      <c r="L1222">
        <v>150.61000000000001</v>
      </c>
      <c r="M1222">
        <v>284.10000000000002</v>
      </c>
      <c r="N1222">
        <v>188.5</v>
      </c>
    </row>
    <row r="1223" spans="1:14" hidden="1" x14ac:dyDescent="0.2">
      <c r="A1223" t="s">
        <v>81</v>
      </c>
      <c r="B1223" t="s">
        <v>67</v>
      </c>
      <c r="C1223">
        <v>22</v>
      </c>
      <c r="D1223">
        <v>3581</v>
      </c>
      <c r="E1223">
        <v>3581</v>
      </c>
      <c r="F1223" s="1">
        <f>(Tabla9[[#This Row],[Best]]-Tabla9[[#This Row],[Bks]])/Tabla9[[#This Row],[Bks]]*100</f>
        <v>0</v>
      </c>
      <c r="G1223">
        <v>3583.9</v>
      </c>
      <c r="H1223" s="1">
        <f>(Tabla9[[#This Row],[Avg]]-Tabla9[[#This Row],[Bks]])/Tabla9[[#This Row],[Bks]]*100</f>
        <v>8.0982965652055039E-2</v>
      </c>
      <c r="I1223">
        <v>4208</v>
      </c>
      <c r="J1223">
        <v>13515.18</v>
      </c>
      <c r="K1223">
        <v>12.09</v>
      </c>
      <c r="L1223">
        <v>150.5</v>
      </c>
      <c r="M1223">
        <v>244.3</v>
      </c>
      <c r="N1223">
        <v>220.5</v>
      </c>
    </row>
    <row r="1224" spans="1:14" hidden="1" x14ac:dyDescent="0.2">
      <c r="A1224" t="s">
        <v>81</v>
      </c>
      <c r="B1224" t="s">
        <v>67</v>
      </c>
      <c r="C1224">
        <v>23</v>
      </c>
      <c r="D1224">
        <v>3286</v>
      </c>
      <c r="E1224">
        <v>3286</v>
      </c>
      <c r="F1224" s="1">
        <f>(Tabla9[[#This Row],[Best]]-Tabla9[[#This Row],[Bks]])/Tabla9[[#This Row],[Bks]]*100</f>
        <v>0</v>
      </c>
      <c r="G1224">
        <v>3286</v>
      </c>
      <c r="H1224" s="1">
        <f>(Tabla9[[#This Row],[Avg]]-Tabla9[[#This Row],[Bks]])/Tabla9[[#This Row],[Bks]]*100</f>
        <v>0</v>
      </c>
      <c r="I1224">
        <v>3834</v>
      </c>
      <c r="J1224">
        <v>10832.06</v>
      </c>
      <c r="K1224">
        <v>7.41</v>
      </c>
      <c r="L1224">
        <v>150.27000000000001</v>
      </c>
      <c r="M1224">
        <v>364.6</v>
      </c>
      <c r="N1224">
        <v>180.7</v>
      </c>
    </row>
    <row r="1225" spans="1:14" hidden="1" x14ac:dyDescent="0.2">
      <c r="A1225" t="s">
        <v>81</v>
      </c>
      <c r="B1225" t="s">
        <v>67</v>
      </c>
      <c r="C1225">
        <v>24</v>
      </c>
      <c r="D1225">
        <v>3352</v>
      </c>
      <c r="E1225">
        <v>3352</v>
      </c>
      <c r="F1225" s="1">
        <f>(Tabla9[[#This Row],[Best]]-Tabla9[[#This Row],[Bks]])/Tabla9[[#This Row],[Bks]]*100</f>
        <v>0</v>
      </c>
      <c r="G1225">
        <v>3352</v>
      </c>
      <c r="H1225" s="1">
        <f>(Tabla9[[#This Row],[Avg]]-Tabla9[[#This Row],[Bks]])/Tabla9[[#This Row],[Bks]]*100</f>
        <v>0</v>
      </c>
      <c r="I1225">
        <v>3940</v>
      </c>
      <c r="J1225">
        <v>12007.06</v>
      </c>
      <c r="K1225">
        <v>11.6</v>
      </c>
      <c r="L1225">
        <v>150.52000000000001</v>
      </c>
      <c r="M1225">
        <v>259.2</v>
      </c>
      <c r="N1225">
        <v>209.4</v>
      </c>
    </row>
    <row r="1226" spans="1:14" hidden="1" x14ac:dyDescent="0.2">
      <c r="A1226" t="s">
        <v>81</v>
      </c>
      <c r="B1226" t="s">
        <v>67</v>
      </c>
      <c r="C1226">
        <v>25</v>
      </c>
      <c r="D1226">
        <v>3552</v>
      </c>
      <c r="E1226">
        <v>3552</v>
      </c>
      <c r="F1226" s="1">
        <f>(Tabla9[[#This Row],[Best]]-Tabla9[[#This Row],[Bks]])/Tabla9[[#This Row],[Bks]]*100</f>
        <v>0</v>
      </c>
      <c r="G1226">
        <v>3552</v>
      </c>
      <c r="H1226" s="1">
        <f>(Tabla9[[#This Row],[Avg]]-Tabla9[[#This Row],[Bks]])/Tabla9[[#This Row],[Bks]]*100</f>
        <v>0</v>
      </c>
      <c r="I1226">
        <v>4132</v>
      </c>
      <c r="J1226">
        <v>13215.07</v>
      </c>
      <c r="K1226">
        <v>12.71</v>
      </c>
      <c r="L1226">
        <v>150.69999999999999</v>
      </c>
      <c r="M1226">
        <v>236</v>
      </c>
      <c r="N1226">
        <v>209.3</v>
      </c>
    </row>
    <row r="1227" spans="1:14" hidden="1" x14ac:dyDescent="0.2">
      <c r="A1227" t="s">
        <v>81</v>
      </c>
      <c r="B1227" t="s">
        <v>67</v>
      </c>
      <c r="C1227">
        <v>26</v>
      </c>
      <c r="D1227">
        <v>3367</v>
      </c>
      <c r="E1227">
        <v>3367</v>
      </c>
      <c r="F1227" s="1">
        <f>(Tabla9[[#This Row],[Best]]-Tabla9[[#This Row],[Bks]])/Tabla9[[#This Row],[Bks]]*100</f>
        <v>0</v>
      </c>
      <c r="G1227">
        <v>3367</v>
      </c>
      <c r="H1227" s="1">
        <f>(Tabla9[[#This Row],[Avg]]-Tabla9[[#This Row],[Bks]])/Tabla9[[#This Row],[Bks]]*100</f>
        <v>0</v>
      </c>
      <c r="I1227">
        <v>3917</v>
      </c>
      <c r="J1227">
        <v>11890.46</v>
      </c>
      <c r="K1227">
        <v>9.25</v>
      </c>
      <c r="L1227">
        <v>150.26</v>
      </c>
      <c r="M1227">
        <v>321.5</v>
      </c>
      <c r="N1227">
        <v>188.8</v>
      </c>
    </row>
    <row r="1228" spans="1:14" hidden="1" x14ac:dyDescent="0.2">
      <c r="A1228" t="s">
        <v>81</v>
      </c>
      <c r="B1228" t="s">
        <v>67</v>
      </c>
      <c r="C1228">
        <v>27</v>
      </c>
      <c r="D1228">
        <v>3458</v>
      </c>
      <c r="E1228">
        <v>3458</v>
      </c>
      <c r="F1228" s="1">
        <f>(Tabla9[[#This Row],[Best]]-Tabla9[[#This Row],[Bks]])/Tabla9[[#This Row],[Bks]]*100</f>
        <v>0</v>
      </c>
      <c r="G1228">
        <v>3458</v>
      </c>
      <c r="H1228" s="1">
        <f>(Tabla9[[#This Row],[Avg]]-Tabla9[[#This Row],[Bks]])/Tabla9[[#This Row],[Bks]]*100</f>
        <v>0</v>
      </c>
      <c r="I1228">
        <v>4029</v>
      </c>
      <c r="J1228">
        <v>12683.37</v>
      </c>
      <c r="K1228">
        <v>10.82</v>
      </c>
      <c r="L1228">
        <v>150.87</v>
      </c>
      <c r="M1228">
        <v>282.8</v>
      </c>
      <c r="N1228">
        <v>196.5</v>
      </c>
    </row>
    <row r="1229" spans="1:14" hidden="1" x14ac:dyDescent="0.2">
      <c r="A1229" t="s">
        <v>81</v>
      </c>
      <c r="B1229" t="s">
        <v>67</v>
      </c>
      <c r="C1229">
        <v>28</v>
      </c>
      <c r="D1229">
        <v>3391</v>
      </c>
      <c r="E1229">
        <v>3391</v>
      </c>
      <c r="F1229" s="1">
        <f>(Tabla9[[#This Row],[Best]]-Tabla9[[#This Row],[Bks]])/Tabla9[[#This Row],[Bks]]*100</f>
        <v>0</v>
      </c>
      <c r="G1229">
        <v>3391</v>
      </c>
      <c r="H1229" s="1">
        <f>(Tabla9[[#This Row],[Avg]]-Tabla9[[#This Row],[Bks]])/Tabla9[[#This Row],[Bks]]*100</f>
        <v>0</v>
      </c>
      <c r="I1229">
        <v>3944</v>
      </c>
      <c r="J1229">
        <v>11395.75</v>
      </c>
      <c r="K1229">
        <v>10.49</v>
      </c>
      <c r="L1229">
        <v>150.6</v>
      </c>
      <c r="M1229">
        <v>294.10000000000002</v>
      </c>
      <c r="N1229">
        <v>184.2</v>
      </c>
    </row>
    <row r="1230" spans="1:14" hidden="1" x14ac:dyDescent="0.2">
      <c r="A1230" t="s">
        <v>81</v>
      </c>
      <c r="B1230" t="s">
        <v>67</v>
      </c>
      <c r="C1230">
        <v>29</v>
      </c>
      <c r="D1230">
        <v>3207</v>
      </c>
      <c r="E1230">
        <v>3207</v>
      </c>
      <c r="F1230" s="1">
        <f>(Tabla9[[#This Row],[Best]]-Tabla9[[#This Row],[Bks]])/Tabla9[[#This Row],[Bks]]*100</f>
        <v>0</v>
      </c>
      <c r="G1230">
        <v>3207</v>
      </c>
      <c r="H1230" s="1">
        <f>(Tabla9[[#This Row],[Avg]]-Tabla9[[#This Row],[Bks]])/Tabla9[[#This Row],[Bks]]*100</f>
        <v>0</v>
      </c>
      <c r="I1230">
        <v>3748</v>
      </c>
      <c r="J1230">
        <v>10939.28</v>
      </c>
      <c r="K1230">
        <v>7.89</v>
      </c>
      <c r="L1230">
        <v>150.31</v>
      </c>
      <c r="M1230">
        <v>356.4</v>
      </c>
      <c r="N1230">
        <v>191.6</v>
      </c>
    </row>
    <row r="1231" spans="1:14" hidden="1" x14ac:dyDescent="0.2">
      <c r="A1231" t="s">
        <v>81</v>
      </c>
      <c r="B1231" t="s">
        <v>67</v>
      </c>
      <c r="C1231">
        <v>30</v>
      </c>
      <c r="D1231">
        <v>3138</v>
      </c>
      <c r="E1231">
        <v>3138</v>
      </c>
      <c r="F1231" s="1">
        <f>(Tabla9[[#This Row],[Best]]-Tabla9[[#This Row],[Bks]])/Tabla9[[#This Row],[Bks]]*100</f>
        <v>0</v>
      </c>
      <c r="G1231">
        <v>3138.7</v>
      </c>
      <c r="H1231" s="1">
        <f>(Tabla9[[#This Row],[Avg]]-Tabla9[[#This Row],[Bks]])/Tabla9[[#This Row],[Bks]]*100</f>
        <v>2.2307202039509817E-2</v>
      </c>
      <c r="I1231">
        <v>3669</v>
      </c>
      <c r="J1231">
        <v>11521.68</v>
      </c>
      <c r="K1231">
        <v>9.1</v>
      </c>
      <c r="L1231">
        <v>150.21</v>
      </c>
      <c r="M1231">
        <v>321.10000000000002</v>
      </c>
      <c r="N1231">
        <v>175.7</v>
      </c>
    </row>
    <row r="1232" spans="1:14" hidden="1" x14ac:dyDescent="0.2">
      <c r="A1232" t="s">
        <v>81</v>
      </c>
      <c r="B1232" t="s">
        <v>67</v>
      </c>
      <c r="C1232">
        <v>31</v>
      </c>
      <c r="D1232">
        <v>3189</v>
      </c>
      <c r="E1232">
        <v>3189</v>
      </c>
      <c r="F1232" s="1">
        <f>(Tabla9[[#This Row],[Best]]-Tabla9[[#This Row],[Bks]])/Tabla9[[#This Row],[Bks]]*100</f>
        <v>0</v>
      </c>
      <c r="G1232">
        <v>3189</v>
      </c>
      <c r="H1232" s="1">
        <f>(Tabla9[[#This Row],[Avg]]-Tabla9[[#This Row],[Bks]])/Tabla9[[#This Row],[Bks]]*100</f>
        <v>0</v>
      </c>
      <c r="I1232">
        <v>3713</v>
      </c>
      <c r="J1232">
        <v>10487.24</v>
      </c>
      <c r="K1232">
        <v>7.82</v>
      </c>
      <c r="L1232">
        <v>150.32</v>
      </c>
      <c r="M1232">
        <v>369.6</v>
      </c>
      <c r="N1232">
        <v>174.7</v>
      </c>
    </row>
    <row r="1233" spans="1:14" hidden="1" x14ac:dyDescent="0.2">
      <c r="A1233" t="s">
        <v>81</v>
      </c>
      <c r="B1233" t="s">
        <v>67</v>
      </c>
      <c r="C1233">
        <v>32</v>
      </c>
      <c r="D1233">
        <v>3466</v>
      </c>
      <c r="E1233">
        <v>3466</v>
      </c>
      <c r="F1233" s="1">
        <f>(Tabla9[[#This Row],[Best]]-Tabla9[[#This Row],[Bks]])/Tabla9[[#This Row],[Bks]]*100</f>
        <v>0</v>
      </c>
      <c r="G1233">
        <v>3466.7</v>
      </c>
      <c r="H1233" s="1">
        <f>(Tabla9[[#This Row],[Avg]]-Tabla9[[#This Row],[Bks]])/Tabla9[[#This Row],[Bks]]*100</f>
        <v>2.0196191575297694E-2</v>
      </c>
      <c r="I1233">
        <v>4039</v>
      </c>
      <c r="J1233">
        <v>12218.9</v>
      </c>
      <c r="K1233">
        <v>11.28</v>
      </c>
      <c r="L1233">
        <v>150.29</v>
      </c>
      <c r="M1233">
        <v>269.2</v>
      </c>
      <c r="N1233">
        <v>185</v>
      </c>
    </row>
    <row r="1234" spans="1:14" hidden="1" x14ac:dyDescent="0.2">
      <c r="A1234" t="s">
        <v>81</v>
      </c>
      <c r="B1234" t="s">
        <v>67</v>
      </c>
      <c r="C1234">
        <v>33</v>
      </c>
      <c r="D1234">
        <v>3548</v>
      </c>
      <c r="E1234">
        <v>3548</v>
      </c>
      <c r="F1234" s="1">
        <f>(Tabla9[[#This Row],[Best]]-Tabla9[[#This Row],[Bks]])/Tabla9[[#This Row],[Bks]]*100</f>
        <v>0</v>
      </c>
      <c r="G1234">
        <v>3548.4</v>
      </c>
      <c r="H1234" s="1">
        <f>(Tabla9[[#This Row],[Avg]]-Tabla9[[#This Row],[Bks]])/Tabla9[[#This Row],[Bks]]*100</f>
        <v>1.1273957158965359E-2</v>
      </c>
      <c r="I1234">
        <v>4123</v>
      </c>
      <c r="J1234">
        <v>13011.9</v>
      </c>
      <c r="K1234">
        <v>12.21</v>
      </c>
      <c r="L1234">
        <v>150.41999999999999</v>
      </c>
      <c r="M1234">
        <v>246.2</v>
      </c>
      <c r="N1234">
        <v>177.1</v>
      </c>
    </row>
    <row r="1235" spans="1:14" hidden="1" x14ac:dyDescent="0.2">
      <c r="A1235" t="s">
        <v>81</v>
      </c>
      <c r="B1235" t="s">
        <v>67</v>
      </c>
      <c r="C1235">
        <v>34</v>
      </c>
      <c r="D1235">
        <v>3377</v>
      </c>
      <c r="E1235">
        <v>3377</v>
      </c>
      <c r="F1235" s="1">
        <f>(Tabla9[[#This Row],[Best]]-Tabla9[[#This Row],[Bks]])/Tabla9[[#This Row],[Bks]]*100</f>
        <v>0</v>
      </c>
      <c r="G1235">
        <v>3377</v>
      </c>
      <c r="H1235" s="1">
        <f>(Tabla9[[#This Row],[Avg]]-Tabla9[[#This Row],[Bks]])/Tabla9[[#This Row],[Bks]]*100</f>
        <v>0</v>
      </c>
      <c r="I1235">
        <v>3956</v>
      </c>
      <c r="J1235">
        <v>11377.21</v>
      </c>
      <c r="K1235">
        <v>11.06</v>
      </c>
      <c r="L1235">
        <v>150.44</v>
      </c>
      <c r="M1235">
        <v>297.8</v>
      </c>
      <c r="N1235">
        <v>196.7</v>
      </c>
    </row>
    <row r="1236" spans="1:14" hidden="1" x14ac:dyDescent="0.2">
      <c r="A1236" t="s">
        <v>81</v>
      </c>
      <c r="B1236" t="s">
        <v>67</v>
      </c>
      <c r="C1236">
        <v>35</v>
      </c>
      <c r="D1236">
        <v>3387</v>
      </c>
      <c r="E1236">
        <v>3389</v>
      </c>
      <c r="F1236" s="1">
        <f>(Tabla9[[#This Row],[Best]]-Tabla9[[#This Row],[Bks]])/Tabla9[[#This Row],[Bks]]*100</f>
        <v>5.9049306170652495E-2</v>
      </c>
      <c r="G1236">
        <v>3389</v>
      </c>
      <c r="H1236" s="1">
        <f>(Tabla9[[#This Row],[Avg]]-Tabla9[[#This Row],[Bks]])/Tabla9[[#This Row],[Bks]]*100</f>
        <v>5.9049306170652495E-2</v>
      </c>
      <c r="I1236">
        <v>3952</v>
      </c>
      <c r="J1236">
        <v>11963.06</v>
      </c>
      <c r="K1236">
        <v>10.5</v>
      </c>
      <c r="L1236">
        <v>150.41</v>
      </c>
      <c r="M1236">
        <v>282.10000000000002</v>
      </c>
      <c r="N1236">
        <v>188.4</v>
      </c>
    </row>
    <row r="1237" spans="1:14" hidden="1" x14ac:dyDescent="0.2">
      <c r="A1237" t="s">
        <v>81</v>
      </c>
      <c r="B1237" t="s">
        <v>67</v>
      </c>
      <c r="C1237">
        <v>36</v>
      </c>
      <c r="D1237">
        <v>3389</v>
      </c>
      <c r="E1237">
        <v>3389</v>
      </c>
      <c r="F1237" s="1">
        <f>(Tabla9[[#This Row],[Best]]-Tabla9[[#This Row],[Bks]])/Tabla9[[#This Row],[Bks]]*100</f>
        <v>0</v>
      </c>
      <c r="G1237">
        <v>3389</v>
      </c>
      <c r="H1237" s="1">
        <f>(Tabla9[[#This Row],[Avg]]-Tabla9[[#This Row],[Bks]])/Tabla9[[#This Row],[Bks]]*100</f>
        <v>0</v>
      </c>
      <c r="I1237">
        <v>3914</v>
      </c>
      <c r="J1237">
        <v>11802.3</v>
      </c>
      <c r="K1237">
        <v>9.07</v>
      </c>
      <c r="L1237">
        <v>150.25</v>
      </c>
      <c r="M1237">
        <v>341.3</v>
      </c>
      <c r="N1237">
        <v>173.1</v>
      </c>
    </row>
    <row r="1238" spans="1:14" hidden="1" x14ac:dyDescent="0.2">
      <c r="A1238" t="s">
        <v>81</v>
      </c>
      <c r="B1238" t="s">
        <v>67</v>
      </c>
      <c r="C1238">
        <v>37</v>
      </c>
      <c r="D1238">
        <v>3567</v>
      </c>
      <c r="E1238">
        <v>3567</v>
      </c>
      <c r="F1238" s="1">
        <f>(Tabla9[[#This Row],[Best]]-Tabla9[[#This Row],[Bks]])/Tabla9[[#This Row],[Bks]]*100</f>
        <v>0</v>
      </c>
      <c r="G1238">
        <v>3567</v>
      </c>
      <c r="H1238" s="1">
        <f>(Tabla9[[#This Row],[Avg]]-Tabla9[[#This Row],[Bks]])/Tabla9[[#This Row],[Bks]]*100</f>
        <v>0</v>
      </c>
      <c r="I1238">
        <v>4145</v>
      </c>
      <c r="J1238">
        <v>12709.4</v>
      </c>
      <c r="K1238">
        <v>13.45</v>
      </c>
      <c r="L1238">
        <v>150.88999999999999</v>
      </c>
      <c r="M1238">
        <v>230.4</v>
      </c>
      <c r="N1238">
        <v>190.9</v>
      </c>
    </row>
    <row r="1239" spans="1:14" hidden="1" x14ac:dyDescent="0.2">
      <c r="A1239" t="s">
        <v>81</v>
      </c>
      <c r="B1239" t="s">
        <v>67</v>
      </c>
      <c r="C1239">
        <v>38</v>
      </c>
      <c r="D1239">
        <v>3521</v>
      </c>
      <c r="E1239">
        <v>3521</v>
      </c>
      <c r="F1239" s="1">
        <f>(Tabla9[[#This Row],[Best]]-Tabla9[[#This Row],[Bks]])/Tabla9[[#This Row],[Bks]]*100</f>
        <v>0</v>
      </c>
      <c r="G1239">
        <v>3521</v>
      </c>
      <c r="H1239" s="1">
        <f>(Tabla9[[#This Row],[Avg]]-Tabla9[[#This Row],[Bks]])/Tabla9[[#This Row],[Bks]]*100</f>
        <v>0</v>
      </c>
      <c r="I1239">
        <v>4106</v>
      </c>
      <c r="J1239">
        <v>13155.4</v>
      </c>
      <c r="K1239">
        <v>11.35</v>
      </c>
      <c r="L1239">
        <v>150.61000000000001</v>
      </c>
      <c r="M1239">
        <v>273.7</v>
      </c>
      <c r="N1239">
        <v>180.3</v>
      </c>
    </row>
    <row r="1240" spans="1:14" hidden="1" x14ac:dyDescent="0.2">
      <c r="A1240" t="s">
        <v>81</v>
      </c>
      <c r="B1240" t="s">
        <v>67</v>
      </c>
      <c r="C1240">
        <v>39</v>
      </c>
      <c r="D1240">
        <v>3313</v>
      </c>
      <c r="E1240">
        <v>3313</v>
      </c>
      <c r="F1240" s="1">
        <f>(Tabla9[[#This Row],[Best]]-Tabla9[[#This Row],[Bks]])/Tabla9[[#This Row],[Bks]]*100</f>
        <v>0</v>
      </c>
      <c r="G1240">
        <v>3313</v>
      </c>
      <c r="H1240" s="1">
        <f>(Tabla9[[#This Row],[Avg]]-Tabla9[[#This Row],[Bks]])/Tabla9[[#This Row],[Bks]]*100</f>
        <v>0</v>
      </c>
      <c r="I1240">
        <v>3886</v>
      </c>
      <c r="J1240">
        <v>12355.12</v>
      </c>
      <c r="K1240">
        <v>10.85</v>
      </c>
      <c r="L1240">
        <v>150.47999999999999</v>
      </c>
      <c r="M1240">
        <v>277.10000000000002</v>
      </c>
      <c r="N1240">
        <v>185.7</v>
      </c>
    </row>
    <row r="1241" spans="1:14" hidden="1" x14ac:dyDescent="0.2">
      <c r="A1241" t="s">
        <v>81</v>
      </c>
      <c r="B1241" t="s">
        <v>67</v>
      </c>
      <c r="C1241">
        <v>40</v>
      </c>
      <c r="D1241">
        <v>3173</v>
      </c>
      <c r="E1241">
        <v>3173</v>
      </c>
      <c r="F1241" s="1">
        <f>(Tabla9[[#This Row],[Best]]-Tabla9[[#This Row],[Bks]])/Tabla9[[#This Row],[Bks]]*100</f>
        <v>0</v>
      </c>
      <c r="G1241">
        <v>3173</v>
      </c>
      <c r="H1241" s="1">
        <f>(Tabla9[[#This Row],[Avg]]-Tabla9[[#This Row],[Bks]])/Tabla9[[#This Row],[Bks]]*100</f>
        <v>0</v>
      </c>
      <c r="I1241">
        <v>3712</v>
      </c>
      <c r="J1241">
        <v>10758.11</v>
      </c>
      <c r="K1241">
        <v>7.9</v>
      </c>
      <c r="L1241">
        <v>150.30000000000001</v>
      </c>
      <c r="M1241">
        <v>354.9</v>
      </c>
      <c r="N1241">
        <v>175.9</v>
      </c>
    </row>
    <row r="1242" spans="1:14" hidden="1" x14ac:dyDescent="0.2">
      <c r="A1242" t="s">
        <v>81</v>
      </c>
      <c r="B1242" t="s">
        <v>67</v>
      </c>
      <c r="C1242">
        <v>41</v>
      </c>
      <c r="D1242">
        <v>3345</v>
      </c>
      <c r="E1242">
        <v>3345</v>
      </c>
      <c r="F1242" s="1">
        <f>(Tabla9[[#This Row],[Best]]-Tabla9[[#This Row],[Bks]])/Tabla9[[#This Row],[Bks]]*100</f>
        <v>0</v>
      </c>
      <c r="G1242">
        <v>3345</v>
      </c>
      <c r="H1242" s="1">
        <f>(Tabla9[[#This Row],[Avg]]-Tabla9[[#This Row],[Bks]])/Tabla9[[#This Row],[Bks]]*100</f>
        <v>0</v>
      </c>
      <c r="I1242">
        <v>3886</v>
      </c>
      <c r="J1242">
        <v>12164.19</v>
      </c>
      <c r="K1242">
        <v>10.11</v>
      </c>
      <c r="L1242">
        <v>150.41999999999999</v>
      </c>
      <c r="M1242">
        <v>282</v>
      </c>
      <c r="N1242">
        <v>179.5</v>
      </c>
    </row>
    <row r="1243" spans="1:14" hidden="1" x14ac:dyDescent="0.2">
      <c r="A1243" t="s">
        <v>81</v>
      </c>
      <c r="B1243" t="s">
        <v>67</v>
      </c>
      <c r="C1243">
        <v>42</v>
      </c>
      <c r="D1243">
        <v>3386</v>
      </c>
      <c r="E1243">
        <v>3386</v>
      </c>
      <c r="F1243" s="1">
        <f>(Tabla9[[#This Row],[Best]]-Tabla9[[#This Row],[Bks]])/Tabla9[[#This Row],[Bks]]*100</f>
        <v>0</v>
      </c>
      <c r="G1243">
        <v>3387.5</v>
      </c>
      <c r="H1243" s="1">
        <f>(Tabla9[[#This Row],[Avg]]-Tabla9[[#This Row],[Bks]])/Tabla9[[#This Row],[Bks]]*100</f>
        <v>4.4300059066745424E-2</v>
      </c>
      <c r="I1243">
        <v>3915</v>
      </c>
      <c r="J1243">
        <v>11772.22</v>
      </c>
      <c r="K1243">
        <v>11.51</v>
      </c>
      <c r="L1243">
        <v>150.29</v>
      </c>
      <c r="M1243">
        <v>269.7</v>
      </c>
      <c r="N1243">
        <v>194.7</v>
      </c>
    </row>
    <row r="1244" spans="1:14" hidden="1" x14ac:dyDescent="0.2">
      <c r="A1244" t="s">
        <v>81</v>
      </c>
      <c r="B1244" t="s">
        <v>67</v>
      </c>
      <c r="C1244">
        <v>43</v>
      </c>
      <c r="D1244">
        <v>3306</v>
      </c>
      <c r="E1244">
        <v>3306</v>
      </c>
      <c r="F1244" s="1">
        <f>(Tabla9[[#This Row],[Best]]-Tabla9[[#This Row],[Bks]])/Tabla9[[#This Row],[Bks]]*100</f>
        <v>0</v>
      </c>
      <c r="G1244">
        <v>3306</v>
      </c>
      <c r="H1244" s="1">
        <f>(Tabla9[[#This Row],[Avg]]-Tabla9[[#This Row],[Bks]])/Tabla9[[#This Row],[Bks]]*100</f>
        <v>0</v>
      </c>
      <c r="I1244">
        <v>3898</v>
      </c>
      <c r="J1244">
        <v>12064.79</v>
      </c>
      <c r="K1244">
        <v>9.99</v>
      </c>
      <c r="L1244">
        <v>150.72</v>
      </c>
      <c r="M1244">
        <v>305.39999999999998</v>
      </c>
      <c r="N1244">
        <v>205.8</v>
      </c>
    </row>
    <row r="1245" spans="1:14" hidden="1" x14ac:dyDescent="0.2">
      <c r="A1245" t="s">
        <v>81</v>
      </c>
      <c r="B1245" t="s">
        <v>67</v>
      </c>
      <c r="C1245">
        <v>44</v>
      </c>
      <c r="D1245">
        <v>3496</v>
      </c>
      <c r="E1245">
        <v>3496</v>
      </c>
      <c r="F1245" s="1">
        <f>(Tabla9[[#This Row],[Best]]-Tabla9[[#This Row],[Bks]])/Tabla9[[#This Row],[Bks]]*100</f>
        <v>0</v>
      </c>
      <c r="G1245">
        <v>3496</v>
      </c>
      <c r="H1245" s="1">
        <f>(Tabla9[[#This Row],[Avg]]-Tabla9[[#This Row],[Bks]])/Tabla9[[#This Row],[Bks]]*100</f>
        <v>0</v>
      </c>
      <c r="I1245">
        <v>4092</v>
      </c>
      <c r="J1245">
        <v>12256.23</v>
      </c>
      <c r="K1245">
        <v>10.96</v>
      </c>
      <c r="L1245">
        <v>150.62</v>
      </c>
      <c r="M1245">
        <v>270.5</v>
      </c>
      <c r="N1245">
        <v>196.9</v>
      </c>
    </row>
    <row r="1246" spans="1:14" hidden="1" x14ac:dyDescent="0.2">
      <c r="A1246" t="s">
        <v>81</v>
      </c>
      <c r="B1246" t="s">
        <v>67</v>
      </c>
      <c r="C1246">
        <v>45</v>
      </c>
      <c r="D1246">
        <v>3471</v>
      </c>
      <c r="E1246">
        <v>3471</v>
      </c>
      <c r="F1246" s="1">
        <f>(Tabla9[[#This Row],[Best]]-Tabla9[[#This Row],[Bks]])/Tabla9[[#This Row],[Bks]]*100</f>
        <v>0</v>
      </c>
      <c r="G1246">
        <v>3471</v>
      </c>
      <c r="H1246" s="1">
        <f>(Tabla9[[#This Row],[Avg]]-Tabla9[[#This Row],[Bks]])/Tabla9[[#This Row],[Bks]]*100</f>
        <v>0</v>
      </c>
      <c r="I1246">
        <v>4007</v>
      </c>
      <c r="J1246">
        <v>12619.47</v>
      </c>
      <c r="K1246">
        <v>9.9</v>
      </c>
      <c r="L1246">
        <v>150.4</v>
      </c>
      <c r="M1246">
        <v>296.39999999999998</v>
      </c>
      <c r="N1246">
        <v>194</v>
      </c>
    </row>
    <row r="1247" spans="1:14" hidden="1" x14ac:dyDescent="0.2">
      <c r="A1247" t="s">
        <v>81</v>
      </c>
      <c r="B1247" t="s">
        <v>67</v>
      </c>
      <c r="C1247">
        <v>46</v>
      </c>
      <c r="D1247">
        <v>3285</v>
      </c>
      <c r="E1247">
        <v>3285</v>
      </c>
      <c r="F1247" s="1">
        <f>(Tabla9[[#This Row],[Best]]-Tabla9[[#This Row],[Bks]])/Tabla9[[#This Row],[Bks]]*100</f>
        <v>0</v>
      </c>
      <c r="G1247">
        <v>3286.1</v>
      </c>
      <c r="H1247" s="1">
        <f>(Tabla9[[#This Row],[Avg]]-Tabla9[[#This Row],[Bks]])/Tabla9[[#This Row],[Bks]]*100</f>
        <v>3.3485540334852633E-2</v>
      </c>
      <c r="I1247">
        <v>3826</v>
      </c>
      <c r="J1247">
        <v>12090.73</v>
      </c>
      <c r="K1247">
        <v>7.83</v>
      </c>
      <c r="L1247">
        <v>150.21</v>
      </c>
      <c r="M1247">
        <v>349</v>
      </c>
      <c r="N1247">
        <v>176.5</v>
      </c>
    </row>
    <row r="1248" spans="1:14" hidden="1" x14ac:dyDescent="0.2">
      <c r="A1248" t="s">
        <v>81</v>
      </c>
      <c r="B1248" t="s">
        <v>67</v>
      </c>
      <c r="C1248">
        <v>47</v>
      </c>
      <c r="D1248">
        <v>3219</v>
      </c>
      <c r="E1248">
        <v>3219</v>
      </c>
      <c r="F1248" s="1">
        <f>(Tabla9[[#This Row],[Best]]-Tabla9[[#This Row],[Bks]])/Tabla9[[#This Row],[Bks]]*100</f>
        <v>0</v>
      </c>
      <c r="G1248">
        <v>3219</v>
      </c>
      <c r="H1248" s="1">
        <f>(Tabla9[[#This Row],[Avg]]-Tabla9[[#This Row],[Bks]])/Tabla9[[#This Row],[Bks]]*100</f>
        <v>0</v>
      </c>
      <c r="I1248">
        <v>3693</v>
      </c>
      <c r="J1248">
        <v>11359.03</v>
      </c>
      <c r="K1248">
        <v>9.06</v>
      </c>
      <c r="L1248">
        <v>150.4</v>
      </c>
      <c r="M1248">
        <v>325.2</v>
      </c>
      <c r="N1248">
        <v>189.9</v>
      </c>
    </row>
    <row r="1249" spans="1:14" hidden="1" x14ac:dyDescent="0.2">
      <c r="A1249" t="s">
        <v>81</v>
      </c>
      <c r="B1249" t="s">
        <v>67</v>
      </c>
      <c r="C1249">
        <v>48</v>
      </c>
      <c r="D1249">
        <v>3478</v>
      </c>
      <c r="E1249">
        <v>3478</v>
      </c>
      <c r="F1249" s="1">
        <f>(Tabla9[[#This Row],[Best]]-Tabla9[[#This Row],[Bks]])/Tabla9[[#This Row],[Bks]]*100</f>
        <v>0</v>
      </c>
      <c r="G1249">
        <v>3478</v>
      </c>
      <c r="H1249" s="1">
        <f>(Tabla9[[#This Row],[Avg]]-Tabla9[[#This Row],[Bks]])/Tabla9[[#This Row],[Bks]]*100</f>
        <v>0</v>
      </c>
      <c r="I1249">
        <v>4049</v>
      </c>
      <c r="J1249">
        <v>12161.24</v>
      </c>
      <c r="K1249">
        <v>10.45</v>
      </c>
      <c r="L1249">
        <v>150.47999999999999</v>
      </c>
      <c r="M1249">
        <v>290.3</v>
      </c>
      <c r="N1249">
        <v>202.8</v>
      </c>
    </row>
    <row r="1250" spans="1:14" hidden="1" x14ac:dyDescent="0.2">
      <c r="A1250" t="s">
        <v>81</v>
      </c>
      <c r="B1250" t="s">
        <v>67</v>
      </c>
      <c r="C1250">
        <v>49</v>
      </c>
      <c r="D1250">
        <v>3487</v>
      </c>
      <c r="E1250">
        <v>3487</v>
      </c>
      <c r="F1250" s="1">
        <f>(Tabla9[[#This Row],[Best]]-Tabla9[[#This Row],[Bks]])/Tabla9[[#This Row],[Bks]]*100</f>
        <v>0</v>
      </c>
      <c r="G1250">
        <v>3487</v>
      </c>
      <c r="H1250" s="1">
        <f>(Tabla9[[#This Row],[Avg]]-Tabla9[[#This Row],[Bks]])/Tabla9[[#This Row],[Bks]]*100</f>
        <v>0</v>
      </c>
      <c r="I1250">
        <v>4073</v>
      </c>
      <c r="J1250">
        <v>12358.79</v>
      </c>
      <c r="K1250">
        <v>10.09</v>
      </c>
      <c r="L1250">
        <v>150.6</v>
      </c>
      <c r="M1250">
        <v>286.60000000000002</v>
      </c>
      <c r="N1250">
        <v>177.2</v>
      </c>
    </row>
    <row r="1251" spans="1:14" hidden="1" x14ac:dyDescent="0.2">
      <c r="A1251" t="s">
        <v>81</v>
      </c>
      <c r="B1251" t="s">
        <v>67</v>
      </c>
      <c r="C1251">
        <v>50</v>
      </c>
      <c r="D1251">
        <v>3464</v>
      </c>
      <c r="E1251">
        <v>3464</v>
      </c>
      <c r="F1251" s="1">
        <f>(Tabla9[[#This Row],[Best]]-Tabla9[[#This Row],[Bks]])/Tabla9[[#This Row],[Bks]]*100</f>
        <v>0</v>
      </c>
      <c r="G1251">
        <v>3464</v>
      </c>
      <c r="H1251" s="1">
        <f>(Tabla9[[#This Row],[Avg]]-Tabla9[[#This Row],[Bks]])/Tabla9[[#This Row],[Bks]]*100</f>
        <v>0</v>
      </c>
      <c r="I1251">
        <v>4061</v>
      </c>
      <c r="J1251">
        <v>11813.05</v>
      </c>
      <c r="K1251">
        <v>11.59</v>
      </c>
      <c r="L1251">
        <v>150.54</v>
      </c>
      <c r="M1251">
        <v>274.39999999999998</v>
      </c>
      <c r="N1251">
        <v>202.5</v>
      </c>
    </row>
    <row r="1252" spans="1:14" hidden="1" x14ac:dyDescent="0.2">
      <c r="A1252" t="s">
        <v>81</v>
      </c>
      <c r="B1252" t="s">
        <v>67</v>
      </c>
      <c r="C1252">
        <v>51</v>
      </c>
      <c r="D1252">
        <v>3271</v>
      </c>
      <c r="E1252">
        <v>3271</v>
      </c>
      <c r="F1252" s="1">
        <f>(Tabla9[[#This Row],[Best]]-Tabla9[[#This Row],[Bks]])/Tabla9[[#This Row],[Bks]]*100</f>
        <v>0</v>
      </c>
      <c r="G1252">
        <v>3271</v>
      </c>
      <c r="H1252" s="1">
        <f>(Tabla9[[#This Row],[Avg]]-Tabla9[[#This Row],[Bks]])/Tabla9[[#This Row],[Bks]]*100</f>
        <v>0</v>
      </c>
      <c r="I1252">
        <v>3805</v>
      </c>
      <c r="J1252">
        <v>11039.24</v>
      </c>
      <c r="K1252">
        <v>7.78</v>
      </c>
      <c r="L1252">
        <v>150.27000000000001</v>
      </c>
      <c r="M1252">
        <v>366</v>
      </c>
      <c r="N1252">
        <v>172.1</v>
      </c>
    </row>
    <row r="1253" spans="1:14" hidden="1" x14ac:dyDescent="0.2">
      <c r="A1253" t="s">
        <v>81</v>
      </c>
      <c r="B1253" t="s">
        <v>67</v>
      </c>
      <c r="C1253">
        <v>52</v>
      </c>
      <c r="D1253">
        <v>3227</v>
      </c>
      <c r="E1253">
        <v>3227</v>
      </c>
      <c r="F1253" s="1">
        <f>(Tabla9[[#This Row],[Best]]-Tabla9[[#This Row],[Bks]])/Tabla9[[#This Row],[Bks]]*100</f>
        <v>0</v>
      </c>
      <c r="G1253">
        <v>3227</v>
      </c>
      <c r="H1253" s="1">
        <f>(Tabla9[[#This Row],[Avg]]-Tabla9[[#This Row],[Bks]])/Tabla9[[#This Row],[Bks]]*100</f>
        <v>0</v>
      </c>
      <c r="I1253">
        <v>3707</v>
      </c>
      <c r="J1253">
        <v>11675.16</v>
      </c>
      <c r="K1253">
        <v>9.9700000000000006</v>
      </c>
      <c r="L1253">
        <v>150.63999999999999</v>
      </c>
      <c r="M1253">
        <v>285.60000000000002</v>
      </c>
      <c r="N1253">
        <v>183.3</v>
      </c>
    </row>
    <row r="1254" spans="1:14" hidden="1" x14ac:dyDescent="0.2">
      <c r="A1254" t="s">
        <v>81</v>
      </c>
      <c r="B1254" t="s">
        <v>67</v>
      </c>
      <c r="C1254">
        <v>53</v>
      </c>
      <c r="D1254">
        <v>3410</v>
      </c>
      <c r="E1254">
        <v>3410</v>
      </c>
      <c r="F1254" s="1">
        <f>(Tabla9[[#This Row],[Best]]-Tabla9[[#This Row],[Bks]])/Tabla9[[#This Row],[Bks]]*100</f>
        <v>0</v>
      </c>
      <c r="G1254">
        <v>3410</v>
      </c>
      <c r="H1254" s="1">
        <f>(Tabla9[[#This Row],[Avg]]-Tabla9[[#This Row],[Bks]])/Tabla9[[#This Row],[Bks]]*100</f>
        <v>0</v>
      </c>
      <c r="I1254">
        <v>3972</v>
      </c>
      <c r="J1254">
        <v>11509.08</v>
      </c>
      <c r="K1254">
        <v>9.7799999999999994</v>
      </c>
      <c r="L1254">
        <v>150.33000000000001</v>
      </c>
      <c r="M1254">
        <v>326.2</v>
      </c>
      <c r="N1254">
        <v>177.7</v>
      </c>
    </row>
    <row r="1255" spans="1:14" hidden="1" x14ac:dyDescent="0.2">
      <c r="A1255" t="s">
        <v>81</v>
      </c>
      <c r="B1255" t="s">
        <v>67</v>
      </c>
      <c r="C1255">
        <v>54</v>
      </c>
      <c r="D1255">
        <v>3263</v>
      </c>
      <c r="E1255">
        <v>3263</v>
      </c>
      <c r="F1255" s="1">
        <f>(Tabla9[[#This Row],[Best]]-Tabla9[[#This Row],[Bks]])/Tabla9[[#This Row],[Bks]]*100</f>
        <v>0</v>
      </c>
      <c r="G1255">
        <v>3263.1</v>
      </c>
      <c r="H1255" s="1">
        <f>(Tabla9[[#This Row],[Avg]]-Tabla9[[#This Row],[Bks]])/Tabla9[[#This Row],[Bks]]*100</f>
        <v>3.0646644192433049E-3</v>
      </c>
      <c r="I1255">
        <v>3813</v>
      </c>
      <c r="J1255">
        <v>11437.41</v>
      </c>
      <c r="K1255">
        <v>9.74</v>
      </c>
      <c r="L1255">
        <v>150.31</v>
      </c>
      <c r="M1255">
        <v>309.7</v>
      </c>
      <c r="N1255">
        <v>210.4</v>
      </c>
    </row>
    <row r="1256" spans="1:14" hidden="1" x14ac:dyDescent="0.2">
      <c r="A1256" t="s">
        <v>81</v>
      </c>
      <c r="B1256" t="s">
        <v>67</v>
      </c>
      <c r="C1256">
        <v>55</v>
      </c>
      <c r="D1256">
        <v>3600</v>
      </c>
      <c r="E1256">
        <v>3600</v>
      </c>
      <c r="F1256" s="1">
        <f>(Tabla9[[#This Row],[Best]]-Tabla9[[#This Row],[Bks]])/Tabla9[[#This Row],[Bks]]*100</f>
        <v>0</v>
      </c>
      <c r="G1256">
        <v>3600.5</v>
      </c>
      <c r="H1256" s="1">
        <f>(Tabla9[[#This Row],[Avg]]-Tabla9[[#This Row],[Bks]])/Tabla9[[#This Row],[Bks]]*100</f>
        <v>1.3888888888888888E-2</v>
      </c>
      <c r="I1256">
        <v>4240</v>
      </c>
      <c r="J1256">
        <v>12930.14</v>
      </c>
      <c r="K1256">
        <v>11.95</v>
      </c>
      <c r="L1256">
        <v>150.47</v>
      </c>
      <c r="M1256">
        <v>258.39999999999998</v>
      </c>
      <c r="N1256">
        <v>223.8</v>
      </c>
    </row>
    <row r="1257" spans="1:14" hidden="1" x14ac:dyDescent="0.2">
      <c r="A1257" t="s">
        <v>81</v>
      </c>
      <c r="B1257" t="s">
        <v>67</v>
      </c>
      <c r="C1257">
        <v>56</v>
      </c>
      <c r="D1257">
        <v>3580</v>
      </c>
      <c r="E1257">
        <v>3580</v>
      </c>
      <c r="F1257" s="1">
        <f>(Tabla9[[#This Row],[Best]]-Tabla9[[#This Row],[Bks]])/Tabla9[[#This Row],[Bks]]*100</f>
        <v>0</v>
      </c>
      <c r="G1257">
        <v>3580</v>
      </c>
      <c r="H1257" s="1">
        <f>(Tabla9[[#This Row],[Avg]]-Tabla9[[#This Row],[Bks]])/Tabla9[[#This Row],[Bks]]*100</f>
        <v>0</v>
      </c>
      <c r="I1257">
        <v>4201</v>
      </c>
      <c r="J1257">
        <v>12415.79</v>
      </c>
      <c r="K1257">
        <v>11.57</v>
      </c>
      <c r="L1257">
        <v>150.35</v>
      </c>
      <c r="M1257">
        <v>270.39999999999998</v>
      </c>
      <c r="N1257">
        <v>212.9</v>
      </c>
    </row>
    <row r="1258" spans="1:14" hidden="1" x14ac:dyDescent="0.2">
      <c r="A1258" t="s">
        <v>81</v>
      </c>
      <c r="B1258" t="s">
        <v>67</v>
      </c>
      <c r="C1258">
        <v>57</v>
      </c>
      <c r="D1258">
        <v>3591</v>
      </c>
      <c r="E1258">
        <v>3591</v>
      </c>
      <c r="F1258" s="1">
        <f>(Tabla9[[#This Row],[Best]]-Tabla9[[#This Row],[Bks]])/Tabla9[[#This Row],[Bks]]*100</f>
        <v>0</v>
      </c>
      <c r="G1258">
        <v>3593.3</v>
      </c>
      <c r="H1258" s="1">
        <f>(Tabla9[[#This Row],[Avg]]-Tabla9[[#This Row],[Bks]])/Tabla9[[#This Row],[Bks]]*100</f>
        <v>6.4049011417437532E-2</v>
      </c>
      <c r="I1258">
        <v>4162</v>
      </c>
      <c r="J1258">
        <v>12705.18</v>
      </c>
      <c r="K1258">
        <v>13.3</v>
      </c>
      <c r="L1258">
        <v>150.37</v>
      </c>
      <c r="M1258">
        <v>237.5</v>
      </c>
      <c r="N1258">
        <v>208.3</v>
      </c>
    </row>
    <row r="1259" spans="1:14" hidden="1" x14ac:dyDescent="0.2">
      <c r="A1259" t="s">
        <v>81</v>
      </c>
      <c r="B1259" t="s">
        <v>67</v>
      </c>
      <c r="C1259">
        <v>58</v>
      </c>
      <c r="D1259">
        <v>3518</v>
      </c>
      <c r="E1259">
        <v>3518</v>
      </c>
      <c r="F1259" s="1">
        <f>(Tabla9[[#This Row],[Best]]-Tabla9[[#This Row],[Bks]])/Tabla9[[#This Row],[Bks]]*100</f>
        <v>0</v>
      </c>
      <c r="G1259">
        <v>3518</v>
      </c>
      <c r="H1259" s="1">
        <f>(Tabla9[[#This Row],[Avg]]-Tabla9[[#This Row],[Bks]])/Tabla9[[#This Row],[Bks]]*100</f>
        <v>0</v>
      </c>
      <c r="I1259">
        <v>4079</v>
      </c>
      <c r="J1259">
        <v>12201.24</v>
      </c>
      <c r="K1259">
        <v>12.99</v>
      </c>
      <c r="L1259">
        <v>150.47</v>
      </c>
      <c r="M1259">
        <v>248.1</v>
      </c>
      <c r="N1259">
        <v>211.8</v>
      </c>
    </row>
    <row r="1260" spans="1:14" hidden="1" x14ac:dyDescent="0.2">
      <c r="A1260" t="s">
        <v>81</v>
      </c>
      <c r="B1260" t="s">
        <v>67</v>
      </c>
      <c r="C1260">
        <v>59</v>
      </c>
      <c r="D1260">
        <v>3194</v>
      </c>
      <c r="E1260">
        <v>3194</v>
      </c>
      <c r="F1260" s="1">
        <f>(Tabla9[[#This Row],[Best]]-Tabla9[[#This Row],[Bks]])/Tabla9[[#This Row],[Bks]]*100</f>
        <v>0</v>
      </c>
      <c r="G1260">
        <v>3194.2</v>
      </c>
      <c r="H1260" s="1">
        <f>(Tabla9[[#This Row],[Avg]]-Tabla9[[#This Row],[Bks]])/Tabla9[[#This Row],[Bks]]*100</f>
        <v>6.261740763926678E-3</v>
      </c>
      <c r="I1260">
        <v>3754</v>
      </c>
      <c r="J1260">
        <v>11434.3</v>
      </c>
      <c r="K1260">
        <v>8.67</v>
      </c>
      <c r="L1260">
        <v>150.34</v>
      </c>
      <c r="M1260">
        <v>345.4</v>
      </c>
      <c r="N1260">
        <v>192.2</v>
      </c>
    </row>
    <row r="1261" spans="1:14" hidden="1" x14ac:dyDescent="0.2">
      <c r="A1261" t="s">
        <v>81</v>
      </c>
      <c r="B1261" t="s">
        <v>67</v>
      </c>
      <c r="C1261">
        <v>60</v>
      </c>
      <c r="D1261">
        <v>3295</v>
      </c>
      <c r="E1261">
        <v>3295</v>
      </c>
      <c r="F1261" s="1">
        <f>(Tabla9[[#This Row],[Best]]-Tabla9[[#This Row],[Bks]])/Tabla9[[#This Row],[Bks]]*100</f>
        <v>0</v>
      </c>
      <c r="G1261">
        <v>3295</v>
      </c>
      <c r="H1261" s="1">
        <f>(Tabla9[[#This Row],[Avg]]-Tabla9[[#This Row],[Bks]])/Tabla9[[#This Row],[Bks]]*100</f>
        <v>0</v>
      </c>
      <c r="I1261">
        <v>3825</v>
      </c>
      <c r="J1261">
        <v>11650.21</v>
      </c>
      <c r="K1261">
        <v>9.2100000000000009</v>
      </c>
      <c r="L1261">
        <v>150.30000000000001</v>
      </c>
      <c r="M1261">
        <v>319.39999999999998</v>
      </c>
      <c r="N1261">
        <v>186.7</v>
      </c>
    </row>
    <row r="1262" spans="1:14" hidden="1" x14ac:dyDescent="0.2">
      <c r="A1262" t="s">
        <v>81</v>
      </c>
      <c r="B1262" t="s">
        <v>67</v>
      </c>
      <c r="C1262">
        <v>61</v>
      </c>
      <c r="D1262">
        <v>3310</v>
      </c>
      <c r="E1262">
        <v>3310</v>
      </c>
      <c r="F1262" s="1">
        <f>(Tabla9[[#This Row],[Best]]-Tabla9[[#This Row],[Bks]])/Tabla9[[#This Row],[Bks]]*100</f>
        <v>0</v>
      </c>
      <c r="G1262">
        <v>3310</v>
      </c>
      <c r="H1262" s="1">
        <f>(Tabla9[[#This Row],[Avg]]-Tabla9[[#This Row],[Bks]])/Tabla9[[#This Row],[Bks]]*100</f>
        <v>0</v>
      </c>
      <c r="I1262">
        <v>3853</v>
      </c>
      <c r="J1262">
        <v>11420.5</v>
      </c>
      <c r="K1262">
        <v>9.91</v>
      </c>
      <c r="L1262">
        <v>150.47</v>
      </c>
      <c r="M1262">
        <v>302.39999999999998</v>
      </c>
      <c r="N1262">
        <v>201</v>
      </c>
    </row>
    <row r="1263" spans="1:14" hidden="1" x14ac:dyDescent="0.2">
      <c r="A1263" t="s">
        <v>81</v>
      </c>
      <c r="B1263" t="s">
        <v>67</v>
      </c>
      <c r="C1263">
        <v>62</v>
      </c>
      <c r="D1263">
        <v>3511</v>
      </c>
      <c r="E1263">
        <v>3511</v>
      </c>
      <c r="F1263" s="1">
        <f>(Tabla9[[#This Row],[Best]]-Tabla9[[#This Row],[Bks]])/Tabla9[[#This Row],[Bks]]*100</f>
        <v>0</v>
      </c>
      <c r="G1263">
        <v>3512.4</v>
      </c>
      <c r="H1263" s="1">
        <f>(Tabla9[[#This Row],[Avg]]-Tabla9[[#This Row],[Bks]])/Tabla9[[#This Row],[Bks]]*100</f>
        <v>3.9874679578470261E-2</v>
      </c>
      <c r="I1263">
        <v>4130</v>
      </c>
      <c r="J1263">
        <v>12334.53</v>
      </c>
      <c r="K1263">
        <v>10.14</v>
      </c>
      <c r="L1263">
        <v>150.44999999999999</v>
      </c>
      <c r="M1263">
        <v>301.2</v>
      </c>
      <c r="N1263">
        <v>197.1</v>
      </c>
    </row>
    <row r="1264" spans="1:14" hidden="1" x14ac:dyDescent="0.2">
      <c r="A1264" t="s">
        <v>81</v>
      </c>
      <c r="B1264" t="s">
        <v>67</v>
      </c>
      <c r="C1264">
        <v>63</v>
      </c>
      <c r="D1264">
        <v>3450</v>
      </c>
      <c r="E1264">
        <v>3450</v>
      </c>
      <c r="F1264" s="1">
        <f>(Tabla9[[#This Row],[Best]]-Tabla9[[#This Row],[Bks]])/Tabla9[[#This Row],[Bks]]*100</f>
        <v>0</v>
      </c>
      <c r="G1264">
        <v>3450</v>
      </c>
      <c r="H1264" s="1">
        <f>(Tabla9[[#This Row],[Avg]]-Tabla9[[#This Row],[Bks]])/Tabla9[[#This Row],[Bks]]*100</f>
        <v>0</v>
      </c>
      <c r="I1264">
        <v>4015</v>
      </c>
      <c r="J1264">
        <v>13043.17</v>
      </c>
      <c r="K1264">
        <v>12.62</v>
      </c>
      <c r="L1264">
        <v>150.52000000000001</v>
      </c>
      <c r="M1264">
        <v>244.9</v>
      </c>
      <c r="N1264">
        <v>190.8</v>
      </c>
    </row>
    <row r="1265" spans="1:14" hidden="1" x14ac:dyDescent="0.2">
      <c r="A1265" t="s">
        <v>81</v>
      </c>
      <c r="B1265" t="s">
        <v>67</v>
      </c>
      <c r="C1265">
        <v>64</v>
      </c>
      <c r="D1265">
        <v>3373</v>
      </c>
      <c r="E1265">
        <v>3373</v>
      </c>
      <c r="F1265" s="1">
        <f>(Tabla9[[#This Row],[Best]]-Tabla9[[#This Row],[Bks]])/Tabla9[[#This Row],[Bks]]*100</f>
        <v>0</v>
      </c>
      <c r="G1265">
        <v>3373</v>
      </c>
      <c r="H1265" s="1">
        <f>(Tabla9[[#This Row],[Avg]]-Tabla9[[#This Row],[Bks]])/Tabla9[[#This Row],[Bks]]*100</f>
        <v>0</v>
      </c>
      <c r="I1265">
        <v>3960</v>
      </c>
      <c r="J1265">
        <v>11332.69</v>
      </c>
      <c r="K1265">
        <v>9.9</v>
      </c>
      <c r="L1265">
        <v>150.53</v>
      </c>
      <c r="M1265">
        <v>301.10000000000002</v>
      </c>
      <c r="N1265">
        <v>181.3</v>
      </c>
    </row>
    <row r="1266" spans="1:14" hidden="1" x14ac:dyDescent="0.2">
      <c r="A1266" t="s">
        <v>81</v>
      </c>
      <c r="B1266" t="s">
        <v>67</v>
      </c>
      <c r="C1266">
        <v>65</v>
      </c>
      <c r="D1266">
        <v>3586</v>
      </c>
      <c r="E1266">
        <v>3586</v>
      </c>
      <c r="F1266" s="1">
        <f>(Tabla9[[#This Row],[Best]]-Tabla9[[#This Row],[Bks]])/Tabla9[[#This Row],[Bks]]*100</f>
        <v>0</v>
      </c>
      <c r="G1266">
        <v>3586.2</v>
      </c>
      <c r="H1266" s="1">
        <f>(Tabla9[[#This Row],[Avg]]-Tabla9[[#This Row],[Bks]])/Tabla9[[#This Row],[Bks]]*100</f>
        <v>5.5772448410434496E-3</v>
      </c>
      <c r="I1266">
        <v>4199</v>
      </c>
      <c r="J1266">
        <v>13315.27</v>
      </c>
      <c r="K1266">
        <v>13.25</v>
      </c>
      <c r="L1266">
        <v>150.54</v>
      </c>
      <c r="M1266">
        <v>228.9</v>
      </c>
      <c r="N1266">
        <v>198.1</v>
      </c>
    </row>
    <row r="1267" spans="1:14" hidden="1" x14ac:dyDescent="0.2">
      <c r="A1267" t="s">
        <v>81</v>
      </c>
      <c r="B1267" t="s">
        <v>67</v>
      </c>
      <c r="C1267">
        <v>66</v>
      </c>
      <c r="D1267">
        <v>3515</v>
      </c>
      <c r="E1267">
        <v>3515</v>
      </c>
      <c r="F1267" s="1">
        <f>(Tabla9[[#This Row],[Best]]-Tabla9[[#This Row],[Bks]])/Tabla9[[#This Row],[Bks]]*100</f>
        <v>0</v>
      </c>
      <c r="G1267">
        <v>3515</v>
      </c>
      <c r="H1267" s="1">
        <f>(Tabla9[[#This Row],[Avg]]-Tabla9[[#This Row],[Bks]])/Tabla9[[#This Row],[Bks]]*100</f>
        <v>0</v>
      </c>
      <c r="I1267">
        <v>4119</v>
      </c>
      <c r="J1267">
        <v>12094.33</v>
      </c>
      <c r="K1267">
        <v>12.05</v>
      </c>
      <c r="L1267">
        <v>150.80000000000001</v>
      </c>
      <c r="M1267">
        <v>277.2</v>
      </c>
      <c r="N1267">
        <v>196.7</v>
      </c>
    </row>
    <row r="1268" spans="1:14" hidden="1" x14ac:dyDescent="0.2">
      <c r="A1268" t="s">
        <v>81</v>
      </c>
      <c r="B1268" t="s">
        <v>67</v>
      </c>
      <c r="C1268">
        <v>67</v>
      </c>
      <c r="D1268">
        <v>3326</v>
      </c>
      <c r="E1268">
        <v>3326</v>
      </c>
      <c r="F1268" s="1">
        <f>(Tabla9[[#This Row],[Best]]-Tabla9[[#This Row],[Bks]])/Tabla9[[#This Row],[Bks]]*100</f>
        <v>0</v>
      </c>
      <c r="G1268">
        <v>3326</v>
      </c>
      <c r="H1268" s="1">
        <f>(Tabla9[[#This Row],[Avg]]-Tabla9[[#This Row],[Bks]])/Tabla9[[#This Row],[Bks]]*100</f>
        <v>0</v>
      </c>
      <c r="I1268">
        <v>3874</v>
      </c>
      <c r="J1268">
        <v>11258.04</v>
      </c>
      <c r="K1268">
        <v>8.2899999999999991</v>
      </c>
      <c r="L1268">
        <v>150.43</v>
      </c>
      <c r="M1268">
        <v>342.9</v>
      </c>
      <c r="N1268">
        <v>175.9</v>
      </c>
    </row>
    <row r="1269" spans="1:14" hidden="1" x14ac:dyDescent="0.2">
      <c r="A1269" t="s">
        <v>81</v>
      </c>
      <c r="B1269" t="s">
        <v>67</v>
      </c>
      <c r="C1269">
        <v>68</v>
      </c>
      <c r="D1269">
        <v>3234</v>
      </c>
      <c r="E1269">
        <v>3234</v>
      </c>
      <c r="F1269" s="1">
        <f>(Tabla9[[#This Row],[Best]]-Tabla9[[#This Row],[Bks]])/Tabla9[[#This Row],[Bks]]*100</f>
        <v>0</v>
      </c>
      <c r="G1269">
        <v>3234</v>
      </c>
      <c r="H1269" s="1">
        <f>(Tabla9[[#This Row],[Avg]]-Tabla9[[#This Row],[Bks]])/Tabla9[[#This Row],[Bks]]*100</f>
        <v>0</v>
      </c>
      <c r="I1269">
        <v>3770</v>
      </c>
      <c r="J1269">
        <v>10878.14</v>
      </c>
      <c r="K1269">
        <v>10.1</v>
      </c>
      <c r="L1269">
        <v>150.31</v>
      </c>
      <c r="M1269">
        <v>301.3</v>
      </c>
      <c r="N1269">
        <v>191.7</v>
      </c>
    </row>
    <row r="1270" spans="1:14" hidden="1" x14ac:dyDescent="0.2">
      <c r="A1270" t="s">
        <v>81</v>
      </c>
      <c r="B1270" t="s">
        <v>67</v>
      </c>
      <c r="C1270">
        <v>69</v>
      </c>
      <c r="D1270">
        <v>3509</v>
      </c>
      <c r="E1270">
        <v>3509</v>
      </c>
      <c r="F1270" s="1">
        <f>(Tabla9[[#This Row],[Best]]-Tabla9[[#This Row],[Bks]])/Tabla9[[#This Row],[Bks]]*100</f>
        <v>0</v>
      </c>
      <c r="G1270">
        <v>3509</v>
      </c>
      <c r="H1270" s="1">
        <f>(Tabla9[[#This Row],[Avg]]-Tabla9[[#This Row],[Bks]])/Tabla9[[#This Row],[Bks]]*100</f>
        <v>0</v>
      </c>
      <c r="I1270">
        <v>4134</v>
      </c>
      <c r="J1270">
        <v>12932.06</v>
      </c>
      <c r="K1270">
        <v>10.93</v>
      </c>
      <c r="L1270">
        <v>150.5</v>
      </c>
      <c r="M1270">
        <v>276.2</v>
      </c>
      <c r="N1270">
        <v>213.1</v>
      </c>
    </row>
    <row r="1271" spans="1:14" hidden="1" x14ac:dyDescent="0.2">
      <c r="A1271" t="s">
        <v>81</v>
      </c>
      <c r="B1271" t="s">
        <v>67</v>
      </c>
      <c r="C1271">
        <v>70</v>
      </c>
      <c r="D1271">
        <v>3414</v>
      </c>
      <c r="E1271">
        <v>3414</v>
      </c>
      <c r="F1271" s="1">
        <f>(Tabla9[[#This Row],[Best]]-Tabla9[[#This Row],[Bks]])/Tabla9[[#This Row],[Bks]]*100</f>
        <v>0</v>
      </c>
      <c r="G1271">
        <v>3414.3</v>
      </c>
      <c r="H1271" s="1">
        <f>(Tabla9[[#This Row],[Avg]]-Tabla9[[#This Row],[Bks]])/Tabla9[[#This Row],[Bks]]*100</f>
        <v>8.7873462214464529E-3</v>
      </c>
      <c r="I1271">
        <v>4013</v>
      </c>
      <c r="J1271">
        <v>12392.68</v>
      </c>
      <c r="K1271">
        <v>11.13</v>
      </c>
      <c r="L1271">
        <v>150.65</v>
      </c>
      <c r="M1271">
        <v>265.3</v>
      </c>
      <c r="N1271">
        <v>213.8</v>
      </c>
    </row>
    <row r="1272" spans="1:14" hidden="1" x14ac:dyDescent="0.2">
      <c r="A1272" t="s">
        <v>81</v>
      </c>
      <c r="B1272" t="s">
        <v>67</v>
      </c>
      <c r="C1272">
        <v>71</v>
      </c>
      <c r="D1272">
        <v>3472</v>
      </c>
      <c r="E1272">
        <v>3472</v>
      </c>
      <c r="F1272" s="1">
        <f>(Tabla9[[#This Row],[Best]]-Tabla9[[#This Row],[Bks]])/Tabla9[[#This Row],[Bks]]*100</f>
        <v>0</v>
      </c>
      <c r="G1272">
        <v>3472.5</v>
      </c>
      <c r="H1272" s="1">
        <f>(Tabla9[[#This Row],[Avg]]-Tabla9[[#This Row],[Bks]])/Tabla9[[#This Row],[Bks]]*100</f>
        <v>1.4400921658986175E-2</v>
      </c>
      <c r="I1272">
        <v>4050</v>
      </c>
      <c r="J1272">
        <v>11828.89</v>
      </c>
      <c r="K1272">
        <v>10</v>
      </c>
      <c r="L1272">
        <v>150.44</v>
      </c>
      <c r="M1272">
        <v>302.60000000000002</v>
      </c>
      <c r="N1272">
        <v>201.8</v>
      </c>
    </row>
    <row r="1273" spans="1:14" hidden="1" x14ac:dyDescent="0.2">
      <c r="A1273" t="s">
        <v>81</v>
      </c>
      <c r="B1273" t="s">
        <v>67</v>
      </c>
      <c r="C1273">
        <v>72</v>
      </c>
      <c r="D1273">
        <v>3517</v>
      </c>
      <c r="E1273">
        <v>3517</v>
      </c>
      <c r="F1273" s="1">
        <f>(Tabla9[[#This Row],[Best]]-Tabla9[[#This Row],[Bks]])/Tabla9[[#This Row],[Bks]]*100</f>
        <v>0</v>
      </c>
      <c r="G1273">
        <v>3517.1</v>
      </c>
      <c r="H1273" s="1">
        <f>(Tabla9[[#This Row],[Avg]]-Tabla9[[#This Row],[Bks]])/Tabla9[[#This Row],[Bks]]*100</f>
        <v>2.8433323855532855E-3</v>
      </c>
      <c r="I1273">
        <v>4074</v>
      </c>
      <c r="J1273">
        <v>13044.12</v>
      </c>
      <c r="K1273">
        <v>12.08</v>
      </c>
      <c r="L1273">
        <v>150.46</v>
      </c>
      <c r="M1273">
        <v>244.8</v>
      </c>
      <c r="N1273">
        <v>202.1</v>
      </c>
    </row>
    <row r="1274" spans="1:14" hidden="1" x14ac:dyDescent="0.2">
      <c r="A1274" t="s">
        <v>81</v>
      </c>
      <c r="B1274" t="s">
        <v>67</v>
      </c>
      <c r="C1274">
        <v>73</v>
      </c>
      <c r="D1274">
        <v>3304</v>
      </c>
      <c r="E1274">
        <v>3304</v>
      </c>
      <c r="F1274" s="1">
        <f>(Tabla9[[#This Row],[Best]]-Tabla9[[#This Row],[Bks]])/Tabla9[[#This Row],[Bks]]*100</f>
        <v>0</v>
      </c>
      <c r="G1274">
        <v>3304</v>
      </c>
      <c r="H1274" s="1">
        <f>(Tabla9[[#This Row],[Avg]]-Tabla9[[#This Row],[Bks]])/Tabla9[[#This Row],[Bks]]*100</f>
        <v>0</v>
      </c>
      <c r="I1274">
        <v>3875</v>
      </c>
      <c r="J1274">
        <v>11500.87</v>
      </c>
      <c r="K1274">
        <v>10.02</v>
      </c>
      <c r="L1274">
        <v>150.35</v>
      </c>
      <c r="M1274">
        <v>307.89999999999998</v>
      </c>
      <c r="N1274">
        <v>214.6</v>
      </c>
    </row>
    <row r="1275" spans="1:14" hidden="1" x14ac:dyDescent="0.2">
      <c r="A1275" t="s">
        <v>81</v>
      </c>
      <c r="B1275" t="s">
        <v>67</v>
      </c>
      <c r="C1275">
        <v>74</v>
      </c>
      <c r="D1275">
        <v>3178</v>
      </c>
      <c r="E1275">
        <v>3178</v>
      </c>
      <c r="F1275" s="1">
        <f>(Tabla9[[#This Row],[Best]]-Tabla9[[#This Row],[Bks]])/Tabla9[[#This Row],[Bks]]*100</f>
        <v>0</v>
      </c>
      <c r="G1275">
        <v>3178</v>
      </c>
      <c r="H1275" s="1">
        <f>(Tabla9[[#This Row],[Avg]]-Tabla9[[#This Row],[Bks]])/Tabla9[[#This Row],[Bks]]*100</f>
        <v>0</v>
      </c>
      <c r="I1275">
        <v>3664</v>
      </c>
      <c r="J1275">
        <v>11374.69</v>
      </c>
      <c r="K1275">
        <v>7.75</v>
      </c>
      <c r="L1275">
        <v>150.24</v>
      </c>
      <c r="M1275">
        <v>351.3</v>
      </c>
      <c r="N1275">
        <v>166</v>
      </c>
    </row>
    <row r="1276" spans="1:14" hidden="1" x14ac:dyDescent="0.2">
      <c r="A1276" t="s">
        <v>81</v>
      </c>
      <c r="B1276" t="s">
        <v>67</v>
      </c>
      <c r="C1276">
        <v>75</v>
      </c>
      <c r="D1276">
        <v>3303</v>
      </c>
      <c r="E1276">
        <v>3303</v>
      </c>
      <c r="F1276" s="1">
        <f>(Tabla9[[#This Row],[Best]]-Tabla9[[#This Row],[Bks]])/Tabla9[[#This Row],[Bks]]*100</f>
        <v>0</v>
      </c>
      <c r="G1276">
        <v>3303</v>
      </c>
      <c r="H1276" s="1">
        <f>(Tabla9[[#This Row],[Avg]]-Tabla9[[#This Row],[Bks]])/Tabla9[[#This Row],[Bks]]*100</f>
        <v>0</v>
      </c>
      <c r="I1276">
        <v>3819</v>
      </c>
      <c r="J1276">
        <v>12590.9</v>
      </c>
      <c r="K1276">
        <v>9.2100000000000009</v>
      </c>
      <c r="L1276">
        <v>150.30000000000001</v>
      </c>
      <c r="M1276">
        <v>334.1</v>
      </c>
      <c r="N1276">
        <v>173.2</v>
      </c>
    </row>
    <row r="1277" spans="1:14" hidden="1" x14ac:dyDescent="0.2">
      <c r="A1277" t="s">
        <v>81</v>
      </c>
      <c r="B1277" t="s">
        <v>67</v>
      </c>
      <c r="C1277">
        <v>76</v>
      </c>
      <c r="D1277">
        <v>3511</v>
      </c>
      <c r="E1277">
        <v>3511</v>
      </c>
      <c r="F1277" s="1">
        <f>(Tabla9[[#This Row],[Best]]-Tabla9[[#This Row],[Bks]])/Tabla9[[#This Row],[Bks]]*100</f>
        <v>0</v>
      </c>
      <c r="G1277">
        <v>3511</v>
      </c>
      <c r="H1277" s="1">
        <f>(Tabla9[[#This Row],[Avg]]-Tabla9[[#This Row],[Bks]])/Tabla9[[#This Row],[Bks]]*100</f>
        <v>0</v>
      </c>
      <c r="I1277">
        <v>4098</v>
      </c>
      <c r="J1277">
        <v>12790.07</v>
      </c>
      <c r="K1277">
        <v>11.06</v>
      </c>
      <c r="L1277">
        <v>150.47999999999999</v>
      </c>
      <c r="M1277">
        <v>266.5</v>
      </c>
      <c r="N1277">
        <v>205.7</v>
      </c>
    </row>
    <row r="1278" spans="1:14" hidden="1" x14ac:dyDescent="0.2">
      <c r="A1278" t="s">
        <v>81</v>
      </c>
      <c r="B1278" t="s">
        <v>67</v>
      </c>
      <c r="C1278">
        <v>77</v>
      </c>
      <c r="D1278">
        <v>3359</v>
      </c>
      <c r="E1278">
        <v>3359</v>
      </c>
      <c r="F1278" s="1">
        <f>(Tabla9[[#This Row],[Best]]-Tabla9[[#This Row],[Bks]])/Tabla9[[#This Row],[Bks]]*100</f>
        <v>0</v>
      </c>
      <c r="G1278">
        <v>3359</v>
      </c>
      <c r="H1278" s="1">
        <f>(Tabla9[[#This Row],[Avg]]-Tabla9[[#This Row],[Bks]])/Tabla9[[#This Row],[Bks]]*100</f>
        <v>0</v>
      </c>
      <c r="I1278">
        <v>3920</v>
      </c>
      <c r="J1278">
        <v>12381.96</v>
      </c>
      <c r="K1278">
        <v>10.99</v>
      </c>
      <c r="L1278">
        <v>150.25</v>
      </c>
      <c r="M1278">
        <v>270.7</v>
      </c>
      <c r="N1278">
        <v>204.4</v>
      </c>
    </row>
    <row r="1279" spans="1:14" hidden="1" x14ac:dyDescent="0.2">
      <c r="A1279" t="s">
        <v>81</v>
      </c>
      <c r="B1279" t="s">
        <v>67</v>
      </c>
      <c r="C1279">
        <v>78</v>
      </c>
      <c r="D1279">
        <v>3338</v>
      </c>
      <c r="E1279">
        <v>3338</v>
      </c>
      <c r="F1279" s="1">
        <f>(Tabla9[[#This Row],[Best]]-Tabla9[[#This Row],[Bks]])/Tabla9[[#This Row],[Bks]]*100</f>
        <v>0</v>
      </c>
      <c r="G1279">
        <v>3338</v>
      </c>
      <c r="H1279" s="1">
        <f>(Tabla9[[#This Row],[Avg]]-Tabla9[[#This Row],[Bks]])/Tabla9[[#This Row],[Bks]]*100</f>
        <v>0</v>
      </c>
      <c r="I1279">
        <v>3881</v>
      </c>
      <c r="J1279">
        <v>11215.25</v>
      </c>
      <c r="K1279">
        <v>7.36</v>
      </c>
      <c r="L1279">
        <v>150.34</v>
      </c>
      <c r="M1279">
        <v>357.2</v>
      </c>
      <c r="N1279">
        <v>175.7</v>
      </c>
    </row>
    <row r="1280" spans="1:14" hidden="1" x14ac:dyDescent="0.2">
      <c r="A1280" t="s">
        <v>81</v>
      </c>
      <c r="B1280" t="s">
        <v>67</v>
      </c>
      <c r="C1280">
        <v>79</v>
      </c>
      <c r="D1280">
        <v>3538</v>
      </c>
      <c r="E1280">
        <v>3538</v>
      </c>
      <c r="F1280" s="1">
        <f>(Tabla9[[#This Row],[Best]]-Tabla9[[#This Row],[Bks]])/Tabla9[[#This Row],[Bks]]*100</f>
        <v>0</v>
      </c>
      <c r="G1280">
        <v>3538.8</v>
      </c>
      <c r="H1280" s="1">
        <f>(Tabla9[[#This Row],[Avg]]-Tabla9[[#This Row],[Bks]])/Tabla9[[#This Row],[Bks]]*100</f>
        <v>2.2611644997178687E-2</v>
      </c>
      <c r="I1280">
        <v>4156</v>
      </c>
      <c r="J1280">
        <v>13089.12</v>
      </c>
      <c r="K1280">
        <v>13.76</v>
      </c>
      <c r="L1280">
        <v>150.51</v>
      </c>
      <c r="M1280">
        <v>231.1</v>
      </c>
      <c r="N1280">
        <v>200.8</v>
      </c>
    </row>
    <row r="1281" spans="1:14" hidden="1" x14ac:dyDescent="0.2">
      <c r="A1281" t="s">
        <v>81</v>
      </c>
      <c r="B1281" t="s">
        <v>67</v>
      </c>
      <c r="C1281">
        <v>80</v>
      </c>
      <c r="D1281">
        <v>3430</v>
      </c>
      <c r="E1281">
        <v>3430</v>
      </c>
      <c r="F1281" s="1">
        <f>(Tabla9[[#This Row],[Best]]-Tabla9[[#This Row],[Bks]])/Tabla9[[#This Row],[Bks]]*100</f>
        <v>0</v>
      </c>
      <c r="G1281">
        <v>3430</v>
      </c>
      <c r="H1281" s="1">
        <f>(Tabla9[[#This Row],[Avg]]-Tabla9[[#This Row],[Bks]])/Tabla9[[#This Row],[Bks]]*100</f>
        <v>0</v>
      </c>
      <c r="I1281">
        <v>3992</v>
      </c>
      <c r="J1281">
        <v>11331.74</v>
      </c>
      <c r="K1281">
        <v>10.08</v>
      </c>
      <c r="L1281">
        <v>150.52000000000001</v>
      </c>
      <c r="M1281">
        <v>301.89999999999998</v>
      </c>
      <c r="N1281">
        <v>183.7</v>
      </c>
    </row>
    <row r="1282" spans="1:14" hidden="1" x14ac:dyDescent="0.2">
      <c r="A1282" t="s">
        <v>81</v>
      </c>
      <c r="B1282" t="s">
        <v>67</v>
      </c>
      <c r="C1282">
        <v>81</v>
      </c>
      <c r="D1282">
        <v>3322</v>
      </c>
      <c r="E1282">
        <v>3323</v>
      </c>
      <c r="F1282" s="1">
        <f>(Tabla9[[#This Row],[Best]]-Tabla9[[#This Row],[Bks]])/Tabla9[[#This Row],[Bks]]*100</f>
        <v>3.0102347983142687E-2</v>
      </c>
      <c r="G1282">
        <v>3323</v>
      </c>
      <c r="H1282" s="1">
        <f>(Tabla9[[#This Row],[Avg]]-Tabla9[[#This Row],[Bks]])/Tabla9[[#This Row],[Bks]]*100</f>
        <v>3.0102347983142687E-2</v>
      </c>
      <c r="I1282">
        <v>3860</v>
      </c>
      <c r="J1282">
        <v>10951.3</v>
      </c>
      <c r="K1282">
        <v>7.49</v>
      </c>
      <c r="L1282">
        <v>150.21</v>
      </c>
      <c r="M1282">
        <v>367.8</v>
      </c>
      <c r="N1282">
        <v>175.2</v>
      </c>
    </row>
    <row r="1283" spans="1:14" hidden="1" x14ac:dyDescent="0.2">
      <c r="A1283" t="s">
        <v>81</v>
      </c>
      <c r="B1283" t="s">
        <v>67</v>
      </c>
      <c r="C1283">
        <v>82</v>
      </c>
      <c r="D1283">
        <v>3367</v>
      </c>
      <c r="E1283">
        <v>3367</v>
      </c>
      <c r="F1283" s="1">
        <f>(Tabla9[[#This Row],[Best]]-Tabla9[[#This Row],[Bks]])/Tabla9[[#This Row],[Bks]]*100</f>
        <v>0</v>
      </c>
      <c r="G1283">
        <v>3367</v>
      </c>
      <c r="H1283" s="1">
        <f>(Tabla9[[#This Row],[Avg]]-Tabla9[[#This Row],[Bks]])/Tabla9[[#This Row],[Bks]]*100</f>
        <v>0</v>
      </c>
      <c r="I1283">
        <v>3877</v>
      </c>
      <c r="J1283">
        <v>11837.25</v>
      </c>
      <c r="K1283">
        <v>9.98</v>
      </c>
      <c r="L1283">
        <v>150.33000000000001</v>
      </c>
      <c r="M1283">
        <v>307.5</v>
      </c>
      <c r="N1283">
        <v>159.80000000000001</v>
      </c>
    </row>
    <row r="1284" spans="1:14" hidden="1" x14ac:dyDescent="0.2">
      <c r="A1284" t="s">
        <v>81</v>
      </c>
      <c r="B1284" t="s">
        <v>67</v>
      </c>
      <c r="C1284">
        <v>83</v>
      </c>
      <c r="D1284">
        <v>3308</v>
      </c>
      <c r="E1284">
        <v>3308</v>
      </c>
      <c r="F1284" s="1">
        <f>(Tabla9[[#This Row],[Best]]-Tabla9[[#This Row],[Bks]])/Tabla9[[#This Row],[Bks]]*100</f>
        <v>0</v>
      </c>
      <c r="G1284">
        <v>3308</v>
      </c>
      <c r="H1284" s="1">
        <f>(Tabla9[[#This Row],[Avg]]-Tabla9[[#This Row],[Bks]])/Tabla9[[#This Row],[Bks]]*100</f>
        <v>0</v>
      </c>
      <c r="I1284">
        <v>3865</v>
      </c>
      <c r="J1284">
        <v>12270.98</v>
      </c>
      <c r="K1284">
        <v>9.2899999999999991</v>
      </c>
      <c r="L1284">
        <v>150.41999999999999</v>
      </c>
      <c r="M1284">
        <v>319</v>
      </c>
      <c r="N1284">
        <v>167.9</v>
      </c>
    </row>
    <row r="1285" spans="1:14" hidden="1" x14ac:dyDescent="0.2">
      <c r="A1285" t="s">
        <v>81</v>
      </c>
      <c r="B1285" t="s">
        <v>67</v>
      </c>
      <c r="C1285">
        <v>84</v>
      </c>
      <c r="D1285">
        <v>3431</v>
      </c>
      <c r="E1285">
        <v>3431</v>
      </c>
      <c r="F1285" s="1">
        <f>(Tabla9[[#This Row],[Best]]-Tabla9[[#This Row],[Bks]])/Tabla9[[#This Row],[Bks]]*100</f>
        <v>0</v>
      </c>
      <c r="G1285">
        <v>3431</v>
      </c>
      <c r="H1285" s="1">
        <f>(Tabla9[[#This Row],[Avg]]-Tabla9[[#This Row],[Bks]])/Tabla9[[#This Row],[Bks]]*100</f>
        <v>0</v>
      </c>
      <c r="I1285">
        <v>4003</v>
      </c>
      <c r="J1285">
        <v>12271.21</v>
      </c>
      <c r="K1285">
        <v>10.39</v>
      </c>
      <c r="L1285">
        <v>150.69999999999999</v>
      </c>
      <c r="M1285">
        <v>294.5</v>
      </c>
      <c r="N1285">
        <v>218.7</v>
      </c>
    </row>
    <row r="1286" spans="1:14" hidden="1" x14ac:dyDescent="0.2">
      <c r="A1286" t="s">
        <v>81</v>
      </c>
      <c r="B1286" t="s">
        <v>67</v>
      </c>
      <c r="C1286">
        <v>85</v>
      </c>
      <c r="D1286">
        <v>3397</v>
      </c>
      <c r="E1286">
        <v>3397</v>
      </c>
      <c r="F1286" s="1">
        <f>(Tabla9[[#This Row],[Best]]-Tabla9[[#This Row],[Bks]])/Tabla9[[#This Row],[Bks]]*100</f>
        <v>0</v>
      </c>
      <c r="G1286">
        <v>3397.5</v>
      </c>
      <c r="H1286" s="1">
        <f>(Tabla9[[#This Row],[Avg]]-Tabla9[[#This Row],[Bks]])/Tabla9[[#This Row],[Bks]]*100</f>
        <v>1.4718869590815427E-2</v>
      </c>
      <c r="I1286">
        <v>3945</v>
      </c>
      <c r="J1286">
        <v>11750.86</v>
      </c>
      <c r="K1286">
        <v>10.210000000000001</v>
      </c>
      <c r="L1286">
        <v>150.33000000000001</v>
      </c>
      <c r="M1286">
        <v>278.3</v>
      </c>
      <c r="N1286">
        <v>191.7</v>
      </c>
    </row>
    <row r="1287" spans="1:14" hidden="1" x14ac:dyDescent="0.2">
      <c r="A1287" t="s">
        <v>81</v>
      </c>
      <c r="B1287" t="s">
        <v>67</v>
      </c>
      <c r="C1287">
        <v>86</v>
      </c>
      <c r="D1287">
        <v>3450</v>
      </c>
      <c r="E1287">
        <v>3450</v>
      </c>
      <c r="F1287" s="1">
        <f>(Tabla9[[#This Row],[Best]]-Tabla9[[#This Row],[Bks]])/Tabla9[[#This Row],[Bks]]*100</f>
        <v>0</v>
      </c>
      <c r="G1287">
        <v>3450</v>
      </c>
      <c r="H1287" s="1">
        <f>(Tabla9[[#This Row],[Avg]]-Tabla9[[#This Row],[Bks]])/Tabla9[[#This Row],[Bks]]*100</f>
        <v>0</v>
      </c>
      <c r="I1287">
        <v>4039</v>
      </c>
      <c r="J1287">
        <v>11478.67</v>
      </c>
      <c r="K1287">
        <v>9.3800000000000008</v>
      </c>
      <c r="L1287">
        <v>150.31</v>
      </c>
      <c r="M1287">
        <v>327.7</v>
      </c>
      <c r="N1287">
        <v>218.3</v>
      </c>
    </row>
    <row r="1288" spans="1:14" hidden="1" x14ac:dyDescent="0.2">
      <c r="A1288" t="s">
        <v>81</v>
      </c>
      <c r="B1288" t="s">
        <v>67</v>
      </c>
      <c r="C1288">
        <v>87</v>
      </c>
      <c r="D1288">
        <v>3427</v>
      </c>
      <c r="E1288">
        <v>3427</v>
      </c>
      <c r="F1288" s="1">
        <f>(Tabla9[[#This Row],[Best]]-Tabla9[[#This Row],[Bks]])/Tabla9[[#This Row],[Bks]]*100</f>
        <v>0</v>
      </c>
      <c r="G1288">
        <v>3427</v>
      </c>
      <c r="H1288" s="1">
        <f>(Tabla9[[#This Row],[Avg]]-Tabla9[[#This Row],[Bks]])/Tabla9[[#This Row],[Bks]]*100</f>
        <v>0</v>
      </c>
      <c r="I1288">
        <v>4015</v>
      </c>
      <c r="J1288">
        <v>11790.04</v>
      </c>
      <c r="K1288">
        <v>12.23</v>
      </c>
      <c r="L1288">
        <v>150.38</v>
      </c>
      <c r="M1288">
        <v>245.3</v>
      </c>
      <c r="N1288">
        <v>213.2</v>
      </c>
    </row>
    <row r="1289" spans="1:14" hidden="1" x14ac:dyDescent="0.2">
      <c r="A1289" t="s">
        <v>81</v>
      </c>
      <c r="B1289" t="s">
        <v>67</v>
      </c>
      <c r="C1289">
        <v>88</v>
      </c>
      <c r="D1289">
        <v>3276</v>
      </c>
      <c r="E1289">
        <v>3276</v>
      </c>
      <c r="F1289" s="1">
        <f>(Tabla9[[#This Row],[Best]]-Tabla9[[#This Row],[Bks]])/Tabla9[[#This Row],[Bks]]*100</f>
        <v>0</v>
      </c>
      <c r="G1289">
        <v>3276</v>
      </c>
      <c r="H1289" s="1">
        <f>(Tabla9[[#This Row],[Avg]]-Tabla9[[#This Row],[Bks]])/Tabla9[[#This Row],[Bks]]*100</f>
        <v>0</v>
      </c>
      <c r="I1289">
        <v>3802</v>
      </c>
      <c r="J1289">
        <v>11026.17</v>
      </c>
      <c r="K1289">
        <v>9.5299999999999994</v>
      </c>
      <c r="L1289">
        <v>150.5</v>
      </c>
      <c r="M1289">
        <v>329.7</v>
      </c>
      <c r="N1289">
        <v>184.4</v>
      </c>
    </row>
    <row r="1290" spans="1:14" hidden="1" x14ac:dyDescent="0.2">
      <c r="A1290" t="s">
        <v>81</v>
      </c>
      <c r="B1290" t="s">
        <v>67</v>
      </c>
      <c r="C1290">
        <v>89</v>
      </c>
      <c r="D1290">
        <v>3309</v>
      </c>
      <c r="E1290">
        <v>3309</v>
      </c>
      <c r="F1290" s="1">
        <f>(Tabla9[[#This Row],[Best]]-Tabla9[[#This Row],[Bks]])/Tabla9[[#This Row],[Bks]]*100</f>
        <v>0</v>
      </c>
      <c r="G1290">
        <v>3309.1</v>
      </c>
      <c r="H1290" s="1">
        <f>(Tabla9[[#This Row],[Avg]]-Tabla9[[#This Row],[Bks]])/Tabla9[[#This Row],[Bks]]*100</f>
        <v>3.0220610456303735E-3</v>
      </c>
      <c r="I1290">
        <v>3822</v>
      </c>
      <c r="J1290">
        <v>10814.39</v>
      </c>
      <c r="K1290">
        <v>8.5500000000000007</v>
      </c>
      <c r="L1290">
        <v>150.47</v>
      </c>
      <c r="M1290">
        <v>345.3</v>
      </c>
      <c r="N1290">
        <v>146</v>
      </c>
    </row>
    <row r="1291" spans="1:14" hidden="1" x14ac:dyDescent="0.2">
      <c r="A1291" t="s">
        <v>81</v>
      </c>
      <c r="B1291" t="s">
        <v>67</v>
      </c>
      <c r="C1291">
        <v>90</v>
      </c>
      <c r="D1291">
        <v>3719</v>
      </c>
      <c r="E1291">
        <v>3719</v>
      </c>
      <c r="F1291" s="1">
        <f>(Tabla9[[#This Row],[Best]]-Tabla9[[#This Row],[Bks]])/Tabla9[[#This Row],[Bks]]*100</f>
        <v>0</v>
      </c>
      <c r="G1291">
        <v>3720.1</v>
      </c>
      <c r="H1291" s="1">
        <f>(Tabla9[[#This Row],[Avg]]-Tabla9[[#This Row],[Bks]])/Tabla9[[#This Row],[Bks]]*100</f>
        <v>2.957784350631646E-2</v>
      </c>
      <c r="I1291">
        <v>4371</v>
      </c>
      <c r="J1291">
        <v>14011.38</v>
      </c>
      <c r="K1291">
        <v>12.97</v>
      </c>
      <c r="L1291">
        <v>150.65</v>
      </c>
      <c r="M1291">
        <v>236.2</v>
      </c>
      <c r="N1291">
        <v>212.7</v>
      </c>
    </row>
    <row r="1292" spans="1:14" hidden="1" x14ac:dyDescent="0.2">
      <c r="A1292" t="s">
        <v>81</v>
      </c>
      <c r="B1292" t="s">
        <v>67</v>
      </c>
      <c r="C1292">
        <v>91</v>
      </c>
      <c r="D1292">
        <v>3340</v>
      </c>
      <c r="E1292">
        <v>3340</v>
      </c>
      <c r="F1292" s="1">
        <f>(Tabla9[[#This Row],[Best]]-Tabla9[[#This Row],[Bks]])/Tabla9[[#This Row],[Bks]]*100</f>
        <v>0</v>
      </c>
      <c r="G1292">
        <v>3340</v>
      </c>
      <c r="H1292" s="1">
        <f>(Tabla9[[#This Row],[Avg]]-Tabla9[[#This Row],[Bks]])/Tabla9[[#This Row],[Bks]]*100</f>
        <v>0</v>
      </c>
      <c r="I1292">
        <v>3888</v>
      </c>
      <c r="J1292">
        <v>11566.6</v>
      </c>
      <c r="K1292">
        <v>8.6199999999999992</v>
      </c>
      <c r="L1292">
        <v>150.18</v>
      </c>
      <c r="M1292">
        <v>344</v>
      </c>
      <c r="N1292">
        <v>168.4</v>
      </c>
    </row>
    <row r="1293" spans="1:14" hidden="1" x14ac:dyDescent="0.2">
      <c r="A1293" t="s">
        <v>81</v>
      </c>
      <c r="B1293" t="s">
        <v>67</v>
      </c>
      <c r="C1293">
        <v>92</v>
      </c>
      <c r="D1293">
        <v>3444</v>
      </c>
      <c r="E1293">
        <v>3444</v>
      </c>
      <c r="F1293" s="1">
        <f>(Tabla9[[#This Row],[Best]]-Tabla9[[#This Row],[Bks]])/Tabla9[[#This Row],[Bks]]*100</f>
        <v>0</v>
      </c>
      <c r="G1293">
        <v>3444</v>
      </c>
      <c r="H1293" s="1">
        <f>(Tabla9[[#This Row],[Avg]]-Tabla9[[#This Row],[Bks]])/Tabla9[[#This Row],[Bks]]*100</f>
        <v>0</v>
      </c>
      <c r="I1293">
        <v>4040</v>
      </c>
      <c r="J1293">
        <v>11918.13</v>
      </c>
      <c r="K1293">
        <v>11.29</v>
      </c>
      <c r="L1293">
        <v>150.57</v>
      </c>
      <c r="M1293">
        <v>275</v>
      </c>
      <c r="N1293">
        <v>190.4</v>
      </c>
    </row>
    <row r="1294" spans="1:14" hidden="1" x14ac:dyDescent="0.2">
      <c r="A1294" t="s">
        <v>81</v>
      </c>
      <c r="B1294" t="s">
        <v>67</v>
      </c>
      <c r="C1294">
        <v>93</v>
      </c>
      <c r="D1294">
        <v>3205</v>
      </c>
      <c r="E1294">
        <v>3205</v>
      </c>
      <c r="F1294" s="1">
        <f>(Tabla9[[#This Row],[Best]]-Tabla9[[#This Row],[Bks]])/Tabla9[[#This Row],[Bks]]*100</f>
        <v>0</v>
      </c>
      <c r="G1294">
        <v>3205.6</v>
      </c>
      <c r="H1294" s="1">
        <f>(Tabla9[[#This Row],[Avg]]-Tabla9[[#This Row],[Bks]])/Tabla9[[#This Row],[Bks]]*100</f>
        <v>1.8720748829950361E-2</v>
      </c>
      <c r="I1294">
        <v>3713</v>
      </c>
      <c r="J1294">
        <v>12144.64</v>
      </c>
      <c r="K1294">
        <v>9.35</v>
      </c>
      <c r="L1294">
        <v>150.47</v>
      </c>
      <c r="M1294">
        <v>333.5</v>
      </c>
      <c r="N1294">
        <v>178.3</v>
      </c>
    </row>
    <row r="1295" spans="1:14" hidden="1" x14ac:dyDescent="0.2">
      <c r="A1295" t="s">
        <v>81</v>
      </c>
      <c r="B1295" t="s">
        <v>67</v>
      </c>
      <c r="C1295">
        <v>94</v>
      </c>
      <c r="D1295">
        <v>3344</v>
      </c>
      <c r="E1295">
        <v>3344</v>
      </c>
      <c r="F1295" s="1">
        <f>(Tabla9[[#This Row],[Best]]-Tabla9[[#This Row],[Bks]])/Tabla9[[#This Row],[Bks]]*100</f>
        <v>0</v>
      </c>
      <c r="G1295">
        <v>3344</v>
      </c>
      <c r="H1295" s="1">
        <f>(Tabla9[[#This Row],[Avg]]-Tabla9[[#This Row],[Bks]])/Tabla9[[#This Row],[Bks]]*100</f>
        <v>0</v>
      </c>
      <c r="I1295">
        <v>3884</v>
      </c>
      <c r="J1295">
        <v>11376.55</v>
      </c>
      <c r="K1295">
        <v>7.98</v>
      </c>
      <c r="L1295">
        <v>150.19999999999999</v>
      </c>
      <c r="M1295">
        <v>363.6</v>
      </c>
      <c r="N1295">
        <v>169.4</v>
      </c>
    </row>
    <row r="1296" spans="1:14" hidden="1" x14ac:dyDescent="0.2">
      <c r="A1296" t="s">
        <v>81</v>
      </c>
      <c r="B1296" t="s">
        <v>67</v>
      </c>
      <c r="C1296">
        <v>95</v>
      </c>
      <c r="D1296">
        <v>3510</v>
      </c>
      <c r="E1296">
        <v>3510</v>
      </c>
      <c r="F1296" s="1">
        <f>(Tabla9[[#This Row],[Best]]-Tabla9[[#This Row],[Bks]])/Tabla9[[#This Row],[Bks]]*100</f>
        <v>0</v>
      </c>
      <c r="G1296">
        <v>3510</v>
      </c>
      <c r="H1296" s="1">
        <f>(Tabla9[[#This Row],[Avg]]-Tabla9[[#This Row],[Bks]])/Tabla9[[#This Row],[Bks]]*100</f>
        <v>0</v>
      </c>
      <c r="I1296">
        <v>4125</v>
      </c>
      <c r="J1296">
        <v>12509.53</v>
      </c>
      <c r="K1296">
        <v>12.22</v>
      </c>
      <c r="L1296">
        <v>150.41999999999999</v>
      </c>
      <c r="M1296">
        <v>254</v>
      </c>
      <c r="N1296">
        <v>215.7</v>
      </c>
    </row>
    <row r="1297" spans="1:14" hidden="1" x14ac:dyDescent="0.2">
      <c r="A1297" t="s">
        <v>81</v>
      </c>
      <c r="B1297" t="s">
        <v>67</v>
      </c>
      <c r="C1297">
        <v>96</v>
      </c>
      <c r="D1297">
        <v>3378</v>
      </c>
      <c r="E1297">
        <v>3378</v>
      </c>
      <c r="F1297" s="1">
        <f>(Tabla9[[#This Row],[Best]]-Tabla9[[#This Row],[Bks]])/Tabla9[[#This Row],[Bks]]*100</f>
        <v>0</v>
      </c>
      <c r="G1297">
        <v>3378</v>
      </c>
      <c r="H1297" s="1">
        <f>(Tabla9[[#This Row],[Avg]]-Tabla9[[#This Row],[Bks]])/Tabla9[[#This Row],[Bks]]*100</f>
        <v>0</v>
      </c>
      <c r="I1297">
        <v>3921</v>
      </c>
      <c r="J1297">
        <v>11413.44</v>
      </c>
      <c r="K1297">
        <v>8.82</v>
      </c>
      <c r="L1297">
        <v>150.29</v>
      </c>
      <c r="M1297">
        <v>322.3</v>
      </c>
      <c r="N1297">
        <v>177.3</v>
      </c>
    </row>
    <row r="1298" spans="1:14" hidden="1" x14ac:dyDescent="0.2">
      <c r="A1298" t="s">
        <v>81</v>
      </c>
      <c r="B1298" t="s">
        <v>67</v>
      </c>
      <c r="C1298">
        <v>97</v>
      </c>
      <c r="D1298">
        <v>3523</v>
      </c>
      <c r="E1298">
        <v>3523</v>
      </c>
      <c r="F1298" s="1">
        <f>(Tabla9[[#This Row],[Best]]-Tabla9[[#This Row],[Bks]])/Tabla9[[#This Row],[Bks]]*100</f>
        <v>0</v>
      </c>
      <c r="G1298">
        <v>3523</v>
      </c>
      <c r="H1298" s="1">
        <f>(Tabla9[[#This Row],[Avg]]-Tabla9[[#This Row],[Bks]])/Tabla9[[#This Row],[Bks]]*100</f>
        <v>0</v>
      </c>
      <c r="I1298">
        <v>4130</v>
      </c>
      <c r="J1298">
        <v>12915.51</v>
      </c>
      <c r="K1298">
        <v>11.26</v>
      </c>
      <c r="L1298">
        <v>150.49</v>
      </c>
      <c r="M1298">
        <v>271.56</v>
      </c>
      <c r="N1298">
        <v>199.33</v>
      </c>
    </row>
    <row r="1299" spans="1:14" hidden="1" x14ac:dyDescent="0.2">
      <c r="A1299" t="s">
        <v>81</v>
      </c>
      <c r="B1299" t="s">
        <v>67</v>
      </c>
      <c r="C1299">
        <v>98</v>
      </c>
      <c r="D1299">
        <v>3185</v>
      </c>
      <c r="E1299">
        <v>3185</v>
      </c>
      <c r="F1299" s="1">
        <f>(Tabla9[[#This Row],[Best]]-Tabla9[[#This Row],[Bks]])/Tabla9[[#This Row],[Bks]]*100</f>
        <v>0</v>
      </c>
      <c r="G1299">
        <v>3185</v>
      </c>
      <c r="H1299" s="1">
        <f>(Tabla9[[#This Row],[Avg]]-Tabla9[[#This Row],[Bks]])/Tabla9[[#This Row],[Bks]]*100</f>
        <v>0</v>
      </c>
      <c r="I1299">
        <v>3693</v>
      </c>
      <c r="J1299">
        <v>11377.02</v>
      </c>
      <c r="K1299">
        <v>8.26</v>
      </c>
      <c r="L1299">
        <v>150.28</v>
      </c>
      <c r="M1299">
        <v>357.9</v>
      </c>
      <c r="N1299">
        <v>210.1</v>
      </c>
    </row>
    <row r="1300" spans="1:14" hidden="1" x14ac:dyDescent="0.2">
      <c r="A1300" t="s">
        <v>81</v>
      </c>
      <c r="B1300" t="s">
        <v>67</v>
      </c>
      <c r="C1300">
        <v>99</v>
      </c>
      <c r="D1300">
        <v>3644</v>
      </c>
      <c r="E1300">
        <v>3644</v>
      </c>
      <c r="F1300" s="1">
        <f>(Tabla9[[#This Row],[Best]]-Tabla9[[#This Row],[Bks]])/Tabla9[[#This Row],[Bks]]*100</f>
        <v>0</v>
      </c>
      <c r="G1300">
        <v>3644.7</v>
      </c>
      <c r="H1300" s="1">
        <f>(Tabla9[[#This Row],[Avg]]-Tabla9[[#This Row],[Bks]])/Tabla9[[#This Row],[Bks]]*100</f>
        <v>1.9209659714594349E-2</v>
      </c>
      <c r="I1300">
        <v>4244</v>
      </c>
      <c r="J1300">
        <v>12180.68</v>
      </c>
      <c r="K1300">
        <v>10.69</v>
      </c>
      <c r="L1300">
        <v>150.25</v>
      </c>
      <c r="M1300">
        <v>296.5</v>
      </c>
      <c r="N1300">
        <v>223.4</v>
      </c>
    </row>
    <row r="1301" spans="1:14" hidden="1" x14ac:dyDescent="0.2">
      <c r="A1301" t="s">
        <v>81</v>
      </c>
      <c r="B1301" t="s">
        <v>67</v>
      </c>
      <c r="C1301">
        <v>100</v>
      </c>
      <c r="D1301">
        <v>3395</v>
      </c>
      <c r="E1301">
        <v>3395</v>
      </c>
      <c r="F1301" s="1">
        <f>(Tabla9[[#This Row],[Best]]-Tabla9[[#This Row],[Bks]])/Tabla9[[#This Row],[Bks]]*100</f>
        <v>0</v>
      </c>
      <c r="G1301">
        <v>3395</v>
      </c>
      <c r="H1301" s="1">
        <f>(Tabla9[[#This Row],[Avg]]-Tabla9[[#This Row],[Bks]])/Tabla9[[#This Row],[Bks]]*100</f>
        <v>0</v>
      </c>
      <c r="I1301">
        <v>3945</v>
      </c>
      <c r="J1301">
        <v>12962.93</v>
      </c>
      <c r="K1301">
        <v>10.99</v>
      </c>
      <c r="L1301">
        <v>150.21</v>
      </c>
      <c r="M1301">
        <v>280.10000000000002</v>
      </c>
      <c r="N1301">
        <v>209.2</v>
      </c>
    </row>
    <row r="1302" spans="1:14" hidden="1" x14ac:dyDescent="0.2">
      <c r="A1302" t="s">
        <v>99</v>
      </c>
      <c r="B1302" t="s">
        <v>67</v>
      </c>
      <c r="C1302">
        <v>1</v>
      </c>
      <c r="D1302">
        <v>3138</v>
      </c>
      <c r="E1302">
        <v>3138</v>
      </c>
      <c r="F1302" s="1">
        <f>(Tabla9[[#This Row],[Best]]-Tabla9[[#This Row],[Bks]])/Tabla9[[#This Row],[Bks]]*100</f>
        <v>0</v>
      </c>
      <c r="G1302">
        <v>3138</v>
      </c>
      <c r="H1302" s="1">
        <f>(Tabla9[[#This Row],[Avg]]-Tabla9[[#This Row],[Bks]])/Tabla9[[#This Row],[Bks]]*100</f>
        <v>0</v>
      </c>
      <c r="I1302">
        <v>3650</v>
      </c>
      <c r="J1302">
        <v>11036.44</v>
      </c>
      <c r="K1302">
        <v>8.94</v>
      </c>
      <c r="L1302">
        <v>150.16</v>
      </c>
      <c r="M1302">
        <v>887.1</v>
      </c>
      <c r="N1302">
        <v>163.19999999999999</v>
      </c>
    </row>
    <row r="1303" spans="1:14" hidden="1" x14ac:dyDescent="0.2">
      <c r="A1303" t="s">
        <v>99</v>
      </c>
      <c r="B1303" t="s">
        <v>67</v>
      </c>
      <c r="C1303">
        <v>2</v>
      </c>
      <c r="D1303">
        <v>3370</v>
      </c>
      <c r="E1303">
        <v>3370</v>
      </c>
      <c r="F1303" s="1">
        <f>(Tabla9[[#This Row],[Best]]-Tabla9[[#This Row],[Bks]])/Tabla9[[#This Row],[Bks]]*100</f>
        <v>0</v>
      </c>
      <c r="G1303">
        <v>3370</v>
      </c>
      <c r="H1303" s="1">
        <f>(Tabla9[[#This Row],[Avg]]-Tabla9[[#This Row],[Bks]])/Tabla9[[#This Row],[Bks]]*100</f>
        <v>0</v>
      </c>
      <c r="I1303">
        <v>3925</v>
      </c>
      <c r="J1303">
        <v>11457.88</v>
      </c>
      <c r="K1303">
        <v>7.28</v>
      </c>
      <c r="L1303">
        <v>150.06</v>
      </c>
      <c r="M1303">
        <v>976.7</v>
      </c>
      <c r="N1303">
        <v>209.5</v>
      </c>
    </row>
    <row r="1304" spans="1:14" hidden="1" x14ac:dyDescent="0.2">
      <c r="A1304" t="s">
        <v>99</v>
      </c>
      <c r="B1304" t="s">
        <v>67</v>
      </c>
      <c r="C1304">
        <v>3</v>
      </c>
      <c r="D1304">
        <v>3370</v>
      </c>
      <c r="E1304">
        <v>3370</v>
      </c>
      <c r="F1304" s="1">
        <f>(Tabla9[[#This Row],[Best]]-Tabla9[[#This Row],[Bks]])/Tabla9[[#This Row],[Bks]]*100</f>
        <v>0</v>
      </c>
      <c r="G1304">
        <v>3370</v>
      </c>
      <c r="H1304" s="1">
        <f>(Tabla9[[#This Row],[Avg]]-Tabla9[[#This Row],[Bks]])/Tabla9[[#This Row],[Bks]]*100</f>
        <v>0</v>
      </c>
      <c r="I1304">
        <v>3914</v>
      </c>
      <c r="J1304">
        <v>12411.82</v>
      </c>
      <c r="K1304">
        <v>10.27</v>
      </c>
      <c r="L1304">
        <v>150.24</v>
      </c>
      <c r="M1304">
        <v>791.5</v>
      </c>
      <c r="N1304">
        <v>172.2</v>
      </c>
    </row>
    <row r="1305" spans="1:14" hidden="1" x14ac:dyDescent="0.2">
      <c r="A1305" t="s">
        <v>99</v>
      </c>
      <c r="B1305" t="s">
        <v>67</v>
      </c>
      <c r="C1305">
        <v>4</v>
      </c>
      <c r="D1305">
        <v>3370</v>
      </c>
      <c r="E1305">
        <v>3370</v>
      </c>
      <c r="F1305" s="1">
        <f>(Tabla9[[#This Row],[Best]]-Tabla9[[#This Row],[Bks]])/Tabla9[[#This Row],[Bks]]*100</f>
        <v>0</v>
      </c>
      <c r="G1305">
        <v>3370</v>
      </c>
      <c r="H1305" s="1">
        <f>(Tabla9[[#This Row],[Avg]]-Tabla9[[#This Row],[Bks]])/Tabla9[[#This Row],[Bks]]*100</f>
        <v>0</v>
      </c>
      <c r="I1305">
        <v>3942</v>
      </c>
      <c r="J1305">
        <v>11520.38</v>
      </c>
      <c r="K1305">
        <v>9</v>
      </c>
      <c r="L1305">
        <v>150.19</v>
      </c>
      <c r="M1305">
        <v>857.1</v>
      </c>
      <c r="N1305">
        <v>159.9</v>
      </c>
    </row>
    <row r="1306" spans="1:14" hidden="1" x14ac:dyDescent="0.2">
      <c r="A1306" t="s">
        <v>99</v>
      </c>
      <c r="B1306" t="s">
        <v>67</v>
      </c>
      <c r="C1306">
        <v>5</v>
      </c>
      <c r="D1306">
        <v>3550</v>
      </c>
      <c r="E1306">
        <v>3550</v>
      </c>
      <c r="F1306" s="1">
        <f>(Tabla9[[#This Row],[Best]]-Tabla9[[#This Row],[Bks]])/Tabla9[[#This Row],[Bks]]*100</f>
        <v>0</v>
      </c>
      <c r="G1306">
        <v>3550.8</v>
      </c>
      <c r="H1306" s="1">
        <f>(Tabla9[[#This Row],[Avg]]-Tabla9[[#This Row],[Bks]])/Tabla9[[#This Row],[Bks]]*100</f>
        <v>2.2535211267610756E-2</v>
      </c>
      <c r="I1306">
        <v>4173</v>
      </c>
      <c r="J1306">
        <v>12927.96</v>
      </c>
      <c r="K1306">
        <v>12.57</v>
      </c>
      <c r="L1306">
        <v>150.13</v>
      </c>
      <c r="M1306">
        <v>692.2</v>
      </c>
      <c r="N1306">
        <v>232.1</v>
      </c>
    </row>
    <row r="1307" spans="1:14" hidden="1" x14ac:dyDescent="0.2">
      <c r="A1307" t="s">
        <v>99</v>
      </c>
      <c r="B1307" t="s">
        <v>67</v>
      </c>
      <c r="C1307">
        <v>6</v>
      </c>
      <c r="D1307">
        <v>3179</v>
      </c>
      <c r="E1307">
        <v>3179</v>
      </c>
      <c r="F1307" s="1">
        <f>(Tabla9[[#This Row],[Best]]-Tabla9[[#This Row],[Bks]])/Tabla9[[#This Row],[Bks]]*100</f>
        <v>0</v>
      </c>
      <c r="G1307">
        <v>3179.2</v>
      </c>
      <c r="H1307" s="1">
        <f>(Tabla9[[#This Row],[Avg]]-Tabla9[[#This Row],[Bks]])/Tabla9[[#This Row],[Bks]]*100</f>
        <v>6.2912865680974546E-3</v>
      </c>
      <c r="I1307">
        <v>3682</v>
      </c>
      <c r="J1307">
        <v>10680.83</v>
      </c>
      <c r="K1307">
        <v>7.42</v>
      </c>
      <c r="L1307">
        <v>150.16999999999999</v>
      </c>
      <c r="M1307">
        <v>911.1</v>
      </c>
      <c r="N1307">
        <v>138.80000000000001</v>
      </c>
    </row>
    <row r="1308" spans="1:14" hidden="1" x14ac:dyDescent="0.2">
      <c r="A1308" t="s">
        <v>99</v>
      </c>
      <c r="B1308" t="s">
        <v>67</v>
      </c>
      <c r="C1308">
        <v>7</v>
      </c>
      <c r="D1308">
        <v>3430</v>
      </c>
      <c r="E1308">
        <v>3430</v>
      </c>
      <c r="F1308" s="1">
        <f>(Tabla9[[#This Row],[Best]]-Tabla9[[#This Row],[Bks]])/Tabla9[[#This Row],[Bks]]*100</f>
        <v>0</v>
      </c>
      <c r="G1308">
        <v>3431.8</v>
      </c>
      <c r="H1308" s="1">
        <f>(Tabla9[[#This Row],[Avg]]-Tabla9[[#This Row],[Bks]])/Tabla9[[#This Row],[Bks]]*100</f>
        <v>5.2478134110792475E-2</v>
      </c>
      <c r="I1308">
        <v>3996</v>
      </c>
      <c r="J1308">
        <v>12015.83</v>
      </c>
      <c r="K1308">
        <v>10.61</v>
      </c>
      <c r="L1308">
        <v>150.19</v>
      </c>
      <c r="M1308">
        <v>791.8</v>
      </c>
      <c r="N1308">
        <v>189.8</v>
      </c>
    </row>
    <row r="1309" spans="1:14" hidden="1" x14ac:dyDescent="0.2">
      <c r="A1309" t="s">
        <v>99</v>
      </c>
      <c r="B1309" t="s">
        <v>67</v>
      </c>
      <c r="C1309">
        <v>8</v>
      </c>
      <c r="D1309">
        <v>3479</v>
      </c>
      <c r="E1309">
        <v>3479</v>
      </c>
      <c r="F1309" s="1">
        <f>(Tabla9[[#This Row],[Best]]-Tabla9[[#This Row],[Bks]])/Tabla9[[#This Row],[Bks]]*100</f>
        <v>0</v>
      </c>
      <c r="G1309">
        <v>3480.8</v>
      </c>
      <c r="H1309" s="1">
        <f>(Tabla9[[#This Row],[Avg]]-Tabla9[[#This Row],[Bks]])/Tabla9[[#This Row],[Bks]]*100</f>
        <v>5.1739005461344696E-2</v>
      </c>
      <c r="I1309">
        <v>4096</v>
      </c>
      <c r="J1309">
        <v>12502.25</v>
      </c>
      <c r="K1309">
        <v>14.4</v>
      </c>
      <c r="L1309">
        <v>150.24</v>
      </c>
      <c r="M1309">
        <v>690.1</v>
      </c>
      <c r="N1309">
        <v>225.2</v>
      </c>
    </row>
    <row r="1310" spans="1:14" hidden="1" x14ac:dyDescent="0.2">
      <c r="A1310" t="s">
        <v>99</v>
      </c>
      <c r="B1310" t="s">
        <v>67</v>
      </c>
      <c r="C1310">
        <v>9</v>
      </c>
      <c r="D1310">
        <v>3245</v>
      </c>
      <c r="E1310">
        <v>3245</v>
      </c>
      <c r="F1310" s="1">
        <f>(Tabla9[[#This Row],[Best]]-Tabla9[[#This Row],[Bks]])/Tabla9[[#This Row],[Bks]]*100</f>
        <v>0</v>
      </c>
      <c r="G1310">
        <v>3245</v>
      </c>
      <c r="H1310" s="1">
        <f>(Tabla9[[#This Row],[Avg]]-Tabla9[[#This Row],[Bks]])/Tabla9[[#This Row],[Bks]]*100</f>
        <v>0</v>
      </c>
      <c r="I1310">
        <v>3808</v>
      </c>
      <c r="J1310">
        <v>11962.47</v>
      </c>
      <c r="K1310">
        <v>8.5299999999999994</v>
      </c>
      <c r="L1310">
        <v>150.15</v>
      </c>
      <c r="M1310">
        <v>898.2</v>
      </c>
      <c r="N1310">
        <v>168</v>
      </c>
    </row>
    <row r="1311" spans="1:14" hidden="1" x14ac:dyDescent="0.2">
      <c r="A1311" t="s">
        <v>99</v>
      </c>
      <c r="B1311" t="s">
        <v>67</v>
      </c>
      <c r="C1311">
        <v>10</v>
      </c>
      <c r="D1311">
        <v>3439</v>
      </c>
      <c r="E1311">
        <v>3439</v>
      </c>
      <c r="F1311" s="1">
        <f>(Tabla9[[#This Row],[Best]]-Tabla9[[#This Row],[Bks]])/Tabla9[[#This Row],[Bks]]*100</f>
        <v>0</v>
      </c>
      <c r="G1311">
        <v>3439</v>
      </c>
      <c r="H1311" s="1">
        <f>(Tabla9[[#This Row],[Avg]]-Tabla9[[#This Row],[Bks]])/Tabla9[[#This Row],[Bks]]*100</f>
        <v>0</v>
      </c>
      <c r="I1311">
        <v>4019</v>
      </c>
      <c r="J1311">
        <v>12767.97</v>
      </c>
      <c r="K1311">
        <v>11.11</v>
      </c>
      <c r="L1311">
        <v>150.16</v>
      </c>
      <c r="M1311">
        <v>726.4</v>
      </c>
      <c r="N1311">
        <v>195.8</v>
      </c>
    </row>
    <row r="1312" spans="1:14" hidden="1" x14ac:dyDescent="0.2">
      <c r="A1312" t="s">
        <v>99</v>
      </c>
      <c r="B1312" t="s">
        <v>67</v>
      </c>
      <c r="C1312">
        <v>11</v>
      </c>
      <c r="D1312">
        <v>3283</v>
      </c>
      <c r="E1312">
        <v>3283</v>
      </c>
      <c r="F1312" s="1">
        <f>(Tabla9[[#This Row],[Best]]-Tabla9[[#This Row],[Bks]])/Tabla9[[#This Row],[Bks]]*100</f>
        <v>0</v>
      </c>
      <c r="G1312">
        <v>3283</v>
      </c>
      <c r="H1312" s="1">
        <f>(Tabla9[[#This Row],[Avg]]-Tabla9[[#This Row],[Bks]])/Tabla9[[#This Row],[Bks]]*100</f>
        <v>0</v>
      </c>
      <c r="I1312">
        <v>3775</v>
      </c>
      <c r="J1312">
        <v>11305.04</v>
      </c>
      <c r="K1312">
        <v>10.14</v>
      </c>
      <c r="L1312">
        <v>150.13999999999999</v>
      </c>
      <c r="M1312">
        <v>872.3</v>
      </c>
      <c r="N1312">
        <v>142.1</v>
      </c>
    </row>
    <row r="1313" spans="1:14" hidden="1" x14ac:dyDescent="0.2">
      <c r="A1313" t="s">
        <v>99</v>
      </c>
      <c r="B1313" t="s">
        <v>67</v>
      </c>
      <c r="C1313">
        <v>12</v>
      </c>
      <c r="D1313">
        <v>3392</v>
      </c>
      <c r="E1313">
        <v>3392</v>
      </c>
      <c r="F1313" s="1">
        <f>(Tabla9[[#This Row],[Best]]-Tabla9[[#This Row],[Bks]])/Tabla9[[#This Row],[Bks]]*100</f>
        <v>0</v>
      </c>
      <c r="G1313">
        <v>3392</v>
      </c>
      <c r="H1313" s="1">
        <f>(Tabla9[[#This Row],[Avg]]-Tabla9[[#This Row],[Bks]])/Tabla9[[#This Row],[Bks]]*100</f>
        <v>0</v>
      </c>
      <c r="I1313">
        <v>3956</v>
      </c>
      <c r="J1313">
        <v>11501.35</v>
      </c>
      <c r="K1313">
        <v>8.7799999999999994</v>
      </c>
      <c r="L1313">
        <v>150.12</v>
      </c>
      <c r="M1313">
        <v>873.9</v>
      </c>
      <c r="N1313">
        <v>151.5</v>
      </c>
    </row>
    <row r="1314" spans="1:14" hidden="1" x14ac:dyDescent="0.2">
      <c r="A1314" t="s">
        <v>99</v>
      </c>
      <c r="B1314" t="s">
        <v>67</v>
      </c>
      <c r="C1314">
        <v>13</v>
      </c>
      <c r="D1314">
        <v>3422</v>
      </c>
      <c r="E1314">
        <v>3422</v>
      </c>
      <c r="F1314" s="1">
        <f>(Tabla9[[#This Row],[Best]]-Tabla9[[#This Row],[Bks]])/Tabla9[[#This Row],[Bks]]*100</f>
        <v>0</v>
      </c>
      <c r="G1314">
        <v>3422</v>
      </c>
      <c r="H1314" s="1">
        <f>(Tabla9[[#This Row],[Avg]]-Tabla9[[#This Row],[Bks]])/Tabla9[[#This Row],[Bks]]*100</f>
        <v>0</v>
      </c>
      <c r="I1314">
        <v>3994</v>
      </c>
      <c r="J1314">
        <v>13126.41</v>
      </c>
      <c r="K1314">
        <v>12.2</v>
      </c>
      <c r="L1314">
        <v>150.18</v>
      </c>
      <c r="M1314">
        <v>730.6</v>
      </c>
      <c r="N1314">
        <v>178.5</v>
      </c>
    </row>
    <row r="1315" spans="1:14" hidden="1" x14ac:dyDescent="0.2">
      <c r="A1315" t="s">
        <v>99</v>
      </c>
      <c r="B1315" t="s">
        <v>67</v>
      </c>
      <c r="C1315">
        <v>14</v>
      </c>
      <c r="D1315">
        <v>3362</v>
      </c>
      <c r="E1315">
        <v>3362</v>
      </c>
      <c r="F1315" s="1">
        <f>(Tabla9[[#This Row],[Best]]-Tabla9[[#This Row],[Bks]])/Tabla9[[#This Row],[Bks]]*100</f>
        <v>0</v>
      </c>
      <c r="G1315">
        <v>3363.5</v>
      </c>
      <c r="H1315" s="1">
        <f>(Tabla9[[#This Row],[Avg]]-Tabla9[[#This Row],[Bks]])/Tabla9[[#This Row],[Bks]]*100</f>
        <v>4.4616299821534797E-2</v>
      </c>
      <c r="I1315">
        <v>3932</v>
      </c>
      <c r="J1315">
        <v>11922.78</v>
      </c>
      <c r="K1315">
        <v>9.9499999999999993</v>
      </c>
      <c r="L1315">
        <v>150.12</v>
      </c>
      <c r="M1315">
        <v>843.6</v>
      </c>
      <c r="N1315">
        <v>147.19999999999999</v>
      </c>
    </row>
    <row r="1316" spans="1:14" hidden="1" x14ac:dyDescent="0.2">
      <c r="A1316" t="s">
        <v>99</v>
      </c>
      <c r="B1316" t="s">
        <v>67</v>
      </c>
      <c r="C1316">
        <v>15</v>
      </c>
      <c r="D1316">
        <v>3368</v>
      </c>
      <c r="E1316">
        <v>3368</v>
      </c>
      <c r="F1316" s="1">
        <f>(Tabla9[[#This Row],[Best]]-Tabla9[[#This Row],[Bks]])/Tabla9[[#This Row],[Bks]]*100</f>
        <v>0</v>
      </c>
      <c r="G1316">
        <v>3368</v>
      </c>
      <c r="H1316" s="1">
        <f>(Tabla9[[#This Row],[Avg]]-Tabla9[[#This Row],[Bks]])/Tabla9[[#This Row],[Bks]]*100</f>
        <v>0</v>
      </c>
      <c r="I1316">
        <v>3936</v>
      </c>
      <c r="J1316">
        <v>11755.83</v>
      </c>
      <c r="K1316">
        <v>9.6</v>
      </c>
      <c r="L1316">
        <v>150.25</v>
      </c>
      <c r="M1316">
        <v>832.2</v>
      </c>
      <c r="N1316">
        <v>175.6</v>
      </c>
    </row>
    <row r="1317" spans="1:14" hidden="1" x14ac:dyDescent="0.2">
      <c r="A1317" t="s">
        <v>99</v>
      </c>
      <c r="B1317" t="s">
        <v>67</v>
      </c>
      <c r="C1317">
        <v>16</v>
      </c>
      <c r="D1317">
        <v>3585</v>
      </c>
      <c r="E1317">
        <v>3585</v>
      </c>
      <c r="F1317" s="1">
        <f>(Tabla9[[#This Row],[Best]]-Tabla9[[#This Row],[Bks]])/Tabla9[[#This Row],[Bks]]*100</f>
        <v>0</v>
      </c>
      <c r="G1317">
        <v>3585.3</v>
      </c>
      <c r="H1317" s="1">
        <f>(Tabla9[[#This Row],[Avg]]-Tabla9[[#This Row],[Bks]])/Tabla9[[#This Row],[Bks]]*100</f>
        <v>8.368200836825157E-3</v>
      </c>
      <c r="I1317">
        <v>4185</v>
      </c>
      <c r="J1317">
        <v>13191.29</v>
      </c>
      <c r="K1317">
        <v>11.49</v>
      </c>
      <c r="L1317">
        <v>150.21</v>
      </c>
      <c r="M1317">
        <v>730</v>
      </c>
      <c r="N1317">
        <v>192.5</v>
      </c>
    </row>
    <row r="1318" spans="1:14" hidden="1" x14ac:dyDescent="0.2">
      <c r="A1318" t="s">
        <v>99</v>
      </c>
      <c r="B1318" t="s">
        <v>67</v>
      </c>
      <c r="C1318">
        <v>17</v>
      </c>
      <c r="D1318">
        <v>3456</v>
      </c>
      <c r="E1318">
        <v>3456</v>
      </c>
      <c r="F1318" s="1">
        <f>(Tabla9[[#This Row],[Best]]-Tabla9[[#This Row],[Bks]])/Tabla9[[#This Row],[Bks]]*100</f>
        <v>0</v>
      </c>
      <c r="G1318">
        <v>3456</v>
      </c>
      <c r="H1318" s="1">
        <f>(Tabla9[[#This Row],[Avg]]-Tabla9[[#This Row],[Bks]])/Tabla9[[#This Row],[Bks]]*100</f>
        <v>0</v>
      </c>
      <c r="I1318">
        <v>4034</v>
      </c>
      <c r="J1318">
        <v>12337.99</v>
      </c>
      <c r="K1318">
        <v>12.13</v>
      </c>
      <c r="L1318">
        <v>150.13999999999999</v>
      </c>
      <c r="M1318">
        <v>778.9</v>
      </c>
      <c r="N1318">
        <v>170.7</v>
      </c>
    </row>
    <row r="1319" spans="1:14" hidden="1" x14ac:dyDescent="0.2">
      <c r="A1319" t="s">
        <v>99</v>
      </c>
      <c r="B1319" t="s">
        <v>67</v>
      </c>
      <c r="C1319">
        <v>18</v>
      </c>
      <c r="D1319">
        <v>3502</v>
      </c>
      <c r="E1319">
        <v>3502</v>
      </c>
      <c r="F1319" s="1">
        <f>(Tabla9[[#This Row],[Best]]-Tabla9[[#This Row],[Bks]])/Tabla9[[#This Row],[Bks]]*100</f>
        <v>0</v>
      </c>
      <c r="G1319">
        <v>3502.1</v>
      </c>
      <c r="H1319" s="1">
        <f>(Tabla9[[#This Row],[Avg]]-Tabla9[[#This Row],[Bks]])/Tabla9[[#This Row],[Bks]]*100</f>
        <v>2.8555111364908354E-3</v>
      </c>
      <c r="I1319">
        <v>4060</v>
      </c>
      <c r="J1319">
        <v>12291.89</v>
      </c>
      <c r="K1319">
        <v>10.99</v>
      </c>
      <c r="L1319">
        <v>150.19</v>
      </c>
      <c r="M1319">
        <v>770.8</v>
      </c>
      <c r="N1319">
        <v>148.69999999999999</v>
      </c>
    </row>
    <row r="1320" spans="1:14" hidden="1" x14ac:dyDescent="0.2">
      <c r="A1320" t="s">
        <v>99</v>
      </c>
      <c r="B1320" t="s">
        <v>67</v>
      </c>
      <c r="C1320">
        <v>19</v>
      </c>
      <c r="D1320">
        <v>3394</v>
      </c>
      <c r="E1320">
        <v>3394</v>
      </c>
      <c r="F1320" s="1">
        <f>(Tabla9[[#This Row],[Best]]-Tabla9[[#This Row],[Bks]])/Tabla9[[#This Row],[Bks]]*100</f>
        <v>0</v>
      </c>
      <c r="G1320">
        <v>3394</v>
      </c>
      <c r="H1320" s="1">
        <f>(Tabla9[[#This Row],[Avg]]-Tabla9[[#This Row],[Bks]])/Tabla9[[#This Row],[Bks]]*100</f>
        <v>0</v>
      </c>
      <c r="I1320">
        <v>3906</v>
      </c>
      <c r="J1320">
        <v>12007.84</v>
      </c>
      <c r="K1320">
        <v>8.82</v>
      </c>
      <c r="L1320">
        <v>150.07</v>
      </c>
      <c r="M1320">
        <v>876</v>
      </c>
      <c r="N1320">
        <v>139.5</v>
      </c>
    </row>
    <row r="1321" spans="1:14" hidden="1" x14ac:dyDescent="0.2">
      <c r="A1321" t="s">
        <v>99</v>
      </c>
      <c r="B1321" t="s">
        <v>67</v>
      </c>
      <c r="C1321">
        <v>20</v>
      </c>
      <c r="D1321">
        <v>3376</v>
      </c>
      <c r="E1321">
        <v>3376</v>
      </c>
      <c r="F1321" s="1">
        <f>(Tabla9[[#This Row],[Best]]-Tabla9[[#This Row],[Bks]])/Tabla9[[#This Row],[Bks]]*100</f>
        <v>0</v>
      </c>
      <c r="G1321">
        <v>3376.4</v>
      </c>
      <c r="H1321" s="1">
        <f>(Tabla9[[#This Row],[Avg]]-Tabla9[[#This Row],[Bks]])/Tabla9[[#This Row],[Bks]]*100</f>
        <v>1.1848341232230183E-2</v>
      </c>
      <c r="I1321">
        <v>3930</v>
      </c>
      <c r="J1321">
        <v>11979.8</v>
      </c>
      <c r="K1321">
        <v>9.8800000000000008</v>
      </c>
      <c r="L1321">
        <v>150.1</v>
      </c>
      <c r="M1321">
        <v>830.7</v>
      </c>
      <c r="N1321">
        <v>174.3</v>
      </c>
    </row>
    <row r="1322" spans="1:14" hidden="1" x14ac:dyDescent="0.2">
      <c r="A1322" t="s">
        <v>99</v>
      </c>
      <c r="B1322" t="s">
        <v>67</v>
      </c>
      <c r="C1322">
        <v>21</v>
      </c>
      <c r="D1322">
        <v>3481</v>
      </c>
      <c r="E1322">
        <v>3481</v>
      </c>
      <c r="F1322" s="1">
        <f>(Tabla9[[#This Row],[Best]]-Tabla9[[#This Row],[Bks]])/Tabla9[[#This Row],[Bks]]*100</f>
        <v>0</v>
      </c>
      <c r="G1322">
        <v>3481</v>
      </c>
      <c r="H1322" s="1">
        <f>(Tabla9[[#This Row],[Avg]]-Tabla9[[#This Row],[Bks]])/Tabla9[[#This Row],[Bks]]*100</f>
        <v>0</v>
      </c>
      <c r="I1322">
        <v>4081</v>
      </c>
      <c r="J1322">
        <v>12821.03</v>
      </c>
      <c r="K1322">
        <v>10.25</v>
      </c>
      <c r="L1322">
        <v>150.24</v>
      </c>
      <c r="M1322">
        <v>797.4</v>
      </c>
      <c r="N1322">
        <v>159</v>
      </c>
    </row>
    <row r="1323" spans="1:14" hidden="1" x14ac:dyDescent="0.2">
      <c r="A1323" t="s">
        <v>99</v>
      </c>
      <c r="B1323" t="s">
        <v>67</v>
      </c>
      <c r="C1323">
        <v>22</v>
      </c>
      <c r="D1323">
        <v>3581</v>
      </c>
      <c r="E1323">
        <v>3581</v>
      </c>
      <c r="F1323" s="1">
        <f>(Tabla9[[#This Row],[Best]]-Tabla9[[#This Row],[Bks]])/Tabla9[[#This Row],[Bks]]*100</f>
        <v>0</v>
      </c>
      <c r="G1323">
        <v>3581</v>
      </c>
      <c r="H1323" s="1">
        <f>(Tabla9[[#This Row],[Avg]]-Tabla9[[#This Row],[Bks]])/Tabla9[[#This Row],[Bks]]*100</f>
        <v>0</v>
      </c>
      <c r="I1323">
        <v>4208</v>
      </c>
      <c r="J1323">
        <v>13515.18</v>
      </c>
      <c r="K1323">
        <v>11.42</v>
      </c>
      <c r="L1323">
        <v>150.16</v>
      </c>
      <c r="M1323">
        <v>715</v>
      </c>
      <c r="N1323">
        <v>194.6</v>
      </c>
    </row>
    <row r="1324" spans="1:14" hidden="1" x14ac:dyDescent="0.2">
      <c r="A1324" t="s">
        <v>99</v>
      </c>
      <c r="B1324" t="s">
        <v>67</v>
      </c>
      <c r="C1324">
        <v>23</v>
      </c>
      <c r="D1324">
        <v>3286</v>
      </c>
      <c r="E1324">
        <v>3286</v>
      </c>
      <c r="F1324" s="1">
        <f>(Tabla9[[#This Row],[Best]]-Tabla9[[#This Row],[Bks]])/Tabla9[[#This Row],[Bks]]*100</f>
        <v>0</v>
      </c>
      <c r="G1324">
        <v>3286.3</v>
      </c>
      <c r="H1324" s="1">
        <f>(Tabla9[[#This Row],[Avg]]-Tabla9[[#This Row],[Bks]])/Tabla9[[#This Row],[Bks]]*100</f>
        <v>9.1296409007967719E-3</v>
      </c>
      <c r="I1324">
        <v>3834</v>
      </c>
      <c r="J1324">
        <v>10832.06</v>
      </c>
      <c r="K1324">
        <v>7.27</v>
      </c>
      <c r="L1324">
        <v>150.1</v>
      </c>
      <c r="M1324">
        <v>938.3</v>
      </c>
      <c r="N1324">
        <v>165.1</v>
      </c>
    </row>
    <row r="1325" spans="1:14" hidden="1" x14ac:dyDescent="0.2">
      <c r="A1325" t="s">
        <v>99</v>
      </c>
      <c r="B1325" t="s">
        <v>67</v>
      </c>
      <c r="C1325">
        <v>24</v>
      </c>
      <c r="D1325">
        <v>3352</v>
      </c>
      <c r="E1325">
        <v>3352</v>
      </c>
      <c r="F1325" s="1">
        <f>(Tabla9[[#This Row],[Best]]-Tabla9[[#This Row],[Bks]])/Tabla9[[#This Row],[Bks]]*100</f>
        <v>0</v>
      </c>
      <c r="G1325">
        <v>3352.3</v>
      </c>
      <c r="H1325" s="1">
        <f>(Tabla9[[#This Row],[Avg]]-Tabla9[[#This Row],[Bks]])/Tabla9[[#This Row],[Bks]]*100</f>
        <v>8.949880668263183E-3</v>
      </c>
      <c r="I1325">
        <v>3940</v>
      </c>
      <c r="J1325">
        <v>12007.06</v>
      </c>
      <c r="K1325">
        <v>10.75</v>
      </c>
      <c r="L1325">
        <v>150.13</v>
      </c>
      <c r="M1325">
        <v>742.9</v>
      </c>
      <c r="N1325">
        <v>174.1</v>
      </c>
    </row>
    <row r="1326" spans="1:14" hidden="1" x14ac:dyDescent="0.2">
      <c r="A1326" t="s">
        <v>99</v>
      </c>
      <c r="B1326" t="s">
        <v>67</v>
      </c>
      <c r="C1326">
        <v>25</v>
      </c>
      <c r="D1326">
        <v>3552</v>
      </c>
      <c r="E1326">
        <v>3552</v>
      </c>
      <c r="F1326" s="1">
        <f>(Tabla9[[#This Row],[Best]]-Tabla9[[#This Row],[Bks]])/Tabla9[[#This Row],[Bks]]*100</f>
        <v>0</v>
      </c>
      <c r="G1326">
        <v>3552.3</v>
      </c>
      <c r="H1326" s="1">
        <f>(Tabla9[[#This Row],[Avg]]-Tabla9[[#This Row],[Bks]])/Tabla9[[#This Row],[Bks]]*100</f>
        <v>8.4459459459510673E-3</v>
      </c>
      <c r="I1326">
        <v>4132</v>
      </c>
      <c r="J1326">
        <v>13215.07</v>
      </c>
      <c r="K1326">
        <v>12.08</v>
      </c>
      <c r="L1326">
        <v>150.15</v>
      </c>
      <c r="M1326">
        <v>712.5</v>
      </c>
      <c r="N1326">
        <v>193.7</v>
      </c>
    </row>
    <row r="1327" spans="1:14" hidden="1" x14ac:dyDescent="0.2">
      <c r="A1327" t="s">
        <v>99</v>
      </c>
      <c r="B1327" t="s">
        <v>67</v>
      </c>
      <c r="C1327">
        <v>26</v>
      </c>
      <c r="D1327">
        <v>3367</v>
      </c>
      <c r="E1327">
        <v>3367</v>
      </c>
      <c r="F1327" s="1">
        <f>(Tabla9[[#This Row],[Best]]-Tabla9[[#This Row],[Bks]])/Tabla9[[#This Row],[Bks]]*100</f>
        <v>0</v>
      </c>
      <c r="G1327">
        <v>3367</v>
      </c>
      <c r="H1327" s="1">
        <f>(Tabla9[[#This Row],[Avg]]-Tabla9[[#This Row],[Bks]])/Tabla9[[#This Row],[Bks]]*100</f>
        <v>0</v>
      </c>
      <c r="I1327">
        <v>3917</v>
      </c>
      <c r="J1327">
        <v>11890.46</v>
      </c>
      <c r="K1327">
        <v>9.0500000000000007</v>
      </c>
      <c r="L1327">
        <v>150.13</v>
      </c>
      <c r="M1327">
        <v>865</v>
      </c>
      <c r="N1327">
        <v>155.5</v>
      </c>
    </row>
    <row r="1328" spans="1:14" hidden="1" x14ac:dyDescent="0.2">
      <c r="A1328" t="s">
        <v>99</v>
      </c>
      <c r="B1328" t="s">
        <v>67</v>
      </c>
      <c r="C1328">
        <v>27</v>
      </c>
      <c r="D1328">
        <v>3458</v>
      </c>
      <c r="E1328">
        <v>3458</v>
      </c>
      <c r="F1328" s="1">
        <f>(Tabla9[[#This Row],[Best]]-Tabla9[[#This Row],[Bks]])/Tabla9[[#This Row],[Bks]]*100</f>
        <v>0</v>
      </c>
      <c r="G1328">
        <v>3458</v>
      </c>
      <c r="H1328" s="1">
        <f>(Tabla9[[#This Row],[Avg]]-Tabla9[[#This Row],[Bks]])/Tabla9[[#This Row],[Bks]]*100</f>
        <v>0</v>
      </c>
      <c r="I1328">
        <v>4029</v>
      </c>
      <c r="J1328">
        <v>12683.37</v>
      </c>
      <c r="K1328">
        <v>10.57</v>
      </c>
      <c r="L1328">
        <v>150.21</v>
      </c>
      <c r="M1328">
        <v>802</v>
      </c>
      <c r="N1328">
        <v>189.9</v>
      </c>
    </row>
    <row r="1329" spans="1:14" hidden="1" x14ac:dyDescent="0.2">
      <c r="A1329" t="s">
        <v>99</v>
      </c>
      <c r="B1329" t="s">
        <v>67</v>
      </c>
      <c r="C1329">
        <v>28</v>
      </c>
      <c r="D1329">
        <v>3391</v>
      </c>
      <c r="E1329">
        <v>3391</v>
      </c>
      <c r="F1329" s="1">
        <f>(Tabla9[[#This Row],[Best]]-Tabla9[[#This Row],[Bks]])/Tabla9[[#This Row],[Bks]]*100</f>
        <v>0</v>
      </c>
      <c r="G1329">
        <v>3391</v>
      </c>
      <c r="H1329" s="1">
        <f>(Tabla9[[#This Row],[Avg]]-Tabla9[[#This Row],[Bks]])/Tabla9[[#This Row],[Bks]]*100</f>
        <v>0</v>
      </c>
      <c r="I1329">
        <v>3944</v>
      </c>
      <c r="J1329">
        <v>11395.75</v>
      </c>
      <c r="K1329">
        <v>9.58</v>
      </c>
      <c r="L1329">
        <v>150.22</v>
      </c>
      <c r="M1329">
        <v>827</v>
      </c>
      <c r="N1329">
        <v>158.30000000000001</v>
      </c>
    </row>
    <row r="1330" spans="1:14" hidden="1" x14ac:dyDescent="0.2">
      <c r="A1330" t="s">
        <v>99</v>
      </c>
      <c r="B1330" t="s">
        <v>67</v>
      </c>
      <c r="C1330">
        <v>29</v>
      </c>
      <c r="D1330">
        <v>3207</v>
      </c>
      <c r="E1330">
        <v>3207</v>
      </c>
      <c r="F1330" s="1">
        <f>(Tabla9[[#This Row],[Best]]-Tabla9[[#This Row],[Bks]])/Tabla9[[#This Row],[Bks]]*100</f>
        <v>0</v>
      </c>
      <c r="G1330">
        <v>3207</v>
      </c>
      <c r="H1330" s="1">
        <f>(Tabla9[[#This Row],[Avg]]-Tabla9[[#This Row],[Bks]])/Tabla9[[#This Row],[Bks]]*100</f>
        <v>0</v>
      </c>
      <c r="I1330">
        <v>3748</v>
      </c>
      <c r="J1330">
        <v>10939.28</v>
      </c>
      <c r="K1330">
        <v>7.6</v>
      </c>
      <c r="L1330">
        <v>150.11000000000001</v>
      </c>
      <c r="M1330">
        <v>944.3</v>
      </c>
      <c r="N1330">
        <v>159.80000000000001</v>
      </c>
    </row>
    <row r="1331" spans="1:14" hidden="1" x14ac:dyDescent="0.2">
      <c r="A1331" t="s">
        <v>99</v>
      </c>
      <c r="B1331" t="s">
        <v>67</v>
      </c>
      <c r="C1331">
        <v>30</v>
      </c>
      <c r="D1331">
        <v>3138</v>
      </c>
      <c r="E1331">
        <v>3138</v>
      </c>
      <c r="F1331" s="1">
        <f>(Tabla9[[#This Row],[Best]]-Tabla9[[#This Row],[Bks]])/Tabla9[[#This Row],[Bks]]*100</f>
        <v>0</v>
      </c>
      <c r="G1331">
        <v>3138</v>
      </c>
      <c r="H1331" s="1">
        <f>(Tabla9[[#This Row],[Avg]]-Tabla9[[#This Row],[Bks]])/Tabla9[[#This Row],[Bks]]*100</f>
        <v>0</v>
      </c>
      <c r="I1331">
        <v>3669</v>
      </c>
      <c r="J1331">
        <v>11521.68</v>
      </c>
      <c r="K1331">
        <v>8.94</v>
      </c>
      <c r="L1331">
        <v>150.18</v>
      </c>
      <c r="M1331">
        <v>858.8</v>
      </c>
      <c r="N1331">
        <v>179.7</v>
      </c>
    </row>
    <row r="1332" spans="1:14" hidden="1" x14ac:dyDescent="0.2">
      <c r="A1332" t="s">
        <v>99</v>
      </c>
      <c r="B1332" t="s">
        <v>67</v>
      </c>
      <c r="C1332">
        <v>31</v>
      </c>
      <c r="D1332">
        <v>3189</v>
      </c>
      <c r="E1332">
        <v>3189</v>
      </c>
      <c r="F1332" s="1">
        <f>(Tabla9[[#This Row],[Best]]-Tabla9[[#This Row],[Bks]])/Tabla9[[#This Row],[Bks]]*100</f>
        <v>0</v>
      </c>
      <c r="G1332">
        <v>3189</v>
      </c>
      <c r="H1332" s="1">
        <f>(Tabla9[[#This Row],[Avg]]-Tabla9[[#This Row],[Bks]])/Tabla9[[#This Row],[Bks]]*100</f>
        <v>0</v>
      </c>
      <c r="I1332">
        <v>3713</v>
      </c>
      <c r="J1332">
        <v>10487.24</v>
      </c>
      <c r="K1332">
        <v>7.9</v>
      </c>
      <c r="L1332">
        <v>150.07</v>
      </c>
      <c r="M1332">
        <v>926.9</v>
      </c>
      <c r="N1332">
        <v>192.3</v>
      </c>
    </row>
    <row r="1333" spans="1:14" hidden="1" x14ac:dyDescent="0.2">
      <c r="A1333" t="s">
        <v>99</v>
      </c>
      <c r="B1333" t="s">
        <v>67</v>
      </c>
      <c r="C1333">
        <v>32</v>
      </c>
      <c r="D1333">
        <v>3466</v>
      </c>
      <c r="E1333">
        <v>3466</v>
      </c>
      <c r="F1333" s="1">
        <f>(Tabla9[[#This Row],[Best]]-Tabla9[[#This Row],[Bks]])/Tabla9[[#This Row],[Bks]]*100</f>
        <v>0</v>
      </c>
      <c r="G1333">
        <v>3466.2</v>
      </c>
      <c r="H1333" s="1">
        <f>(Tabla9[[#This Row],[Avg]]-Tabla9[[#This Row],[Bks]])/Tabla9[[#This Row],[Bks]]*100</f>
        <v>5.770340450081307E-3</v>
      </c>
      <c r="I1333">
        <v>4039</v>
      </c>
      <c r="J1333">
        <v>12218.9</v>
      </c>
      <c r="K1333">
        <v>10.52</v>
      </c>
      <c r="L1333">
        <v>150.22</v>
      </c>
      <c r="M1333">
        <v>802.2</v>
      </c>
      <c r="N1333">
        <v>165.9</v>
      </c>
    </row>
    <row r="1334" spans="1:14" hidden="1" x14ac:dyDescent="0.2">
      <c r="A1334" t="s">
        <v>99</v>
      </c>
      <c r="B1334" t="s">
        <v>67</v>
      </c>
      <c r="C1334">
        <v>33</v>
      </c>
      <c r="D1334">
        <v>3548</v>
      </c>
      <c r="E1334">
        <v>3548</v>
      </c>
      <c r="F1334" s="1">
        <f>(Tabla9[[#This Row],[Best]]-Tabla9[[#This Row],[Bks]])/Tabla9[[#This Row],[Bks]]*100</f>
        <v>0</v>
      </c>
      <c r="G1334">
        <v>3548</v>
      </c>
      <c r="H1334" s="1">
        <f>(Tabla9[[#This Row],[Avg]]-Tabla9[[#This Row],[Bks]])/Tabla9[[#This Row],[Bks]]*100</f>
        <v>0</v>
      </c>
      <c r="I1334">
        <v>4123</v>
      </c>
      <c r="J1334">
        <v>13011.9</v>
      </c>
      <c r="K1334">
        <v>11.21</v>
      </c>
      <c r="L1334">
        <v>150.27000000000001</v>
      </c>
      <c r="M1334">
        <v>726</v>
      </c>
      <c r="N1334">
        <v>163.5</v>
      </c>
    </row>
    <row r="1335" spans="1:14" hidden="1" x14ac:dyDescent="0.2">
      <c r="A1335" t="s">
        <v>99</v>
      </c>
      <c r="B1335" t="s">
        <v>67</v>
      </c>
      <c r="C1335">
        <v>34</v>
      </c>
      <c r="D1335">
        <v>3377</v>
      </c>
      <c r="E1335">
        <v>3377</v>
      </c>
      <c r="F1335" s="1">
        <f>(Tabla9[[#This Row],[Best]]-Tabla9[[#This Row],[Bks]])/Tabla9[[#This Row],[Bks]]*100</f>
        <v>0</v>
      </c>
      <c r="G1335">
        <v>3379.5</v>
      </c>
      <c r="H1335" s="1">
        <f>(Tabla9[[#This Row],[Avg]]-Tabla9[[#This Row],[Bks]])/Tabla9[[#This Row],[Bks]]*100</f>
        <v>7.4030204323363935E-2</v>
      </c>
      <c r="I1335">
        <v>3956</v>
      </c>
      <c r="J1335">
        <v>11377.21</v>
      </c>
      <c r="K1335">
        <v>9.94</v>
      </c>
      <c r="L1335">
        <v>150.13</v>
      </c>
      <c r="M1335">
        <v>805.1</v>
      </c>
      <c r="N1335">
        <v>170.9</v>
      </c>
    </row>
    <row r="1336" spans="1:14" hidden="1" x14ac:dyDescent="0.2">
      <c r="A1336" t="s">
        <v>99</v>
      </c>
      <c r="B1336" t="s">
        <v>67</v>
      </c>
      <c r="C1336">
        <v>35</v>
      </c>
      <c r="D1336">
        <v>3387</v>
      </c>
      <c r="E1336">
        <v>3387</v>
      </c>
      <c r="F1336" s="1">
        <f>(Tabla9[[#This Row],[Best]]-Tabla9[[#This Row],[Bks]])/Tabla9[[#This Row],[Bks]]*100</f>
        <v>0</v>
      </c>
      <c r="G1336">
        <v>3388.8</v>
      </c>
      <c r="H1336" s="1">
        <f>(Tabla9[[#This Row],[Avg]]-Tabla9[[#This Row],[Bks]])/Tabla9[[#This Row],[Bks]]*100</f>
        <v>5.3144375553592617E-2</v>
      </c>
      <c r="I1336">
        <v>3952</v>
      </c>
      <c r="J1336">
        <v>11963.06</v>
      </c>
      <c r="K1336">
        <v>9.84</v>
      </c>
      <c r="L1336">
        <v>150.11000000000001</v>
      </c>
      <c r="M1336">
        <v>826.9</v>
      </c>
      <c r="N1336">
        <v>162.9</v>
      </c>
    </row>
    <row r="1337" spans="1:14" hidden="1" x14ac:dyDescent="0.2">
      <c r="A1337" t="s">
        <v>99</v>
      </c>
      <c r="B1337" t="s">
        <v>67</v>
      </c>
      <c r="C1337">
        <v>36</v>
      </c>
      <c r="D1337">
        <v>3389</v>
      </c>
      <c r="E1337">
        <v>3389</v>
      </c>
      <c r="F1337" s="1">
        <f>(Tabla9[[#This Row],[Best]]-Tabla9[[#This Row],[Bks]])/Tabla9[[#This Row],[Bks]]*100</f>
        <v>0</v>
      </c>
      <c r="G1337">
        <v>3389</v>
      </c>
      <c r="H1337" s="1">
        <f>(Tabla9[[#This Row],[Avg]]-Tabla9[[#This Row],[Bks]])/Tabla9[[#This Row],[Bks]]*100</f>
        <v>0</v>
      </c>
      <c r="I1337">
        <v>3914</v>
      </c>
      <c r="J1337">
        <v>11802.3</v>
      </c>
      <c r="K1337">
        <v>9.16</v>
      </c>
      <c r="L1337">
        <v>150.13999999999999</v>
      </c>
      <c r="M1337">
        <v>885.5</v>
      </c>
      <c r="N1337">
        <v>146.6</v>
      </c>
    </row>
    <row r="1338" spans="1:14" hidden="1" x14ac:dyDescent="0.2">
      <c r="A1338" t="s">
        <v>99</v>
      </c>
      <c r="B1338" t="s">
        <v>67</v>
      </c>
      <c r="C1338">
        <v>37</v>
      </c>
      <c r="D1338">
        <v>3567</v>
      </c>
      <c r="E1338">
        <v>3567</v>
      </c>
      <c r="F1338" s="1">
        <f>(Tabla9[[#This Row],[Best]]-Tabla9[[#This Row],[Bks]])/Tabla9[[#This Row],[Bks]]*100</f>
        <v>0</v>
      </c>
      <c r="G1338">
        <v>3567</v>
      </c>
      <c r="H1338" s="1">
        <f>(Tabla9[[#This Row],[Avg]]-Tabla9[[#This Row],[Bks]])/Tabla9[[#This Row],[Bks]]*100</f>
        <v>0</v>
      </c>
      <c r="I1338">
        <v>4145</v>
      </c>
      <c r="J1338">
        <v>12709.4</v>
      </c>
      <c r="K1338">
        <v>12.73</v>
      </c>
      <c r="L1338">
        <v>150.13</v>
      </c>
      <c r="M1338">
        <v>705.4</v>
      </c>
      <c r="N1338">
        <v>163.1</v>
      </c>
    </row>
    <row r="1339" spans="1:14" hidden="1" x14ac:dyDescent="0.2">
      <c r="A1339" t="s">
        <v>99</v>
      </c>
      <c r="B1339" t="s">
        <v>67</v>
      </c>
      <c r="C1339">
        <v>38</v>
      </c>
      <c r="D1339">
        <v>3521</v>
      </c>
      <c r="E1339">
        <v>3521</v>
      </c>
      <c r="F1339" s="1">
        <f>(Tabla9[[#This Row],[Best]]-Tabla9[[#This Row],[Bks]])/Tabla9[[#This Row],[Bks]]*100</f>
        <v>0</v>
      </c>
      <c r="G1339">
        <v>3521</v>
      </c>
      <c r="H1339" s="1">
        <f>(Tabla9[[#This Row],[Avg]]-Tabla9[[#This Row],[Bks]])/Tabla9[[#This Row],[Bks]]*100</f>
        <v>0</v>
      </c>
      <c r="I1339">
        <v>4106</v>
      </c>
      <c r="J1339">
        <v>13155.4</v>
      </c>
      <c r="K1339">
        <v>10.58</v>
      </c>
      <c r="L1339">
        <v>150.11000000000001</v>
      </c>
      <c r="M1339">
        <v>730.4</v>
      </c>
      <c r="N1339">
        <v>157.6</v>
      </c>
    </row>
    <row r="1340" spans="1:14" hidden="1" x14ac:dyDescent="0.2">
      <c r="A1340" t="s">
        <v>99</v>
      </c>
      <c r="B1340" t="s">
        <v>67</v>
      </c>
      <c r="C1340">
        <v>39</v>
      </c>
      <c r="D1340">
        <v>3313</v>
      </c>
      <c r="E1340">
        <v>3313</v>
      </c>
      <c r="F1340" s="1">
        <f>(Tabla9[[#This Row],[Best]]-Tabla9[[#This Row],[Bks]])/Tabla9[[#This Row],[Bks]]*100</f>
        <v>0</v>
      </c>
      <c r="G1340">
        <v>3313</v>
      </c>
      <c r="H1340" s="1">
        <f>(Tabla9[[#This Row],[Avg]]-Tabla9[[#This Row],[Bks]])/Tabla9[[#This Row],[Bks]]*100</f>
        <v>0</v>
      </c>
      <c r="I1340">
        <v>3886</v>
      </c>
      <c r="J1340">
        <v>12355.11</v>
      </c>
      <c r="K1340">
        <v>10.14</v>
      </c>
      <c r="L1340">
        <v>150.18</v>
      </c>
      <c r="M1340">
        <v>802.5</v>
      </c>
      <c r="N1340">
        <v>146.19999999999999</v>
      </c>
    </row>
    <row r="1341" spans="1:14" hidden="1" x14ac:dyDescent="0.2">
      <c r="A1341" t="s">
        <v>99</v>
      </c>
      <c r="B1341" t="s">
        <v>67</v>
      </c>
      <c r="C1341">
        <v>40</v>
      </c>
      <c r="D1341">
        <v>3173</v>
      </c>
      <c r="E1341">
        <v>3173</v>
      </c>
      <c r="F1341" s="1">
        <f>(Tabla9[[#This Row],[Best]]-Tabla9[[#This Row],[Bks]])/Tabla9[[#This Row],[Bks]]*100</f>
        <v>0</v>
      </c>
      <c r="G1341">
        <v>3173.4</v>
      </c>
      <c r="H1341" s="1">
        <f>(Tabla9[[#This Row],[Avg]]-Tabla9[[#This Row],[Bks]])/Tabla9[[#This Row],[Bks]]*100</f>
        <v>1.2606366214941409E-2</v>
      </c>
      <c r="I1341">
        <v>3712</v>
      </c>
      <c r="J1341">
        <v>10758.11</v>
      </c>
      <c r="K1341">
        <v>7.46</v>
      </c>
      <c r="L1341">
        <v>150.07</v>
      </c>
      <c r="M1341">
        <v>963.2</v>
      </c>
      <c r="N1341">
        <v>149.80000000000001</v>
      </c>
    </row>
    <row r="1342" spans="1:14" hidden="1" x14ac:dyDescent="0.2">
      <c r="A1342" t="s">
        <v>99</v>
      </c>
      <c r="B1342" t="s">
        <v>67</v>
      </c>
      <c r="C1342">
        <v>41</v>
      </c>
      <c r="D1342">
        <v>3345</v>
      </c>
      <c r="E1342">
        <v>3345</v>
      </c>
      <c r="F1342" s="1">
        <f>(Tabla9[[#This Row],[Best]]-Tabla9[[#This Row],[Bks]])/Tabla9[[#This Row],[Bks]]*100</f>
        <v>0</v>
      </c>
      <c r="G1342">
        <v>3345</v>
      </c>
      <c r="H1342" s="1">
        <f>(Tabla9[[#This Row],[Avg]]-Tabla9[[#This Row],[Bks]])/Tabla9[[#This Row],[Bks]]*100</f>
        <v>0</v>
      </c>
      <c r="I1342">
        <v>3886</v>
      </c>
      <c r="J1342">
        <v>12164.19</v>
      </c>
      <c r="K1342">
        <v>10.57</v>
      </c>
      <c r="L1342">
        <v>150.08000000000001</v>
      </c>
      <c r="M1342">
        <v>785.4</v>
      </c>
      <c r="N1342">
        <v>158.1</v>
      </c>
    </row>
    <row r="1343" spans="1:14" hidden="1" x14ac:dyDescent="0.2">
      <c r="A1343" t="s">
        <v>99</v>
      </c>
      <c r="B1343" t="s">
        <v>67</v>
      </c>
      <c r="C1343">
        <v>42</v>
      </c>
      <c r="D1343">
        <v>3386</v>
      </c>
      <c r="E1343">
        <v>3386</v>
      </c>
      <c r="F1343" s="1">
        <f>(Tabla9[[#This Row],[Best]]-Tabla9[[#This Row],[Bks]])/Tabla9[[#This Row],[Bks]]*100</f>
        <v>0</v>
      </c>
      <c r="G1343">
        <v>3386</v>
      </c>
      <c r="H1343" s="1">
        <f>(Tabla9[[#This Row],[Avg]]-Tabla9[[#This Row],[Bks]])/Tabla9[[#This Row],[Bks]]*100</f>
        <v>0</v>
      </c>
      <c r="I1343">
        <v>3915</v>
      </c>
      <c r="J1343">
        <v>11772.22</v>
      </c>
      <c r="K1343">
        <v>10.79</v>
      </c>
      <c r="L1343">
        <v>150.24</v>
      </c>
      <c r="M1343">
        <v>758.4</v>
      </c>
      <c r="N1343">
        <v>160.5</v>
      </c>
    </row>
    <row r="1344" spans="1:14" hidden="1" x14ac:dyDescent="0.2">
      <c r="A1344" t="s">
        <v>99</v>
      </c>
      <c r="B1344" t="s">
        <v>67</v>
      </c>
      <c r="C1344">
        <v>43</v>
      </c>
      <c r="D1344">
        <v>3306</v>
      </c>
      <c r="E1344">
        <v>3306</v>
      </c>
      <c r="F1344" s="1">
        <f>(Tabla9[[#This Row],[Best]]-Tabla9[[#This Row],[Bks]])/Tabla9[[#This Row],[Bks]]*100</f>
        <v>0</v>
      </c>
      <c r="G1344">
        <v>3306.1</v>
      </c>
      <c r="H1344" s="1">
        <f>(Tabla9[[#This Row],[Avg]]-Tabla9[[#This Row],[Bks]])/Tabla9[[#This Row],[Bks]]*100</f>
        <v>3.0248033877770435E-3</v>
      </c>
      <c r="I1344">
        <v>3898</v>
      </c>
      <c r="J1344">
        <v>12064.79</v>
      </c>
      <c r="K1344">
        <v>9.08</v>
      </c>
      <c r="L1344">
        <v>150.22</v>
      </c>
      <c r="M1344">
        <v>863.3</v>
      </c>
      <c r="N1344">
        <v>187.7</v>
      </c>
    </row>
    <row r="1345" spans="1:14" hidden="1" x14ac:dyDescent="0.2">
      <c r="A1345" t="s">
        <v>99</v>
      </c>
      <c r="B1345" t="s">
        <v>67</v>
      </c>
      <c r="C1345">
        <v>44</v>
      </c>
      <c r="D1345">
        <v>3496</v>
      </c>
      <c r="E1345">
        <v>3496</v>
      </c>
      <c r="F1345" s="1">
        <f>(Tabla9[[#This Row],[Best]]-Tabla9[[#This Row],[Bks]])/Tabla9[[#This Row],[Bks]]*100</f>
        <v>0</v>
      </c>
      <c r="G1345">
        <v>3496</v>
      </c>
      <c r="H1345" s="1">
        <f>(Tabla9[[#This Row],[Avg]]-Tabla9[[#This Row],[Bks]])/Tabla9[[#This Row],[Bks]]*100</f>
        <v>0</v>
      </c>
      <c r="I1345">
        <v>4092</v>
      </c>
      <c r="J1345">
        <v>12256.23</v>
      </c>
      <c r="K1345">
        <v>10.75</v>
      </c>
      <c r="L1345">
        <v>150.22999999999999</v>
      </c>
      <c r="M1345">
        <v>765.6</v>
      </c>
      <c r="N1345">
        <v>159.19999999999999</v>
      </c>
    </row>
    <row r="1346" spans="1:14" hidden="1" x14ac:dyDescent="0.2">
      <c r="A1346" t="s">
        <v>99</v>
      </c>
      <c r="B1346" t="s">
        <v>67</v>
      </c>
      <c r="C1346">
        <v>45</v>
      </c>
      <c r="D1346">
        <v>3471</v>
      </c>
      <c r="E1346">
        <v>3471</v>
      </c>
      <c r="F1346" s="1">
        <f>(Tabla9[[#This Row],[Best]]-Tabla9[[#This Row],[Bks]])/Tabla9[[#This Row],[Bks]]*100</f>
        <v>0</v>
      </c>
      <c r="G1346">
        <v>3472.9</v>
      </c>
      <c r="H1346" s="1">
        <f>(Tabla9[[#This Row],[Avg]]-Tabla9[[#This Row],[Bks]])/Tabla9[[#This Row],[Bks]]*100</f>
        <v>5.4739268222416912E-2</v>
      </c>
      <c r="I1346">
        <v>4007</v>
      </c>
      <c r="J1346">
        <v>12619.47</v>
      </c>
      <c r="K1346">
        <v>9.59</v>
      </c>
      <c r="L1346">
        <v>150.22</v>
      </c>
      <c r="M1346">
        <v>854.1</v>
      </c>
      <c r="N1346">
        <v>165.8</v>
      </c>
    </row>
    <row r="1347" spans="1:14" hidden="1" x14ac:dyDescent="0.2">
      <c r="A1347" t="s">
        <v>99</v>
      </c>
      <c r="B1347" t="s">
        <v>67</v>
      </c>
      <c r="C1347">
        <v>46</v>
      </c>
      <c r="D1347">
        <v>3285</v>
      </c>
      <c r="E1347">
        <v>3285</v>
      </c>
      <c r="F1347" s="1">
        <f>(Tabla9[[#This Row],[Best]]-Tabla9[[#This Row],[Bks]])/Tabla9[[#This Row],[Bks]]*100</f>
        <v>0</v>
      </c>
      <c r="G1347">
        <v>3286</v>
      </c>
      <c r="H1347" s="1">
        <f>(Tabla9[[#This Row],[Avg]]-Tabla9[[#This Row],[Bks]])/Tabla9[[#This Row],[Bks]]*100</f>
        <v>3.0441400304414005E-2</v>
      </c>
      <c r="I1347">
        <v>3826</v>
      </c>
      <c r="J1347">
        <v>12090.74</v>
      </c>
      <c r="K1347">
        <v>7.8</v>
      </c>
      <c r="L1347">
        <v>150.18</v>
      </c>
      <c r="M1347">
        <v>887.2</v>
      </c>
      <c r="N1347">
        <v>154.5</v>
      </c>
    </row>
    <row r="1348" spans="1:14" hidden="1" x14ac:dyDescent="0.2">
      <c r="A1348" t="s">
        <v>99</v>
      </c>
      <c r="B1348" t="s">
        <v>67</v>
      </c>
      <c r="C1348">
        <v>47</v>
      </c>
      <c r="D1348">
        <v>3219</v>
      </c>
      <c r="E1348">
        <v>3219</v>
      </c>
      <c r="F1348" s="1">
        <f>(Tabla9[[#This Row],[Best]]-Tabla9[[#This Row],[Bks]])/Tabla9[[#This Row],[Bks]]*100</f>
        <v>0</v>
      </c>
      <c r="G1348">
        <v>3219</v>
      </c>
      <c r="H1348" s="1">
        <f>(Tabla9[[#This Row],[Avg]]-Tabla9[[#This Row],[Bks]])/Tabla9[[#This Row],[Bks]]*100</f>
        <v>0</v>
      </c>
      <c r="I1348">
        <v>3693</v>
      </c>
      <c r="J1348">
        <v>11359.03</v>
      </c>
      <c r="K1348">
        <v>8.48</v>
      </c>
      <c r="L1348">
        <v>150.12</v>
      </c>
      <c r="M1348">
        <v>847</v>
      </c>
      <c r="N1348">
        <v>148.5</v>
      </c>
    </row>
    <row r="1349" spans="1:14" hidden="1" x14ac:dyDescent="0.2">
      <c r="A1349" t="s">
        <v>99</v>
      </c>
      <c r="B1349" t="s">
        <v>67</v>
      </c>
      <c r="C1349">
        <v>48</v>
      </c>
      <c r="D1349">
        <v>3478</v>
      </c>
      <c r="E1349">
        <v>3478</v>
      </c>
      <c r="F1349" s="1">
        <f>(Tabla9[[#This Row],[Best]]-Tabla9[[#This Row],[Bks]])/Tabla9[[#This Row],[Bks]]*100</f>
        <v>0</v>
      </c>
      <c r="G1349">
        <v>3478.3</v>
      </c>
      <c r="H1349" s="1">
        <f>(Tabla9[[#This Row],[Avg]]-Tabla9[[#This Row],[Bks]])/Tabla9[[#This Row],[Bks]]*100</f>
        <v>8.6256469235244937E-3</v>
      </c>
      <c r="I1349">
        <v>4049</v>
      </c>
      <c r="J1349">
        <v>12161.24</v>
      </c>
      <c r="K1349">
        <v>9.4</v>
      </c>
      <c r="L1349">
        <v>150.16</v>
      </c>
      <c r="M1349">
        <v>834.9</v>
      </c>
      <c r="N1349">
        <v>165.6</v>
      </c>
    </row>
    <row r="1350" spans="1:14" hidden="1" x14ac:dyDescent="0.2">
      <c r="A1350" t="s">
        <v>99</v>
      </c>
      <c r="B1350" t="s">
        <v>67</v>
      </c>
      <c r="C1350">
        <v>49</v>
      </c>
      <c r="D1350">
        <v>3487</v>
      </c>
      <c r="E1350">
        <v>3487</v>
      </c>
      <c r="F1350" s="1">
        <f>(Tabla9[[#This Row],[Best]]-Tabla9[[#This Row],[Bks]])/Tabla9[[#This Row],[Bks]]*100</f>
        <v>0</v>
      </c>
      <c r="G1350">
        <v>3487.7</v>
      </c>
      <c r="H1350" s="1">
        <f>(Tabla9[[#This Row],[Avg]]-Tabla9[[#This Row],[Bks]])/Tabla9[[#This Row],[Bks]]*100</f>
        <v>2.0074562661308235E-2</v>
      </c>
      <c r="I1350">
        <v>4073</v>
      </c>
      <c r="J1350">
        <v>12358.79</v>
      </c>
      <c r="K1350">
        <v>9.9</v>
      </c>
      <c r="L1350">
        <v>150.22</v>
      </c>
      <c r="M1350">
        <v>802.4</v>
      </c>
      <c r="N1350">
        <v>152.80000000000001</v>
      </c>
    </row>
    <row r="1351" spans="1:14" hidden="1" x14ac:dyDescent="0.2">
      <c r="A1351" t="s">
        <v>99</v>
      </c>
      <c r="B1351" t="s">
        <v>67</v>
      </c>
      <c r="C1351">
        <v>50</v>
      </c>
      <c r="D1351">
        <v>3464</v>
      </c>
      <c r="E1351">
        <v>3464</v>
      </c>
      <c r="F1351" s="1">
        <f>(Tabla9[[#This Row],[Best]]-Tabla9[[#This Row],[Bks]])/Tabla9[[#This Row],[Bks]]*100</f>
        <v>0</v>
      </c>
      <c r="G1351">
        <v>3464.2</v>
      </c>
      <c r="H1351" s="1">
        <f>(Tabla9[[#This Row],[Avg]]-Tabla9[[#This Row],[Bks]])/Tabla9[[#This Row],[Bks]]*100</f>
        <v>5.7736720554220008E-3</v>
      </c>
      <c r="I1351">
        <v>4061</v>
      </c>
      <c r="J1351">
        <v>11813.05</v>
      </c>
      <c r="K1351">
        <v>11.2</v>
      </c>
      <c r="L1351">
        <v>150.12</v>
      </c>
      <c r="M1351">
        <v>770.8</v>
      </c>
      <c r="N1351">
        <v>176.6</v>
      </c>
    </row>
    <row r="1352" spans="1:14" hidden="1" x14ac:dyDescent="0.2">
      <c r="A1352" t="s">
        <v>99</v>
      </c>
      <c r="B1352" t="s">
        <v>67</v>
      </c>
      <c r="C1352">
        <v>51</v>
      </c>
      <c r="D1352">
        <v>3271</v>
      </c>
      <c r="E1352">
        <v>3271</v>
      </c>
      <c r="F1352" s="1">
        <f>(Tabla9[[#This Row],[Best]]-Tabla9[[#This Row],[Bks]])/Tabla9[[#This Row],[Bks]]*100</f>
        <v>0</v>
      </c>
      <c r="G1352">
        <v>3271.1</v>
      </c>
      <c r="H1352" s="1">
        <f>(Tabla9[[#This Row],[Avg]]-Tabla9[[#This Row],[Bks]])/Tabla9[[#This Row],[Bks]]*100</f>
        <v>3.0571690614463174E-3</v>
      </c>
      <c r="I1352">
        <v>3805</v>
      </c>
      <c r="J1352">
        <v>11039.24</v>
      </c>
      <c r="K1352">
        <v>7.83</v>
      </c>
      <c r="L1352">
        <v>150.12</v>
      </c>
      <c r="M1352">
        <v>929.4</v>
      </c>
      <c r="N1352">
        <v>142.6</v>
      </c>
    </row>
    <row r="1353" spans="1:14" hidden="1" x14ac:dyDescent="0.2">
      <c r="A1353" t="s">
        <v>99</v>
      </c>
      <c r="B1353" t="s">
        <v>67</v>
      </c>
      <c r="C1353">
        <v>52</v>
      </c>
      <c r="D1353">
        <v>3227</v>
      </c>
      <c r="E1353">
        <v>3227</v>
      </c>
      <c r="F1353" s="1">
        <f>(Tabla9[[#This Row],[Best]]-Tabla9[[#This Row],[Bks]])/Tabla9[[#This Row],[Bks]]*100</f>
        <v>0</v>
      </c>
      <c r="G1353">
        <v>3227</v>
      </c>
      <c r="H1353" s="1">
        <f>(Tabla9[[#This Row],[Avg]]-Tabla9[[#This Row],[Bks]])/Tabla9[[#This Row],[Bks]]*100</f>
        <v>0</v>
      </c>
      <c r="I1353">
        <v>3707</v>
      </c>
      <c r="J1353">
        <v>11675.16</v>
      </c>
      <c r="K1353">
        <v>9.09</v>
      </c>
      <c r="L1353">
        <v>150.13999999999999</v>
      </c>
      <c r="M1353">
        <v>794.8</v>
      </c>
      <c r="N1353">
        <v>180.9</v>
      </c>
    </row>
    <row r="1354" spans="1:14" hidden="1" x14ac:dyDescent="0.2">
      <c r="A1354" t="s">
        <v>99</v>
      </c>
      <c r="B1354" t="s">
        <v>67</v>
      </c>
      <c r="C1354">
        <v>53</v>
      </c>
      <c r="D1354">
        <v>3410</v>
      </c>
      <c r="E1354">
        <v>3410</v>
      </c>
      <c r="F1354" s="1">
        <f>(Tabla9[[#This Row],[Best]]-Tabla9[[#This Row],[Bks]])/Tabla9[[#This Row],[Bks]]*100</f>
        <v>0</v>
      </c>
      <c r="G1354">
        <v>3410.2</v>
      </c>
      <c r="H1354" s="1">
        <f>(Tabla9[[#This Row],[Avg]]-Tabla9[[#This Row],[Bks]])/Tabla9[[#This Row],[Bks]]*100</f>
        <v>5.8651026392908534E-3</v>
      </c>
      <c r="I1354">
        <v>3972</v>
      </c>
      <c r="J1354">
        <v>11509.08</v>
      </c>
      <c r="K1354">
        <v>9.85</v>
      </c>
      <c r="L1354">
        <v>150.11000000000001</v>
      </c>
      <c r="M1354">
        <v>866.3</v>
      </c>
      <c r="N1354">
        <v>155.69999999999999</v>
      </c>
    </row>
    <row r="1355" spans="1:14" hidden="1" x14ac:dyDescent="0.2">
      <c r="A1355" t="s">
        <v>99</v>
      </c>
      <c r="B1355" t="s">
        <v>67</v>
      </c>
      <c r="C1355">
        <v>54</v>
      </c>
      <c r="D1355">
        <v>3263</v>
      </c>
      <c r="E1355">
        <v>3263</v>
      </c>
      <c r="F1355" s="1">
        <f>(Tabla9[[#This Row],[Best]]-Tabla9[[#This Row],[Bks]])/Tabla9[[#This Row],[Bks]]*100</f>
        <v>0</v>
      </c>
      <c r="G1355">
        <v>3263.4</v>
      </c>
      <c r="H1355" s="1">
        <f>(Tabla9[[#This Row],[Avg]]-Tabla9[[#This Row],[Bks]])/Tabla9[[#This Row],[Bks]]*100</f>
        <v>1.2258657676987158E-2</v>
      </c>
      <c r="I1355">
        <v>3813</v>
      </c>
      <c r="J1355">
        <v>11437.41</v>
      </c>
      <c r="K1355">
        <v>9.74</v>
      </c>
      <c r="L1355">
        <v>150.13</v>
      </c>
      <c r="M1355">
        <v>875.4</v>
      </c>
      <c r="N1355">
        <v>169.4</v>
      </c>
    </row>
    <row r="1356" spans="1:14" hidden="1" x14ac:dyDescent="0.2">
      <c r="A1356" t="s">
        <v>99</v>
      </c>
      <c r="B1356" t="s">
        <v>67</v>
      </c>
      <c r="C1356">
        <v>55</v>
      </c>
      <c r="D1356">
        <v>3600</v>
      </c>
      <c r="E1356">
        <v>3600</v>
      </c>
      <c r="F1356" s="1">
        <f>(Tabla9[[#This Row],[Best]]-Tabla9[[#This Row],[Bks]])/Tabla9[[#This Row],[Bks]]*100</f>
        <v>0</v>
      </c>
      <c r="G1356">
        <v>3600.1</v>
      </c>
      <c r="H1356" s="1">
        <f>(Tabla9[[#This Row],[Avg]]-Tabla9[[#This Row],[Bks]])/Tabla9[[#This Row],[Bks]]*100</f>
        <v>2.7777777777752513E-3</v>
      </c>
      <c r="I1356">
        <v>4240</v>
      </c>
      <c r="J1356">
        <v>12930.14</v>
      </c>
      <c r="K1356">
        <v>11.77</v>
      </c>
      <c r="L1356">
        <v>150.13</v>
      </c>
      <c r="M1356">
        <v>753.9</v>
      </c>
      <c r="N1356">
        <v>188.4</v>
      </c>
    </row>
    <row r="1357" spans="1:14" hidden="1" x14ac:dyDescent="0.2">
      <c r="A1357" t="s">
        <v>99</v>
      </c>
      <c r="B1357" t="s">
        <v>67</v>
      </c>
      <c r="C1357">
        <v>56</v>
      </c>
      <c r="D1357">
        <v>3580</v>
      </c>
      <c r="E1357">
        <v>3580</v>
      </c>
      <c r="F1357" s="1">
        <f>(Tabla9[[#This Row],[Best]]-Tabla9[[#This Row],[Bks]])/Tabla9[[#This Row],[Bks]]*100</f>
        <v>0</v>
      </c>
      <c r="G1357">
        <v>3580</v>
      </c>
      <c r="H1357" s="1">
        <f>(Tabla9[[#This Row],[Avg]]-Tabla9[[#This Row],[Bks]])/Tabla9[[#This Row],[Bks]]*100</f>
        <v>0</v>
      </c>
      <c r="I1357">
        <v>4201</v>
      </c>
      <c r="J1357">
        <v>12415.8</v>
      </c>
      <c r="K1357">
        <v>10.18</v>
      </c>
      <c r="L1357">
        <v>150.15</v>
      </c>
      <c r="M1357">
        <v>772.8</v>
      </c>
      <c r="N1357">
        <v>186.1</v>
      </c>
    </row>
    <row r="1358" spans="1:14" hidden="1" x14ac:dyDescent="0.2">
      <c r="A1358" t="s">
        <v>99</v>
      </c>
      <c r="B1358" t="s">
        <v>67</v>
      </c>
      <c r="C1358">
        <v>57</v>
      </c>
      <c r="D1358">
        <v>3591</v>
      </c>
      <c r="E1358">
        <v>3591</v>
      </c>
      <c r="F1358" s="1">
        <f>(Tabla9[[#This Row],[Best]]-Tabla9[[#This Row],[Bks]])/Tabla9[[#This Row],[Bks]]*100</f>
        <v>0</v>
      </c>
      <c r="G1358">
        <v>3591</v>
      </c>
      <c r="H1358" s="1">
        <f>(Tabla9[[#This Row],[Avg]]-Tabla9[[#This Row],[Bks]])/Tabla9[[#This Row],[Bks]]*100</f>
        <v>0</v>
      </c>
      <c r="I1358">
        <v>4162</v>
      </c>
      <c r="J1358">
        <v>12705.18</v>
      </c>
      <c r="K1358">
        <v>12.49</v>
      </c>
      <c r="L1358">
        <v>150.24</v>
      </c>
      <c r="M1358">
        <v>704.2</v>
      </c>
      <c r="N1358">
        <v>176</v>
      </c>
    </row>
    <row r="1359" spans="1:14" hidden="1" x14ac:dyDescent="0.2">
      <c r="A1359" t="s">
        <v>99</v>
      </c>
      <c r="B1359" t="s">
        <v>67</v>
      </c>
      <c r="C1359">
        <v>58</v>
      </c>
      <c r="D1359">
        <v>3518</v>
      </c>
      <c r="E1359">
        <v>3518</v>
      </c>
      <c r="F1359" s="1">
        <f>(Tabla9[[#This Row],[Best]]-Tabla9[[#This Row],[Bks]])/Tabla9[[#This Row],[Bks]]*100</f>
        <v>0</v>
      </c>
      <c r="G1359">
        <v>3518.9</v>
      </c>
      <c r="H1359" s="1">
        <f>(Tabla9[[#This Row],[Avg]]-Tabla9[[#This Row],[Bks]])/Tabla9[[#This Row],[Bks]]*100</f>
        <v>2.5582717453100937E-2</v>
      </c>
      <c r="I1359">
        <v>4079</v>
      </c>
      <c r="J1359">
        <v>12201.24</v>
      </c>
      <c r="K1359">
        <v>12.12</v>
      </c>
      <c r="L1359">
        <v>150.15</v>
      </c>
      <c r="M1359">
        <v>730.9</v>
      </c>
      <c r="N1359">
        <v>176.3</v>
      </c>
    </row>
    <row r="1360" spans="1:14" hidden="1" x14ac:dyDescent="0.2">
      <c r="A1360" t="s">
        <v>99</v>
      </c>
      <c r="B1360" t="s">
        <v>67</v>
      </c>
      <c r="C1360">
        <v>59</v>
      </c>
      <c r="D1360">
        <v>3194</v>
      </c>
      <c r="E1360">
        <v>3194</v>
      </c>
      <c r="F1360" s="1">
        <f>(Tabla9[[#This Row],[Best]]-Tabla9[[#This Row],[Bks]])/Tabla9[[#This Row],[Bks]]*100</f>
        <v>0</v>
      </c>
      <c r="G1360">
        <v>3194</v>
      </c>
      <c r="H1360" s="1">
        <f>(Tabla9[[#This Row],[Avg]]-Tabla9[[#This Row],[Bks]])/Tabla9[[#This Row],[Bks]]*100</f>
        <v>0</v>
      </c>
      <c r="I1360">
        <v>3754</v>
      </c>
      <c r="J1360">
        <v>11434.3</v>
      </c>
      <c r="K1360">
        <v>8.6</v>
      </c>
      <c r="L1360">
        <v>150.16999999999999</v>
      </c>
      <c r="M1360">
        <v>911.9</v>
      </c>
      <c r="N1360">
        <v>171.5</v>
      </c>
    </row>
    <row r="1361" spans="1:14" hidden="1" x14ac:dyDescent="0.2">
      <c r="A1361" t="s">
        <v>99</v>
      </c>
      <c r="B1361" t="s">
        <v>67</v>
      </c>
      <c r="C1361">
        <v>60</v>
      </c>
      <c r="D1361">
        <v>3295</v>
      </c>
      <c r="E1361">
        <v>3295</v>
      </c>
      <c r="F1361" s="1">
        <f>(Tabla9[[#This Row],[Best]]-Tabla9[[#This Row],[Bks]])/Tabla9[[#This Row],[Bks]]*100</f>
        <v>0</v>
      </c>
      <c r="G1361">
        <v>3295</v>
      </c>
      <c r="H1361" s="1">
        <f>(Tabla9[[#This Row],[Avg]]-Tabla9[[#This Row],[Bks]])/Tabla9[[#This Row],[Bks]]*100</f>
        <v>0</v>
      </c>
      <c r="I1361">
        <v>3825</v>
      </c>
      <c r="J1361">
        <v>11650.21</v>
      </c>
      <c r="K1361">
        <v>9.15</v>
      </c>
      <c r="L1361">
        <v>150.12</v>
      </c>
      <c r="M1361">
        <v>859.6</v>
      </c>
      <c r="N1361">
        <v>150.69999999999999</v>
      </c>
    </row>
    <row r="1362" spans="1:14" hidden="1" x14ac:dyDescent="0.2">
      <c r="A1362" t="s">
        <v>99</v>
      </c>
      <c r="B1362" t="s">
        <v>67</v>
      </c>
      <c r="C1362">
        <v>61</v>
      </c>
      <c r="D1362">
        <v>3310</v>
      </c>
      <c r="E1362">
        <v>3310</v>
      </c>
      <c r="F1362" s="1">
        <f>(Tabla9[[#This Row],[Best]]-Tabla9[[#This Row],[Bks]])/Tabla9[[#This Row],[Bks]]*100</f>
        <v>0</v>
      </c>
      <c r="G1362">
        <v>3310</v>
      </c>
      <c r="H1362" s="1">
        <f>(Tabla9[[#This Row],[Avg]]-Tabla9[[#This Row],[Bks]])/Tabla9[[#This Row],[Bks]]*100</f>
        <v>0</v>
      </c>
      <c r="I1362">
        <v>3853</v>
      </c>
      <c r="J1362">
        <v>11420.5</v>
      </c>
      <c r="K1362">
        <v>10.039999999999999</v>
      </c>
      <c r="L1362">
        <v>150.16999999999999</v>
      </c>
      <c r="M1362">
        <v>835</v>
      </c>
      <c r="N1362">
        <v>182.3</v>
      </c>
    </row>
    <row r="1363" spans="1:14" hidden="1" x14ac:dyDescent="0.2">
      <c r="A1363" t="s">
        <v>99</v>
      </c>
      <c r="B1363" t="s">
        <v>67</v>
      </c>
      <c r="C1363">
        <v>62</v>
      </c>
      <c r="D1363">
        <v>3511</v>
      </c>
      <c r="E1363">
        <v>3511</v>
      </c>
      <c r="F1363" s="1">
        <f>(Tabla9[[#This Row],[Best]]-Tabla9[[#This Row],[Bks]])/Tabla9[[#This Row],[Bks]]*100</f>
        <v>0</v>
      </c>
      <c r="G1363">
        <v>3512.4</v>
      </c>
      <c r="H1363" s="1">
        <f>(Tabla9[[#This Row],[Avg]]-Tabla9[[#This Row],[Bks]])/Tabla9[[#This Row],[Bks]]*100</f>
        <v>3.9874679578470261E-2</v>
      </c>
      <c r="I1363">
        <v>4130</v>
      </c>
      <c r="J1363">
        <v>12334.53</v>
      </c>
      <c r="K1363">
        <v>9.59</v>
      </c>
      <c r="L1363">
        <v>150.1</v>
      </c>
      <c r="M1363">
        <v>817.7</v>
      </c>
      <c r="N1363">
        <v>166.6</v>
      </c>
    </row>
    <row r="1364" spans="1:14" hidden="1" x14ac:dyDescent="0.2">
      <c r="A1364" t="s">
        <v>99</v>
      </c>
      <c r="B1364" t="s">
        <v>67</v>
      </c>
      <c r="C1364">
        <v>63</v>
      </c>
      <c r="D1364">
        <v>3450</v>
      </c>
      <c r="E1364">
        <v>3450</v>
      </c>
      <c r="F1364" s="1">
        <f>(Tabla9[[#This Row],[Best]]-Tabla9[[#This Row],[Bks]])/Tabla9[[#This Row],[Bks]]*100</f>
        <v>0</v>
      </c>
      <c r="G1364">
        <v>3450.1</v>
      </c>
      <c r="H1364" s="1">
        <f>(Tabla9[[#This Row],[Avg]]-Tabla9[[#This Row],[Bks]])/Tabla9[[#This Row],[Bks]]*100</f>
        <v>2.8985507246350448E-3</v>
      </c>
      <c r="I1364">
        <v>4015</v>
      </c>
      <c r="J1364">
        <v>13043.17</v>
      </c>
      <c r="K1364">
        <v>11.58</v>
      </c>
      <c r="L1364">
        <v>150.24</v>
      </c>
      <c r="M1364">
        <v>757.2</v>
      </c>
      <c r="N1364">
        <v>163.6</v>
      </c>
    </row>
    <row r="1365" spans="1:14" hidden="1" x14ac:dyDescent="0.2">
      <c r="A1365" t="s">
        <v>99</v>
      </c>
      <c r="B1365" t="s">
        <v>67</v>
      </c>
      <c r="C1365">
        <v>64</v>
      </c>
      <c r="D1365">
        <v>3373</v>
      </c>
      <c r="E1365">
        <v>3373</v>
      </c>
      <c r="F1365" s="1">
        <f>(Tabla9[[#This Row],[Best]]-Tabla9[[#This Row],[Bks]])/Tabla9[[#This Row],[Bks]]*100</f>
        <v>0</v>
      </c>
      <c r="G1365">
        <v>3373.1</v>
      </c>
      <c r="H1365" s="1">
        <f>(Tabla9[[#This Row],[Avg]]-Tabla9[[#This Row],[Bks]])/Tabla9[[#This Row],[Bks]]*100</f>
        <v>2.9647198339729929E-3</v>
      </c>
      <c r="I1365">
        <v>3960</v>
      </c>
      <c r="J1365">
        <v>11332.69</v>
      </c>
      <c r="K1365">
        <v>9.43</v>
      </c>
      <c r="L1365">
        <v>150.22999999999999</v>
      </c>
      <c r="M1365">
        <v>841.3</v>
      </c>
      <c r="N1365">
        <v>165.1</v>
      </c>
    </row>
    <row r="1366" spans="1:14" hidden="1" x14ac:dyDescent="0.2">
      <c r="A1366" t="s">
        <v>99</v>
      </c>
      <c r="B1366" t="s">
        <v>67</v>
      </c>
      <c r="C1366">
        <v>65</v>
      </c>
      <c r="D1366">
        <v>3586</v>
      </c>
      <c r="E1366">
        <v>3586</v>
      </c>
      <c r="F1366" s="1">
        <f>(Tabla9[[#This Row],[Best]]-Tabla9[[#This Row],[Bks]])/Tabla9[[#This Row],[Bks]]*100</f>
        <v>0</v>
      </c>
      <c r="G1366">
        <v>3586</v>
      </c>
      <c r="H1366" s="1">
        <f>(Tabla9[[#This Row],[Avg]]-Tabla9[[#This Row],[Bks]])/Tabla9[[#This Row],[Bks]]*100</f>
        <v>0</v>
      </c>
      <c r="I1366">
        <v>4199</v>
      </c>
      <c r="J1366">
        <v>13315.27</v>
      </c>
      <c r="K1366">
        <v>13.7</v>
      </c>
      <c r="L1366">
        <v>150.16</v>
      </c>
      <c r="M1366">
        <v>698.5</v>
      </c>
      <c r="N1366">
        <v>175.2</v>
      </c>
    </row>
    <row r="1367" spans="1:14" hidden="1" x14ac:dyDescent="0.2">
      <c r="A1367" t="s">
        <v>99</v>
      </c>
      <c r="B1367" t="s">
        <v>67</v>
      </c>
      <c r="C1367">
        <v>66</v>
      </c>
      <c r="D1367">
        <v>3515</v>
      </c>
      <c r="E1367">
        <v>3515</v>
      </c>
      <c r="F1367" s="1">
        <f>(Tabla9[[#This Row],[Best]]-Tabla9[[#This Row],[Bks]])/Tabla9[[#This Row],[Bks]]*100</f>
        <v>0</v>
      </c>
      <c r="G1367">
        <v>3515</v>
      </c>
      <c r="H1367" s="1">
        <f>(Tabla9[[#This Row],[Avg]]-Tabla9[[#This Row],[Bks]])/Tabla9[[#This Row],[Bks]]*100</f>
        <v>0</v>
      </c>
      <c r="I1367">
        <v>4119</v>
      </c>
      <c r="J1367">
        <v>12094.33</v>
      </c>
      <c r="K1367">
        <v>10.42</v>
      </c>
      <c r="L1367">
        <v>150.24</v>
      </c>
      <c r="M1367">
        <v>751.4</v>
      </c>
      <c r="N1367">
        <v>176.8</v>
      </c>
    </row>
    <row r="1368" spans="1:14" hidden="1" x14ac:dyDescent="0.2">
      <c r="A1368" t="s">
        <v>99</v>
      </c>
      <c r="B1368" t="s">
        <v>67</v>
      </c>
      <c r="C1368">
        <v>67</v>
      </c>
      <c r="D1368">
        <v>3326</v>
      </c>
      <c r="E1368">
        <v>3326</v>
      </c>
      <c r="F1368" s="1">
        <f>(Tabla9[[#This Row],[Best]]-Tabla9[[#This Row],[Bks]])/Tabla9[[#This Row],[Bks]]*100</f>
        <v>0</v>
      </c>
      <c r="G1368">
        <v>3326.9</v>
      </c>
      <c r="H1368" s="1">
        <f>(Tabla9[[#This Row],[Avg]]-Tabla9[[#This Row],[Bks]])/Tabla9[[#This Row],[Bks]]*100</f>
        <v>2.7059530968132621E-2</v>
      </c>
      <c r="I1368">
        <v>3874</v>
      </c>
      <c r="J1368">
        <v>11258.04</v>
      </c>
      <c r="K1368">
        <v>7.92</v>
      </c>
      <c r="L1368">
        <v>150.16</v>
      </c>
      <c r="M1368">
        <v>950.1</v>
      </c>
      <c r="N1368">
        <v>165.6</v>
      </c>
    </row>
    <row r="1369" spans="1:14" hidden="1" x14ac:dyDescent="0.2">
      <c r="A1369" t="s">
        <v>99</v>
      </c>
      <c r="B1369" t="s">
        <v>67</v>
      </c>
      <c r="C1369">
        <v>68</v>
      </c>
      <c r="D1369">
        <v>3234</v>
      </c>
      <c r="E1369">
        <v>3234</v>
      </c>
      <c r="F1369" s="1">
        <f>(Tabla9[[#This Row],[Best]]-Tabla9[[#This Row],[Bks]])/Tabla9[[#This Row],[Bks]]*100</f>
        <v>0</v>
      </c>
      <c r="G1369">
        <v>3234</v>
      </c>
      <c r="H1369" s="1">
        <f>(Tabla9[[#This Row],[Avg]]-Tabla9[[#This Row],[Bks]])/Tabla9[[#This Row],[Bks]]*100</f>
        <v>0</v>
      </c>
      <c r="I1369">
        <v>3770</v>
      </c>
      <c r="J1369">
        <v>10878.14</v>
      </c>
      <c r="K1369">
        <v>9.27</v>
      </c>
      <c r="L1369">
        <v>150.1</v>
      </c>
      <c r="M1369">
        <v>837.9</v>
      </c>
      <c r="N1369">
        <v>156.9</v>
      </c>
    </row>
    <row r="1370" spans="1:14" hidden="1" x14ac:dyDescent="0.2">
      <c r="A1370" t="s">
        <v>99</v>
      </c>
      <c r="B1370" t="s">
        <v>67</v>
      </c>
      <c r="C1370">
        <v>69</v>
      </c>
      <c r="D1370">
        <v>3509</v>
      </c>
      <c r="E1370">
        <v>3509</v>
      </c>
      <c r="F1370" s="1">
        <f>(Tabla9[[#This Row],[Best]]-Tabla9[[#This Row],[Bks]])/Tabla9[[#This Row],[Bks]]*100</f>
        <v>0</v>
      </c>
      <c r="G1370">
        <v>3510.1</v>
      </c>
      <c r="H1370" s="1">
        <f>(Tabla9[[#This Row],[Avg]]-Tabla9[[#This Row],[Bks]])/Tabla9[[#This Row],[Bks]]*100</f>
        <v>3.134796238244255E-2</v>
      </c>
      <c r="I1370">
        <v>4134</v>
      </c>
      <c r="J1370">
        <v>12932.06</v>
      </c>
      <c r="K1370">
        <v>11</v>
      </c>
      <c r="L1370">
        <v>150.21</v>
      </c>
      <c r="M1370">
        <v>772</v>
      </c>
      <c r="N1370">
        <v>189.1</v>
      </c>
    </row>
    <row r="1371" spans="1:14" hidden="1" x14ac:dyDescent="0.2">
      <c r="A1371" t="s">
        <v>99</v>
      </c>
      <c r="B1371" t="s">
        <v>67</v>
      </c>
      <c r="C1371">
        <v>70</v>
      </c>
      <c r="D1371">
        <v>3414</v>
      </c>
      <c r="E1371">
        <v>3414</v>
      </c>
      <c r="F1371" s="1">
        <f>(Tabla9[[#This Row],[Best]]-Tabla9[[#This Row],[Bks]])/Tabla9[[#This Row],[Bks]]*100</f>
        <v>0</v>
      </c>
      <c r="G1371">
        <v>3414</v>
      </c>
      <c r="H1371" s="1">
        <f>(Tabla9[[#This Row],[Avg]]-Tabla9[[#This Row],[Bks]])/Tabla9[[#This Row],[Bks]]*100</f>
        <v>0</v>
      </c>
      <c r="I1371">
        <v>4013</v>
      </c>
      <c r="J1371">
        <v>12392.68</v>
      </c>
      <c r="K1371">
        <v>10.1</v>
      </c>
      <c r="L1371">
        <v>150.16999999999999</v>
      </c>
      <c r="M1371">
        <v>775.7</v>
      </c>
      <c r="N1371">
        <v>179.2</v>
      </c>
    </row>
    <row r="1372" spans="1:14" hidden="1" x14ac:dyDescent="0.2">
      <c r="A1372" t="s">
        <v>99</v>
      </c>
      <c r="B1372" t="s">
        <v>67</v>
      </c>
      <c r="C1372">
        <v>71</v>
      </c>
      <c r="D1372">
        <v>3472</v>
      </c>
      <c r="E1372">
        <v>3472</v>
      </c>
      <c r="F1372" s="1">
        <f>(Tabla9[[#This Row],[Best]]-Tabla9[[#This Row],[Bks]])/Tabla9[[#This Row],[Bks]]*100</f>
        <v>0</v>
      </c>
      <c r="G1372">
        <v>3472.6</v>
      </c>
      <c r="H1372" s="1">
        <f>(Tabla9[[#This Row],[Avg]]-Tabla9[[#This Row],[Bks]])/Tabla9[[#This Row],[Bks]]*100</f>
        <v>1.7281105990780792E-2</v>
      </c>
      <c r="I1372">
        <v>4050</v>
      </c>
      <c r="J1372">
        <v>11828.89</v>
      </c>
      <c r="K1372">
        <v>9.0399999999999991</v>
      </c>
      <c r="L1372">
        <v>150.12</v>
      </c>
      <c r="M1372">
        <v>834.7</v>
      </c>
      <c r="N1372">
        <v>184</v>
      </c>
    </row>
    <row r="1373" spans="1:14" hidden="1" x14ac:dyDescent="0.2">
      <c r="A1373" t="s">
        <v>99</v>
      </c>
      <c r="B1373" t="s">
        <v>67</v>
      </c>
      <c r="C1373">
        <v>72</v>
      </c>
      <c r="D1373">
        <v>3517</v>
      </c>
      <c r="E1373">
        <v>3517</v>
      </c>
      <c r="F1373" s="1">
        <f>(Tabla9[[#This Row],[Best]]-Tabla9[[#This Row],[Bks]])/Tabla9[[#This Row],[Bks]]*100</f>
        <v>0</v>
      </c>
      <c r="G1373">
        <v>3517</v>
      </c>
      <c r="H1373" s="1">
        <f>(Tabla9[[#This Row],[Avg]]-Tabla9[[#This Row],[Bks]])/Tabla9[[#This Row],[Bks]]*100</f>
        <v>0</v>
      </c>
      <c r="I1373">
        <v>4074</v>
      </c>
      <c r="J1373">
        <v>13044.12</v>
      </c>
      <c r="K1373">
        <v>12.64</v>
      </c>
      <c r="L1373">
        <v>150.18</v>
      </c>
      <c r="M1373">
        <v>695.6</v>
      </c>
      <c r="N1373">
        <v>178.6</v>
      </c>
    </row>
    <row r="1374" spans="1:14" hidden="1" x14ac:dyDescent="0.2">
      <c r="A1374" t="s">
        <v>99</v>
      </c>
      <c r="B1374" t="s">
        <v>67</v>
      </c>
      <c r="C1374">
        <v>73</v>
      </c>
      <c r="D1374">
        <v>3304</v>
      </c>
      <c r="E1374">
        <v>3304</v>
      </c>
      <c r="F1374" s="1">
        <f>(Tabla9[[#This Row],[Best]]-Tabla9[[#This Row],[Bks]])/Tabla9[[#This Row],[Bks]]*100</f>
        <v>0</v>
      </c>
      <c r="G1374">
        <v>3304</v>
      </c>
      <c r="H1374" s="1">
        <f>(Tabla9[[#This Row],[Avg]]-Tabla9[[#This Row],[Bks]])/Tabla9[[#This Row],[Bks]]*100</f>
        <v>0</v>
      </c>
      <c r="I1374">
        <v>3875</v>
      </c>
      <c r="J1374">
        <v>11500.87</v>
      </c>
      <c r="K1374">
        <v>9.52</v>
      </c>
      <c r="L1374">
        <v>150.21</v>
      </c>
      <c r="M1374">
        <v>846.6</v>
      </c>
      <c r="N1374">
        <v>181.3</v>
      </c>
    </row>
    <row r="1375" spans="1:14" hidden="1" x14ac:dyDescent="0.2">
      <c r="A1375" t="s">
        <v>99</v>
      </c>
      <c r="B1375" t="s">
        <v>67</v>
      </c>
      <c r="C1375">
        <v>74</v>
      </c>
      <c r="D1375">
        <v>3178</v>
      </c>
      <c r="E1375">
        <v>3178</v>
      </c>
      <c r="F1375" s="1">
        <f>(Tabla9[[#This Row],[Best]]-Tabla9[[#This Row],[Bks]])/Tabla9[[#This Row],[Bks]]*100</f>
        <v>0</v>
      </c>
      <c r="G1375">
        <v>3178</v>
      </c>
      <c r="H1375" s="1">
        <f>(Tabla9[[#This Row],[Avg]]-Tabla9[[#This Row],[Bks]])/Tabla9[[#This Row],[Bks]]*100</f>
        <v>0</v>
      </c>
      <c r="I1375">
        <v>3664</v>
      </c>
      <c r="J1375">
        <v>11374.69</v>
      </c>
      <c r="K1375">
        <v>7.47</v>
      </c>
      <c r="L1375">
        <v>150.12</v>
      </c>
      <c r="M1375">
        <v>926.9</v>
      </c>
      <c r="N1375">
        <v>128.30000000000001</v>
      </c>
    </row>
    <row r="1376" spans="1:14" hidden="1" x14ac:dyDescent="0.2">
      <c r="A1376" t="s">
        <v>99</v>
      </c>
      <c r="B1376" t="s">
        <v>67</v>
      </c>
      <c r="C1376">
        <v>75</v>
      </c>
      <c r="D1376">
        <v>3303</v>
      </c>
      <c r="E1376">
        <v>3303</v>
      </c>
      <c r="F1376" s="1">
        <f>(Tabla9[[#This Row],[Best]]-Tabla9[[#This Row],[Bks]])/Tabla9[[#This Row],[Bks]]*100</f>
        <v>0</v>
      </c>
      <c r="G1376">
        <v>3304.5</v>
      </c>
      <c r="H1376" s="1">
        <f>(Tabla9[[#This Row],[Avg]]-Tabla9[[#This Row],[Bks]])/Tabla9[[#This Row],[Bks]]*100</f>
        <v>4.5413260672116255E-2</v>
      </c>
      <c r="I1376">
        <v>3819</v>
      </c>
      <c r="J1376">
        <v>12590.9</v>
      </c>
      <c r="K1376">
        <v>8.82</v>
      </c>
      <c r="L1376">
        <v>150.13999999999999</v>
      </c>
      <c r="M1376">
        <v>915.8</v>
      </c>
      <c r="N1376">
        <v>165.7</v>
      </c>
    </row>
    <row r="1377" spans="1:14" hidden="1" x14ac:dyDescent="0.2">
      <c r="A1377" t="s">
        <v>99</v>
      </c>
      <c r="B1377" t="s">
        <v>67</v>
      </c>
      <c r="C1377">
        <v>76</v>
      </c>
      <c r="D1377">
        <v>3511</v>
      </c>
      <c r="E1377">
        <v>3511</v>
      </c>
      <c r="F1377" s="1">
        <f>(Tabla9[[#This Row],[Best]]-Tabla9[[#This Row],[Bks]])/Tabla9[[#This Row],[Bks]]*100</f>
        <v>0</v>
      </c>
      <c r="G1377">
        <v>3511.1</v>
      </c>
      <c r="H1377" s="1">
        <f>(Tabla9[[#This Row],[Avg]]-Tabla9[[#This Row],[Bks]])/Tabla9[[#This Row],[Bks]]*100</f>
        <v>2.8481913984593861E-3</v>
      </c>
      <c r="I1377">
        <v>4098</v>
      </c>
      <c r="J1377">
        <v>12790.07</v>
      </c>
      <c r="K1377">
        <v>12.39</v>
      </c>
      <c r="L1377">
        <v>150.13</v>
      </c>
      <c r="M1377">
        <v>757.3</v>
      </c>
      <c r="N1377">
        <v>194.1</v>
      </c>
    </row>
    <row r="1378" spans="1:14" hidden="1" x14ac:dyDescent="0.2">
      <c r="A1378" t="s">
        <v>99</v>
      </c>
      <c r="B1378" t="s">
        <v>67</v>
      </c>
      <c r="C1378">
        <v>77</v>
      </c>
      <c r="D1378">
        <v>3359</v>
      </c>
      <c r="E1378">
        <v>3359</v>
      </c>
      <c r="F1378" s="1">
        <f>(Tabla9[[#This Row],[Best]]-Tabla9[[#This Row],[Bks]])/Tabla9[[#This Row],[Bks]]*100</f>
        <v>0</v>
      </c>
      <c r="G1378">
        <v>3359</v>
      </c>
      <c r="H1378" s="1">
        <f>(Tabla9[[#This Row],[Avg]]-Tabla9[[#This Row],[Bks]])/Tabla9[[#This Row],[Bks]]*100</f>
        <v>0</v>
      </c>
      <c r="I1378">
        <v>3920</v>
      </c>
      <c r="J1378">
        <v>12381.96</v>
      </c>
      <c r="K1378">
        <v>10.15</v>
      </c>
      <c r="L1378">
        <v>150.09</v>
      </c>
      <c r="M1378">
        <v>784.2</v>
      </c>
      <c r="N1378">
        <v>163.5</v>
      </c>
    </row>
    <row r="1379" spans="1:14" hidden="1" x14ac:dyDescent="0.2">
      <c r="A1379" t="s">
        <v>99</v>
      </c>
      <c r="B1379" t="s">
        <v>67</v>
      </c>
      <c r="C1379">
        <v>78</v>
      </c>
      <c r="D1379">
        <v>3338</v>
      </c>
      <c r="E1379">
        <v>3338</v>
      </c>
      <c r="F1379" s="1">
        <f>(Tabla9[[#This Row],[Best]]-Tabla9[[#This Row],[Bks]])/Tabla9[[#This Row],[Bks]]*100</f>
        <v>0</v>
      </c>
      <c r="G1379">
        <v>3338</v>
      </c>
      <c r="H1379" s="1">
        <f>(Tabla9[[#This Row],[Avg]]-Tabla9[[#This Row],[Bks]])/Tabla9[[#This Row],[Bks]]*100</f>
        <v>0</v>
      </c>
      <c r="I1379">
        <v>3881</v>
      </c>
      <c r="J1379">
        <v>11215.25</v>
      </c>
      <c r="K1379">
        <v>7.26</v>
      </c>
      <c r="L1379">
        <v>150.06</v>
      </c>
      <c r="M1379">
        <v>937.5</v>
      </c>
      <c r="N1379">
        <v>145.5</v>
      </c>
    </row>
    <row r="1380" spans="1:14" hidden="1" x14ac:dyDescent="0.2">
      <c r="A1380" t="s">
        <v>99</v>
      </c>
      <c r="B1380" t="s">
        <v>67</v>
      </c>
      <c r="C1380">
        <v>79</v>
      </c>
      <c r="D1380">
        <v>3538</v>
      </c>
      <c r="E1380">
        <v>3538</v>
      </c>
      <c r="F1380" s="1">
        <f>(Tabla9[[#This Row],[Best]]-Tabla9[[#This Row],[Bks]])/Tabla9[[#This Row],[Bks]]*100</f>
        <v>0</v>
      </c>
      <c r="G1380">
        <v>3538</v>
      </c>
      <c r="H1380" s="1">
        <f>(Tabla9[[#This Row],[Avg]]-Tabla9[[#This Row],[Bks]])/Tabla9[[#This Row],[Bks]]*100</f>
        <v>0</v>
      </c>
      <c r="I1380">
        <v>4156</v>
      </c>
      <c r="J1380">
        <v>13089.12</v>
      </c>
      <c r="K1380">
        <v>13.46</v>
      </c>
      <c r="L1380">
        <v>150.13</v>
      </c>
      <c r="M1380">
        <v>712</v>
      </c>
      <c r="N1380">
        <v>173</v>
      </c>
    </row>
    <row r="1381" spans="1:14" hidden="1" x14ac:dyDescent="0.2">
      <c r="A1381" t="s">
        <v>99</v>
      </c>
      <c r="B1381" t="s">
        <v>67</v>
      </c>
      <c r="C1381">
        <v>80</v>
      </c>
      <c r="D1381">
        <v>3430</v>
      </c>
      <c r="E1381">
        <v>3430</v>
      </c>
      <c r="F1381" s="1">
        <f>(Tabla9[[#This Row],[Best]]-Tabla9[[#This Row],[Bks]])/Tabla9[[#This Row],[Bks]]*100</f>
        <v>0</v>
      </c>
      <c r="G1381">
        <v>3431</v>
      </c>
      <c r="H1381" s="1">
        <f>(Tabla9[[#This Row],[Avg]]-Tabla9[[#This Row],[Bks]])/Tabla9[[#This Row],[Bks]]*100</f>
        <v>2.9154518950437316E-2</v>
      </c>
      <c r="I1381">
        <v>3992</v>
      </c>
      <c r="J1381">
        <v>11331.74</v>
      </c>
      <c r="K1381">
        <v>9.5299999999999994</v>
      </c>
      <c r="L1381">
        <v>150.15</v>
      </c>
      <c r="M1381">
        <v>813.8</v>
      </c>
      <c r="N1381">
        <v>209.9</v>
      </c>
    </row>
    <row r="1382" spans="1:14" hidden="1" x14ac:dyDescent="0.2">
      <c r="A1382" t="s">
        <v>99</v>
      </c>
      <c r="B1382" t="s">
        <v>67</v>
      </c>
      <c r="C1382">
        <v>81</v>
      </c>
      <c r="D1382">
        <v>3322</v>
      </c>
      <c r="E1382">
        <v>3322</v>
      </c>
      <c r="F1382" s="1">
        <f>(Tabla9[[#This Row],[Best]]-Tabla9[[#This Row],[Bks]])/Tabla9[[#This Row],[Bks]]*100</f>
        <v>0</v>
      </c>
      <c r="G1382">
        <v>3323.8</v>
      </c>
      <c r="H1382" s="1">
        <f>(Tabla9[[#This Row],[Avg]]-Tabla9[[#This Row],[Bks]])/Tabla9[[#This Row],[Bks]]*100</f>
        <v>5.418422636966231E-2</v>
      </c>
      <c r="I1382">
        <v>3860</v>
      </c>
      <c r="J1382">
        <v>10951.3</v>
      </c>
      <c r="K1382">
        <v>7.17</v>
      </c>
      <c r="L1382">
        <v>150.11000000000001</v>
      </c>
      <c r="M1382">
        <v>964.3</v>
      </c>
      <c r="N1382">
        <v>179.4</v>
      </c>
    </row>
    <row r="1383" spans="1:14" hidden="1" x14ac:dyDescent="0.2">
      <c r="A1383" t="s">
        <v>99</v>
      </c>
      <c r="B1383" t="s">
        <v>67</v>
      </c>
      <c r="C1383">
        <v>82</v>
      </c>
      <c r="D1383">
        <v>3367</v>
      </c>
      <c r="E1383">
        <v>3367</v>
      </c>
      <c r="F1383" s="1">
        <f>(Tabla9[[#This Row],[Best]]-Tabla9[[#This Row],[Bks]])/Tabla9[[#This Row],[Bks]]*100</f>
        <v>0</v>
      </c>
      <c r="G1383">
        <v>3367</v>
      </c>
      <c r="H1383" s="1">
        <f>(Tabla9[[#This Row],[Avg]]-Tabla9[[#This Row],[Bks]])/Tabla9[[#This Row],[Bks]]*100</f>
        <v>0</v>
      </c>
      <c r="I1383">
        <v>3877</v>
      </c>
      <c r="J1383">
        <v>11837.25</v>
      </c>
      <c r="K1383">
        <v>9.59</v>
      </c>
      <c r="L1383">
        <v>150.19</v>
      </c>
      <c r="M1383">
        <v>820.5</v>
      </c>
      <c r="N1383">
        <v>140.9</v>
      </c>
    </row>
    <row r="1384" spans="1:14" hidden="1" x14ac:dyDescent="0.2">
      <c r="A1384" t="s">
        <v>99</v>
      </c>
      <c r="B1384" t="s">
        <v>67</v>
      </c>
      <c r="C1384">
        <v>83</v>
      </c>
      <c r="D1384">
        <v>3308</v>
      </c>
      <c r="E1384">
        <v>3308</v>
      </c>
      <c r="F1384" s="1">
        <f>(Tabla9[[#This Row],[Best]]-Tabla9[[#This Row],[Bks]])/Tabla9[[#This Row],[Bks]]*100</f>
        <v>0</v>
      </c>
      <c r="G1384">
        <v>3308</v>
      </c>
      <c r="H1384" s="1">
        <f>(Tabla9[[#This Row],[Avg]]-Tabla9[[#This Row],[Bks]])/Tabla9[[#This Row],[Bks]]*100</f>
        <v>0</v>
      </c>
      <c r="I1384">
        <v>3865</v>
      </c>
      <c r="J1384">
        <v>12270.98</v>
      </c>
      <c r="K1384">
        <v>8.92</v>
      </c>
      <c r="L1384">
        <v>150.13999999999999</v>
      </c>
      <c r="M1384">
        <v>865.9</v>
      </c>
      <c r="N1384">
        <v>143.5</v>
      </c>
    </row>
    <row r="1385" spans="1:14" hidden="1" x14ac:dyDescent="0.2">
      <c r="A1385" t="s">
        <v>99</v>
      </c>
      <c r="B1385" t="s">
        <v>67</v>
      </c>
      <c r="C1385">
        <v>84</v>
      </c>
      <c r="D1385">
        <v>3431</v>
      </c>
      <c r="E1385">
        <v>3431</v>
      </c>
      <c r="F1385" s="1">
        <f>(Tabla9[[#This Row],[Best]]-Tabla9[[#This Row],[Bks]])/Tabla9[[#This Row],[Bks]]*100</f>
        <v>0</v>
      </c>
      <c r="G1385">
        <v>3431</v>
      </c>
      <c r="H1385" s="1">
        <f>(Tabla9[[#This Row],[Avg]]-Tabla9[[#This Row],[Bks]])/Tabla9[[#This Row],[Bks]]*100</f>
        <v>0</v>
      </c>
      <c r="I1385">
        <v>4003</v>
      </c>
      <c r="J1385">
        <v>12271.21</v>
      </c>
      <c r="K1385">
        <v>9.81</v>
      </c>
      <c r="L1385">
        <v>150.16</v>
      </c>
      <c r="M1385">
        <v>818.7</v>
      </c>
      <c r="N1385">
        <v>204.6</v>
      </c>
    </row>
    <row r="1386" spans="1:14" hidden="1" x14ac:dyDescent="0.2">
      <c r="A1386" t="s">
        <v>99</v>
      </c>
      <c r="B1386" t="s">
        <v>67</v>
      </c>
      <c r="C1386">
        <v>85</v>
      </c>
      <c r="D1386">
        <v>3397</v>
      </c>
      <c r="E1386">
        <v>3397</v>
      </c>
      <c r="F1386" s="1">
        <f>(Tabla9[[#This Row],[Best]]-Tabla9[[#This Row],[Bks]])/Tabla9[[#This Row],[Bks]]*100</f>
        <v>0</v>
      </c>
      <c r="G1386">
        <v>3397</v>
      </c>
      <c r="H1386" s="1">
        <f>(Tabla9[[#This Row],[Avg]]-Tabla9[[#This Row],[Bks]])/Tabla9[[#This Row],[Bks]]*100</f>
        <v>0</v>
      </c>
      <c r="I1386">
        <v>3945</v>
      </c>
      <c r="J1386">
        <v>11750.86</v>
      </c>
      <c r="K1386">
        <v>10.14</v>
      </c>
      <c r="L1386">
        <v>150.12</v>
      </c>
      <c r="M1386">
        <v>772.1</v>
      </c>
      <c r="N1386">
        <v>172</v>
      </c>
    </row>
    <row r="1387" spans="1:14" hidden="1" x14ac:dyDescent="0.2">
      <c r="A1387" t="s">
        <v>99</v>
      </c>
      <c r="B1387" t="s">
        <v>67</v>
      </c>
      <c r="C1387">
        <v>86</v>
      </c>
      <c r="D1387">
        <v>3450</v>
      </c>
      <c r="E1387">
        <v>3450</v>
      </c>
      <c r="F1387" s="1">
        <f>(Tabla9[[#This Row],[Best]]-Tabla9[[#This Row],[Bks]])/Tabla9[[#This Row],[Bks]]*100</f>
        <v>0</v>
      </c>
      <c r="G1387">
        <v>3450</v>
      </c>
      <c r="H1387" s="1">
        <f>(Tabla9[[#This Row],[Avg]]-Tabla9[[#This Row],[Bks]])/Tabla9[[#This Row],[Bks]]*100</f>
        <v>0</v>
      </c>
      <c r="I1387">
        <v>4039</v>
      </c>
      <c r="J1387">
        <v>11478.67</v>
      </c>
      <c r="K1387">
        <v>8.52</v>
      </c>
      <c r="L1387">
        <v>150.11000000000001</v>
      </c>
      <c r="M1387">
        <v>878.7</v>
      </c>
      <c r="N1387">
        <v>175.3</v>
      </c>
    </row>
    <row r="1388" spans="1:14" hidden="1" x14ac:dyDescent="0.2">
      <c r="A1388" t="s">
        <v>99</v>
      </c>
      <c r="B1388" t="s">
        <v>67</v>
      </c>
      <c r="C1388">
        <v>87</v>
      </c>
      <c r="D1388">
        <v>3427</v>
      </c>
      <c r="E1388">
        <v>3427</v>
      </c>
      <c r="F1388" s="1">
        <f>(Tabla9[[#This Row],[Best]]-Tabla9[[#This Row],[Bks]])/Tabla9[[#This Row],[Bks]]*100</f>
        <v>0</v>
      </c>
      <c r="G1388">
        <v>3427</v>
      </c>
      <c r="H1388" s="1">
        <f>(Tabla9[[#This Row],[Avg]]-Tabla9[[#This Row],[Bks]])/Tabla9[[#This Row],[Bks]]*100</f>
        <v>0</v>
      </c>
      <c r="I1388">
        <v>4015</v>
      </c>
      <c r="J1388">
        <v>11790.04</v>
      </c>
      <c r="K1388">
        <v>12.09</v>
      </c>
      <c r="L1388">
        <v>150.11000000000001</v>
      </c>
      <c r="M1388">
        <v>736.8</v>
      </c>
      <c r="N1388">
        <v>180.9</v>
      </c>
    </row>
    <row r="1389" spans="1:14" hidden="1" x14ac:dyDescent="0.2">
      <c r="A1389" t="s">
        <v>99</v>
      </c>
      <c r="B1389" t="s">
        <v>67</v>
      </c>
      <c r="C1389">
        <v>88</v>
      </c>
      <c r="D1389">
        <v>3276</v>
      </c>
      <c r="E1389">
        <v>3276</v>
      </c>
      <c r="F1389" s="1">
        <f>(Tabla9[[#This Row],[Best]]-Tabla9[[#This Row],[Bks]])/Tabla9[[#This Row],[Bks]]*100</f>
        <v>0</v>
      </c>
      <c r="G1389">
        <v>3276.1</v>
      </c>
      <c r="H1389" s="1">
        <f>(Tabla9[[#This Row],[Avg]]-Tabla9[[#This Row],[Bks]])/Tabla9[[#This Row],[Bks]]*100</f>
        <v>3.0525030525002761E-3</v>
      </c>
      <c r="I1389">
        <v>3802</v>
      </c>
      <c r="J1389">
        <v>11026.17</v>
      </c>
      <c r="K1389">
        <v>8.5500000000000007</v>
      </c>
      <c r="L1389">
        <v>150.12</v>
      </c>
      <c r="M1389">
        <v>896.8</v>
      </c>
      <c r="N1389">
        <v>156.4</v>
      </c>
    </row>
    <row r="1390" spans="1:14" hidden="1" x14ac:dyDescent="0.2">
      <c r="A1390" t="s">
        <v>99</v>
      </c>
      <c r="B1390" t="s">
        <v>67</v>
      </c>
      <c r="C1390">
        <v>89</v>
      </c>
      <c r="D1390">
        <v>3309</v>
      </c>
      <c r="E1390">
        <v>3309</v>
      </c>
      <c r="F1390" s="1">
        <f>(Tabla9[[#This Row],[Best]]-Tabla9[[#This Row],[Bks]])/Tabla9[[#This Row],[Bks]]*100</f>
        <v>0</v>
      </c>
      <c r="G1390">
        <v>3309</v>
      </c>
      <c r="H1390" s="1">
        <f>(Tabla9[[#This Row],[Avg]]-Tabla9[[#This Row],[Bks]])/Tabla9[[#This Row],[Bks]]*100</f>
        <v>0</v>
      </c>
      <c r="I1390">
        <v>3822</v>
      </c>
      <c r="J1390">
        <v>10814.39</v>
      </c>
      <c r="K1390">
        <v>7.92</v>
      </c>
      <c r="L1390">
        <v>150.1</v>
      </c>
      <c r="M1390">
        <v>921.3</v>
      </c>
      <c r="N1390">
        <v>126.4</v>
      </c>
    </row>
    <row r="1391" spans="1:14" hidden="1" x14ac:dyDescent="0.2">
      <c r="A1391" t="s">
        <v>99</v>
      </c>
      <c r="B1391" t="s">
        <v>67</v>
      </c>
      <c r="C1391">
        <v>90</v>
      </c>
      <c r="D1391">
        <v>3719</v>
      </c>
      <c r="E1391">
        <v>3719</v>
      </c>
      <c r="F1391" s="1">
        <f>(Tabla9[[#This Row],[Best]]-Tabla9[[#This Row],[Bks]])/Tabla9[[#This Row],[Bks]]*100</f>
        <v>0</v>
      </c>
      <c r="G1391">
        <v>3720.6</v>
      </c>
      <c r="H1391" s="1">
        <f>(Tabla9[[#This Row],[Avg]]-Tabla9[[#This Row],[Bks]])/Tabla9[[#This Row],[Bks]]*100</f>
        <v>4.3022317827370503E-2</v>
      </c>
      <c r="I1391">
        <v>4371</v>
      </c>
      <c r="J1391">
        <v>14011.38</v>
      </c>
      <c r="K1391">
        <v>12.79</v>
      </c>
      <c r="L1391">
        <v>150.11000000000001</v>
      </c>
      <c r="M1391">
        <v>698</v>
      </c>
      <c r="N1391">
        <v>182.5</v>
      </c>
    </row>
    <row r="1392" spans="1:14" hidden="1" x14ac:dyDescent="0.2">
      <c r="A1392" t="s">
        <v>99</v>
      </c>
      <c r="B1392" t="s">
        <v>67</v>
      </c>
      <c r="C1392">
        <v>91</v>
      </c>
      <c r="D1392">
        <v>3340</v>
      </c>
      <c r="E1392">
        <v>3340</v>
      </c>
      <c r="F1392" s="1">
        <f>(Tabla9[[#This Row],[Best]]-Tabla9[[#This Row],[Bks]])/Tabla9[[#This Row],[Bks]]*100</f>
        <v>0</v>
      </c>
      <c r="G1392">
        <v>3340</v>
      </c>
      <c r="H1392" s="1">
        <f>(Tabla9[[#This Row],[Avg]]-Tabla9[[#This Row],[Bks]])/Tabla9[[#This Row],[Bks]]*100</f>
        <v>0</v>
      </c>
      <c r="I1392">
        <v>3888</v>
      </c>
      <c r="J1392">
        <v>11566.6</v>
      </c>
      <c r="K1392">
        <v>7.98</v>
      </c>
      <c r="L1392">
        <v>150.15</v>
      </c>
      <c r="M1392">
        <v>909.4</v>
      </c>
      <c r="N1392">
        <v>173.6</v>
      </c>
    </row>
    <row r="1393" spans="1:14" hidden="1" x14ac:dyDescent="0.2">
      <c r="A1393" t="s">
        <v>99</v>
      </c>
      <c r="B1393" t="s">
        <v>67</v>
      </c>
      <c r="C1393">
        <v>92</v>
      </c>
      <c r="D1393">
        <v>3444</v>
      </c>
      <c r="E1393">
        <v>3444</v>
      </c>
      <c r="F1393" s="1">
        <f>(Tabla9[[#This Row],[Best]]-Tabla9[[#This Row],[Bks]])/Tabla9[[#This Row],[Bks]]*100</f>
        <v>0</v>
      </c>
      <c r="G1393">
        <v>3444</v>
      </c>
      <c r="H1393" s="1">
        <f>(Tabla9[[#This Row],[Avg]]-Tabla9[[#This Row],[Bks]])/Tabla9[[#This Row],[Bks]]*100</f>
        <v>0</v>
      </c>
      <c r="I1393">
        <v>4040</v>
      </c>
      <c r="J1393">
        <v>11918.13</v>
      </c>
      <c r="K1393">
        <v>10.86</v>
      </c>
      <c r="L1393">
        <v>150.13999999999999</v>
      </c>
      <c r="M1393">
        <v>776.6</v>
      </c>
      <c r="N1393">
        <v>174.2</v>
      </c>
    </row>
    <row r="1394" spans="1:14" hidden="1" x14ac:dyDescent="0.2">
      <c r="A1394" t="s">
        <v>99</v>
      </c>
      <c r="B1394" t="s">
        <v>67</v>
      </c>
      <c r="C1394">
        <v>93</v>
      </c>
      <c r="D1394">
        <v>3205</v>
      </c>
      <c r="E1394">
        <v>3205</v>
      </c>
      <c r="F1394" s="1">
        <f>(Tabla9[[#This Row],[Best]]-Tabla9[[#This Row],[Bks]])/Tabla9[[#This Row],[Bks]]*100</f>
        <v>0</v>
      </c>
      <c r="G1394">
        <v>3205</v>
      </c>
      <c r="H1394" s="1">
        <f>(Tabla9[[#This Row],[Avg]]-Tabla9[[#This Row],[Bks]])/Tabla9[[#This Row],[Bks]]*100</f>
        <v>0</v>
      </c>
      <c r="I1394">
        <v>3713</v>
      </c>
      <c r="J1394">
        <v>12144.64</v>
      </c>
      <c r="K1394">
        <v>9.2200000000000006</v>
      </c>
      <c r="L1394">
        <v>150.08000000000001</v>
      </c>
      <c r="M1394">
        <v>882.5</v>
      </c>
      <c r="N1394">
        <v>147.5</v>
      </c>
    </row>
    <row r="1395" spans="1:14" hidden="1" x14ac:dyDescent="0.2">
      <c r="A1395" t="s">
        <v>99</v>
      </c>
      <c r="B1395" t="s">
        <v>67</v>
      </c>
      <c r="C1395">
        <v>94</v>
      </c>
      <c r="D1395">
        <v>3344</v>
      </c>
      <c r="E1395">
        <v>3344</v>
      </c>
      <c r="F1395" s="1">
        <f>(Tabla9[[#This Row],[Best]]-Tabla9[[#This Row],[Bks]])/Tabla9[[#This Row],[Bks]]*100</f>
        <v>0</v>
      </c>
      <c r="G1395">
        <v>3344</v>
      </c>
      <c r="H1395" s="1">
        <f>(Tabla9[[#This Row],[Avg]]-Tabla9[[#This Row],[Bks]])/Tabla9[[#This Row],[Bks]]*100</f>
        <v>0</v>
      </c>
      <c r="I1395">
        <v>3884</v>
      </c>
      <c r="J1395">
        <v>11376.55</v>
      </c>
      <c r="K1395">
        <v>7.17</v>
      </c>
      <c r="L1395">
        <v>150.09</v>
      </c>
      <c r="M1395">
        <v>949.3</v>
      </c>
      <c r="N1395">
        <v>138.80000000000001</v>
      </c>
    </row>
    <row r="1396" spans="1:14" hidden="1" x14ac:dyDescent="0.2">
      <c r="A1396" t="s">
        <v>99</v>
      </c>
      <c r="B1396" t="s">
        <v>67</v>
      </c>
      <c r="C1396">
        <v>95</v>
      </c>
      <c r="D1396">
        <v>3510</v>
      </c>
      <c r="E1396">
        <v>3510</v>
      </c>
      <c r="F1396" s="1">
        <f>(Tabla9[[#This Row],[Best]]-Tabla9[[#This Row],[Bks]])/Tabla9[[#This Row],[Bks]]*100</f>
        <v>0</v>
      </c>
      <c r="G1396">
        <v>3510</v>
      </c>
      <c r="H1396" s="1">
        <f>(Tabla9[[#This Row],[Avg]]-Tabla9[[#This Row],[Bks]])/Tabla9[[#This Row],[Bks]]*100</f>
        <v>0</v>
      </c>
      <c r="I1396">
        <v>4125</v>
      </c>
      <c r="J1396">
        <v>12509.53</v>
      </c>
      <c r="K1396">
        <v>11.92</v>
      </c>
      <c r="L1396">
        <v>150.16999999999999</v>
      </c>
      <c r="M1396">
        <v>755.8</v>
      </c>
      <c r="N1396">
        <v>183.4</v>
      </c>
    </row>
    <row r="1397" spans="1:14" hidden="1" x14ac:dyDescent="0.2">
      <c r="A1397" t="s">
        <v>99</v>
      </c>
      <c r="B1397" t="s">
        <v>67</v>
      </c>
      <c r="C1397">
        <v>96</v>
      </c>
      <c r="D1397">
        <v>3378</v>
      </c>
      <c r="E1397">
        <v>3378</v>
      </c>
      <c r="F1397" s="1">
        <f>(Tabla9[[#This Row],[Best]]-Tabla9[[#This Row],[Bks]])/Tabla9[[#This Row],[Bks]]*100</f>
        <v>0</v>
      </c>
      <c r="G1397">
        <v>3378</v>
      </c>
      <c r="H1397" s="1">
        <f>(Tabla9[[#This Row],[Avg]]-Tabla9[[#This Row],[Bks]])/Tabla9[[#This Row],[Bks]]*100</f>
        <v>0</v>
      </c>
      <c r="I1397">
        <v>3921</v>
      </c>
      <c r="J1397">
        <v>11413.44</v>
      </c>
      <c r="K1397">
        <v>8.19</v>
      </c>
      <c r="L1397">
        <v>150.11000000000001</v>
      </c>
      <c r="M1397">
        <v>865.5</v>
      </c>
      <c r="N1397">
        <v>151.9</v>
      </c>
    </row>
    <row r="1398" spans="1:14" hidden="1" x14ac:dyDescent="0.2">
      <c r="A1398" t="s">
        <v>99</v>
      </c>
      <c r="B1398" t="s">
        <v>67</v>
      </c>
      <c r="C1398">
        <v>97</v>
      </c>
      <c r="D1398">
        <v>3523</v>
      </c>
      <c r="E1398">
        <v>3523</v>
      </c>
      <c r="F1398" s="1">
        <f>(Tabla9[[#This Row],[Best]]-Tabla9[[#This Row],[Bks]])/Tabla9[[#This Row],[Bks]]*100</f>
        <v>0</v>
      </c>
      <c r="G1398">
        <v>3523</v>
      </c>
      <c r="H1398" s="1">
        <f>(Tabla9[[#This Row],[Avg]]-Tabla9[[#This Row],[Bks]])/Tabla9[[#This Row],[Bks]]*100</f>
        <v>0</v>
      </c>
      <c r="I1398">
        <v>4130</v>
      </c>
      <c r="J1398">
        <v>12609.42</v>
      </c>
      <c r="K1398">
        <v>11.59</v>
      </c>
      <c r="L1398">
        <v>150.13</v>
      </c>
      <c r="M1398">
        <v>777.7</v>
      </c>
      <c r="N1398">
        <v>180</v>
      </c>
    </row>
    <row r="1399" spans="1:14" hidden="1" x14ac:dyDescent="0.2">
      <c r="A1399" t="s">
        <v>99</v>
      </c>
      <c r="B1399" t="s">
        <v>67</v>
      </c>
      <c r="C1399">
        <v>98</v>
      </c>
      <c r="D1399">
        <v>3185</v>
      </c>
      <c r="E1399">
        <v>3185</v>
      </c>
      <c r="F1399" s="1">
        <f>(Tabla9[[#This Row],[Best]]-Tabla9[[#This Row],[Bks]])/Tabla9[[#This Row],[Bks]]*100</f>
        <v>0</v>
      </c>
      <c r="G1399">
        <v>3185</v>
      </c>
      <c r="H1399" s="1">
        <f>(Tabla9[[#This Row],[Avg]]-Tabla9[[#This Row],[Bks]])/Tabla9[[#This Row],[Bks]]*100</f>
        <v>0</v>
      </c>
      <c r="I1399">
        <v>3693</v>
      </c>
      <c r="J1399">
        <v>11377.02</v>
      </c>
      <c r="K1399">
        <v>8.39</v>
      </c>
      <c r="L1399">
        <v>150.08000000000001</v>
      </c>
      <c r="M1399">
        <v>935.1</v>
      </c>
      <c r="N1399">
        <v>183.4</v>
      </c>
    </row>
    <row r="1400" spans="1:14" hidden="1" x14ac:dyDescent="0.2">
      <c r="A1400" t="s">
        <v>99</v>
      </c>
      <c r="B1400" t="s">
        <v>67</v>
      </c>
      <c r="C1400">
        <v>99</v>
      </c>
      <c r="D1400">
        <v>3644</v>
      </c>
      <c r="E1400">
        <v>3644</v>
      </c>
      <c r="F1400" s="1">
        <f>(Tabla9[[#This Row],[Best]]-Tabla9[[#This Row],[Bks]])/Tabla9[[#This Row],[Bks]]*100</f>
        <v>0</v>
      </c>
      <c r="G1400">
        <v>3644</v>
      </c>
      <c r="H1400" s="1">
        <f>(Tabla9[[#This Row],[Avg]]-Tabla9[[#This Row],[Bks]])/Tabla9[[#This Row],[Bks]]*100</f>
        <v>0</v>
      </c>
      <c r="I1400">
        <v>4244</v>
      </c>
      <c r="J1400">
        <v>12180.68</v>
      </c>
      <c r="K1400">
        <v>10.54</v>
      </c>
      <c r="L1400">
        <v>150.07</v>
      </c>
      <c r="M1400">
        <v>819.9</v>
      </c>
      <c r="N1400">
        <v>185.5</v>
      </c>
    </row>
    <row r="1401" spans="1:14" hidden="1" x14ac:dyDescent="0.2">
      <c r="A1401" t="s">
        <v>99</v>
      </c>
      <c r="B1401" t="s">
        <v>67</v>
      </c>
      <c r="C1401">
        <v>100</v>
      </c>
      <c r="D1401">
        <v>3395</v>
      </c>
      <c r="E1401">
        <v>3395</v>
      </c>
      <c r="F1401" s="1">
        <f>(Tabla9[[#This Row],[Best]]-Tabla9[[#This Row],[Bks]])/Tabla9[[#This Row],[Bks]]*100</f>
        <v>0</v>
      </c>
      <c r="G1401">
        <v>3395</v>
      </c>
      <c r="H1401" s="1">
        <f>(Tabla9[[#This Row],[Avg]]-Tabla9[[#This Row],[Bks]])/Tabla9[[#This Row],[Bks]]*100</f>
        <v>0</v>
      </c>
      <c r="I1401">
        <v>3945</v>
      </c>
      <c r="J1401">
        <v>12962.93</v>
      </c>
      <c r="K1401">
        <v>10.83</v>
      </c>
      <c r="L1401">
        <v>150.08000000000001</v>
      </c>
      <c r="M1401">
        <v>803.7</v>
      </c>
      <c r="N1401">
        <v>178.2</v>
      </c>
    </row>
    <row r="1402" spans="1:14" hidden="1" x14ac:dyDescent="0.2">
      <c r="A1402" t="s">
        <v>76</v>
      </c>
      <c r="B1402" t="s">
        <v>68</v>
      </c>
      <c r="C1402">
        <v>1</v>
      </c>
      <c r="D1402">
        <v>298</v>
      </c>
      <c r="E1402">
        <v>308</v>
      </c>
      <c r="F1402" s="1">
        <f>(Tabla9[[#This Row],[Best]]-Tabla9[[#This Row],[Bks]])/Tabla9[[#This Row],[Bks]]*100</f>
        <v>3.3557046979865772</v>
      </c>
      <c r="G1402">
        <v>308</v>
      </c>
      <c r="H1402" s="1">
        <f>(Tabla9[[#This Row],[Avg]]-Tabla9[[#This Row],[Bks]])/Tabla9[[#This Row],[Bks]]*100</f>
        <v>3.3557046979865772</v>
      </c>
      <c r="I1402">
        <v>333</v>
      </c>
      <c r="J1402">
        <v>525.96</v>
      </c>
      <c r="K1402">
        <v>0.06</v>
      </c>
      <c r="L1402">
        <v>20.010000000000002</v>
      </c>
      <c r="M1402">
        <v>1467.3</v>
      </c>
      <c r="N1402">
        <v>51.3</v>
      </c>
    </row>
    <row r="1403" spans="1:14" hidden="1" x14ac:dyDescent="0.2">
      <c r="A1403" t="s">
        <v>76</v>
      </c>
      <c r="B1403" t="s">
        <v>68</v>
      </c>
      <c r="C1403">
        <v>2</v>
      </c>
      <c r="D1403">
        <v>267</v>
      </c>
      <c r="E1403">
        <v>277</v>
      </c>
      <c r="F1403" s="1">
        <f>(Tabla9[[#This Row],[Best]]-Tabla9[[#This Row],[Bks]])/Tabla9[[#This Row],[Bks]]*100</f>
        <v>3.7453183520599254</v>
      </c>
      <c r="G1403">
        <v>277</v>
      </c>
      <c r="H1403" s="1">
        <f>(Tabla9[[#This Row],[Avg]]-Tabla9[[#This Row],[Bks]])/Tabla9[[#This Row],[Bks]]*100</f>
        <v>3.7453183520599254</v>
      </c>
      <c r="I1403">
        <v>291</v>
      </c>
      <c r="J1403">
        <v>477.67</v>
      </c>
      <c r="K1403">
        <v>0.05</v>
      </c>
      <c r="L1403">
        <v>20.010000000000002</v>
      </c>
      <c r="M1403">
        <v>1409.6</v>
      </c>
      <c r="N1403">
        <v>27.7</v>
      </c>
    </row>
    <row r="1404" spans="1:14" hidden="1" x14ac:dyDescent="0.2">
      <c r="A1404" t="s">
        <v>76</v>
      </c>
      <c r="B1404" t="s">
        <v>68</v>
      </c>
      <c r="C1404">
        <v>3</v>
      </c>
      <c r="D1404">
        <v>280</v>
      </c>
      <c r="E1404">
        <v>285</v>
      </c>
      <c r="F1404" s="1">
        <f>(Tabla9[[#This Row],[Best]]-Tabla9[[#This Row],[Bks]])/Tabla9[[#This Row],[Bks]]*100</f>
        <v>1.7857142857142856</v>
      </c>
      <c r="G1404">
        <v>285</v>
      </c>
      <c r="H1404" s="1">
        <f>(Tabla9[[#This Row],[Avg]]-Tabla9[[#This Row],[Bks]])/Tabla9[[#This Row],[Bks]]*100</f>
        <v>1.7857142857142856</v>
      </c>
      <c r="I1404">
        <v>303</v>
      </c>
      <c r="J1404">
        <v>496.77</v>
      </c>
      <c r="K1404">
        <v>7.0000000000000007E-2</v>
      </c>
      <c r="L1404">
        <v>20.010000000000002</v>
      </c>
      <c r="M1404">
        <v>1364.1</v>
      </c>
      <c r="N1404">
        <v>21.3</v>
      </c>
    </row>
    <row r="1405" spans="1:14" hidden="1" x14ac:dyDescent="0.2">
      <c r="A1405" t="s">
        <v>76</v>
      </c>
      <c r="B1405" t="s">
        <v>68</v>
      </c>
      <c r="C1405">
        <v>4</v>
      </c>
      <c r="D1405">
        <v>283</v>
      </c>
      <c r="E1405">
        <v>288</v>
      </c>
      <c r="F1405" s="1">
        <f>(Tabla9[[#This Row],[Best]]-Tabla9[[#This Row],[Bks]])/Tabla9[[#This Row],[Bks]]*100</f>
        <v>1.7667844522968199</v>
      </c>
      <c r="G1405">
        <v>288</v>
      </c>
      <c r="H1405" s="1">
        <f>(Tabla9[[#This Row],[Avg]]-Tabla9[[#This Row],[Bks]])/Tabla9[[#This Row],[Bks]]*100</f>
        <v>1.7667844522968199</v>
      </c>
      <c r="I1405">
        <v>310</v>
      </c>
      <c r="J1405">
        <v>518.20000000000005</v>
      </c>
      <c r="K1405">
        <v>0.1</v>
      </c>
      <c r="L1405">
        <v>20.010000000000002</v>
      </c>
      <c r="M1405">
        <v>1281.4000000000001</v>
      </c>
      <c r="N1405">
        <v>61</v>
      </c>
    </row>
    <row r="1406" spans="1:14" hidden="1" x14ac:dyDescent="0.2">
      <c r="A1406" t="s">
        <v>76</v>
      </c>
      <c r="B1406" t="s">
        <v>68</v>
      </c>
      <c r="C1406">
        <v>5</v>
      </c>
      <c r="D1406">
        <v>275</v>
      </c>
      <c r="E1406">
        <v>282</v>
      </c>
      <c r="F1406" s="1">
        <f>(Tabla9[[#This Row],[Best]]-Tabla9[[#This Row],[Bks]])/Tabla9[[#This Row],[Bks]]*100</f>
        <v>2.5454545454545454</v>
      </c>
      <c r="G1406">
        <v>282.60000000000002</v>
      </c>
      <c r="H1406" s="1">
        <f>(Tabla9[[#This Row],[Avg]]-Tabla9[[#This Row],[Bks]])/Tabla9[[#This Row],[Bks]]*100</f>
        <v>2.7636363636363721</v>
      </c>
      <c r="I1406">
        <v>306</v>
      </c>
      <c r="J1406">
        <v>509.97</v>
      </c>
      <c r="K1406">
        <v>7.0000000000000007E-2</v>
      </c>
      <c r="L1406">
        <v>20.010000000000002</v>
      </c>
      <c r="M1406">
        <v>1306.0999999999999</v>
      </c>
      <c r="N1406">
        <v>58.4</v>
      </c>
    </row>
    <row r="1407" spans="1:14" hidden="1" x14ac:dyDescent="0.2">
      <c r="A1407" t="s">
        <v>76</v>
      </c>
      <c r="B1407" t="s">
        <v>68</v>
      </c>
      <c r="C1407">
        <v>6</v>
      </c>
      <c r="D1407">
        <v>298</v>
      </c>
      <c r="E1407">
        <v>305</v>
      </c>
      <c r="F1407" s="1">
        <f>(Tabla9[[#This Row],[Best]]-Tabla9[[#This Row],[Bks]])/Tabla9[[#This Row],[Bks]]*100</f>
        <v>2.348993288590604</v>
      </c>
      <c r="G1407">
        <v>305</v>
      </c>
      <c r="H1407" s="1">
        <f>(Tabla9[[#This Row],[Avg]]-Tabla9[[#This Row],[Bks]])/Tabla9[[#This Row],[Bks]]*100</f>
        <v>2.348993288590604</v>
      </c>
      <c r="I1407">
        <v>317</v>
      </c>
      <c r="J1407">
        <v>500.65</v>
      </c>
      <c r="K1407">
        <v>0.05</v>
      </c>
      <c r="L1407">
        <v>20.03</v>
      </c>
      <c r="M1407">
        <v>1546.9</v>
      </c>
      <c r="N1407">
        <v>22.4</v>
      </c>
    </row>
    <row r="1408" spans="1:14" hidden="1" x14ac:dyDescent="0.2">
      <c r="A1408" t="s">
        <v>76</v>
      </c>
      <c r="B1408" t="s">
        <v>68</v>
      </c>
      <c r="C1408">
        <v>7</v>
      </c>
      <c r="D1408">
        <v>281</v>
      </c>
      <c r="E1408">
        <v>288</v>
      </c>
      <c r="F1408" s="1">
        <f>(Tabla9[[#This Row],[Best]]-Tabla9[[#This Row],[Bks]])/Tabla9[[#This Row],[Bks]]*100</f>
        <v>2.4911032028469751</v>
      </c>
      <c r="G1408">
        <v>288.10000000000002</v>
      </c>
      <c r="H1408" s="1">
        <f>(Tabla9[[#This Row],[Avg]]-Tabla9[[#This Row],[Bks]])/Tabla9[[#This Row],[Bks]]*100</f>
        <v>2.5266903914590828</v>
      </c>
      <c r="I1408">
        <v>305</v>
      </c>
      <c r="J1408">
        <v>519.49</v>
      </c>
      <c r="K1408">
        <v>7.0000000000000007E-2</v>
      </c>
      <c r="L1408">
        <v>20.010000000000002</v>
      </c>
      <c r="M1408">
        <v>1307.8</v>
      </c>
      <c r="N1408">
        <v>52.3</v>
      </c>
    </row>
    <row r="1409" spans="1:14" hidden="1" x14ac:dyDescent="0.2">
      <c r="A1409" t="s">
        <v>76</v>
      </c>
      <c r="B1409" t="s">
        <v>68</v>
      </c>
      <c r="C1409">
        <v>8</v>
      </c>
      <c r="D1409">
        <v>250</v>
      </c>
      <c r="E1409">
        <v>256</v>
      </c>
      <c r="F1409" s="1">
        <f>(Tabla9[[#This Row],[Best]]-Tabla9[[#This Row],[Bks]])/Tabla9[[#This Row],[Bks]]*100</f>
        <v>2.4</v>
      </c>
      <c r="G1409">
        <v>256</v>
      </c>
      <c r="H1409" s="1">
        <f>(Tabla9[[#This Row],[Avg]]-Tabla9[[#This Row],[Bks]])/Tabla9[[#This Row],[Bks]]*100</f>
        <v>2.4</v>
      </c>
      <c r="I1409">
        <v>264</v>
      </c>
      <c r="J1409">
        <v>451.45</v>
      </c>
      <c r="K1409">
        <v>0.06</v>
      </c>
      <c r="L1409">
        <v>20.010000000000002</v>
      </c>
      <c r="M1409">
        <v>1304.5</v>
      </c>
      <c r="N1409">
        <v>32.200000000000003</v>
      </c>
    </row>
    <row r="1410" spans="1:14" hidden="1" x14ac:dyDescent="0.2">
      <c r="A1410" t="s">
        <v>76</v>
      </c>
      <c r="B1410" t="s">
        <v>68</v>
      </c>
      <c r="C1410">
        <v>9</v>
      </c>
      <c r="D1410">
        <v>277</v>
      </c>
      <c r="E1410">
        <v>277</v>
      </c>
      <c r="F1410" s="1">
        <f>(Tabla9[[#This Row],[Best]]-Tabla9[[#This Row],[Bks]])/Tabla9[[#This Row],[Bks]]*100</f>
        <v>0</v>
      </c>
      <c r="G1410">
        <v>277</v>
      </c>
      <c r="H1410" s="1">
        <f>(Tabla9[[#This Row],[Avg]]-Tabla9[[#This Row],[Bks]])/Tabla9[[#This Row],[Bks]]*100</f>
        <v>0</v>
      </c>
      <c r="I1410">
        <v>286</v>
      </c>
      <c r="J1410">
        <v>466.87</v>
      </c>
      <c r="K1410">
        <v>0.05</v>
      </c>
      <c r="L1410">
        <v>20.010000000000002</v>
      </c>
      <c r="M1410">
        <v>1535.7</v>
      </c>
      <c r="N1410">
        <v>35.5</v>
      </c>
    </row>
    <row r="1411" spans="1:14" hidden="1" x14ac:dyDescent="0.2">
      <c r="A1411" t="s">
        <v>76</v>
      </c>
      <c r="B1411" t="s">
        <v>68</v>
      </c>
      <c r="C1411">
        <v>10</v>
      </c>
      <c r="D1411">
        <v>308</v>
      </c>
      <c r="E1411">
        <v>316</v>
      </c>
      <c r="F1411" s="1">
        <f>(Tabla9[[#This Row],[Best]]-Tabla9[[#This Row],[Bks]])/Tabla9[[#This Row],[Bks]]*100</f>
        <v>2.5974025974025974</v>
      </c>
      <c r="G1411">
        <v>316</v>
      </c>
      <c r="H1411" s="1">
        <f>(Tabla9[[#This Row],[Avg]]-Tabla9[[#This Row],[Bks]])/Tabla9[[#This Row],[Bks]]*100</f>
        <v>2.5974025974025974</v>
      </c>
      <c r="I1411">
        <v>337</v>
      </c>
      <c r="J1411">
        <v>553.73</v>
      </c>
      <c r="K1411">
        <v>0.06</v>
      </c>
      <c r="L1411">
        <v>20.03</v>
      </c>
      <c r="M1411">
        <v>1314.2</v>
      </c>
      <c r="N1411">
        <v>53.4</v>
      </c>
    </row>
    <row r="1412" spans="1:14" hidden="1" x14ac:dyDescent="0.2">
      <c r="A1412" t="s">
        <v>76</v>
      </c>
      <c r="B1412" t="s">
        <v>68</v>
      </c>
      <c r="C1412">
        <v>11</v>
      </c>
      <c r="D1412">
        <v>297</v>
      </c>
      <c r="E1412">
        <v>304</v>
      </c>
      <c r="F1412" s="1">
        <f>(Tabla9[[#This Row],[Best]]-Tabla9[[#This Row],[Bks]])/Tabla9[[#This Row],[Bks]]*100</f>
        <v>2.3569023569023568</v>
      </c>
      <c r="G1412">
        <v>304</v>
      </c>
      <c r="H1412" s="1">
        <f>(Tabla9[[#This Row],[Avg]]-Tabla9[[#This Row],[Bks]])/Tabla9[[#This Row],[Bks]]*100</f>
        <v>2.3569023569023568</v>
      </c>
      <c r="I1412">
        <v>325</v>
      </c>
      <c r="J1412">
        <v>531.28</v>
      </c>
      <c r="K1412">
        <v>0.08</v>
      </c>
      <c r="L1412">
        <v>20.02</v>
      </c>
      <c r="M1412">
        <v>1362.7</v>
      </c>
      <c r="N1412">
        <v>34.700000000000003</v>
      </c>
    </row>
    <row r="1413" spans="1:14" hidden="1" x14ac:dyDescent="0.2">
      <c r="A1413" t="s">
        <v>76</v>
      </c>
      <c r="B1413" t="s">
        <v>68</v>
      </c>
      <c r="C1413">
        <v>12</v>
      </c>
      <c r="D1413">
        <v>280</v>
      </c>
      <c r="E1413">
        <v>286</v>
      </c>
      <c r="F1413" s="1">
        <f>(Tabla9[[#This Row],[Best]]-Tabla9[[#This Row],[Bks]])/Tabla9[[#This Row],[Bks]]*100</f>
        <v>2.1428571428571428</v>
      </c>
      <c r="G1413">
        <v>286</v>
      </c>
      <c r="H1413" s="1">
        <f>(Tabla9[[#This Row],[Avg]]-Tabla9[[#This Row],[Bks]])/Tabla9[[#This Row],[Bks]]*100</f>
        <v>2.1428571428571428</v>
      </c>
      <c r="I1413">
        <v>309</v>
      </c>
      <c r="J1413">
        <v>482.83</v>
      </c>
      <c r="K1413">
        <v>7.0000000000000007E-2</v>
      </c>
      <c r="L1413">
        <v>20.02</v>
      </c>
      <c r="M1413">
        <v>1242.9000000000001</v>
      </c>
      <c r="N1413">
        <v>39.1</v>
      </c>
    </row>
    <row r="1414" spans="1:14" hidden="1" x14ac:dyDescent="0.2">
      <c r="A1414" t="s">
        <v>76</v>
      </c>
      <c r="B1414" t="s">
        <v>68</v>
      </c>
      <c r="C1414">
        <v>13</v>
      </c>
      <c r="D1414">
        <v>263</v>
      </c>
      <c r="E1414">
        <v>266</v>
      </c>
      <c r="F1414" s="1">
        <f>(Tabla9[[#This Row],[Best]]-Tabla9[[#This Row],[Bks]])/Tabla9[[#This Row],[Bks]]*100</f>
        <v>1.1406844106463878</v>
      </c>
      <c r="G1414">
        <v>266</v>
      </c>
      <c r="H1414" s="1">
        <f>(Tabla9[[#This Row],[Avg]]-Tabla9[[#This Row],[Bks]])/Tabla9[[#This Row],[Bks]]*100</f>
        <v>1.1406844106463878</v>
      </c>
      <c r="I1414">
        <v>281</v>
      </c>
      <c r="J1414">
        <v>483.84</v>
      </c>
      <c r="K1414">
        <v>0.08</v>
      </c>
      <c r="L1414">
        <v>20.010000000000002</v>
      </c>
      <c r="M1414">
        <v>1300.5999999999999</v>
      </c>
      <c r="N1414">
        <v>29.2</v>
      </c>
    </row>
    <row r="1415" spans="1:14" hidden="1" x14ac:dyDescent="0.2">
      <c r="A1415" t="s">
        <v>76</v>
      </c>
      <c r="B1415" t="s">
        <v>68</v>
      </c>
      <c r="C1415">
        <v>14</v>
      </c>
      <c r="D1415">
        <v>266</v>
      </c>
      <c r="E1415">
        <v>269</v>
      </c>
      <c r="F1415" s="1">
        <f>(Tabla9[[#This Row],[Best]]-Tabla9[[#This Row],[Bks]])/Tabla9[[#This Row],[Bks]]*100</f>
        <v>1.1278195488721803</v>
      </c>
      <c r="G1415">
        <v>269</v>
      </c>
      <c r="H1415" s="1">
        <f>(Tabla9[[#This Row],[Avg]]-Tabla9[[#This Row],[Bks]])/Tabla9[[#This Row],[Bks]]*100</f>
        <v>1.1278195488721803</v>
      </c>
      <c r="I1415">
        <v>278</v>
      </c>
      <c r="J1415">
        <v>477.62</v>
      </c>
      <c r="K1415">
        <v>0.05</v>
      </c>
      <c r="L1415">
        <v>20.010000000000002</v>
      </c>
      <c r="M1415">
        <v>1400.5</v>
      </c>
      <c r="N1415">
        <v>27.3</v>
      </c>
    </row>
    <row r="1416" spans="1:14" hidden="1" x14ac:dyDescent="0.2">
      <c r="A1416" t="s">
        <v>76</v>
      </c>
      <c r="B1416" t="s">
        <v>68</v>
      </c>
      <c r="C1416">
        <v>15</v>
      </c>
      <c r="D1416">
        <v>269</v>
      </c>
      <c r="E1416">
        <v>275</v>
      </c>
      <c r="F1416" s="1">
        <f>(Tabla9[[#This Row],[Best]]-Tabla9[[#This Row],[Bks]])/Tabla9[[#This Row],[Bks]]*100</f>
        <v>2.2304832713754648</v>
      </c>
      <c r="G1416">
        <v>275</v>
      </c>
      <c r="H1416" s="1">
        <f>(Tabla9[[#This Row],[Avg]]-Tabla9[[#This Row],[Bks]])/Tabla9[[#This Row],[Bks]]*100</f>
        <v>2.2304832713754648</v>
      </c>
      <c r="I1416">
        <v>289</v>
      </c>
      <c r="J1416">
        <v>490.93</v>
      </c>
      <c r="K1416">
        <v>7.0000000000000007E-2</v>
      </c>
      <c r="L1416">
        <v>20.02</v>
      </c>
      <c r="M1416">
        <v>1457.6</v>
      </c>
      <c r="N1416">
        <v>36.9</v>
      </c>
    </row>
    <row r="1417" spans="1:14" hidden="1" x14ac:dyDescent="0.2">
      <c r="A1417" t="s">
        <v>76</v>
      </c>
      <c r="B1417" t="s">
        <v>68</v>
      </c>
      <c r="C1417">
        <v>16</v>
      </c>
      <c r="D1417">
        <v>291</v>
      </c>
      <c r="E1417">
        <v>295</v>
      </c>
      <c r="F1417" s="1">
        <f>(Tabla9[[#This Row],[Best]]-Tabla9[[#This Row],[Bks]])/Tabla9[[#This Row],[Bks]]*100</f>
        <v>1.3745704467353952</v>
      </c>
      <c r="G1417">
        <v>295</v>
      </c>
      <c r="H1417" s="1">
        <f>(Tabla9[[#This Row],[Avg]]-Tabla9[[#This Row],[Bks]])/Tabla9[[#This Row],[Bks]]*100</f>
        <v>1.3745704467353952</v>
      </c>
      <c r="I1417">
        <v>318</v>
      </c>
      <c r="J1417">
        <v>533.9</v>
      </c>
      <c r="K1417">
        <v>0.09</v>
      </c>
      <c r="L1417">
        <v>20.02</v>
      </c>
      <c r="M1417">
        <v>1262.0999999999999</v>
      </c>
      <c r="N1417">
        <v>59.1</v>
      </c>
    </row>
    <row r="1418" spans="1:14" hidden="1" x14ac:dyDescent="0.2">
      <c r="A1418" t="s">
        <v>76</v>
      </c>
      <c r="B1418" t="s">
        <v>68</v>
      </c>
      <c r="C1418">
        <v>17</v>
      </c>
      <c r="D1418">
        <v>260</v>
      </c>
      <c r="E1418">
        <v>262</v>
      </c>
      <c r="F1418" s="1">
        <f>(Tabla9[[#This Row],[Best]]-Tabla9[[#This Row],[Bks]])/Tabla9[[#This Row],[Bks]]*100</f>
        <v>0.76923076923076927</v>
      </c>
      <c r="G1418">
        <v>262</v>
      </c>
      <c r="H1418" s="1">
        <f>(Tabla9[[#This Row],[Avg]]-Tabla9[[#This Row],[Bks]])/Tabla9[[#This Row],[Bks]]*100</f>
        <v>0.76923076923076927</v>
      </c>
      <c r="I1418">
        <v>284</v>
      </c>
      <c r="J1418">
        <v>465.28</v>
      </c>
      <c r="K1418">
        <v>0.08</v>
      </c>
      <c r="L1418">
        <v>20.02</v>
      </c>
      <c r="M1418">
        <v>1352.9</v>
      </c>
      <c r="N1418">
        <v>50.4</v>
      </c>
    </row>
    <row r="1419" spans="1:14" hidden="1" x14ac:dyDescent="0.2">
      <c r="A1419" t="s">
        <v>76</v>
      </c>
      <c r="B1419" t="s">
        <v>68</v>
      </c>
      <c r="C1419">
        <v>18</v>
      </c>
      <c r="D1419">
        <v>252</v>
      </c>
      <c r="E1419">
        <v>253</v>
      </c>
      <c r="F1419" s="1">
        <f>(Tabla9[[#This Row],[Best]]-Tabla9[[#This Row],[Bks]])/Tabla9[[#This Row],[Bks]]*100</f>
        <v>0.3968253968253968</v>
      </c>
      <c r="G1419">
        <v>253</v>
      </c>
      <c r="H1419" s="1">
        <f>(Tabla9[[#This Row],[Avg]]-Tabla9[[#This Row],[Bks]])/Tabla9[[#This Row],[Bks]]*100</f>
        <v>0.3968253968253968</v>
      </c>
      <c r="I1419">
        <v>273</v>
      </c>
      <c r="J1419">
        <v>439.25</v>
      </c>
      <c r="K1419">
        <v>0.05</v>
      </c>
      <c r="L1419">
        <v>20.010000000000002</v>
      </c>
      <c r="M1419">
        <v>1493.3</v>
      </c>
      <c r="N1419">
        <v>37.9</v>
      </c>
    </row>
    <row r="1420" spans="1:14" hidden="1" x14ac:dyDescent="0.2">
      <c r="A1420" t="s">
        <v>76</v>
      </c>
      <c r="B1420" t="s">
        <v>68</v>
      </c>
      <c r="C1420">
        <v>19</v>
      </c>
      <c r="D1420">
        <v>239</v>
      </c>
      <c r="E1420">
        <v>244</v>
      </c>
      <c r="F1420" s="1">
        <f>(Tabla9[[#This Row],[Best]]-Tabla9[[#This Row],[Bks]])/Tabla9[[#This Row],[Bks]]*100</f>
        <v>2.0920502092050208</v>
      </c>
      <c r="G1420">
        <v>244</v>
      </c>
      <c r="H1420" s="1">
        <f>(Tabla9[[#This Row],[Avg]]-Tabla9[[#This Row],[Bks]])/Tabla9[[#This Row],[Bks]]*100</f>
        <v>2.0920502092050208</v>
      </c>
      <c r="I1420">
        <v>265</v>
      </c>
      <c r="J1420">
        <v>442.61</v>
      </c>
      <c r="K1420">
        <v>0.05</v>
      </c>
      <c r="L1420">
        <v>20.010000000000002</v>
      </c>
      <c r="M1420">
        <v>1462</v>
      </c>
      <c r="N1420">
        <v>50.4</v>
      </c>
    </row>
    <row r="1421" spans="1:14" hidden="1" x14ac:dyDescent="0.2">
      <c r="A1421" t="s">
        <v>76</v>
      </c>
      <c r="B1421" t="s">
        <v>68</v>
      </c>
      <c r="C1421">
        <v>20</v>
      </c>
      <c r="D1421">
        <v>281</v>
      </c>
      <c r="E1421">
        <v>286</v>
      </c>
      <c r="F1421" s="1">
        <f>(Tabla9[[#This Row],[Best]]-Tabla9[[#This Row],[Bks]])/Tabla9[[#This Row],[Bks]]*100</f>
        <v>1.7793594306049825</v>
      </c>
      <c r="G1421">
        <v>286</v>
      </c>
      <c r="H1421" s="1">
        <f>(Tabla9[[#This Row],[Avg]]-Tabla9[[#This Row],[Bks]])/Tabla9[[#This Row],[Bks]]*100</f>
        <v>1.7793594306049825</v>
      </c>
      <c r="I1421">
        <v>308</v>
      </c>
      <c r="J1421">
        <v>504.12</v>
      </c>
      <c r="K1421">
        <v>7.0000000000000007E-2</v>
      </c>
      <c r="L1421">
        <v>20.02</v>
      </c>
      <c r="M1421">
        <v>1322.3</v>
      </c>
      <c r="N1421">
        <v>58.1</v>
      </c>
    </row>
    <row r="1422" spans="1:14" hidden="1" x14ac:dyDescent="0.2">
      <c r="A1422" t="s">
        <v>76</v>
      </c>
      <c r="B1422" t="s">
        <v>68</v>
      </c>
      <c r="C1422">
        <v>21</v>
      </c>
      <c r="D1422">
        <v>284</v>
      </c>
      <c r="E1422">
        <v>292</v>
      </c>
      <c r="F1422" s="1">
        <f>(Tabla9[[#This Row],[Best]]-Tabla9[[#This Row],[Bks]])/Tabla9[[#This Row],[Bks]]*100</f>
        <v>2.8169014084507045</v>
      </c>
      <c r="G1422">
        <v>292</v>
      </c>
      <c r="H1422" s="1">
        <f>(Tabla9[[#This Row],[Avg]]-Tabla9[[#This Row],[Bks]])/Tabla9[[#This Row],[Bks]]*100</f>
        <v>2.8169014084507045</v>
      </c>
      <c r="I1422">
        <v>306</v>
      </c>
      <c r="J1422">
        <v>517.88</v>
      </c>
      <c r="K1422">
        <v>0.06</v>
      </c>
      <c r="L1422">
        <v>20.010000000000002</v>
      </c>
      <c r="M1422">
        <v>1369.2</v>
      </c>
      <c r="N1422">
        <v>32.200000000000003</v>
      </c>
    </row>
    <row r="1423" spans="1:14" hidden="1" x14ac:dyDescent="0.2">
      <c r="A1423" t="s">
        <v>76</v>
      </c>
      <c r="B1423" t="s">
        <v>68</v>
      </c>
      <c r="C1423">
        <v>22</v>
      </c>
      <c r="D1423">
        <v>236</v>
      </c>
      <c r="E1423">
        <v>237</v>
      </c>
      <c r="F1423" s="1">
        <f>(Tabla9[[#This Row],[Best]]-Tabla9[[#This Row],[Bks]])/Tabla9[[#This Row],[Bks]]*100</f>
        <v>0.42372881355932202</v>
      </c>
      <c r="G1423">
        <v>237</v>
      </c>
      <c r="H1423" s="1">
        <f>(Tabla9[[#This Row],[Avg]]-Tabla9[[#This Row],[Bks]])/Tabla9[[#This Row],[Bks]]*100</f>
        <v>0.42372881355932202</v>
      </c>
      <c r="I1423">
        <v>250</v>
      </c>
      <c r="J1423">
        <v>404.94</v>
      </c>
      <c r="K1423">
        <v>0.04</v>
      </c>
      <c r="L1423">
        <v>20.010000000000002</v>
      </c>
      <c r="M1423">
        <v>1525.1</v>
      </c>
      <c r="N1423">
        <v>30.6</v>
      </c>
    </row>
    <row r="1424" spans="1:14" hidden="1" x14ac:dyDescent="0.2">
      <c r="A1424" t="s">
        <v>76</v>
      </c>
      <c r="B1424" t="s">
        <v>68</v>
      </c>
      <c r="C1424">
        <v>23</v>
      </c>
      <c r="D1424">
        <v>274</v>
      </c>
      <c r="E1424">
        <v>276</v>
      </c>
      <c r="F1424" s="1">
        <f>(Tabla9[[#This Row],[Best]]-Tabla9[[#This Row],[Bks]])/Tabla9[[#This Row],[Bks]]*100</f>
        <v>0.72992700729927007</v>
      </c>
      <c r="G1424">
        <v>276.39999999999998</v>
      </c>
      <c r="H1424" s="1">
        <f>(Tabla9[[#This Row],[Avg]]-Tabla9[[#This Row],[Bks]])/Tabla9[[#This Row],[Bks]]*100</f>
        <v>0.8759124087591158</v>
      </c>
      <c r="I1424">
        <v>286</v>
      </c>
      <c r="J1424">
        <v>454.92</v>
      </c>
      <c r="K1424">
        <v>0.04</v>
      </c>
      <c r="L1424">
        <v>20.02</v>
      </c>
      <c r="M1424">
        <v>1417.5</v>
      </c>
      <c r="N1424">
        <v>43.8</v>
      </c>
    </row>
    <row r="1425" spans="1:14" hidden="1" x14ac:dyDescent="0.2">
      <c r="A1425" t="s">
        <v>76</v>
      </c>
      <c r="B1425" t="s">
        <v>68</v>
      </c>
      <c r="C1425">
        <v>24</v>
      </c>
      <c r="D1425">
        <v>290</v>
      </c>
      <c r="E1425">
        <v>294</v>
      </c>
      <c r="F1425" s="1">
        <f>(Tabla9[[#This Row],[Best]]-Tabla9[[#This Row],[Bks]])/Tabla9[[#This Row],[Bks]]*100</f>
        <v>1.3793103448275863</v>
      </c>
      <c r="G1425">
        <v>294</v>
      </c>
      <c r="H1425" s="1">
        <f>(Tabla9[[#This Row],[Avg]]-Tabla9[[#This Row],[Bks]])/Tabla9[[#This Row],[Bks]]*100</f>
        <v>1.3793103448275863</v>
      </c>
      <c r="I1425">
        <v>302</v>
      </c>
      <c r="J1425">
        <v>530.80999999999995</v>
      </c>
      <c r="K1425">
        <v>7.0000000000000007E-2</v>
      </c>
      <c r="L1425">
        <v>20.02</v>
      </c>
      <c r="M1425">
        <v>1274.7</v>
      </c>
      <c r="N1425">
        <v>17.100000000000001</v>
      </c>
    </row>
    <row r="1426" spans="1:14" hidden="1" x14ac:dyDescent="0.2">
      <c r="A1426" t="s">
        <v>76</v>
      </c>
      <c r="B1426" t="s">
        <v>68</v>
      </c>
      <c r="C1426">
        <v>25</v>
      </c>
      <c r="D1426">
        <v>238</v>
      </c>
      <c r="E1426">
        <v>238</v>
      </c>
      <c r="F1426" s="1">
        <f>(Tabla9[[#This Row],[Best]]-Tabla9[[#This Row],[Bks]])/Tabla9[[#This Row],[Bks]]*100</f>
        <v>0</v>
      </c>
      <c r="G1426">
        <v>238</v>
      </c>
      <c r="H1426" s="1">
        <f>(Tabla9[[#This Row],[Avg]]-Tabla9[[#This Row],[Bks]])/Tabla9[[#This Row],[Bks]]*100</f>
        <v>0</v>
      </c>
      <c r="I1426">
        <v>248</v>
      </c>
      <c r="J1426">
        <v>417.52</v>
      </c>
      <c r="K1426">
        <v>0.06</v>
      </c>
      <c r="L1426">
        <v>20.010000000000002</v>
      </c>
      <c r="M1426">
        <v>1436.6</v>
      </c>
      <c r="N1426">
        <v>22.5</v>
      </c>
    </row>
    <row r="1427" spans="1:14" hidden="1" x14ac:dyDescent="0.2">
      <c r="A1427" t="s">
        <v>76</v>
      </c>
      <c r="B1427" t="s">
        <v>68</v>
      </c>
      <c r="C1427">
        <v>26</v>
      </c>
      <c r="D1427">
        <v>289</v>
      </c>
      <c r="E1427">
        <v>295</v>
      </c>
      <c r="F1427" s="1">
        <f>(Tabla9[[#This Row],[Best]]-Tabla9[[#This Row],[Bks]])/Tabla9[[#This Row],[Bks]]*100</f>
        <v>2.0761245674740483</v>
      </c>
      <c r="G1427">
        <v>295</v>
      </c>
      <c r="H1427" s="1">
        <f>(Tabla9[[#This Row],[Avg]]-Tabla9[[#This Row],[Bks]])/Tabla9[[#This Row],[Bks]]*100</f>
        <v>2.0761245674740483</v>
      </c>
      <c r="I1427">
        <v>315</v>
      </c>
      <c r="J1427">
        <v>493.81</v>
      </c>
      <c r="K1427">
        <v>0.05</v>
      </c>
      <c r="L1427">
        <v>20.010000000000002</v>
      </c>
      <c r="M1427">
        <v>1499.2</v>
      </c>
      <c r="N1427">
        <v>26.7</v>
      </c>
    </row>
    <row r="1428" spans="1:14" hidden="1" x14ac:dyDescent="0.2">
      <c r="A1428" t="s">
        <v>76</v>
      </c>
      <c r="B1428" t="s">
        <v>68</v>
      </c>
      <c r="C1428">
        <v>27</v>
      </c>
      <c r="D1428">
        <v>296</v>
      </c>
      <c r="E1428">
        <v>302</v>
      </c>
      <c r="F1428" s="1">
        <f>(Tabla9[[#This Row],[Best]]-Tabla9[[#This Row],[Bks]])/Tabla9[[#This Row],[Bks]]*100</f>
        <v>2.0270270270270272</v>
      </c>
      <c r="G1428">
        <v>302</v>
      </c>
      <c r="H1428" s="1">
        <f>(Tabla9[[#This Row],[Avg]]-Tabla9[[#This Row],[Bks]])/Tabla9[[#This Row],[Bks]]*100</f>
        <v>2.0270270270270272</v>
      </c>
      <c r="I1428">
        <v>317</v>
      </c>
      <c r="J1428">
        <v>565.11</v>
      </c>
      <c r="K1428">
        <v>0.09</v>
      </c>
      <c r="L1428">
        <v>20.010000000000002</v>
      </c>
      <c r="M1428">
        <v>1284.4000000000001</v>
      </c>
      <c r="N1428">
        <v>35.700000000000003</v>
      </c>
    </row>
    <row r="1429" spans="1:14" hidden="1" x14ac:dyDescent="0.2">
      <c r="A1429" t="s">
        <v>76</v>
      </c>
      <c r="B1429" t="s">
        <v>68</v>
      </c>
      <c r="C1429">
        <v>28</v>
      </c>
      <c r="D1429">
        <v>280</v>
      </c>
      <c r="E1429">
        <v>288</v>
      </c>
      <c r="F1429" s="1">
        <f>(Tabla9[[#This Row],[Best]]-Tabla9[[#This Row],[Bks]])/Tabla9[[#This Row],[Bks]]*100</f>
        <v>2.8571428571428572</v>
      </c>
      <c r="G1429">
        <v>288.2</v>
      </c>
      <c r="H1429" s="1">
        <f>(Tabla9[[#This Row],[Avg]]-Tabla9[[#This Row],[Bks]])/Tabla9[[#This Row],[Bks]]*100</f>
        <v>2.9285714285714244</v>
      </c>
      <c r="I1429">
        <v>317</v>
      </c>
      <c r="J1429">
        <v>519.51</v>
      </c>
      <c r="K1429">
        <v>0.08</v>
      </c>
      <c r="L1429">
        <v>20.010000000000002</v>
      </c>
      <c r="M1429">
        <v>1321.4</v>
      </c>
      <c r="N1429">
        <v>33.700000000000003</v>
      </c>
    </row>
    <row r="1430" spans="1:14" hidden="1" x14ac:dyDescent="0.2">
      <c r="A1430" t="s">
        <v>76</v>
      </c>
      <c r="B1430" t="s">
        <v>68</v>
      </c>
      <c r="C1430">
        <v>29</v>
      </c>
      <c r="D1430">
        <v>294</v>
      </c>
      <c r="E1430">
        <v>298</v>
      </c>
      <c r="F1430" s="1">
        <f>(Tabla9[[#This Row],[Best]]-Tabla9[[#This Row],[Bks]])/Tabla9[[#This Row],[Bks]]*100</f>
        <v>1.3605442176870748</v>
      </c>
      <c r="G1430">
        <v>298</v>
      </c>
      <c r="H1430" s="1">
        <f>(Tabla9[[#This Row],[Avg]]-Tabla9[[#This Row],[Bks]])/Tabla9[[#This Row],[Bks]]*100</f>
        <v>1.3605442176870748</v>
      </c>
      <c r="I1430">
        <v>322</v>
      </c>
      <c r="J1430">
        <v>548.62</v>
      </c>
      <c r="K1430">
        <v>7.0000000000000007E-2</v>
      </c>
      <c r="L1430">
        <v>20.010000000000002</v>
      </c>
      <c r="M1430">
        <v>1303.3</v>
      </c>
      <c r="N1430">
        <v>31.4</v>
      </c>
    </row>
    <row r="1431" spans="1:14" hidden="1" x14ac:dyDescent="0.2">
      <c r="A1431" t="s">
        <v>76</v>
      </c>
      <c r="B1431" t="s">
        <v>68</v>
      </c>
      <c r="C1431">
        <v>30</v>
      </c>
      <c r="D1431">
        <v>296</v>
      </c>
      <c r="E1431">
        <v>299</v>
      </c>
      <c r="F1431" s="1">
        <f>(Tabla9[[#This Row],[Best]]-Tabla9[[#This Row],[Bks]])/Tabla9[[#This Row],[Bks]]*100</f>
        <v>1.0135135135135136</v>
      </c>
      <c r="G1431">
        <v>300.8</v>
      </c>
      <c r="H1431" s="1">
        <f>(Tabla9[[#This Row],[Avg]]-Tabla9[[#This Row],[Bks]])/Tabla9[[#This Row],[Bks]]*100</f>
        <v>1.6216216216216255</v>
      </c>
      <c r="I1431">
        <v>331</v>
      </c>
      <c r="J1431">
        <v>527.46</v>
      </c>
      <c r="K1431">
        <v>0.09</v>
      </c>
      <c r="L1431">
        <v>20.010000000000002</v>
      </c>
      <c r="M1431">
        <v>1270.8</v>
      </c>
      <c r="N1431">
        <v>141.80000000000001</v>
      </c>
    </row>
    <row r="1432" spans="1:14" hidden="1" x14ac:dyDescent="0.2">
      <c r="A1432" t="s">
        <v>76</v>
      </c>
      <c r="B1432" t="s">
        <v>68</v>
      </c>
      <c r="C1432">
        <v>31</v>
      </c>
      <c r="D1432">
        <v>258</v>
      </c>
      <c r="E1432">
        <v>265</v>
      </c>
      <c r="F1432" s="1">
        <f>(Tabla9[[#This Row],[Best]]-Tabla9[[#This Row],[Bks]])/Tabla9[[#This Row],[Bks]]*100</f>
        <v>2.7131782945736433</v>
      </c>
      <c r="G1432">
        <v>265</v>
      </c>
      <c r="H1432" s="1">
        <f>(Tabla9[[#This Row],[Avg]]-Tabla9[[#This Row],[Bks]])/Tabla9[[#This Row],[Bks]]*100</f>
        <v>2.7131782945736433</v>
      </c>
      <c r="I1432">
        <v>285</v>
      </c>
      <c r="J1432">
        <v>460.8</v>
      </c>
      <c r="K1432">
        <v>0.05</v>
      </c>
      <c r="L1432">
        <v>20.02</v>
      </c>
      <c r="M1432">
        <v>1421.8</v>
      </c>
      <c r="N1432">
        <v>53.1</v>
      </c>
    </row>
    <row r="1433" spans="1:14" hidden="1" x14ac:dyDescent="0.2">
      <c r="A1433" t="s">
        <v>76</v>
      </c>
      <c r="B1433" t="s">
        <v>68</v>
      </c>
      <c r="C1433">
        <v>32</v>
      </c>
      <c r="D1433">
        <v>318</v>
      </c>
      <c r="E1433">
        <v>329</v>
      </c>
      <c r="F1433" s="1">
        <f>(Tabla9[[#This Row],[Best]]-Tabla9[[#This Row],[Bks]])/Tabla9[[#This Row],[Bks]]*100</f>
        <v>3.459119496855346</v>
      </c>
      <c r="G1433">
        <v>329</v>
      </c>
      <c r="H1433" s="1">
        <f>(Tabla9[[#This Row],[Avg]]-Tabla9[[#This Row],[Bks]])/Tabla9[[#This Row],[Bks]]*100</f>
        <v>3.459119496855346</v>
      </c>
      <c r="I1433">
        <v>335</v>
      </c>
      <c r="J1433">
        <v>510.85</v>
      </c>
      <c r="K1433">
        <v>0.04</v>
      </c>
      <c r="L1433">
        <v>20.02</v>
      </c>
      <c r="M1433">
        <v>1546.2</v>
      </c>
      <c r="N1433">
        <v>20.2</v>
      </c>
    </row>
    <row r="1434" spans="1:14" hidden="1" x14ac:dyDescent="0.2">
      <c r="A1434" t="s">
        <v>76</v>
      </c>
      <c r="B1434" t="s">
        <v>68</v>
      </c>
      <c r="C1434">
        <v>33</v>
      </c>
      <c r="D1434">
        <v>304</v>
      </c>
      <c r="E1434">
        <v>309</v>
      </c>
      <c r="F1434" s="1">
        <f>(Tabla9[[#This Row],[Best]]-Tabla9[[#This Row],[Bks]])/Tabla9[[#This Row],[Bks]]*100</f>
        <v>1.6447368421052631</v>
      </c>
      <c r="G1434">
        <v>309</v>
      </c>
      <c r="H1434" s="1">
        <f>(Tabla9[[#This Row],[Avg]]-Tabla9[[#This Row],[Bks]])/Tabla9[[#This Row],[Bks]]*100</f>
        <v>1.6447368421052631</v>
      </c>
      <c r="I1434">
        <v>335</v>
      </c>
      <c r="J1434">
        <v>550.65</v>
      </c>
      <c r="K1434">
        <v>7.0000000000000007E-2</v>
      </c>
      <c r="L1434">
        <v>20.02</v>
      </c>
      <c r="M1434">
        <v>1287.3</v>
      </c>
      <c r="N1434">
        <v>65.599999999999994</v>
      </c>
    </row>
    <row r="1435" spans="1:14" hidden="1" x14ac:dyDescent="0.2">
      <c r="A1435" t="s">
        <v>76</v>
      </c>
      <c r="B1435" t="s">
        <v>68</v>
      </c>
      <c r="C1435">
        <v>34</v>
      </c>
      <c r="D1435">
        <v>293</v>
      </c>
      <c r="E1435">
        <v>312</v>
      </c>
      <c r="F1435" s="1">
        <f>(Tabla9[[#This Row],[Best]]-Tabla9[[#This Row],[Bks]])/Tabla9[[#This Row],[Bks]]*100</f>
        <v>6.4846416382252556</v>
      </c>
      <c r="G1435">
        <v>312.2</v>
      </c>
      <c r="H1435" s="1">
        <f>(Tabla9[[#This Row],[Avg]]-Tabla9[[#This Row],[Bks]])/Tabla9[[#This Row],[Bks]]*100</f>
        <v>6.5529010238907812</v>
      </c>
      <c r="I1435">
        <v>334</v>
      </c>
      <c r="J1435">
        <v>567.20000000000005</v>
      </c>
      <c r="K1435">
        <v>7.0000000000000007E-2</v>
      </c>
      <c r="L1435">
        <v>20.03</v>
      </c>
      <c r="M1435">
        <v>1298.5999999999999</v>
      </c>
      <c r="N1435">
        <v>35.799999999999997</v>
      </c>
    </row>
    <row r="1436" spans="1:14" hidden="1" x14ac:dyDescent="0.2">
      <c r="A1436" t="s">
        <v>76</v>
      </c>
      <c r="B1436" t="s">
        <v>68</v>
      </c>
      <c r="C1436">
        <v>35</v>
      </c>
      <c r="D1436">
        <v>280</v>
      </c>
      <c r="E1436">
        <v>285</v>
      </c>
      <c r="F1436" s="1">
        <f>(Tabla9[[#This Row],[Best]]-Tabla9[[#This Row],[Bks]])/Tabla9[[#This Row],[Bks]]*100</f>
        <v>1.7857142857142856</v>
      </c>
      <c r="G1436">
        <v>285.10000000000002</v>
      </c>
      <c r="H1436" s="1">
        <f>(Tabla9[[#This Row],[Avg]]-Tabla9[[#This Row],[Bks]])/Tabla9[[#This Row],[Bks]]*100</f>
        <v>1.8214285714285794</v>
      </c>
      <c r="I1436">
        <v>306</v>
      </c>
      <c r="J1436">
        <v>511.67</v>
      </c>
      <c r="K1436">
        <v>7.0000000000000007E-2</v>
      </c>
      <c r="L1436">
        <v>20.010000000000002</v>
      </c>
      <c r="M1436">
        <v>1323.2</v>
      </c>
      <c r="N1436">
        <v>79.900000000000006</v>
      </c>
    </row>
    <row r="1437" spans="1:14" hidden="1" x14ac:dyDescent="0.2">
      <c r="A1437" t="s">
        <v>76</v>
      </c>
      <c r="B1437" t="s">
        <v>68</v>
      </c>
      <c r="C1437">
        <v>36</v>
      </c>
      <c r="D1437">
        <v>263</v>
      </c>
      <c r="E1437">
        <v>265</v>
      </c>
      <c r="F1437" s="1">
        <f>(Tabla9[[#This Row],[Best]]-Tabla9[[#This Row],[Bks]])/Tabla9[[#This Row],[Bks]]*100</f>
        <v>0.76045627376425851</v>
      </c>
      <c r="G1437">
        <v>265</v>
      </c>
      <c r="H1437" s="1">
        <f>(Tabla9[[#This Row],[Avg]]-Tabla9[[#This Row],[Bks]])/Tabla9[[#This Row],[Bks]]*100</f>
        <v>0.76045627376425851</v>
      </c>
      <c r="I1437">
        <v>281</v>
      </c>
      <c r="J1437">
        <v>461.33</v>
      </c>
      <c r="K1437">
        <v>0.05</v>
      </c>
      <c r="L1437">
        <v>20.010000000000002</v>
      </c>
      <c r="M1437">
        <v>1469.1</v>
      </c>
      <c r="N1437">
        <v>26.3</v>
      </c>
    </row>
    <row r="1438" spans="1:14" hidden="1" x14ac:dyDescent="0.2">
      <c r="A1438" t="s">
        <v>76</v>
      </c>
      <c r="B1438" t="s">
        <v>68</v>
      </c>
      <c r="C1438">
        <v>37</v>
      </c>
      <c r="D1438">
        <v>269</v>
      </c>
      <c r="E1438">
        <v>276</v>
      </c>
      <c r="F1438" s="1">
        <f>(Tabla9[[#This Row],[Best]]-Tabla9[[#This Row],[Bks]])/Tabla9[[#This Row],[Bks]]*100</f>
        <v>2.6022304832713754</v>
      </c>
      <c r="G1438">
        <v>276.39999999999998</v>
      </c>
      <c r="H1438" s="1">
        <f>(Tabla9[[#This Row],[Avg]]-Tabla9[[#This Row],[Bks]])/Tabla9[[#This Row],[Bks]]*100</f>
        <v>2.7509293680297313</v>
      </c>
      <c r="I1438">
        <v>294</v>
      </c>
      <c r="J1438">
        <v>500.16</v>
      </c>
      <c r="K1438">
        <v>0.06</v>
      </c>
      <c r="L1438">
        <v>20.03</v>
      </c>
      <c r="M1438">
        <v>1277.5999999999999</v>
      </c>
      <c r="N1438">
        <v>92.2</v>
      </c>
    </row>
    <row r="1439" spans="1:14" hidden="1" x14ac:dyDescent="0.2">
      <c r="A1439" t="s">
        <v>76</v>
      </c>
      <c r="B1439" t="s">
        <v>68</v>
      </c>
      <c r="C1439">
        <v>38</v>
      </c>
      <c r="D1439">
        <v>247</v>
      </c>
      <c r="E1439">
        <v>249</v>
      </c>
      <c r="F1439" s="1">
        <f>(Tabla9[[#This Row],[Best]]-Tabla9[[#This Row],[Bks]])/Tabla9[[#This Row],[Bks]]*100</f>
        <v>0.80971659919028338</v>
      </c>
      <c r="G1439">
        <v>249</v>
      </c>
      <c r="H1439" s="1">
        <f>(Tabla9[[#This Row],[Avg]]-Tabla9[[#This Row],[Bks]])/Tabla9[[#This Row],[Bks]]*100</f>
        <v>0.80971659919028338</v>
      </c>
      <c r="I1439">
        <v>263</v>
      </c>
      <c r="J1439">
        <v>421.1</v>
      </c>
      <c r="K1439">
        <v>0.05</v>
      </c>
      <c r="L1439">
        <v>20.02</v>
      </c>
      <c r="M1439">
        <v>1474.6</v>
      </c>
      <c r="N1439">
        <v>19</v>
      </c>
    </row>
    <row r="1440" spans="1:14" hidden="1" x14ac:dyDescent="0.2">
      <c r="A1440" t="s">
        <v>76</v>
      </c>
      <c r="B1440" t="s">
        <v>68</v>
      </c>
      <c r="C1440">
        <v>39</v>
      </c>
      <c r="D1440">
        <v>274</v>
      </c>
      <c r="E1440">
        <v>276</v>
      </c>
      <c r="F1440" s="1">
        <f>(Tabla9[[#This Row],[Best]]-Tabla9[[#This Row],[Bks]])/Tabla9[[#This Row],[Bks]]*100</f>
        <v>0.72992700729927007</v>
      </c>
      <c r="G1440">
        <v>276.8</v>
      </c>
      <c r="H1440" s="1">
        <f>(Tabla9[[#This Row],[Avg]]-Tabla9[[#This Row],[Bks]])/Tabla9[[#This Row],[Bks]]*100</f>
        <v>1.0218978102189822</v>
      </c>
      <c r="I1440">
        <v>306</v>
      </c>
      <c r="J1440">
        <v>491.28</v>
      </c>
      <c r="K1440">
        <v>0.06</v>
      </c>
      <c r="L1440">
        <v>20.02</v>
      </c>
      <c r="M1440">
        <v>1426.5</v>
      </c>
      <c r="N1440">
        <v>76.599999999999994</v>
      </c>
    </row>
    <row r="1441" spans="1:14" hidden="1" x14ac:dyDescent="0.2">
      <c r="A1441" t="s">
        <v>76</v>
      </c>
      <c r="B1441" t="s">
        <v>68</v>
      </c>
      <c r="C1441">
        <v>40</v>
      </c>
      <c r="D1441">
        <v>254</v>
      </c>
      <c r="E1441">
        <v>260</v>
      </c>
      <c r="F1441" s="1">
        <f>(Tabla9[[#This Row],[Best]]-Tabla9[[#This Row],[Bks]])/Tabla9[[#This Row],[Bks]]*100</f>
        <v>2.3622047244094486</v>
      </c>
      <c r="G1441">
        <v>260.60000000000002</v>
      </c>
      <c r="H1441" s="1">
        <f>(Tabla9[[#This Row],[Avg]]-Tabla9[[#This Row],[Bks]])/Tabla9[[#This Row],[Bks]]*100</f>
        <v>2.5984251968504029</v>
      </c>
      <c r="I1441">
        <v>279</v>
      </c>
      <c r="J1441">
        <v>470.56</v>
      </c>
      <c r="K1441">
        <v>7.0000000000000007E-2</v>
      </c>
      <c r="L1441">
        <v>20.02</v>
      </c>
      <c r="M1441">
        <v>1319.8</v>
      </c>
      <c r="N1441">
        <v>208.5</v>
      </c>
    </row>
    <row r="1442" spans="1:14" hidden="1" x14ac:dyDescent="0.2">
      <c r="A1442" t="s">
        <v>76</v>
      </c>
      <c r="B1442" t="s">
        <v>68</v>
      </c>
      <c r="C1442">
        <v>41</v>
      </c>
      <c r="D1442">
        <v>282</v>
      </c>
      <c r="E1442">
        <v>289</v>
      </c>
      <c r="F1442" s="1">
        <f>(Tabla9[[#This Row],[Best]]-Tabla9[[#This Row],[Bks]])/Tabla9[[#This Row],[Bks]]*100</f>
        <v>2.4822695035460995</v>
      </c>
      <c r="G1442">
        <v>289</v>
      </c>
      <c r="H1442" s="1">
        <f>(Tabla9[[#This Row],[Avg]]-Tabla9[[#This Row],[Bks]])/Tabla9[[#This Row],[Bks]]*100</f>
        <v>2.4822695035460995</v>
      </c>
      <c r="I1442">
        <v>305</v>
      </c>
      <c r="J1442">
        <v>469.27</v>
      </c>
      <c r="K1442">
        <v>0.04</v>
      </c>
      <c r="L1442">
        <v>20.03</v>
      </c>
      <c r="M1442">
        <v>1441.1</v>
      </c>
      <c r="N1442">
        <v>68.7</v>
      </c>
    </row>
    <row r="1443" spans="1:14" hidden="1" x14ac:dyDescent="0.2">
      <c r="A1443" t="s">
        <v>76</v>
      </c>
      <c r="B1443" t="s">
        <v>68</v>
      </c>
      <c r="C1443">
        <v>42</v>
      </c>
      <c r="D1443">
        <v>292</v>
      </c>
      <c r="E1443">
        <v>297</v>
      </c>
      <c r="F1443" s="1">
        <f>(Tabla9[[#This Row],[Best]]-Tabla9[[#This Row],[Bks]])/Tabla9[[#This Row],[Bks]]*100</f>
        <v>1.7123287671232876</v>
      </c>
      <c r="G1443">
        <v>297</v>
      </c>
      <c r="H1443" s="1">
        <f>(Tabla9[[#This Row],[Avg]]-Tabla9[[#This Row],[Bks]])/Tabla9[[#This Row],[Bks]]*100</f>
        <v>1.7123287671232876</v>
      </c>
      <c r="I1443">
        <v>321</v>
      </c>
      <c r="J1443">
        <v>517.62</v>
      </c>
      <c r="K1443">
        <v>0.08</v>
      </c>
      <c r="L1443">
        <v>20.02</v>
      </c>
      <c r="M1443">
        <v>1376.1</v>
      </c>
      <c r="N1443">
        <v>30.9</v>
      </c>
    </row>
    <row r="1444" spans="1:14" hidden="1" x14ac:dyDescent="0.2">
      <c r="A1444" t="s">
        <v>76</v>
      </c>
      <c r="B1444" t="s">
        <v>68</v>
      </c>
      <c r="C1444">
        <v>43</v>
      </c>
      <c r="D1444">
        <v>291</v>
      </c>
      <c r="E1444">
        <v>297</v>
      </c>
      <c r="F1444" s="1">
        <f>(Tabla9[[#This Row],[Best]]-Tabla9[[#This Row],[Bks]])/Tabla9[[#This Row],[Bks]]*100</f>
        <v>2.0618556701030926</v>
      </c>
      <c r="G1444">
        <v>297</v>
      </c>
      <c r="H1444" s="1">
        <f>(Tabla9[[#This Row],[Avg]]-Tabla9[[#This Row],[Bks]])/Tabla9[[#This Row],[Bks]]*100</f>
        <v>2.0618556701030926</v>
      </c>
      <c r="I1444">
        <v>318</v>
      </c>
      <c r="J1444">
        <v>552.83000000000004</v>
      </c>
      <c r="K1444">
        <v>0.08</v>
      </c>
      <c r="L1444">
        <v>20.010000000000002</v>
      </c>
      <c r="M1444">
        <v>1244.2</v>
      </c>
      <c r="N1444">
        <v>30.2</v>
      </c>
    </row>
    <row r="1445" spans="1:14" hidden="1" x14ac:dyDescent="0.2">
      <c r="A1445" t="s">
        <v>76</v>
      </c>
      <c r="B1445" t="s">
        <v>68</v>
      </c>
      <c r="C1445">
        <v>44</v>
      </c>
      <c r="D1445">
        <v>264</v>
      </c>
      <c r="E1445">
        <v>270</v>
      </c>
      <c r="F1445" s="1">
        <f>(Tabla9[[#This Row],[Best]]-Tabla9[[#This Row],[Bks]])/Tabla9[[#This Row],[Bks]]*100</f>
        <v>2.2727272727272729</v>
      </c>
      <c r="G1445">
        <v>270</v>
      </c>
      <c r="H1445" s="1">
        <f>(Tabla9[[#This Row],[Avg]]-Tabla9[[#This Row],[Bks]])/Tabla9[[#This Row],[Bks]]*100</f>
        <v>2.2727272727272729</v>
      </c>
      <c r="I1445">
        <v>281</v>
      </c>
      <c r="J1445">
        <v>491.92</v>
      </c>
      <c r="K1445">
        <v>7.0000000000000007E-2</v>
      </c>
      <c r="L1445">
        <v>20.010000000000002</v>
      </c>
      <c r="M1445">
        <v>1439.9</v>
      </c>
      <c r="N1445">
        <v>15.1</v>
      </c>
    </row>
    <row r="1446" spans="1:14" hidden="1" x14ac:dyDescent="0.2">
      <c r="A1446" t="s">
        <v>76</v>
      </c>
      <c r="B1446" t="s">
        <v>68</v>
      </c>
      <c r="C1446">
        <v>45</v>
      </c>
      <c r="D1446">
        <v>317</v>
      </c>
      <c r="E1446">
        <v>322</v>
      </c>
      <c r="F1446" s="1">
        <f>(Tabla9[[#This Row],[Best]]-Tabla9[[#This Row],[Bks]])/Tabla9[[#This Row],[Bks]]*100</f>
        <v>1.5772870662460567</v>
      </c>
      <c r="G1446">
        <v>322</v>
      </c>
      <c r="H1446" s="1">
        <f>(Tabla9[[#This Row],[Avg]]-Tabla9[[#This Row],[Bks]])/Tabla9[[#This Row],[Bks]]*100</f>
        <v>1.5772870662460567</v>
      </c>
      <c r="I1446">
        <v>345</v>
      </c>
      <c r="J1446">
        <v>572.65</v>
      </c>
      <c r="K1446">
        <v>0.1</v>
      </c>
      <c r="L1446">
        <v>20.02</v>
      </c>
      <c r="M1446">
        <v>1258.7</v>
      </c>
      <c r="N1446">
        <v>38.1</v>
      </c>
    </row>
    <row r="1447" spans="1:14" hidden="1" x14ac:dyDescent="0.2">
      <c r="A1447" t="s">
        <v>76</v>
      </c>
      <c r="B1447" t="s">
        <v>68</v>
      </c>
      <c r="C1447">
        <v>46</v>
      </c>
      <c r="D1447">
        <v>242</v>
      </c>
      <c r="E1447">
        <v>243</v>
      </c>
      <c r="F1447" s="1">
        <f>(Tabla9[[#This Row],[Best]]-Tabla9[[#This Row],[Bks]])/Tabla9[[#This Row],[Bks]]*100</f>
        <v>0.41322314049586778</v>
      </c>
      <c r="G1447">
        <v>243</v>
      </c>
      <c r="H1447" s="1">
        <f>(Tabla9[[#This Row],[Avg]]-Tabla9[[#This Row],[Bks]])/Tabla9[[#This Row],[Bks]]*100</f>
        <v>0.41322314049586778</v>
      </c>
      <c r="I1447">
        <v>250</v>
      </c>
      <c r="J1447">
        <v>438.66</v>
      </c>
      <c r="K1447">
        <v>7.0000000000000007E-2</v>
      </c>
      <c r="L1447">
        <v>20.010000000000002</v>
      </c>
      <c r="M1447">
        <v>1432.4</v>
      </c>
      <c r="N1447">
        <v>23.5</v>
      </c>
    </row>
    <row r="1448" spans="1:14" hidden="1" x14ac:dyDescent="0.2">
      <c r="A1448" t="s">
        <v>76</v>
      </c>
      <c r="B1448" t="s">
        <v>68</v>
      </c>
      <c r="C1448">
        <v>47</v>
      </c>
      <c r="D1448">
        <v>314</v>
      </c>
      <c r="E1448">
        <v>323</v>
      </c>
      <c r="F1448" s="1">
        <f>(Tabla9[[#This Row],[Best]]-Tabla9[[#This Row],[Bks]])/Tabla9[[#This Row],[Bks]]*100</f>
        <v>2.8662420382165608</v>
      </c>
      <c r="G1448">
        <v>323</v>
      </c>
      <c r="H1448" s="1">
        <f>(Tabla9[[#This Row],[Avg]]-Tabla9[[#This Row],[Bks]])/Tabla9[[#This Row],[Bks]]*100</f>
        <v>2.8662420382165608</v>
      </c>
      <c r="I1448">
        <v>345</v>
      </c>
      <c r="J1448">
        <v>534.86</v>
      </c>
      <c r="K1448">
        <v>7.0000000000000007E-2</v>
      </c>
      <c r="L1448">
        <v>20</v>
      </c>
      <c r="M1448">
        <v>1380.6</v>
      </c>
      <c r="N1448">
        <v>28.4</v>
      </c>
    </row>
    <row r="1449" spans="1:14" hidden="1" x14ac:dyDescent="0.2">
      <c r="A1449" t="s">
        <v>76</v>
      </c>
      <c r="B1449" t="s">
        <v>68</v>
      </c>
      <c r="C1449">
        <v>48</v>
      </c>
      <c r="D1449">
        <v>294</v>
      </c>
      <c r="E1449">
        <v>297</v>
      </c>
      <c r="F1449" s="1">
        <f>(Tabla9[[#This Row],[Best]]-Tabla9[[#This Row],[Bks]])/Tabla9[[#This Row],[Bks]]*100</f>
        <v>1.0204081632653061</v>
      </c>
      <c r="G1449">
        <v>301.2</v>
      </c>
      <c r="H1449" s="1">
        <f>(Tabla9[[#This Row],[Avg]]-Tabla9[[#This Row],[Bks]])/Tabla9[[#This Row],[Bks]]*100</f>
        <v>2.4489795918367308</v>
      </c>
      <c r="I1449">
        <v>329</v>
      </c>
      <c r="J1449">
        <v>547.32000000000005</v>
      </c>
      <c r="K1449">
        <v>7.0000000000000007E-2</v>
      </c>
      <c r="L1449">
        <v>20.02</v>
      </c>
      <c r="M1449">
        <v>1305.7</v>
      </c>
      <c r="N1449">
        <v>121.6</v>
      </c>
    </row>
    <row r="1450" spans="1:14" hidden="1" x14ac:dyDescent="0.2">
      <c r="A1450" t="s">
        <v>76</v>
      </c>
      <c r="B1450" t="s">
        <v>68</v>
      </c>
      <c r="C1450">
        <v>49</v>
      </c>
      <c r="D1450">
        <v>264</v>
      </c>
      <c r="E1450">
        <v>268</v>
      </c>
      <c r="F1450" s="1">
        <f>(Tabla9[[#This Row],[Best]]-Tabla9[[#This Row],[Bks]])/Tabla9[[#This Row],[Bks]]*100</f>
        <v>1.5151515151515151</v>
      </c>
      <c r="G1450">
        <v>268</v>
      </c>
      <c r="H1450" s="1">
        <f>(Tabla9[[#This Row],[Avg]]-Tabla9[[#This Row],[Bks]])/Tabla9[[#This Row],[Bks]]*100</f>
        <v>1.5151515151515151</v>
      </c>
      <c r="I1450">
        <v>288</v>
      </c>
      <c r="J1450">
        <v>479.24</v>
      </c>
      <c r="K1450">
        <v>0.09</v>
      </c>
      <c r="L1450">
        <v>20.010000000000002</v>
      </c>
      <c r="M1450">
        <v>1342.6</v>
      </c>
      <c r="N1450">
        <v>44.5</v>
      </c>
    </row>
    <row r="1451" spans="1:14" hidden="1" x14ac:dyDescent="0.2">
      <c r="A1451" t="s">
        <v>76</v>
      </c>
      <c r="B1451" t="s">
        <v>68</v>
      </c>
      <c r="C1451">
        <v>50</v>
      </c>
      <c r="D1451">
        <v>286</v>
      </c>
      <c r="E1451">
        <v>295</v>
      </c>
      <c r="F1451" s="1">
        <f>(Tabla9[[#This Row],[Best]]-Tabla9[[#This Row],[Bks]])/Tabla9[[#This Row],[Bks]]*100</f>
        <v>3.1468531468531471</v>
      </c>
      <c r="G1451">
        <v>295.10000000000002</v>
      </c>
      <c r="H1451" s="1">
        <f>(Tabla9[[#This Row],[Avg]]-Tabla9[[#This Row],[Bks]])/Tabla9[[#This Row],[Bks]]*100</f>
        <v>3.1818181818181897</v>
      </c>
      <c r="I1451">
        <v>319</v>
      </c>
      <c r="J1451">
        <v>500.25</v>
      </c>
      <c r="K1451">
        <v>0.06</v>
      </c>
      <c r="L1451">
        <v>20.02</v>
      </c>
      <c r="M1451">
        <v>1257.4000000000001</v>
      </c>
      <c r="N1451">
        <v>73.5</v>
      </c>
    </row>
    <row r="1452" spans="1:14" hidden="1" x14ac:dyDescent="0.2">
      <c r="A1452" t="s">
        <v>76</v>
      </c>
      <c r="B1452" t="s">
        <v>68</v>
      </c>
      <c r="C1452">
        <v>51</v>
      </c>
      <c r="D1452">
        <v>273</v>
      </c>
      <c r="E1452">
        <v>280</v>
      </c>
      <c r="F1452" s="1">
        <f>(Tabla9[[#This Row],[Best]]-Tabla9[[#This Row],[Bks]])/Tabla9[[#This Row],[Bks]]*100</f>
        <v>2.5641025641025639</v>
      </c>
      <c r="G1452">
        <v>280.10000000000002</v>
      </c>
      <c r="H1452" s="1">
        <f>(Tabla9[[#This Row],[Avg]]-Tabla9[[#This Row],[Bks]])/Tabla9[[#This Row],[Bks]]*100</f>
        <v>2.6007326007326093</v>
      </c>
      <c r="I1452">
        <v>306</v>
      </c>
      <c r="J1452">
        <v>496.38</v>
      </c>
      <c r="K1452">
        <v>0.09</v>
      </c>
      <c r="L1452">
        <v>20.010000000000002</v>
      </c>
      <c r="M1452">
        <v>1350.5</v>
      </c>
      <c r="N1452">
        <v>95.5</v>
      </c>
    </row>
    <row r="1453" spans="1:14" hidden="1" x14ac:dyDescent="0.2">
      <c r="A1453" t="s">
        <v>76</v>
      </c>
      <c r="B1453" t="s">
        <v>68</v>
      </c>
      <c r="C1453">
        <v>52</v>
      </c>
      <c r="D1453">
        <v>334</v>
      </c>
      <c r="E1453">
        <v>344</v>
      </c>
      <c r="F1453" s="1">
        <f>(Tabla9[[#This Row],[Best]]-Tabla9[[#This Row],[Bks]])/Tabla9[[#This Row],[Bks]]*100</f>
        <v>2.9940119760479043</v>
      </c>
      <c r="G1453">
        <v>344</v>
      </c>
      <c r="H1453" s="1">
        <f>(Tabla9[[#This Row],[Avg]]-Tabla9[[#This Row],[Bks]])/Tabla9[[#This Row],[Bks]]*100</f>
        <v>2.9940119760479043</v>
      </c>
      <c r="I1453">
        <v>360</v>
      </c>
      <c r="J1453">
        <v>591.65</v>
      </c>
      <c r="K1453">
        <v>0.1</v>
      </c>
      <c r="L1453">
        <v>20.010000000000002</v>
      </c>
      <c r="M1453">
        <v>1276.4000000000001</v>
      </c>
      <c r="N1453">
        <v>53.4</v>
      </c>
    </row>
    <row r="1454" spans="1:14" hidden="1" x14ac:dyDescent="0.2">
      <c r="A1454" t="s">
        <v>76</v>
      </c>
      <c r="B1454" t="s">
        <v>68</v>
      </c>
      <c r="C1454">
        <v>53</v>
      </c>
      <c r="D1454">
        <v>281</v>
      </c>
      <c r="E1454">
        <v>282</v>
      </c>
      <c r="F1454" s="1">
        <f>(Tabla9[[#This Row],[Best]]-Tabla9[[#This Row],[Bks]])/Tabla9[[#This Row],[Bks]]*100</f>
        <v>0.35587188612099641</v>
      </c>
      <c r="G1454">
        <v>282</v>
      </c>
      <c r="H1454" s="1">
        <f>(Tabla9[[#This Row],[Avg]]-Tabla9[[#This Row],[Bks]])/Tabla9[[#This Row],[Bks]]*100</f>
        <v>0.35587188612099641</v>
      </c>
      <c r="I1454">
        <v>307</v>
      </c>
      <c r="J1454">
        <v>529.94000000000005</v>
      </c>
      <c r="K1454">
        <v>0.06</v>
      </c>
      <c r="L1454">
        <v>20.010000000000002</v>
      </c>
      <c r="M1454">
        <v>1286</v>
      </c>
      <c r="N1454">
        <v>93</v>
      </c>
    </row>
    <row r="1455" spans="1:14" hidden="1" x14ac:dyDescent="0.2">
      <c r="A1455" t="s">
        <v>76</v>
      </c>
      <c r="B1455" t="s">
        <v>68</v>
      </c>
      <c r="C1455">
        <v>54</v>
      </c>
      <c r="D1455">
        <v>262</v>
      </c>
      <c r="E1455">
        <v>272</v>
      </c>
      <c r="F1455" s="1">
        <f>(Tabla9[[#This Row],[Best]]-Tabla9[[#This Row],[Bks]])/Tabla9[[#This Row],[Bks]]*100</f>
        <v>3.8167938931297711</v>
      </c>
      <c r="G1455">
        <v>272</v>
      </c>
      <c r="H1455" s="1">
        <f>(Tabla9[[#This Row],[Avg]]-Tabla9[[#This Row],[Bks]])/Tabla9[[#This Row],[Bks]]*100</f>
        <v>3.8167938931297711</v>
      </c>
      <c r="I1455">
        <v>291</v>
      </c>
      <c r="J1455">
        <v>445.05</v>
      </c>
      <c r="K1455">
        <v>0.05</v>
      </c>
      <c r="L1455">
        <v>20.010000000000002</v>
      </c>
      <c r="M1455">
        <v>1511.9</v>
      </c>
      <c r="N1455">
        <v>46.5</v>
      </c>
    </row>
    <row r="1456" spans="1:14" hidden="1" x14ac:dyDescent="0.2">
      <c r="A1456" t="s">
        <v>76</v>
      </c>
      <c r="B1456" t="s">
        <v>68</v>
      </c>
      <c r="C1456">
        <v>55</v>
      </c>
      <c r="D1456">
        <v>299</v>
      </c>
      <c r="E1456">
        <v>304</v>
      </c>
      <c r="F1456" s="1">
        <f>(Tabla9[[#This Row],[Best]]-Tabla9[[#This Row],[Bks]])/Tabla9[[#This Row],[Bks]]*100</f>
        <v>1.6722408026755853</v>
      </c>
      <c r="G1456">
        <v>304.2</v>
      </c>
      <c r="H1456" s="1">
        <f>(Tabla9[[#This Row],[Avg]]-Tabla9[[#This Row],[Bks]])/Tabla9[[#This Row],[Bks]]*100</f>
        <v>1.7391304347826049</v>
      </c>
      <c r="I1456">
        <v>316</v>
      </c>
      <c r="J1456">
        <v>493.62</v>
      </c>
      <c r="K1456">
        <v>0.05</v>
      </c>
      <c r="L1456">
        <v>20.010000000000002</v>
      </c>
      <c r="M1456">
        <v>1514.6</v>
      </c>
      <c r="N1456">
        <v>39.9</v>
      </c>
    </row>
    <row r="1457" spans="1:14" hidden="1" x14ac:dyDescent="0.2">
      <c r="A1457" t="s">
        <v>76</v>
      </c>
      <c r="B1457" t="s">
        <v>68</v>
      </c>
      <c r="C1457">
        <v>56</v>
      </c>
      <c r="D1457">
        <v>288</v>
      </c>
      <c r="E1457">
        <v>288</v>
      </c>
      <c r="F1457" s="1">
        <f>(Tabla9[[#This Row],[Best]]-Tabla9[[#This Row],[Bks]])/Tabla9[[#This Row],[Bks]]*100</f>
        <v>0</v>
      </c>
      <c r="G1457">
        <v>288</v>
      </c>
      <c r="H1457" s="1">
        <f>(Tabla9[[#This Row],[Avg]]-Tabla9[[#This Row],[Bks]])/Tabla9[[#This Row],[Bks]]*100</f>
        <v>0</v>
      </c>
      <c r="I1457">
        <v>305</v>
      </c>
      <c r="J1457">
        <v>497.94</v>
      </c>
      <c r="K1457">
        <v>0.04</v>
      </c>
      <c r="L1457">
        <v>20.010000000000002</v>
      </c>
      <c r="M1457">
        <v>1520.3</v>
      </c>
      <c r="N1457">
        <v>26.7</v>
      </c>
    </row>
    <row r="1458" spans="1:14" hidden="1" x14ac:dyDescent="0.2">
      <c r="A1458" t="s">
        <v>76</v>
      </c>
      <c r="B1458" t="s">
        <v>68</v>
      </c>
      <c r="C1458">
        <v>57</v>
      </c>
      <c r="D1458">
        <v>254</v>
      </c>
      <c r="E1458">
        <v>259</v>
      </c>
      <c r="F1458" s="1">
        <f>(Tabla9[[#This Row],[Best]]-Tabla9[[#This Row],[Bks]])/Tabla9[[#This Row],[Bks]]*100</f>
        <v>1.9685039370078741</v>
      </c>
      <c r="G1458">
        <v>259</v>
      </c>
      <c r="H1458" s="1">
        <f>(Tabla9[[#This Row],[Avg]]-Tabla9[[#This Row],[Bks]])/Tabla9[[#This Row],[Bks]]*100</f>
        <v>1.9685039370078741</v>
      </c>
      <c r="I1458">
        <v>277</v>
      </c>
      <c r="J1458">
        <v>484.05</v>
      </c>
      <c r="K1458">
        <v>0.06</v>
      </c>
      <c r="L1458">
        <v>20.02</v>
      </c>
      <c r="M1458">
        <v>1375.6</v>
      </c>
      <c r="N1458">
        <v>36</v>
      </c>
    </row>
    <row r="1459" spans="1:14" hidden="1" x14ac:dyDescent="0.2">
      <c r="A1459" t="s">
        <v>76</v>
      </c>
      <c r="B1459" t="s">
        <v>68</v>
      </c>
      <c r="C1459">
        <v>58</v>
      </c>
      <c r="D1459">
        <v>331</v>
      </c>
      <c r="E1459">
        <v>336</v>
      </c>
      <c r="F1459" s="1">
        <f>(Tabla9[[#This Row],[Best]]-Tabla9[[#This Row],[Bks]])/Tabla9[[#This Row],[Bks]]*100</f>
        <v>1.5105740181268883</v>
      </c>
      <c r="G1459">
        <v>336.1</v>
      </c>
      <c r="H1459" s="1">
        <f>(Tabla9[[#This Row],[Avg]]-Tabla9[[#This Row],[Bks]])/Tabla9[[#This Row],[Bks]]*100</f>
        <v>1.5407854984894327</v>
      </c>
      <c r="I1459">
        <v>359</v>
      </c>
      <c r="J1459">
        <v>576.1</v>
      </c>
      <c r="K1459">
        <v>7.0000000000000007E-2</v>
      </c>
      <c r="L1459">
        <v>20.02</v>
      </c>
      <c r="M1459">
        <v>1418.7</v>
      </c>
      <c r="N1459">
        <v>46</v>
      </c>
    </row>
    <row r="1460" spans="1:14" hidden="1" x14ac:dyDescent="0.2">
      <c r="A1460" t="s">
        <v>76</v>
      </c>
      <c r="B1460" t="s">
        <v>68</v>
      </c>
      <c r="C1460">
        <v>59</v>
      </c>
      <c r="D1460">
        <v>283</v>
      </c>
      <c r="E1460">
        <v>284</v>
      </c>
      <c r="F1460" s="1">
        <f>(Tabla9[[#This Row],[Best]]-Tabla9[[#This Row],[Bks]])/Tabla9[[#This Row],[Bks]]*100</f>
        <v>0.35335689045936397</v>
      </c>
      <c r="G1460">
        <v>284</v>
      </c>
      <c r="H1460" s="1">
        <f>(Tabla9[[#This Row],[Avg]]-Tabla9[[#This Row],[Bks]])/Tabla9[[#This Row],[Bks]]*100</f>
        <v>0.35335689045936397</v>
      </c>
      <c r="I1460">
        <v>294</v>
      </c>
      <c r="J1460">
        <v>483.06</v>
      </c>
      <c r="K1460">
        <v>7.0000000000000007E-2</v>
      </c>
      <c r="L1460">
        <v>20.02</v>
      </c>
      <c r="M1460">
        <v>1244.7</v>
      </c>
      <c r="N1460">
        <v>22</v>
      </c>
    </row>
    <row r="1461" spans="1:14" hidden="1" x14ac:dyDescent="0.2">
      <c r="A1461" t="s">
        <v>76</v>
      </c>
      <c r="B1461" t="s">
        <v>68</v>
      </c>
      <c r="C1461">
        <v>60</v>
      </c>
      <c r="D1461">
        <v>254</v>
      </c>
      <c r="E1461">
        <v>256</v>
      </c>
      <c r="F1461" s="1">
        <f>(Tabla9[[#This Row],[Best]]-Tabla9[[#This Row],[Bks]])/Tabla9[[#This Row],[Bks]]*100</f>
        <v>0.78740157480314954</v>
      </c>
      <c r="G1461">
        <v>256</v>
      </c>
      <c r="H1461" s="1">
        <f>(Tabla9[[#This Row],[Avg]]-Tabla9[[#This Row],[Bks]])/Tabla9[[#This Row],[Bks]]*100</f>
        <v>0.78740157480314954</v>
      </c>
      <c r="I1461">
        <v>265</v>
      </c>
      <c r="J1461">
        <v>473.9</v>
      </c>
      <c r="K1461">
        <v>0.06</v>
      </c>
      <c r="L1461">
        <v>20.02</v>
      </c>
      <c r="M1461">
        <v>1323.3</v>
      </c>
      <c r="N1461">
        <v>25.7</v>
      </c>
    </row>
    <row r="1462" spans="1:14" hidden="1" x14ac:dyDescent="0.2">
      <c r="A1462" t="s">
        <v>76</v>
      </c>
      <c r="B1462" t="s">
        <v>68</v>
      </c>
      <c r="C1462">
        <v>61</v>
      </c>
      <c r="D1462">
        <v>305</v>
      </c>
      <c r="E1462">
        <v>308</v>
      </c>
      <c r="F1462" s="1">
        <f>(Tabla9[[#This Row],[Best]]-Tabla9[[#This Row],[Bks]])/Tabla9[[#This Row],[Bks]]*100</f>
        <v>0.98360655737704927</v>
      </c>
      <c r="G1462">
        <v>308</v>
      </c>
      <c r="H1462" s="1">
        <f>(Tabla9[[#This Row],[Avg]]-Tabla9[[#This Row],[Bks]])/Tabla9[[#This Row],[Bks]]*100</f>
        <v>0.98360655737704927</v>
      </c>
      <c r="I1462">
        <v>333</v>
      </c>
      <c r="J1462">
        <v>528.77</v>
      </c>
      <c r="K1462">
        <v>0.06</v>
      </c>
      <c r="L1462">
        <v>20.010000000000002</v>
      </c>
      <c r="M1462">
        <v>1404.8</v>
      </c>
      <c r="N1462">
        <v>49.9</v>
      </c>
    </row>
    <row r="1463" spans="1:14" hidden="1" x14ac:dyDescent="0.2">
      <c r="A1463" t="s">
        <v>76</v>
      </c>
      <c r="B1463" t="s">
        <v>68</v>
      </c>
      <c r="C1463">
        <v>62</v>
      </c>
      <c r="D1463">
        <v>289</v>
      </c>
      <c r="E1463">
        <v>300</v>
      </c>
      <c r="F1463" s="1">
        <f>(Tabla9[[#This Row],[Best]]-Tabla9[[#This Row],[Bks]])/Tabla9[[#This Row],[Bks]]*100</f>
        <v>3.8062283737024223</v>
      </c>
      <c r="G1463">
        <v>300</v>
      </c>
      <c r="H1463" s="1">
        <f>(Tabla9[[#This Row],[Avg]]-Tabla9[[#This Row],[Bks]])/Tabla9[[#This Row],[Bks]]*100</f>
        <v>3.8062283737024223</v>
      </c>
      <c r="I1463">
        <v>316</v>
      </c>
      <c r="J1463">
        <v>528.87</v>
      </c>
      <c r="K1463">
        <v>7.0000000000000007E-2</v>
      </c>
      <c r="L1463">
        <v>20.02</v>
      </c>
      <c r="M1463">
        <v>1346.8</v>
      </c>
      <c r="N1463">
        <v>49</v>
      </c>
    </row>
    <row r="1464" spans="1:14" hidden="1" x14ac:dyDescent="0.2">
      <c r="A1464" t="s">
        <v>76</v>
      </c>
      <c r="B1464" t="s">
        <v>68</v>
      </c>
      <c r="C1464">
        <v>63</v>
      </c>
      <c r="D1464">
        <v>272</v>
      </c>
      <c r="E1464">
        <v>279</v>
      </c>
      <c r="F1464" s="1">
        <f>(Tabla9[[#This Row],[Best]]-Tabla9[[#This Row],[Bks]])/Tabla9[[#This Row],[Bks]]*100</f>
        <v>2.5735294117647056</v>
      </c>
      <c r="G1464">
        <v>279.5</v>
      </c>
      <c r="H1464" s="1">
        <f>(Tabla9[[#This Row],[Avg]]-Tabla9[[#This Row],[Bks]])/Tabla9[[#This Row],[Bks]]*100</f>
        <v>2.7573529411764706</v>
      </c>
      <c r="I1464">
        <v>298</v>
      </c>
      <c r="J1464">
        <v>496.79</v>
      </c>
      <c r="K1464">
        <v>0.06</v>
      </c>
      <c r="L1464">
        <v>20.02</v>
      </c>
      <c r="M1464">
        <v>1306</v>
      </c>
      <c r="N1464">
        <v>102.5</v>
      </c>
    </row>
    <row r="1465" spans="1:14" hidden="1" x14ac:dyDescent="0.2">
      <c r="A1465" t="s">
        <v>76</v>
      </c>
      <c r="B1465" t="s">
        <v>68</v>
      </c>
      <c r="C1465">
        <v>64</v>
      </c>
      <c r="D1465">
        <v>283</v>
      </c>
      <c r="E1465">
        <v>290</v>
      </c>
      <c r="F1465" s="1">
        <f>(Tabla9[[#This Row],[Best]]-Tabla9[[#This Row],[Bks]])/Tabla9[[#This Row],[Bks]]*100</f>
        <v>2.4734982332155475</v>
      </c>
      <c r="G1465">
        <v>290</v>
      </c>
      <c r="H1465" s="1">
        <f>(Tabla9[[#This Row],[Avg]]-Tabla9[[#This Row],[Bks]])/Tabla9[[#This Row],[Bks]]*100</f>
        <v>2.4734982332155475</v>
      </c>
      <c r="I1465">
        <v>308</v>
      </c>
      <c r="J1465">
        <v>495.63</v>
      </c>
      <c r="K1465">
        <v>7.0000000000000007E-2</v>
      </c>
      <c r="L1465">
        <v>20.010000000000002</v>
      </c>
      <c r="M1465">
        <v>1392.4</v>
      </c>
      <c r="N1465">
        <v>51.9</v>
      </c>
    </row>
    <row r="1466" spans="1:14" hidden="1" x14ac:dyDescent="0.2">
      <c r="A1466" t="s">
        <v>76</v>
      </c>
      <c r="B1466" t="s">
        <v>68</v>
      </c>
      <c r="C1466">
        <v>65</v>
      </c>
      <c r="D1466">
        <v>266</v>
      </c>
      <c r="E1466">
        <v>277</v>
      </c>
      <c r="F1466" s="1">
        <f>(Tabla9[[#This Row],[Best]]-Tabla9[[#This Row],[Bks]])/Tabla9[[#This Row],[Bks]]*100</f>
        <v>4.1353383458646613</v>
      </c>
      <c r="G1466">
        <v>277</v>
      </c>
      <c r="H1466" s="1">
        <f>(Tabla9[[#This Row],[Avg]]-Tabla9[[#This Row],[Bks]])/Tabla9[[#This Row],[Bks]]*100</f>
        <v>4.1353383458646613</v>
      </c>
      <c r="I1466">
        <v>297</v>
      </c>
      <c r="J1466">
        <v>473.67</v>
      </c>
      <c r="K1466">
        <v>0.05</v>
      </c>
      <c r="L1466">
        <v>20.010000000000002</v>
      </c>
      <c r="M1466">
        <v>1442.3</v>
      </c>
      <c r="N1466">
        <v>29.2</v>
      </c>
    </row>
    <row r="1467" spans="1:14" hidden="1" x14ac:dyDescent="0.2">
      <c r="A1467" t="s">
        <v>76</v>
      </c>
      <c r="B1467" t="s">
        <v>68</v>
      </c>
      <c r="C1467">
        <v>66</v>
      </c>
      <c r="D1467">
        <v>284</v>
      </c>
      <c r="E1467">
        <v>290</v>
      </c>
      <c r="F1467" s="1">
        <f>(Tabla9[[#This Row],[Best]]-Tabla9[[#This Row],[Bks]])/Tabla9[[#This Row],[Bks]]*100</f>
        <v>2.112676056338028</v>
      </c>
      <c r="G1467">
        <v>290</v>
      </c>
      <c r="H1467" s="1">
        <f>(Tabla9[[#This Row],[Avg]]-Tabla9[[#This Row],[Bks]])/Tabla9[[#This Row],[Bks]]*100</f>
        <v>2.112676056338028</v>
      </c>
      <c r="I1467">
        <v>305</v>
      </c>
      <c r="J1467">
        <v>522.69000000000005</v>
      </c>
      <c r="K1467">
        <v>0.08</v>
      </c>
      <c r="L1467">
        <v>20.010000000000002</v>
      </c>
      <c r="M1467">
        <v>1318</v>
      </c>
      <c r="N1467">
        <v>62.2</v>
      </c>
    </row>
    <row r="1468" spans="1:14" hidden="1" x14ac:dyDescent="0.2">
      <c r="A1468" t="s">
        <v>76</v>
      </c>
      <c r="B1468" t="s">
        <v>68</v>
      </c>
      <c r="C1468">
        <v>67</v>
      </c>
      <c r="D1468">
        <v>318</v>
      </c>
      <c r="E1468">
        <v>329</v>
      </c>
      <c r="F1468" s="1">
        <f>(Tabla9[[#This Row],[Best]]-Tabla9[[#This Row],[Bks]])/Tabla9[[#This Row],[Bks]]*100</f>
        <v>3.459119496855346</v>
      </c>
      <c r="G1468">
        <v>332.6</v>
      </c>
      <c r="H1468" s="1">
        <f>(Tabla9[[#This Row],[Avg]]-Tabla9[[#This Row],[Bks]])/Tabla9[[#This Row],[Bks]]*100</f>
        <v>4.5911949685534665</v>
      </c>
      <c r="I1468">
        <v>353</v>
      </c>
      <c r="J1468">
        <v>575.34</v>
      </c>
      <c r="K1468">
        <v>0.08</v>
      </c>
      <c r="L1468">
        <v>20.03</v>
      </c>
      <c r="M1468">
        <v>1204.5</v>
      </c>
      <c r="N1468">
        <v>107.1</v>
      </c>
    </row>
    <row r="1469" spans="1:14" hidden="1" x14ac:dyDescent="0.2">
      <c r="A1469" t="s">
        <v>76</v>
      </c>
      <c r="B1469" t="s">
        <v>68</v>
      </c>
      <c r="C1469">
        <v>68</v>
      </c>
      <c r="D1469">
        <v>295</v>
      </c>
      <c r="E1469">
        <v>298</v>
      </c>
      <c r="F1469" s="1">
        <f>(Tabla9[[#This Row],[Best]]-Tabla9[[#This Row],[Bks]])/Tabla9[[#This Row],[Bks]]*100</f>
        <v>1.0169491525423728</v>
      </c>
      <c r="G1469">
        <v>298.3</v>
      </c>
      <c r="H1469" s="1">
        <f>(Tabla9[[#This Row],[Avg]]-Tabla9[[#This Row],[Bks]])/Tabla9[[#This Row],[Bks]]*100</f>
        <v>1.1186440677966141</v>
      </c>
      <c r="I1469">
        <v>314</v>
      </c>
      <c r="J1469">
        <v>528.41999999999996</v>
      </c>
      <c r="K1469">
        <v>7.0000000000000007E-2</v>
      </c>
      <c r="L1469">
        <v>20.02</v>
      </c>
      <c r="M1469">
        <v>1294.2</v>
      </c>
      <c r="N1469">
        <v>36.700000000000003</v>
      </c>
    </row>
    <row r="1470" spans="1:14" hidden="1" x14ac:dyDescent="0.2">
      <c r="A1470" t="s">
        <v>76</v>
      </c>
      <c r="B1470" t="s">
        <v>68</v>
      </c>
      <c r="C1470">
        <v>69</v>
      </c>
      <c r="D1470">
        <v>297</v>
      </c>
      <c r="E1470">
        <v>307</v>
      </c>
      <c r="F1470" s="1">
        <f>(Tabla9[[#This Row],[Best]]-Tabla9[[#This Row],[Bks]])/Tabla9[[#This Row],[Bks]]*100</f>
        <v>3.3670033670033668</v>
      </c>
      <c r="G1470">
        <v>307</v>
      </c>
      <c r="H1470" s="1">
        <f>(Tabla9[[#This Row],[Avg]]-Tabla9[[#This Row],[Bks]])/Tabla9[[#This Row],[Bks]]*100</f>
        <v>3.3670033670033668</v>
      </c>
      <c r="I1470">
        <v>323</v>
      </c>
      <c r="J1470">
        <v>557.01</v>
      </c>
      <c r="K1470">
        <v>7.0000000000000007E-2</v>
      </c>
      <c r="L1470">
        <v>20.02</v>
      </c>
      <c r="M1470">
        <v>1319.9</v>
      </c>
      <c r="N1470">
        <v>100.5</v>
      </c>
    </row>
    <row r="1471" spans="1:14" hidden="1" x14ac:dyDescent="0.2">
      <c r="A1471" t="s">
        <v>76</v>
      </c>
      <c r="B1471" t="s">
        <v>68</v>
      </c>
      <c r="C1471">
        <v>70</v>
      </c>
      <c r="D1471">
        <v>273</v>
      </c>
      <c r="E1471">
        <v>277</v>
      </c>
      <c r="F1471" s="1">
        <f>(Tabla9[[#This Row],[Best]]-Tabla9[[#This Row],[Bks]])/Tabla9[[#This Row],[Bks]]*100</f>
        <v>1.4652014652014651</v>
      </c>
      <c r="G1471">
        <v>277</v>
      </c>
      <c r="H1471" s="1">
        <f>(Tabla9[[#This Row],[Avg]]-Tabla9[[#This Row],[Bks]])/Tabla9[[#This Row],[Bks]]*100</f>
        <v>1.4652014652014651</v>
      </c>
      <c r="I1471">
        <v>286</v>
      </c>
      <c r="J1471">
        <v>470.86</v>
      </c>
      <c r="K1471">
        <v>0.06</v>
      </c>
      <c r="L1471">
        <v>20.02</v>
      </c>
      <c r="M1471">
        <v>1373.2</v>
      </c>
      <c r="N1471">
        <v>17</v>
      </c>
    </row>
    <row r="1472" spans="1:14" hidden="1" x14ac:dyDescent="0.2">
      <c r="A1472" t="s">
        <v>76</v>
      </c>
      <c r="B1472" t="s">
        <v>68</v>
      </c>
      <c r="C1472">
        <v>71</v>
      </c>
      <c r="D1472">
        <v>292</v>
      </c>
      <c r="E1472">
        <v>299</v>
      </c>
      <c r="F1472" s="1">
        <f>(Tabla9[[#This Row],[Best]]-Tabla9[[#This Row],[Bks]])/Tabla9[[#This Row],[Bks]]*100</f>
        <v>2.3972602739726026</v>
      </c>
      <c r="G1472">
        <v>299</v>
      </c>
      <c r="H1472" s="1">
        <f>(Tabla9[[#This Row],[Avg]]-Tabla9[[#This Row],[Bks]])/Tabla9[[#This Row],[Bks]]*100</f>
        <v>2.3972602739726026</v>
      </c>
      <c r="I1472">
        <v>319</v>
      </c>
      <c r="J1472">
        <v>523.12</v>
      </c>
      <c r="K1472">
        <v>0.06</v>
      </c>
      <c r="L1472">
        <v>20.02</v>
      </c>
      <c r="M1472">
        <v>1362.1</v>
      </c>
      <c r="N1472">
        <v>66.8</v>
      </c>
    </row>
    <row r="1473" spans="1:14" hidden="1" x14ac:dyDescent="0.2">
      <c r="A1473" t="s">
        <v>76</v>
      </c>
      <c r="B1473" t="s">
        <v>68</v>
      </c>
      <c r="C1473">
        <v>72</v>
      </c>
      <c r="D1473">
        <v>254</v>
      </c>
      <c r="E1473">
        <v>262</v>
      </c>
      <c r="F1473" s="1">
        <f>(Tabla9[[#This Row],[Best]]-Tabla9[[#This Row],[Bks]])/Tabla9[[#This Row],[Bks]]*100</f>
        <v>3.1496062992125982</v>
      </c>
      <c r="G1473">
        <v>262</v>
      </c>
      <c r="H1473" s="1">
        <f>(Tabla9[[#This Row],[Avg]]-Tabla9[[#This Row],[Bks]])/Tabla9[[#This Row],[Bks]]*100</f>
        <v>3.1496062992125982</v>
      </c>
      <c r="I1473">
        <v>268</v>
      </c>
      <c r="J1473">
        <v>438.34</v>
      </c>
      <c r="K1473">
        <v>0.05</v>
      </c>
      <c r="L1473">
        <v>20.02</v>
      </c>
      <c r="M1473">
        <v>1432.9</v>
      </c>
      <c r="N1473">
        <v>15.3</v>
      </c>
    </row>
    <row r="1474" spans="1:14" hidden="1" x14ac:dyDescent="0.2">
      <c r="A1474" t="s">
        <v>76</v>
      </c>
      <c r="B1474" t="s">
        <v>68</v>
      </c>
      <c r="C1474">
        <v>73</v>
      </c>
      <c r="D1474">
        <v>273</v>
      </c>
      <c r="E1474">
        <v>277</v>
      </c>
      <c r="F1474" s="1">
        <f>(Tabla9[[#This Row],[Best]]-Tabla9[[#This Row],[Bks]])/Tabla9[[#This Row],[Bks]]*100</f>
        <v>1.4652014652014651</v>
      </c>
      <c r="G1474">
        <v>277</v>
      </c>
      <c r="H1474" s="1">
        <f>(Tabla9[[#This Row],[Avg]]-Tabla9[[#This Row],[Bks]])/Tabla9[[#This Row],[Bks]]*100</f>
        <v>1.4652014652014651</v>
      </c>
      <c r="I1474">
        <v>294</v>
      </c>
      <c r="J1474">
        <v>452.45</v>
      </c>
      <c r="K1474">
        <v>0.04</v>
      </c>
      <c r="L1474">
        <v>20.010000000000002</v>
      </c>
      <c r="M1474">
        <v>1415.1</v>
      </c>
      <c r="N1474">
        <v>35.9</v>
      </c>
    </row>
    <row r="1475" spans="1:14" hidden="1" x14ac:dyDescent="0.2">
      <c r="A1475" t="s">
        <v>76</v>
      </c>
      <c r="B1475" t="s">
        <v>68</v>
      </c>
      <c r="C1475">
        <v>74</v>
      </c>
      <c r="D1475">
        <v>271</v>
      </c>
      <c r="E1475">
        <v>281</v>
      </c>
      <c r="F1475" s="1">
        <f>(Tabla9[[#This Row],[Best]]-Tabla9[[#This Row],[Bks]])/Tabla9[[#This Row],[Bks]]*100</f>
        <v>3.6900369003690034</v>
      </c>
      <c r="G1475">
        <v>281</v>
      </c>
      <c r="H1475" s="1">
        <f>(Tabla9[[#This Row],[Avg]]-Tabla9[[#This Row],[Bks]])/Tabla9[[#This Row],[Bks]]*100</f>
        <v>3.6900369003690034</v>
      </c>
      <c r="I1475">
        <v>294</v>
      </c>
      <c r="J1475">
        <v>526.54</v>
      </c>
      <c r="K1475">
        <v>7.0000000000000007E-2</v>
      </c>
      <c r="L1475">
        <v>20.010000000000002</v>
      </c>
      <c r="M1475">
        <v>1306</v>
      </c>
      <c r="N1475">
        <v>29.4</v>
      </c>
    </row>
    <row r="1476" spans="1:14" hidden="1" x14ac:dyDescent="0.2">
      <c r="A1476" t="s">
        <v>76</v>
      </c>
      <c r="B1476" t="s">
        <v>68</v>
      </c>
      <c r="C1476">
        <v>75</v>
      </c>
      <c r="D1476">
        <v>211</v>
      </c>
      <c r="E1476">
        <v>219</v>
      </c>
      <c r="F1476" s="1">
        <f>(Tabla9[[#This Row],[Best]]-Tabla9[[#This Row],[Bks]])/Tabla9[[#This Row],[Bks]]*100</f>
        <v>3.7914691943127963</v>
      </c>
      <c r="G1476">
        <v>219</v>
      </c>
      <c r="H1476" s="1">
        <f>(Tabla9[[#This Row],[Avg]]-Tabla9[[#This Row],[Bks]])/Tabla9[[#This Row],[Bks]]*100</f>
        <v>3.7914691943127963</v>
      </c>
      <c r="I1476">
        <v>235</v>
      </c>
      <c r="J1476">
        <v>405.25</v>
      </c>
      <c r="K1476">
        <v>0.04</v>
      </c>
      <c r="L1476">
        <v>20.02</v>
      </c>
      <c r="M1476">
        <v>1472.3</v>
      </c>
      <c r="N1476">
        <v>46.6</v>
      </c>
    </row>
    <row r="1477" spans="1:14" hidden="1" x14ac:dyDescent="0.2">
      <c r="A1477" t="s">
        <v>76</v>
      </c>
      <c r="B1477" t="s">
        <v>68</v>
      </c>
      <c r="C1477">
        <v>76</v>
      </c>
      <c r="D1477">
        <v>293</v>
      </c>
      <c r="E1477">
        <v>296</v>
      </c>
      <c r="F1477" s="1">
        <f>(Tabla9[[#This Row],[Best]]-Tabla9[[#This Row],[Bks]])/Tabla9[[#This Row],[Bks]]*100</f>
        <v>1.0238907849829351</v>
      </c>
      <c r="G1477">
        <v>298.3</v>
      </c>
      <c r="H1477" s="1">
        <f>(Tabla9[[#This Row],[Avg]]-Tabla9[[#This Row],[Bks]])/Tabla9[[#This Row],[Bks]]*100</f>
        <v>1.8088737201365228</v>
      </c>
      <c r="I1477">
        <v>320</v>
      </c>
      <c r="J1477">
        <v>508.78</v>
      </c>
      <c r="K1477">
        <v>0.1</v>
      </c>
      <c r="L1477">
        <v>20.02</v>
      </c>
      <c r="M1477">
        <v>1402</v>
      </c>
      <c r="N1477">
        <v>65.5</v>
      </c>
    </row>
    <row r="1478" spans="1:14" hidden="1" x14ac:dyDescent="0.2">
      <c r="A1478" t="s">
        <v>76</v>
      </c>
      <c r="B1478" t="s">
        <v>68</v>
      </c>
      <c r="C1478">
        <v>77</v>
      </c>
      <c r="D1478">
        <v>271</v>
      </c>
      <c r="E1478">
        <v>288</v>
      </c>
      <c r="F1478" s="1">
        <f>(Tabla9[[#This Row],[Best]]-Tabla9[[#This Row],[Bks]])/Tabla9[[#This Row],[Bks]]*100</f>
        <v>6.2730627306273057</v>
      </c>
      <c r="G1478">
        <v>288</v>
      </c>
      <c r="H1478" s="1">
        <f>(Tabla9[[#This Row],[Avg]]-Tabla9[[#This Row],[Bks]])/Tabla9[[#This Row],[Bks]]*100</f>
        <v>6.2730627306273057</v>
      </c>
      <c r="I1478">
        <v>293</v>
      </c>
      <c r="J1478">
        <v>480.29</v>
      </c>
      <c r="K1478">
        <v>0.05</v>
      </c>
      <c r="L1478">
        <v>20.010000000000002</v>
      </c>
      <c r="M1478">
        <v>1514.1</v>
      </c>
      <c r="N1478">
        <v>90.2</v>
      </c>
    </row>
    <row r="1479" spans="1:14" hidden="1" x14ac:dyDescent="0.2">
      <c r="A1479" t="s">
        <v>76</v>
      </c>
      <c r="B1479" t="s">
        <v>68</v>
      </c>
      <c r="C1479">
        <v>78</v>
      </c>
      <c r="D1479">
        <v>254</v>
      </c>
      <c r="E1479">
        <v>257</v>
      </c>
      <c r="F1479" s="1">
        <f>(Tabla9[[#This Row],[Best]]-Tabla9[[#This Row],[Bks]])/Tabla9[[#This Row],[Bks]]*100</f>
        <v>1.1811023622047243</v>
      </c>
      <c r="G1479">
        <v>257</v>
      </c>
      <c r="H1479" s="1">
        <f>(Tabla9[[#This Row],[Avg]]-Tabla9[[#This Row],[Bks]])/Tabla9[[#This Row],[Bks]]*100</f>
        <v>1.1811023622047243</v>
      </c>
      <c r="I1479">
        <v>275</v>
      </c>
      <c r="J1479">
        <v>476.69</v>
      </c>
      <c r="K1479">
        <v>0.06</v>
      </c>
      <c r="L1479">
        <v>20.010000000000002</v>
      </c>
      <c r="M1479">
        <v>1246.5</v>
      </c>
      <c r="N1479">
        <v>35.700000000000003</v>
      </c>
    </row>
    <row r="1480" spans="1:14" hidden="1" x14ac:dyDescent="0.2">
      <c r="A1480" t="s">
        <v>76</v>
      </c>
      <c r="B1480" t="s">
        <v>68</v>
      </c>
      <c r="C1480">
        <v>79</v>
      </c>
      <c r="D1480">
        <v>276</v>
      </c>
      <c r="E1480">
        <v>281</v>
      </c>
      <c r="F1480" s="1">
        <f>(Tabla9[[#This Row],[Best]]-Tabla9[[#This Row],[Bks]])/Tabla9[[#This Row],[Bks]]*100</f>
        <v>1.8115942028985508</v>
      </c>
      <c r="G1480">
        <v>281</v>
      </c>
      <c r="H1480" s="1">
        <f>(Tabla9[[#This Row],[Avg]]-Tabla9[[#This Row],[Bks]])/Tabla9[[#This Row],[Bks]]*100</f>
        <v>1.8115942028985508</v>
      </c>
      <c r="I1480">
        <v>303</v>
      </c>
      <c r="J1480">
        <v>482.88</v>
      </c>
      <c r="K1480">
        <v>0.06</v>
      </c>
      <c r="L1480">
        <v>20.05</v>
      </c>
      <c r="M1480">
        <v>1324.3</v>
      </c>
      <c r="N1480">
        <v>32.6</v>
      </c>
    </row>
    <row r="1481" spans="1:14" hidden="1" x14ac:dyDescent="0.2">
      <c r="A1481" t="s">
        <v>76</v>
      </c>
      <c r="B1481" t="s">
        <v>68</v>
      </c>
      <c r="C1481">
        <v>80</v>
      </c>
      <c r="D1481">
        <v>270</v>
      </c>
      <c r="E1481">
        <v>279</v>
      </c>
      <c r="F1481" s="1">
        <f>(Tabla9[[#This Row],[Best]]-Tabla9[[#This Row],[Bks]])/Tabla9[[#This Row],[Bks]]*100</f>
        <v>3.3333333333333335</v>
      </c>
      <c r="G1481">
        <v>279</v>
      </c>
      <c r="H1481" s="1">
        <f>(Tabla9[[#This Row],[Avg]]-Tabla9[[#This Row],[Bks]])/Tabla9[[#This Row],[Bks]]*100</f>
        <v>3.3333333333333335</v>
      </c>
      <c r="I1481">
        <v>291</v>
      </c>
      <c r="J1481">
        <v>494.2</v>
      </c>
      <c r="K1481">
        <v>0.06</v>
      </c>
      <c r="L1481">
        <v>20.04</v>
      </c>
      <c r="M1481">
        <v>1408.1</v>
      </c>
      <c r="N1481">
        <v>25.8</v>
      </c>
    </row>
    <row r="1482" spans="1:14" hidden="1" x14ac:dyDescent="0.2">
      <c r="A1482" t="s">
        <v>76</v>
      </c>
      <c r="B1482" t="s">
        <v>68</v>
      </c>
      <c r="C1482">
        <v>81</v>
      </c>
      <c r="D1482">
        <v>259</v>
      </c>
      <c r="E1482">
        <v>270</v>
      </c>
      <c r="F1482" s="1">
        <f>(Tabla9[[#This Row],[Best]]-Tabla9[[#This Row],[Bks]])/Tabla9[[#This Row],[Bks]]*100</f>
        <v>4.2471042471042466</v>
      </c>
      <c r="G1482">
        <v>270</v>
      </c>
      <c r="H1482" s="1">
        <f>(Tabla9[[#This Row],[Avg]]-Tabla9[[#This Row],[Bks]])/Tabla9[[#This Row],[Bks]]*100</f>
        <v>4.2471042471042466</v>
      </c>
      <c r="I1482">
        <v>278</v>
      </c>
      <c r="J1482">
        <v>452.43</v>
      </c>
      <c r="K1482">
        <v>0.06</v>
      </c>
      <c r="L1482">
        <v>20.010000000000002</v>
      </c>
      <c r="M1482">
        <v>1481.5</v>
      </c>
      <c r="N1482">
        <v>24.6</v>
      </c>
    </row>
    <row r="1483" spans="1:14" hidden="1" x14ac:dyDescent="0.2">
      <c r="A1483" t="s">
        <v>76</v>
      </c>
      <c r="B1483" t="s">
        <v>68</v>
      </c>
      <c r="C1483">
        <v>82</v>
      </c>
      <c r="D1483">
        <v>337</v>
      </c>
      <c r="E1483">
        <v>347</v>
      </c>
      <c r="F1483" s="1">
        <f>(Tabla9[[#This Row],[Best]]-Tabla9[[#This Row],[Bks]])/Tabla9[[#This Row],[Bks]]*100</f>
        <v>2.9673590504451042</v>
      </c>
      <c r="G1483">
        <v>347</v>
      </c>
      <c r="H1483" s="1">
        <f>(Tabla9[[#This Row],[Avg]]-Tabla9[[#This Row],[Bks]])/Tabla9[[#This Row],[Bks]]*100</f>
        <v>2.9673590504451042</v>
      </c>
      <c r="I1483">
        <v>368</v>
      </c>
      <c r="J1483">
        <v>611.91999999999996</v>
      </c>
      <c r="K1483">
        <v>0.08</v>
      </c>
      <c r="L1483">
        <v>20.02</v>
      </c>
      <c r="M1483">
        <v>1271.2</v>
      </c>
      <c r="N1483">
        <v>119.3</v>
      </c>
    </row>
    <row r="1484" spans="1:14" hidden="1" x14ac:dyDescent="0.2">
      <c r="A1484" t="s">
        <v>76</v>
      </c>
      <c r="B1484" t="s">
        <v>68</v>
      </c>
      <c r="C1484">
        <v>83</v>
      </c>
      <c r="D1484">
        <v>257</v>
      </c>
      <c r="E1484">
        <v>265</v>
      </c>
      <c r="F1484" s="1">
        <f>(Tabla9[[#This Row],[Best]]-Tabla9[[#This Row],[Bks]])/Tabla9[[#This Row],[Bks]]*100</f>
        <v>3.1128404669260701</v>
      </c>
      <c r="G1484">
        <v>265</v>
      </c>
      <c r="H1484" s="1">
        <f>(Tabla9[[#This Row],[Avg]]-Tabla9[[#This Row],[Bks]])/Tabla9[[#This Row],[Bks]]*100</f>
        <v>3.1128404669260701</v>
      </c>
      <c r="I1484">
        <v>278</v>
      </c>
      <c r="J1484">
        <v>503.24</v>
      </c>
      <c r="K1484">
        <v>7.0000000000000007E-2</v>
      </c>
      <c r="L1484">
        <v>20.02</v>
      </c>
      <c r="M1484">
        <v>1285.5999999999999</v>
      </c>
      <c r="N1484">
        <v>20.6</v>
      </c>
    </row>
    <row r="1485" spans="1:14" hidden="1" x14ac:dyDescent="0.2">
      <c r="A1485" t="s">
        <v>76</v>
      </c>
      <c r="B1485" t="s">
        <v>68</v>
      </c>
      <c r="C1485">
        <v>84</v>
      </c>
      <c r="D1485">
        <v>263</v>
      </c>
      <c r="E1485">
        <v>272</v>
      </c>
      <c r="F1485" s="1">
        <f>(Tabla9[[#This Row],[Best]]-Tabla9[[#This Row],[Bks]])/Tabla9[[#This Row],[Bks]]*100</f>
        <v>3.4220532319391634</v>
      </c>
      <c r="G1485">
        <v>272.2</v>
      </c>
      <c r="H1485" s="1">
        <f>(Tabla9[[#This Row],[Avg]]-Tabla9[[#This Row],[Bks]])/Tabla9[[#This Row],[Bks]]*100</f>
        <v>3.4980988593155846</v>
      </c>
      <c r="I1485">
        <v>287</v>
      </c>
      <c r="J1485">
        <v>459</v>
      </c>
      <c r="K1485">
        <v>0.08</v>
      </c>
      <c r="L1485">
        <v>20.02</v>
      </c>
      <c r="M1485">
        <v>1444.4</v>
      </c>
      <c r="N1485">
        <v>53.4</v>
      </c>
    </row>
    <row r="1486" spans="1:14" hidden="1" x14ac:dyDescent="0.2">
      <c r="A1486" t="s">
        <v>76</v>
      </c>
      <c r="B1486" t="s">
        <v>68</v>
      </c>
      <c r="C1486">
        <v>85</v>
      </c>
      <c r="D1486">
        <v>295</v>
      </c>
      <c r="E1486">
        <v>304</v>
      </c>
      <c r="F1486" s="1">
        <f>(Tabla9[[#This Row],[Best]]-Tabla9[[#This Row],[Bks]])/Tabla9[[#This Row],[Bks]]*100</f>
        <v>3.050847457627119</v>
      </c>
      <c r="G1486">
        <v>304.7</v>
      </c>
      <c r="H1486" s="1">
        <f>(Tabla9[[#This Row],[Avg]]-Tabla9[[#This Row],[Bks]])/Tabla9[[#This Row],[Bks]]*100</f>
        <v>3.2881355932203351</v>
      </c>
      <c r="I1486">
        <v>321</v>
      </c>
      <c r="J1486">
        <v>513.23</v>
      </c>
      <c r="K1486">
        <v>0.05</v>
      </c>
      <c r="L1486">
        <v>20.010000000000002</v>
      </c>
      <c r="M1486">
        <v>1421.2</v>
      </c>
      <c r="N1486">
        <v>53.2</v>
      </c>
    </row>
    <row r="1487" spans="1:14" hidden="1" x14ac:dyDescent="0.2">
      <c r="A1487" t="s">
        <v>76</v>
      </c>
      <c r="B1487" t="s">
        <v>68</v>
      </c>
      <c r="C1487">
        <v>86</v>
      </c>
      <c r="D1487">
        <v>330</v>
      </c>
      <c r="E1487">
        <v>336</v>
      </c>
      <c r="F1487" s="1">
        <f>(Tabla9[[#This Row],[Best]]-Tabla9[[#This Row],[Bks]])/Tabla9[[#This Row],[Bks]]*100</f>
        <v>1.8181818181818181</v>
      </c>
      <c r="G1487">
        <v>336</v>
      </c>
      <c r="H1487" s="1">
        <f>(Tabla9[[#This Row],[Avg]]-Tabla9[[#This Row],[Bks]])/Tabla9[[#This Row],[Bks]]*100</f>
        <v>1.8181818181818181</v>
      </c>
      <c r="I1487">
        <v>359</v>
      </c>
      <c r="J1487">
        <v>571.26</v>
      </c>
      <c r="K1487">
        <v>0.08</v>
      </c>
      <c r="L1487">
        <v>20.010000000000002</v>
      </c>
      <c r="M1487">
        <v>1400.8</v>
      </c>
      <c r="N1487">
        <v>24.7</v>
      </c>
    </row>
    <row r="1488" spans="1:14" hidden="1" x14ac:dyDescent="0.2">
      <c r="A1488" t="s">
        <v>76</v>
      </c>
      <c r="B1488" t="s">
        <v>68</v>
      </c>
      <c r="C1488">
        <v>87</v>
      </c>
      <c r="D1488">
        <v>257</v>
      </c>
      <c r="E1488">
        <v>267</v>
      </c>
      <c r="F1488" s="1">
        <f>(Tabla9[[#This Row],[Best]]-Tabla9[[#This Row],[Bks]])/Tabla9[[#This Row],[Bks]]*100</f>
        <v>3.8910505836575875</v>
      </c>
      <c r="G1488">
        <v>267</v>
      </c>
      <c r="H1488" s="1">
        <f>(Tabla9[[#This Row],[Avg]]-Tabla9[[#This Row],[Bks]])/Tabla9[[#This Row],[Bks]]*100</f>
        <v>3.8910505836575875</v>
      </c>
      <c r="I1488">
        <v>279</v>
      </c>
      <c r="J1488">
        <v>466.8</v>
      </c>
      <c r="K1488">
        <v>0.06</v>
      </c>
      <c r="L1488">
        <v>20.02</v>
      </c>
      <c r="M1488">
        <v>1389.3</v>
      </c>
      <c r="N1488">
        <v>63.5</v>
      </c>
    </row>
    <row r="1489" spans="1:14" hidden="1" x14ac:dyDescent="0.2">
      <c r="A1489" t="s">
        <v>76</v>
      </c>
      <c r="B1489" t="s">
        <v>68</v>
      </c>
      <c r="C1489">
        <v>88</v>
      </c>
      <c r="D1489">
        <v>294</v>
      </c>
      <c r="E1489">
        <v>305</v>
      </c>
      <c r="F1489" s="1">
        <f>(Tabla9[[#This Row],[Best]]-Tabla9[[#This Row],[Bks]])/Tabla9[[#This Row],[Bks]]*100</f>
        <v>3.7414965986394559</v>
      </c>
      <c r="G1489">
        <v>305.39999999999998</v>
      </c>
      <c r="H1489" s="1">
        <f>(Tabla9[[#This Row],[Avg]]-Tabla9[[#This Row],[Bks]])/Tabla9[[#This Row],[Bks]]*100</f>
        <v>3.8775510204081556</v>
      </c>
      <c r="I1489">
        <v>322</v>
      </c>
      <c r="J1489">
        <v>510.98</v>
      </c>
      <c r="K1489">
        <v>7.0000000000000007E-2</v>
      </c>
      <c r="L1489">
        <v>20.03</v>
      </c>
      <c r="M1489">
        <v>1335.6</v>
      </c>
      <c r="N1489">
        <v>55.3</v>
      </c>
    </row>
    <row r="1490" spans="1:14" hidden="1" x14ac:dyDescent="0.2">
      <c r="A1490" t="s">
        <v>76</v>
      </c>
      <c r="B1490" t="s">
        <v>68</v>
      </c>
      <c r="C1490">
        <v>89</v>
      </c>
      <c r="D1490">
        <v>285</v>
      </c>
      <c r="E1490">
        <v>289</v>
      </c>
      <c r="F1490" s="1">
        <f>(Tabla9[[#This Row],[Best]]-Tabla9[[#This Row],[Bks]])/Tabla9[[#This Row],[Bks]]*100</f>
        <v>1.4035087719298245</v>
      </c>
      <c r="G1490">
        <v>289.2</v>
      </c>
      <c r="H1490" s="1">
        <f>(Tabla9[[#This Row],[Avg]]-Tabla9[[#This Row],[Bks]])/Tabla9[[#This Row],[Bks]]*100</f>
        <v>1.4736842105263117</v>
      </c>
      <c r="I1490">
        <v>300</v>
      </c>
      <c r="J1490">
        <v>495.85</v>
      </c>
      <c r="K1490">
        <v>0.11</v>
      </c>
      <c r="L1490">
        <v>20.010000000000002</v>
      </c>
      <c r="M1490">
        <v>1304.7</v>
      </c>
      <c r="N1490">
        <v>38.5</v>
      </c>
    </row>
    <row r="1491" spans="1:14" hidden="1" x14ac:dyDescent="0.2">
      <c r="A1491" t="s">
        <v>76</v>
      </c>
      <c r="B1491" t="s">
        <v>68</v>
      </c>
      <c r="C1491">
        <v>90</v>
      </c>
      <c r="D1491">
        <v>311</v>
      </c>
      <c r="E1491">
        <v>311</v>
      </c>
      <c r="F1491" s="1">
        <f>(Tabla9[[#This Row],[Best]]-Tabla9[[#This Row],[Bks]])/Tabla9[[#This Row],[Bks]]*100</f>
        <v>0</v>
      </c>
      <c r="G1491">
        <v>311.2</v>
      </c>
      <c r="H1491" s="1">
        <f>(Tabla9[[#This Row],[Avg]]-Tabla9[[#This Row],[Bks]])/Tabla9[[#This Row],[Bks]]*100</f>
        <v>6.4308681672022069E-2</v>
      </c>
      <c r="I1491">
        <v>337</v>
      </c>
      <c r="J1491">
        <v>544.37</v>
      </c>
      <c r="K1491">
        <v>0.06</v>
      </c>
      <c r="L1491">
        <v>20.02</v>
      </c>
      <c r="M1491">
        <v>1281.4000000000001</v>
      </c>
      <c r="N1491">
        <v>34.5</v>
      </c>
    </row>
    <row r="1492" spans="1:14" hidden="1" x14ac:dyDescent="0.2">
      <c r="A1492" t="s">
        <v>76</v>
      </c>
      <c r="B1492" t="s">
        <v>68</v>
      </c>
      <c r="C1492">
        <v>91</v>
      </c>
      <c r="D1492">
        <v>273</v>
      </c>
      <c r="E1492">
        <v>280</v>
      </c>
      <c r="F1492" s="1">
        <f>(Tabla9[[#This Row],[Best]]-Tabla9[[#This Row],[Bks]])/Tabla9[[#This Row],[Bks]]*100</f>
        <v>2.5641025641025639</v>
      </c>
      <c r="G1492">
        <v>280</v>
      </c>
      <c r="H1492" s="1">
        <f>(Tabla9[[#This Row],[Avg]]-Tabla9[[#This Row],[Bks]])/Tabla9[[#This Row],[Bks]]*100</f>
        <v>2.5641025641025639</v>
      </c>
      <c r="I1492">
        <v>296</v>
      </c>
      <c r="J1492">
        <v>486.86</v>
      </c>
      <c r="K1492">
        <v>0.06</v>
      </c>
      <c r="L1492">
        <v>20.02</v>
      </c>
      <c r="M1492">
        <v>1359.8</v>
      </c>
      <c r="N1492">
        <v>38.200000000000003</v>
      </c>
    </row>
    <row r="1493" spans="1:14" hidden="1" x14ac:dyDescent="0.2">
      <c r="A1493" t="s">
        <v>76</v>
      </c>
      <c r="B1493" t="s">
        <v>68</v>
      </c>
      <c r="C1493">
        <v>92</v>
      </c>
      <c r="D1493">
        <v>290</v>
      </c>
      <c r="E1493">
        <v>298</v>
      </c>
      <c r="F1493" s="1">
        <f>(Tabla9[[#This Row],[Best]]-Tabla9[[#This Row],[Bks]])/Tabla9[[#This Row],[Bks]]*100</f>
        <v>2.7586206896551726</v>
      </c>
      <c r="G1493">
        <v>298</v>
      </c>
      <c r="H1493" s="1">
        <f>(Tabla9[[#This Row],[Avg]]-Tabla9[[#This Row],[Bks]])/Tabla9[[#This Row],[Bks]]*100</f>
        <v>2.7586206896551726</v>
      </c>
      <c r="I1493">
        <v>318</v>
      </c>
      <c r="J1493">
        <v>514.4</v>
      </c>
      <c r="K1493">
        <v>0.05</v>
      </c>
      <c r="L1493">
        <v>20.05</v>
      </c>
      <c r="M1493">
        <v>1419.3</v>
      </c>
      <c r="N1493">
        <v>49.1</v>
      </c>
    </row>
    <row r="1494" spans="1:14" hidden="1" x14ac:dyDescent="0.2">
      <c r="A1494" t="s">
        <v>76</v>
      </c>
      <c r="B1494" t="s">
        <v>68</v>
      </c>
      <c r="C1494">
        <v>93</v>
      </c>
      <c r="D1494">
        <v>295</v>
      </c>
      <c r="E1494">
        <v>304</v>
      </c>
      <c r="F1494" s="1">
        <f>(Tabla9[[#This Row],[Best]]-Tabla9[[#This Row],[Bks]])/Tabla9[[#This Row],[Bks]]*100</f>
        <v>3.050847457627119</v>
      </c>
      <c r="G1494">
        <v>304.2</v>
      </c>
      <c r="H1494" s="1">
        <f>(Tabla9[[#This Row],[Avg]]-Tabla9[[#This Row],[Bks]])/Tabla9[[#This Row],[Bks]]*100</f>
        <v>3.1186440677966063</v>
      </c>
      <c r="I1494">
        <v>327</v>
      </c>
      <c r="J1494">
        <v>541.79999999999995</v>
      </c>
      <c r="K1494">
        <v>0.11</v>
      </c>
      <c r="L1494">
        <v>20.010000000000002</v>
      </c>
      <c r="M1494">
        <v>1252.5</v>
      </c>
      <c r="N1494">
        <v>43.2</v>
      </c>
    </row>
    <row r="1495" spans="1:14" hidden="1" x14ac:dyDescent="0.2">
      <c r="A1495" t="s">
        <v>76</v>
      </c>
      <c r="B1495" t="s">
        <v>68</v>
      </c>
      <c r="C1495">
        <v>94</v>
      </c>
      <c r="D1495">
        <v>303</v>
      </c>
      <c r="E1495">
        <v>308</v>
      </c>
      <c r="F1495" s="1">
        <f>(Tabla9[[#This Row],[Best]]-Tabla9[[#This Row],[Bks]])/Tabla9[[#This Row],[Bks]]*100</f>
        <v>1.6501650165016499</v>
      </c>
      <c r="G1495">
        <v>308.10000000000002</v>
      </c>
      <c r="H1495" s="1">
        <f>(Tabla9[[#This Row],[Avg]]-Tabla9[[#This Row],[Bks]])/Tabla9[[#This Row],[Bks]]*100</f>
        <v>1.6831683168316907</v>
      </c>
      <c r="I1495">
        <v>322</v>
      </c>
      <c r="J1495">
        <v>537.95000000000005</v>
      </c>
      <c r="K1495">
        <v>0.08</v>
      </c>
      <c r="L1495">
        <v>20.010000000000002</v>
      </c>
      <c r="M1495">
        <v>1349.6</v>
      </c>
      <c r="N1495">
        <v>32.4</v>
      </c>
    </row>
    <row r="1496" spans="1:14" hidden="1" x14ac:dyDescent="0.2">
      <c r="A1496" t="s">
        <v>76</v>
      </c>
      <c r="B1496" t="s">
        <v>68</v>
      </c>
      <c r="C1496">
        <v>95</v>
      </c>
      <c r="D1496">
        <v>256</v>
      </c>
      <c r="E1496">
        <v>263</v>
      </c>
      <c r="F1496" s="1">
        <f>(Tabla9[[#This Row],[Best]]-Tabla9[[#This Row],[Bks]])/Tabla9[[#This Row],[Bks]]*100</f>
        <v>2.734375</v>
      </c>
      <c r="G1496">
        <v>263.10000000000002</v>
      </c>
      <c r="H1496" s="1">
        <f>(Tabla9[[#This Row],[Avg]]-Tabla9[[#This Row],[Bks]])/Tabla9[[#This Row],[Bks]]*100</f>
        <v>2.7734375000000089</v>
      </c>
      <c r="I1496">
        <v>273</v>
      </c>
      <c r="J1496">
        <v>447.02</v>
      </c>
      <c r="K1496">
        <v>0.06</v>
      </c>
      <c r="L1496">
        <v>20.02</v>
      </c>
      <c r="M1496">
        <v>1341.6</v>
      </c>
      <c r="N1496">
        <v>35.1</v>
      </c>
    </row>
    <row r="1497" spans="1:14" hidden="1" x14ac:dyDescent="0.2">
      <c r="A1497" t="s">
        <v>76</v>
      </c>
      <c r="B1497" t="s">
        <v>68</v>
      </c>
      <c r="C1497">
        <v>96</v>
      </c>
      <c r="D1497">
        <v>263</v>
      </c>
      <c r="E1497">
        <v>267</v>
      </c>
      <c r="F1497" s="1">
        <f>(Tabla9[[#This Row],[Best]]-Tabla9[[#This Row],[Bks]])/Tabla9[[#This Row],[Bks]]*100</f>
        <v>1.520912547528517</v>
      </c>
      <c r="G1497">
        <v>267</v>
      </c>
      <c r="H1497" s="1">
        <f>(Tabla9[[#This Row],[Avg]]-Tabla9[[#This Row],[Bks]])/Tabla9[[#This Row],[Bks]]*100</f>
        <v>1.520912547528517</v>
      </c>
      <c r="I1497">
        <v>291</v>
      </c>
      <c r="J1497">
        <v>488.14</v>
      </c>
      <c r="K1497">
        <v>0.1</v>
      </c>
      <c r="L1497">
        <v>20.05</v>
      </c>
      <c r="M1497">
        <v>1307.5</v>
      </c>
      <c r="N1497">
        <v>181.4</v>
      </c>
    </row>
    <row r="1498" spans="1:14" hidden="1" x14ac:dyDescent="0.2">
      <c r="A1498" t="s">
        <v>76</v>
      </c>
      <c r="B1498" t="s">
        <v>68</v>
      </c>
      <c r="C1498">
        <v>97</v>
      </c>
      <c r="D1498">
        <v>249</v>
      </c>
      <c r="E1498">
        <v>263</v>
      </c>
      <c r="F1498" s="1">
        <f>(Tabla9[[#This Row],[Best]]-Tabla9[[#This Row],[Bks]])/Tabla9[[#This Row],[Bks]]*100</f>
        <v>5.6224899598393572</v>
      </c>
      <c r="G1498">
        <v>263.89999999999998</v>
      </c>
      <c r="H1498" s="1">
        <f>(Tabla9[[#This Row],[Avg]]-Tabla9[[#This Row],[Bks]])/Tabla9[[#This Row],[Bks]]*100</f>
        <v>5.9839357429718785</v>
      </c>
      <c r="I1498">
        <v>273</v>
      </c>
      <c r="J1498">
        <v>449.38</v>
      </c>
      <c r="K1498">
        <v>0.09</v>
      </c>
      <c r="L1498">
        <v>20.010000000000002</v>
      </c>
      <c r="M1498">
        <v>1448.8</v>
      </c>
      <c r="N1498">
        <v>116.8</v>
      </c>
    </row>
    <row r="1499" spans="1:14" hidden="1" x14ac:dyDescent="0.2">
      <c r="A1499" t="s">
        <v>76</v>
      </c>
      <c r="B1499" t="s">
        <v>68</v>
      </c>
      <c r="C1499">
        <v>98</v>
      </c>
      <c r="D1499">
        <v>289</v>
      </c>
      <c r="E1499">
        <v>296</v>
      </c>
      <c r="F1499" s="1">
        <f>(Tabla9[[#This Row],[Best]]-Tabla9[[#This Row],[Bks]])/Tabla9[[#This Row],[Bks]]*100</f>
        <v>2.422145328719723</v>
      </c>
      <c r="G1499">
        <v>296</v>
      </c>
      <c r="H1499" s="1">
        <f>(Tabla9[[#This Row],[Avg]]-Tabla9[[#This Row],[Bks]])/Tabla9[[#This Row],[Bks]]*100</f>
        <v>2.422145328719723</v>
      </c>
      <c r="I1499">
        <v>306</v>
      </c>
      <c r="J1499">
        <v>517.16999999999996</v>
      </c>
      <c r="K1499">
        <v>0.05</v>
      </c>
      <c r="L1499">
        <v>20.010000000000002</v>
      </c>
      <c r="M1499">
        <v>1562.7</v>
      </c>
      <c r="N1499">
        <v>23.4</v>
      </c>
    </row>
    <row r="1500" spans="1:14" hidden="1" x14ac:dyDescent="0.2">
      <c r="A1500" t="s">
        <v>76</v>
      </c>
      <c r="B1500" t="s">
        <v>68</v>
      </c>
      <c r="C1500">
        <v>99</v>
      </c>
      <c r="D1500">
        <v>265</v>
      </c>
      <c r="E1500">
        <v>273</v>
      </c>
      <c r="F1500" s="1">
        <f>(Tabla9[[#This Row],[Best]]-Tabla9[[#This Row],[Bks]])/Tabla9[[#This Row],[Bks]]*100</f>
        <v>3.0188679245283021</v>
      </c>
      <c r="G1500">
        <v>273</v>
      </c>
      <c r="H1500" s="1">
        <f>(Tabla9[[#This Row],[Avg]]-Tabla9[[#This Row],[Bks]])/Tabla9[[#This Row],[Bks]]*100</f>
        <v>3.0188679245283021</v>
      </c>
      <c r="I1500">
        <v>284</v>
      </c>
      <c r="J1500">
        <v>511.94</v>
      </c>
      <c r="K1500">
        <v>0.06</v>
      </c>
      <c r="L1500">
        <v>20.010000000000002</v>
      </c>
      <c r="M1500">
        <v>1444.4</v>
      </c>
      <c r="N1500">
        <v>39</v>
      </c>
    </row>
    <row r="1501" spans="1:14" hidden="1" x14ac:dyDescent="0.2">
      <c r="A1501" t="s">
        <v>76</v>
      </c>
      <c r="B1501" t="s">
        <v>68</v>
      </c>
      <c r="C1501">
        <v>100</v>
      </c>
      <c r="D1501">
        <v>248</v>
      </c>
      <c r="E1501">
        <v>262</v>
      </c>
      <c r="F1501" s="1">
        <f>(Tabla9[[#This Row],[Best]]-Tabla9[[#This Row],[Bks]])/Tabla9[[#This Row],[Bks]]*100</f>
        <v>5.6451612903225801</v>
      </c>
      <c r="G1501">
        <v>262.10000000000002</v>
      </c>
      <c r="H1501" s="1">
        <f>(Tabla9[[#This Row],[Avg]]-Tabla9[[#This Row],[Bks]])/Tabla9[[#This Row],[Bks]]*100</f>
        <v>5.6854838709677509</v>
      </c>
      <c r="I1501">
        <v>273</v>
      </c>
      <c r="J1501">
        <v>435.23</v>
      </c>
      <c r="K1501">
        <v>0.05</v>
      </c>
      <c r="L1501">
        <v>20.010000000000002</v>
      </c>
      <c r="M1501">
        <v>1623.7</v>
      </c>
      <c r="N1501">
        <v>175.3</v>
      </c>
    </row>
    <row r="1502" spans="1:14" hidden="1" x14ac:dyDescent="0.2">
      <c r="A1502" t="s">
        <v>77</v>
      </c>
      <c r="B1502" t="s">
        <v>68</v>
      </c>
      <c r="C1502">
        <v>1</v>
      </c>
      <c r="D1502">
        <v>298</v>
      </c>
      <c r="E1502">
        <v>308</v>
      </c>
      <c r="F1502" s="1">
        <f>(Tabla9[[#This Row],[Best]]-Tabla9[[#This Row],[Bks]])/Tabla9[[#This Row],[Bks]]*100</f>
        <v>3.3557046979865772</v>
      </c>
      <c r="G1502">
        <v>308.2</v>
      </c>
      <c r="H1502" s="1">
        <f>(Tabla9[[#This Row],[Avg]]-Tabla9[[#This Row],[Bks]])/Tabla9[[#This Row],[Bks]]*100</f>
        <v>3.4228187919463049</v>
      </c>
      <c r="I1502">
        <v>333</v>
      </c>
      <c r="J1502">
        <v>525.96</v>
      </c>
      <c r="K1502">
        <v>0.06</v>
      </c>
      <c r="L1502">
        <v>20.010000000000002</v>
      </c>
      <c r="M1502">
        <v>1521.5</v>
      </c>
      <c r="N1502">
        <v>74.099999999999994</v>
      </c>
    </row>
    <row r="1503" spans="1:14" hidden="1" x14ac:dyDescent="0.2">
      <c r="A1503" t="s">
        <v>77</v>
      </c>
      <c r="B1503" t="s">
        <v>68</v>
      </c>
      <c r="C1503">
        <v>2</v>
      </c>
      <c r="D1503">
        <v>267</v>
      </c>
      <c r="E1503">
        <v>277</v>
      </c>
      <c r="F1503" s="1">
        <f>(Tabla9[[#This Row],[Best]]-Tabla9[[#This Row],[Bks]])/Tabla9[[#This Row],[Bks]]*100</f>
        <v>3.7453183520599254</v>
      </c>
      <c r="G1503">
        <v>277</v>
      </c>
      <c r="H1503" s="1">
        <f>(Tabla9[[#This Row],[Avg]]-Tabla9[[#This Row],[Bks]])/Tabla9[[#This Row],[Bks]]*100</f>
        <v>3.7453183520599254</v>
      </c>
      <c r="I1503">
        <v>291</v>
      </c>
      <c r="J1503">
        <v>477.67</v>
      </c>
      <c r="K1503">
        <v>0.06</v>
      </c>
      <c r="L1503">
        <v>20.010000000000002</v>
      </c>
      <c r="M1503">
        <v>1412.8</v>
      </c>
      <c r="N1503">
        <v>20.7</v>
      </c>
    </row>
    <row r="1504" spans="1:14" hidden="1" x14ac:dyDescent="0.2">
      <c r="A1504" t="s">
        <v>77</v>
      </c>
      <c r="B1504" t="s">
        <v>68</v>
      </c>
      <c r="C1504">
        <v>3</v>
      </c>
      <c r="D1504">
        <v>280</v>
      </c>
      <c r="E1504">
        <v>285</v>
      </c>
      <c r="F1504" s="1">
        <f>(Tabla9[[#This Row],[Best]]-Tabla9[[#This Row],[Bks]])/Tabla9[[#This Row],[Bks]]*100</f>
        <v>1.7857142857142856</v>
      </c>
      <c r="G1504">
        <v>285.60000000000002</v>
      </c>
      <c r="H1504" s="1">
        <f>(Tabla9[[#This Row],[Avg]]-Tabla9[[#This Row],[Bks]])/Tabla9[[#This Row],[Bks]]*100</f>
        <v>2.000000000000008</v>
      </c>
      <c r="I1504">
        <v>303</v>
      </c>
      <c r="J1504">
        <v>496.77</v>
      </c>
      <c r="K1504">
        <v>0.06</v>
      </c>
      <c r="L1504">
        <v>20.010000000000002</v>
      </c>
      <c r="M1504">
        <v>1483.7</v>
      </c>
      <c r="N1504">
        <v>22.6</v>
      </c>
    </row>
    <row r="1505" spans="1:14" hidden="1" x14ac:dyDescent="0.2">
      <c r="A1505" t="s">
        <v>77</v>
      </c>
      <c r="B1505" t="s">
        <v>68</v>
      </c>
      <c r="C1505">
        <v>4</v>
      </c>
      <c r="D1505">
        <v>283</v>
      </c>
      <c r="E1505">
        <v>288</v>
      </c>
      <c r="F1505" s="1">
        <f>(Tabla9[[#This Row],[Best]]-Tabla9[[#This Row],[Bks]])/Tabla9[[#This Row],[Bks]]*100</f>
        <v>1.7667844522968199</v>
      </c>
      <c r="G1505">
        <v>288</v>
      </c>
      <c r="H1505" s="1">
        <f>(Tabla9[[#This Row],[Avg]]-Tabla9[[#This Row],[Bks]])/Tabla9[[#This Row],[Bks]]*100</f>
        <v>1.7667844522968199</v>
      </c>
      <c r="I1505">
        <v>310</v>
      </c>
      <c r="J1505">
        <v>518.20000000000005</v>
      </c>
      <c r="K1505">
        <v>0.08</v>
      </c>
      <c r="L1505">
        <v>20.010000000000002</v>
      </c>
      <c r="M1505">
        <v>1379.1</v>
      </c>
      <c r="N1505">
        <v>142.5</v>
      </c>
    </row>
    <row r="1506" spans="1:14" hidden="1" x14ac:dyDescent="0.2">
      <c r="A1506" t="s">
        <v>77</v>
      </c>
      <c r="B1506" t="s">
        <v>68</v>
      </c>
      <c r="C1506">
        <v>5</v>
      </c>
      <c r="D1506">
        <v>275</v>
      </c>
      <c r="E1506">
        <v>282</v>
      </c>
      <c r="F1506" s="1">
        <f>(Tabla9[[#This Row],[Best]]-Tabla9[[#This Row],[Bks]])/Tabla9[[#This Row],[Bks]]*100</f>
        <v>2.5454545454545454</v>
      </c>
      <c r="G1506">
        <v>282.7</v>
      </c>
      <c r="H1506" s="1">
        <f>(Tabla9[[#This Row],[Avg]]-Tabla9[[#This Row],[Bks]])/Tabla9[[#This Row],[Bks]]*100</f>
        <v>2.7999999999999958</v>
      </c>
      <c r="I1506">
        <v>306</v>
      </c>
      <c r="J1506">
        <v>509.97</v>
      </c>
      <c r="K1506">
        <v>7.0000000000000007E-2</v>
      </c>
      <c r="L1506">
        <v>20.010000000000002</v>
      </c>
      <c r="M1506">
        <v>1257.5</v>
      </c>
      <c r="N1506">
        <v>89.8</v>
      </c>
    </row>
    <row r="1507" spans="1:14" hidden="1" x14ac:dyDescent="0.2">
      <c r="A1507" t="s">
        <v>77</v>
      </c>
      <c r="B1507" t="s">
        <v>68</v>
      </c>
      <c r="C1507">
        <v>6</v>
      </c>
      <c r="D1507">
        <v>298</v>
      </c>
      <c r="E1507">
        <v>305</v>
      </c>
      <c r="F1507" s="1">
        <f>(Tabla9[[#This Row],[Best]]-Tabla9[[#This Row],[Bks]])/Tabla9[[#This Row],[Bks]]*100</f>
        <v>2.348993288590604</v>
      </c>
      <c r="G1507">
        <v>305</v>
      </c>
      <c r="H1507" s="1">
        <f>(Tabla9[[#This Row],[Avg]]-Tabla9[[#This Row],[Bks]])/Tabla9[[#This Row],[Bks]]*100</f>
        <v>2.348993288590604</v>
      </c>
      <c r="I1507">
        <v>317</v>
      </c>
      <c r="J1507">
        <v>500.65</v>
      </c>
      <c r="K1507">
        <v>0.06</v>
      </c>
      <c r="L1507">
        <v>20.010000000000002</v>
      </c>
      <c r="M1507">
        <v>1520.9</v>
      </c>
      <c r="N1507">
        <v>28.1</v>
      </c>
    </row>
    <row r="1508" spans="1:14" hidden="1" x14ac:dyDescent="0.2">
      <c r="A1508" t="s">
        <v>77</v>
      </c>
      <c r="B1508" t="s">
        <v>68</v>
      </c>
      <c r="C1508">
        <v>7</v>
      </c>
      <c r="D1508">
        <v>281</v>
      </c>
      <c r="E1508">
        <v>288</v>
      </c>
      <c r="F1508" s="1">
        <f>(Tabla9[[#This Row],[Best]]-Tabla9[[#This Row],[Bks]])/Tabla9[[#This Row],[Bks]]*100</f>
        <v>2.4911032028469751</v>
      </c>
      <c r="G1508">
        <v>288.39999999999998</v>
      </c>
      <c r="H1508" s="1">
        <f>(Tabla9[[#This Row],[Avg]]-Tabla9[[#This Row],[Bks]])/Tabla9[[#This Row],[Bks]]*100</f>
        <v>2.6334519572953656</v>
      </c>
      <c r="I1508">
        <v>305</v>
      </c>
      <c r="J1508">
        <v>519.49</v>
      </c>
      <c r="K1508">
        <v>0.06</v>
      </c>
      <c r="L1508">
        <v>20.010000000000002</v>
      </c>
      <c r="M1508">
        <v>1394.7</v>
      </c>
      <c r="N1508">
        <v>53.7</v>
      </c>
    </row>
    <row r="1509" spans="1:14" hidden="1" x14ac:dyDescent="0.2">
      <c r="A1509" t="s">
        <v>77</v>
      </c>
      <c r="B1509" t="s">
        <v>68</v>
      </c>
      <c r="C1509">
        <v>8</v>
      </c>
      <c r="D1509">
        <v>250</v>
      </c>
      <c r="E1509">
        <v>256</v>
      </c>
      <c r="F1509" s="1">
        <f>(Tabla9[[#This Row],[Best]]-Tabla9[[#This Row],[Bks]])/Tabla9[[#This Row],[Bks]]*100</f>
        <v>2.4</v>
      </c>
      <c r="G1509">
        <v>256</v>
      </c>
      <c r="H1509" s="1">
        <f>(Tabla9[[#This Row],[Avg]]-Tabla9[[#This Row],[Bks]])/Tabla9[[#This Row],[Bks]]*100</f>
        <v>2.4</v>
      </c>
      <c r="I1509">
        <v>264</v>
      </c>
      <c r="J1509">
        <v>451.45</v>
      </c>
      <c r="K1509">
        <v>0.06</v>
      </c>
      <c r="L1509">
        <v>20.010000000000002</v>
      </c>
      <c r="M1509">
        <v>1484.7</v>
      </c>
      <c r="N1509">
        <v>11.4</v>
      </c>
    </row>
    <row r="1510" spans="1:14" hidden="1" x14ac:dyDescent="0.2">
      <c r="A1510" t="s">
        <v>77</v>
      </c>
      <c r="B1510" t="s">
        <v>68</v>
      </c>
      <c r="C1510">
        <v>9</v>
      </c>
      <c r="D1510">
        <v>277</v>
      </c>
      <c r="E1510">
        <v>277</v>
      </c>
      <c r="F1510" s="1">
        <f>(Tabla9[[#This Row],[Best]]-Tabla9[[#This Row],[Bks]])/Tabla9[[#This Row],[Bks]]*100</f>
        <v>0</v>
      </c>
      <c r="G1510">
        <v>277</v>
      </c>
      <c r="H1510" s="1">
        <f>(Tabla9[[#This Row],[Avg]]-Tabla9[[#This Row],[Bks]])/Tabla9[[#This Row],[Bks]]*100</f>
        <v>0</v>
      </c>
      <c r="I1510">
        <v>286</v>
      </c>
      <c r="J1510">
        <v>466.87</v>
      </c>
      <c r="K1510">
        <v>0.04</v>
      </c>
      <c r="L1510">
        <v>20.010000000000002</v>
      </c>
      <c r="M1510">
        <v>1645.1</v>
      </c>
      <c r="N1510">
        <v>18.5</v>
      </c>
    </row>
    <row r="1511" spans="1:14" hidden="1" x14ac:dyDescent="0.2">
      <c r="A1511" t="s">
        <v>77</v>
      </c>
      <c r="B1511" t="s">
        <v>68</v>
      </c>
      <c r="C1511">
        <v>10</v>
      </c>
      <c r="D1511">
        <v>308</v>
      </c>
      <c r="E1511">
        <v>316</v>
      </c>
      <c r="F1511" s="1">
        <f>(Tabla9[[#This Row],[Best]]-Tabla9[[#This Row],[Bks]])/Tabla9[[#This Row],[Bks]]*100</f>
        <v>2.5974025974025974</v>
      </c>
      <c r="G1511">
        <v>316</v>
      </c>
      <c r="H1511" s="1">
        <f>(Tabla9[[#This Row],[Avg]]-Tabla9[[#This Row],[Bks]])/Tabla9[[#This Row],[Bks]]*100</f>
        <v>2.5974025974025974</v>
      </c>
      <c r="I1511">
        <v>337</v>
      </c>
      <c r="J1511">
        <v>553.73</v>
      </c>
      <c r="K1511">
        <v>0.05</v>
      </c>
      <c r="L1511">
        <v>20.02</v>
      </c>
      <c r="M1511">
        <v>1407</v>
      </c>
      <c r="N1511">
        <v>55.1</v>
      </c>
    </row>
    <row r="1512" spans="1:14" hidden="1" x14ac:dyDescent="0.2">
      <c r="A1512" t="s">
        <v>77</v>
      </c>
      <c r="B1512" t="s">
        <v>68</v>
      </c>
      <c r="C1512">
        <v>11</v>
      </c>
      <c r="D1512">
        <v>297</v>
      </c>
      <c r="E1512">
        <v>304</v>
      </c>
      <c r="F1512" s="1">
        <f>(Tabla9[[#This Row],[Best]]-Tabla9[[#This Row],[Bks]])/Tabla9[[#This Row],[Bks]]*100</f>
        <v>2.3569023569023568</v>
      </c>
      <c r="G1512">
        <v>304</v>
      </c>
      <c r="H1512" s="1">
        <f>(Tabla9[[#This Row],[Avg]]-Tabla9[[#This Row],[Bks]])/Tabla9[[#This Row],[Bks]]*100</f>
        <v>2.3569023569023568</v>
      </c>
      <c r="I1512">
        <v>325</v>
      </c>
      <c r="J1512">
        <v>531.28</v>
      </c>
      <c r="K1512">
        <v>7.0000000000000007E-2</v>
      </c>
      <c r="L1512">
        <v>20.010000000000002</v>
      </c>
      <c r="M1512">
        <v>1415.4</v>
      </c>
      <c r="N1512">
        <v>35.5</v>
      </c>
    </row>
    <row r="1513" spans="1:14" hidden="1" x14ac:dyDescent="0.2">
      <c r="A1513" t="s">
        <v>77</v>
      </c>
      <c r="B1513" t="s">
        <v>68</v>
      </c>
      <c r="C1513">
        <v>12</v>
      </c>
      <c r="D1513">
        <v>280</v>
      </c>
      <c r="E1513">
        <v>286</v>
      </c>
      <c r="F1513" s="1">
        <f>(Tabla9[[#This Row],[Best]]-Tabla9[[#This Row],[Bks]])/Tabla9[[#This Row],[Bks]]*100</f>
        <v>2.1428571428571428</v>
      </c>
      <c r="G1513">
        <v>286</v>
      </c>
      <c r="H1513" s="1">
        <f>(Tabla9[[#This Row],[Avg]]-Tabla9[[#This Row],[Bks]])/Tabla9[[#This Row],[Bks]]*100</f>
        <v>2.1428571428571428</v>
      </c>
      <c r="I1513">
        <v>309</v>
      </c>
      <c r="J1513">
        <v>482.83</v>
      </c>
      <c r="K1513">
        <v>0.06</v>
      </c>
      <c r="L1513">
        <v>20.010000000000002</v>
      </c>
      <c r="M1513">
        <v>1345.7</v>
      </c>
      <c r="N1513">
        <v>40.6</v>
      </c>
    </row>
    <row r="1514" spans="1:14" hidden="1" x14ac:dyDescent="0.2">
      <c r="A1514" t="s">
        <v>77</v>
      </c>
      <c r="B1514" t="s">
        <v>68</v>
      </c>
      <c r="C1514">
        <v>13</v>
      </c>
      <c r="D1514">
        <v>263</v>
      </c>
      <c r="E1514">
        <v>266</v>
      </c>
      <c r="F1514" s="1">
        <f>(Tabla9[[#This Row],[Best]]-Tabla9[[#This Row],[Bks]])/Tabla9[[#This Row],[Bks]]*100</f>
        <v>1.1406844106463878</v>
      </c>
      <c r="G1514">
        <v>266</v>
      </c>
      <c r="H1514" s="1">
        <f>(Tabla9[[#This Row],[Avg]]-Tabla9[[#This Row],[Bks]])/Tabla9[[#This Row],[Bks]]*100</f>
        <v>1.1406844106463878</v>
      </c>
      <c r="I1514">
        <v>281</v>
      </c>
      <c r="J1514">
        <v>483.84</v>
      </c>
      <c r="K1514">
        <v>7.0000000000000007E-2</v>
      </c>
      <c r="L1514">
        <v>20.02</v>
      </c>
      <c r="M1514">
        <v>1355</v>
      </c>
      <c r="N1514">
        <v>80.900000000000006</v>
      </c>
    </row>
    <row r="1515" spans="1:14" hidden="1" x14ac:dyDescent="0.2">
      <c r="A1515" t="s">
        <v>77</v>
      </c>
      <c r="B1515" t="s">
        <v>68</v>
      </c>
      <c r="C1515">
        <v>14</v>
      </c>
      <c r="D1515">
        <v>266</v>
      </c>
      <c r="E1515">
        <v>269</v>
      </c>
      <c r="F1515" s="1">
        <f>(Tabla9[[#This Row],[Best]]-Tabla9[[#This Row],[Bks]])/Tabla9[[#This Row],[Bks]]*100</f>
        <v>1.1278195488721803</v>
      </c>
      <c r="G1515">
        <v>269</v>
      </c>
      <c r="H1515" s="1">
        <f>(Tabla9[[#This Row],[Avg]]-Tabla9[[#This Row],[Bks]])/Tabla9[[#This Row],[Bks]]*100</f>
        <v>1.1278195488721803</v>
      </c>
      <c r="I1515">
        <v>278</v>
      </c>
      <c r="J1515">
        <v>477.62</v>
      </c>
      <c r="K1515">
        <v>0.05</v>
      </c>
      <c r="L1515">
        <v>20.02</v>
      </c>
      <c r="M1515">
        <v>1533</v>
      </c>
      <c r="N1515">
        <v>21</v>
      </c>
    </row>
    <row r="1516" spans="1:14" hidden="1" x14ac:dyDescent="0.2">
      <c r="A1516" t="s">
        <v>77</v>
      </c>
      <c r="B1516" t="s">
        <v>68</v>
      </c>
      <c r="C1516">
        <v>15</v>
      </c>
      <c r="D1516">
        <v>269</v>
      </c>
      <c r="E1516">
        <v>275</v>
      </c>
      <c r="F1516" s="1">
        <f>(Tabla9[[#This Row],[Best]]-Tabla9[[#This Row],[Bks]])/Tabla9[[#This Row],[Bks]]*100</f>
        <v>2.2304832713754648</v>
      </c>
      <c r="G1516">
        <v>275</v>
      </c>
      <c r="H1516" s="1">
        <f>(Tabla9[[#This Row],[Avg]]-Tabla9[[#This Row],[Bks]])/Tabla9[[#This Row],[Bks]]*100</f>
        <v>2.2304832713754648</v>
      </c>
      <c r="I1516">
        <v>289</v>
      </c>
      <c r="J1516">
        <v>490.93</v>
      </c>
      <c r="K1516">
        <v>0.05</v>
      </c>
      <c r="L1516">
        <v>20.010000000000002</v>
      </c>
      <c r="M1516">
        <v>1516.9</v>
      </c>
      <c r="N1516">
        <v>34.700000000000003</v>
      </c>
    </row>
    <row r="1517" spans="1:14" hidden="1" x14ac:dyDescent="0.2">
      <c r="A1517" t="s">
        <v>77</v>
      </c>
      <c r="B1517" t="s">
        <v>68</v>
      </c>
      <c r="C1517">
        <v>16</v>
      </c>
      <c r="D1517">
        <v>291</v>
      </c>
      <c r="E1517">
        <v>295</v>
      </c>
      <c r="F1517" s="1">
        <f>(Tabla9[[#This Row],[Best]]-Tabla9[[#This Row],[Bks]])/Tabla9[[#This Row],[Bks]]*100</f>
        <v>1.3745704467353952</v>
      </c>
      <c r="G1517">
        <v>295</v>
      </c>
      <c r="H1517" s="1">
        <f>(Tabla9[[#This Row],[Avg]]-Tabla9[[#This Row],[Bks]])/Tabla9[[#This Row],[Bks]]*100</f>
        <v>1.3745704467353952</v>
      </c>
      <c r="I1517">
        <v>318</v>
      </c>
      <c r="J1517">
        <v>533.9</v>
      </c>
      <c r="K1517">
        <v>0.08</v>
      </c>
      <c r="L1517">
        <v>20.03</v>
      </c>
      <c r="M1517">
        <v>1391.6</v>
      </c>
      <c r="N1517">
        <v>65</v>
      </c>
    </row>
    <row r="1518" spans="1:14" hidden="1" x14ac:dyDescent="0.2">
      <c r="A1518" t="s">
        <v>77</v>
      </c>
      <c r="B1518" t="s">
        <v>68</v>
      </c>
      <c r="C1518">
        <v>17</v>
      </c>
      <c r="D1518">
        <v>260</v>
      </c>
      <c r="E1518">
        <v>262</v>
      </c>
      <c r="F1518" s="1">
        <f>(Tabla9[[#This Row],[Best]]-Tabla9[[#This Row],[Bks]])/Tabla9[[#This Row],[Bks]]*100</f>
        <v>0.76923076923076927</v>
      </c>
      <c r="G1518">
        <v>262</v>
      </c>
      <c r="H1518" s="1">
        <f>(Tabla9[[#This Row],[Avg]]-Tabla9[[#This Row],[Bks]])/Tabla9[[#This Row],[Bks]]*100</f>
        <v>0.76923076923076927</v>
      </c>
      <c r="I1518">
        <v>284</v>
      </c>
      <c r="J1518">
        <v>465.28</v>
      </c>
      <c r="K1518">
        <v>7.0000000000000007E-2</v>
      </c>
      <c r="L1518">
        <v>20.02</v>
      </c>
      <c r="M1518">
        <v>1432.2</v>
      </c>
      <c r="N1518">
        <v>179.7</v>
      </c>
    </row>
    <row r="1519" spans="1:14" hidden="1" x14ac:dyDescent="0.2">
      <c r="A1519" t="s">
        <v>77</v>
      </c>
      <c r="B1519" t="s">
        <v>68</v>
      </c>
      <c r="C1519">
        <v>18</v>
      </c>
      <c r="D1519">
        <v>252</v>
      </c>
      <c r="E1519">
        <v>253</v>
      </c>
      <c r="F1519" s="1">
        <f>(Tabla9[[#This Row],[Best]]-Tabla9[[#This Row],[Bks]])/Tabla9[[#This Row],[Bks]]*100</f>
        <v>0.3968253968253968</v>
      </c>
      <c r="G1519">
        <v>253</v>
      </c>
      <c r="H1519" s="1">
        <f>(Tabla9[[#This Row],[Avg]]-Tabla9[[#This Row],[Bks]])/Tabla9[[#This Row],[Bks]]*100</f>
        <v>0.3968253968253968</v>
      </c>
      <c r="I1519">
        <v>273</v>
      </c>
      <c r="J1519">
        <v>439.25</v>
      </c>
      <c r="K1519">
        <v>0.05</v>
      </c>
      <c r="L1519">
        <v>20.010000000000002</v>
      </c>
      <c r="M1519">
        <v>1530.5</v>
      </c>
      <c r="N1519">
        <v>77.400000000000006</v>
      </c>
    </row>
    <row r="1520" spans="1:14" hidden="1" x14ac:dyDescent="0.2">
      <c r="A1520" t="s">
        <v>77</v>
      </c>
      <c r="B1520" t="s">
        <v>68</v>
      </c>
      <c r="C1520">
        <v>19</v>
      </c>
      <c r="D1520">
        <v>239</v>
      </c>
      <c r="E1520">
        <v>244</v>
      </c>
      <c r="F1520" s="1">
        <f>(Tabla9[[#This Row],[Best]]-Tabla9[[#This Row],[Bks]])/Tabla9[[#This Row],[Bks]]*100</f>
        <v>2.0920502092050208</v>
      </c>
      <c r="G1520">
        <v>244.1</v>
      </c>
      <c r="H1520" s="1">
        <f>(Tabla9[[#This Row],[Avg]]-Tabla9[[#This Row],[Bks]])/Tabla9[[#This Row],[Bks]]*100</f>
        <v>2.1338912133891186</v>
      </c>
      <c r="I1520">
        <v>265</v>
      </c>
      <c r="J1520">
        <v>442.61</v>
      </c>
      <c r="K1520">
        <v>0.05</v>
      </c>
      <c r="L1520">
        <v>20.010000000000002</v>
      </c>
      <c r="M1520">
        <v>1495.2</v>
      </c>
      <c r="N1520">
        <v>68.400000000000006</v>
      </c>
    </row>
    <row r="1521" spans="1:14" hidden="1" x14ac:dyDescent="0.2">
      <c r="A1521" t="s">
        <v>77</v>
      </c>
      <c r="B1521" t="s">
        <v>68</v>
      </c>
      <c r="C1521">
        <v>20</v>
      </c>
      <c r="D1521">
        <v>281</v>
      </c>
      <c r="E1521">
        <v>286</v>
      </c>
      <c r="F1521" s="1">
        <f>(Tabla9[[#This Row],[Best]]-Tabla9[[#This Row],[Bks]])/Tabla9[[#This Row],[Bks]]*100</f>
        <v>1.7793594306049825</v>
      </c>
      <c r="G1521">
        <v>286</v>
      </c>
      <c r="H1521" s="1">
        <f>(Tabla9[[#This Row],[Avg]]-Tabla9[[#This Row],[Bks]])/Tabla9[[#This Row],[Bks]]*100</f>
        <v>1.7793594306049825</v>
      </c>
      <c r="I1521">
        <v>308</v>
      </c>
      <c r="J1521">
        <v>504.12</v>
      </c>
      <c r="K1521">
        <v>7.0000000000000007E-2</v>
      </c>
      <c r="L1521">
        <v>20.05</v>
      </c>
      <c r="M1521">
        <v>1362.1</v>
      </c>
      <c r="N1521">
        <v>59.2</v>
      </c>
    </row>
    <row r="1522" spans="1:14" hidden="1" x14ac:dyDescent="0.2">
      <c r="A1522" t="s">
        <v>77</v>
      </c>
      <c r="B1522" t="s">
        <v>68</v>
      </c>
      <c r="C1522">
        <v>21</v>
      </c>
      <c r="D1522">
        <v>284</v>
      </c>
      <c r="E1522">
        <v>292</v>
      </c>
      <c r="F1522" s="1">
        <f>(Tabla9[[#This Row],[Best]]-Tabla9[[#This Row],[Bks]])/Tabla9[[#This Row],[Bks]]*100</f>
        <v>2.8169014084507045</v>
      </c>
      <c r="G1522">
        <v>292</v>
      </c>
      <c r="H1522" s="1">
        <f>(Tabla9[[#This Row],[Avg]]-Tabla9[[#This Row],[Bks]])/Tabla9[[#This Row],[Bks]]*100</f>
        <v>2.8169014084507045</v>
      </c>
      <c r="I1522">
        <v>306</v>
      </c>
      <c r="J1522">
        <v>517.88</v>
      </c>
      <c r="K1522">
        <v>0.06</v>
      </c>
      <c r="L1522">
        <v>20.02</v>
      </c>
      <c r="M1522">
        <v>1457.4</v>
      </c>
      <c r="N1522">
        <v>29.3</v>
      </c>
    </row>
    <row r="1523" spans="1:14" hidden="1" x14ac:dyDescent="0.2">
      <c r="A1523" t="s">
        <v>77</v>
      </c>
      <c r="B1523" t="s">
        <v>68</v>
      </c>
      <c r="C1523">
        <v>22</v>
      </c>
      <c r="D1523">
        <v>236</v>
      </c>
      <c r="E1523">
        <v>237</v>
      </c>
      <c r="F1523" s="1">
        <f>(Tabla9[[#This Row],[Best]]-Tabla9[[#This Row],[Bks]])/Tabla9[[#This Row],[Bks]]*100</f>
        <v>0.42372881355932202</v>
      </c>
      <c r="G1523">
        <v>237</v>
      </c>
      <c r="H1523" s="1">
        <f>(Tabla9[[#This Row],[Avg]]-Tabla9[[#This Row],[Bks]])/Tabla9[[#This Row],[Bks]]*100</f>
        <v>0.42372881355932202</v>
      </c>
      <c r="I1523">
        <v>250</v>
      </c>
      <c r="J1523">
        <v>404.94</v>
      </c>
      <c r="K1523">
        <v>0.04</v>
      </c>
      <c r="L1523">
        <v>20.010000000000002</v>
      </c>
      <c r="M1523">
        <v>1533.2</v>
      </c>
      <c r="N1523">
        <v>19.399999999999999</v>
      </c>
    </row>
    <row r="1524" spans="1:14" hidden="1" x14ac:dyDescent="0.2">
      <c r="A1524" t="s">
        <v>77</v>
      </c>
      <c r="B1524" t="s">
        <v>68</v>
      </c>
      <c r="C1524">
        <v>23</v>
      </c>
      <c r="D1524">
        <v>274</v>
      </c>
      <c r="E1524">
        <v>276</v>
      </c>
      <c r="F1524" s="1">
        <f>(Tabla9[[#This Row],[Best]]-Tabla9[[#This Row],[Bks]])/Tabla9[[#This Row],[Bks]]*100</f>
        <v>0.72992700729927007</v>
      </c>
      <c r="G1524">
        <v>276</v>
      </c>
      <c r="H1524" s="1">
        <f>(Tabla9[[#This Row],[Avg]]-Tabla9[[#This Row],[Bks]])/Tabla9[[#This Row],[Bks]]*100</f>
        <v>0.72992700729927007</v>
      </c>
      <c r="I1524">
        <v>286</v>
      </c>
      <c r="J1524">
        <v>454.92</v>
      </c>
      <c r="K1524">
        <v>0.04</v>
      </c>
      <c r="L1524">
        <v>20.02</v>
      </c>
      <c r="M1524">
        <v>1516.1</v>
      </c>
      <c r="N1524">
        <v>12.8</v>
      </c>
    </row>
    <row r="1525" spans="1:14" hidden="1" x14ac:dyDescent="0.2">
      <c r="A1525" t="s">
        <v>77</v>
      </c>
      <c r="B1525" t="s">
        <v>68</v>
      </c>
      <c r="C1525">
        <v>24</v>
      </c>
      <c r="D1525">
        <v>290</v>
      </c>
      <c r="E1525">
        <v>294</v>
      </c>
      <c r="F1525" s="1">
        <f>(Tabla9[[#This Row],[Best]]-Tabla9[[#This Row],[Bks]])/Tabla9[[#This Row],[Bks]]*100</f>
        <v>1.3793103448275863</v>
      </c>
      <c r="G1525">
        <v>294</v>
      </c>
      <c r="H1525" s="1">
        <f>(Tabla9[[#This Row],[Avg]]-Tabla9[[#This Row],[Bks]])/Tabla9[[#This Row],[Bks]]*100</f>
        <v>1.3793103448275863</v>
      </c>
      <c r="I1525">
        <v>302</v>
      </c>
      <c r="J1525">
        <v>530.80999999999995</v>
      </c>
      <c r="K1525">
        <v>7.0000000000000007E-2</v>
      </c>
      <c r="L1525">
        <v>20.02</v>
      </c>
      <c r="M1525">
        <v>1307.0999999999999</v>
      </c>
      <c r="N1525">
        <v>13.4</v>
      </c>
    </row>
    <row r="1526" spans="1:14" hidden="1" x14ac:dyDescent="0.2">
      <c r="A1526" t="s">
        <v>77</v>
      </c>
      <c r="B1526" t="s">
        <v>68</v>
      </c>
      <c r="C1526">
        <v>25</v>
      </c>
      <c r="D1526">
        <v>238</v>
      </c>
      <c r="E1526">
        <v>238</v>
      </c>
      <c r="F1526" s="1">
        <f>(Tabla9[[#This Row],[Best]]-Tabla9[[#This Row],[Bks]])/Tabla9[[#This Row],[Bks]]*100</f>
        <v>0</v>
      </c>
      <c r="G1526">
        <v>238</v>
      </c>
      <c r="H1526" s="1">
        <f>(Tabla9[[#This Row],[Avg]]-Tabla9[[#This Row],[Bks]])/Tabla9[[#This Row],[Bks]]*100</f>
        <v>0</v>
      </c>
      <c r="I1526">
        <v>248</v>
      </c>
      <c r="J1526">
        <v>417.52</v>
      </c>
      <c r="K1526">
        <v>0.06</v>
      </c>
      <c r="L1526">
        <v>20.010000000000002</v>
      </c>
      <c r="M1526">
        <v>1530.4</v>
      </c>
      <c r="N1526">
        <v>29.1</v>
      </c>
    </row>
    <row r="1527" spans="1:14" hidden="1" x14ac:dyDescent="0.2">
      <c r="A1527" t="s">
        <v>77</v>
      </c>
      <c r="B1527" t="s">
        <v>68</v>
      </c>
      <c r="C1527">
        <v>26</v>
      </c>
      <c r="D1527">
        <v>289</v>
      </c>
      <c r="E1527">
        <v>295</v>
      </c>
      <c r="F1527" s="1">
        <f>(Tabla9[[#This Row],[Best]]-Tabla9[[#This Row],[Bks]])/Tabla9[[#This Row],[Bks]]*100</f>
        <v>2.0761245674740483</v>
      </c>
      <c r="G1527">
        <v>295</v>
      </c>
      <c r="H1527" s="1">
        <f>(Tabla9[[#This Row],[Avg]]-Tabla9[[#This Row],[Bks]])/Tabla9[[#This Row],[Bks]]*100</f>
        <v>2.0761245674740483</v>
      </c>
      <c r="I1527">
        <v>315</v>
      </c>
      <c r="J1527">
        <v>493.81</v>
      </c>
      <c r="K1527">
        <v>0.05</v>
      </c>
      <c r="L1527">
        <v>20.010000000000002</v>
      </c>
      <c r="M1527">
        <v>1502.9</v>
      </c>
      <c r="N1527">
        <v>23.5</v>
      </c>
    </row>
    <row r="1528" spans="1:14" hidden="1" x14ac:dyDescent="0.2">
      <c r="A1528" t="s">
        <v>77</v>
      </c>
      <c r="B1528" t="s">
        <v>68</v>
      </c>
      <c r="C1528">
        <v>27</v>
      </c>
      <c r="D1528">
        <v>296</v>
      </c>
      <c r="E1528">
        <v>302</v>
      </c>
      <c r="F1528" s="1">
        <f>(Tabla9[[#This Row],[Best]]-Tabla9[[#This Row],[Bks]])/Tabla9[[#This Row],[Bks]]*100</f>
        <v>2.0270270270270272</v>
      </c>
      <c r="G1528">
        <v>302</v>
      </c>
      <c r="H1528" s="1">
        <f>(Tabla9[[#This Row],[Avg]]-Tabla9[[#This Row],[Bks]])/Tabla9[[#This Row],[Bks]]*100</f>
        <v>2.0270270270270272</v>
      </c>
      <c r="I1528">
        <v>317</v>
      </c>
      <c r="J1528">
        <v>565.11</v>
      </c>
      <c r="K1528">
        <v>0.08</v>
      </c>
      <c r="L1528">
        <v>20.02</v>
      </c>
      <c r="M1528">
        <v>1311.2</v>
      </c>
      <c r="N1528">
        <v>63.4</v>
      </c>
    </row>
    <row r="1529" spans="1:14" hidden="1" x14ac:dyDescent="0.2">
      <c r="A1529" t="s">
        <v>77</v>
      </c>
      <c r="B1529" t="s">
        <v>68</v>
      </c>
      <c r="C1529">
        <v>28</v>
      </c>
      <c r="D1529">
        <v>280</v>
      </c>
      <c r="E1529">
        <v>288</v>
      </c>
      <c r="F1529" s="1">
        <f>(Tabla9[[#This Row],[Best]]-Tabla9[[#This Row],[Bks]])/Tabla9[[#This Row],[Bks]]*100</f>
        <v>2.8571428571428572</v>
      </c>
      <c r="G1529">
        <v>288</v>
      </c>
      <c r="H1529" s="1">
        <f>(Tabla9[[#This Row],[Avg]]-Tabla9[[#This Row],[Bks]])/Tabla9[[#This Row],[Bks]]*100</f>
        <v>2.8571428571428572</v>
      </c>
      <c r="I1529">
        <v>317</v>
      </c>
      <c r="J1529">
        <v>519.51</v>
      </c>
      <c r="K1529">
        <v>7.0000000000000007E-2</v>
      </c>
      <c r="L1529">
        <v>20.010000000000002</v>
      </c>
      <c r="M1529">
        <v>1362.1</v>
      </c>
      <c r="N1529">
        <v>36.200000000000003</v>
      </c>
    </row>
    <row r="1530" spans="1:14" hidden="1" x14ac:dyDescent="0.2">
      <c r="A1530" t="s">
        <v>77</v>
      </c>
      <c r="B1530" t="s">
        <v>68</v>
      </c>
      <c r="C1530">
        <v>29</v>
      </c>
      <c r="D1530">
        <v>294</v>
      </c>
      <c r="E1530">
        <v>298</v>
      </c>
      <c r="F1530" s="1">
        <f>(Tabla9[[#This Row],[Best]]-Tabla9[[#This Row],[Bks]])/Tabla9[[#This Row],[Bks]]*100</f>
        <v>1.3605442176870748</v>
      </c>
      <c r="G1530">
        <v>298.60000000000002</v>
      </c>
      <c r="H1530" s="1">
        <f>(Tabla9[[#This Row],[Avg]]-Tabla9[[#This Row],[Bks]])/Tabla9[[#This Row],[Bks]]*100</f>
        <v>1.5646258503401438</v>
      </c>
      <c r="I1530">
        <v>322</v>
      </c>
      <c r="J1530">
        <v>548.62</v>
      </c>
      <c r="K1530">
        <v>0.08</v>
      </c>
      <c r="L1530">
        <v>20.03</v>
      </c>
      <c r="M1530">
        <v>1381.3</v>
      </c>
      <c r="N1530">
        <v>27</v>
      </c>
    </row>
    <row r="1531" spans="1:14" hidden="1" x14ac:dyDescent="0.2">
      <c r="A1531" t="s">
        <v>77</v>
      </c>
      <c r="B1531" t="s">
        <v>68</v>
      </c>
      <c r="C1531">
        <v>30</v>
      </c>
      <c r="D1531">
        <v>296</v>
      </c>
      <c r="E1531">
        <v>299</v>
      </c>
      <c r="F1531" s="1">
        <f>(Tabla9[[#This Row],[Best]]-Tabla9[[#This Row],[Bks]])/Tabla9[[#This Row],[Bks]]*100</f>
        <v>1.0135135135135136</v>
      </c>
      <c r="G1531">
        <v>299</v>
      </c>
      <c r="H1531" s="1">
        <f>(Tabla9[[#This Row],[Avg]]-Tabla9[[#This Row],[Bks]])/Tabla9[[#This Row],[Bks]]*100</f>
        <v>1.0135135135135136</v>
      </c>
      <c r="I1531">
        <v>331</v>
      </c>
      <c r="J1531">
        <v>527.46</v>
      </c>
      <c r="K1531">
        <v>0.1</v>
      </c>
      <c r="L1531">
        <v>20.010000000000002</v>
      </c>
      <c r="M1531">
        <v>1324.3</v>
      </c>
      <c r="N1531">
        <v>59</v>
      </c>
    </row>
    <row r="1532" spans="1:14" hidden="1" x14ac:dyDescent="0.2">
      <c r="A1532" t="s">
        <v>77</v>
      </c>
      <c r="B1532" t="s">
        <v>68</v>
      </c>
      <c r="C1532">
        <v>31</v>
      </c>
      <c r="D1532">
        <v>258</v>
      </c>
      <c r="E1532">
        <v>265</v>
      </c>
      <c r="F1532" s="1">
        <f>(Tabla9[[#This Row],[Best]]-Tabla9[[#This Row],[Bks]])/Tabla9[[#This Row],[Bks]]*100</f>
        <v>2.7131782945736433</v>
      </c>
      <c r="G1532">
        <v>265</v>
      </c>
      <c r="H1532" s="1">
        <f>(Tabla9[[#This Row],[Avg]]-Tabla9[[#This Row],[Bks]])/Tabla9[[#This Row],[Bks]]*100</f>
        <v>2.7131782945736433</v>
      </c>
      <c r="I1532">
        <v>285</v>
      </c>
      <c r="J1532">
        <v>460.8</v>
      </c>
      <c r="K1532">
        <v>0.05</v>
      </c>
      <c r="L1532">
        <v>20.010000000000002</v>
      </c>
      <c r="M1532">
        <v>1421</v>
      </c>
      <c r="N1532">
        <v>42.5</v>
      </c>
    </row>
    <row r="1533" spans="1:14" hidden="1" x14ac:dyDescent="0.2">
      <c r="A1533" t="s">
        <v>77</v>
      </c>
      <c r="B1533" t="s">
        <v>68</v>
      </c>
      <c r="C1533">
        <v>32</v>
      </c>
      <c r="D1533">
        <v>318</v>
      </c>
      <c r="E1533">
        <v>329</v>
      </c>
      <c r="F1533" s="1">
        <f>(Tabla9[[#This Row],[Best]]-Tabla9[[#This Row],[Bks]])/Tabla9[[#This Row],[Bks]]*100</f>
        <v>3.459119496855346</v>
      </c>
      <c r="G1533">
        <v>329</v>
      </c>
      <c r="H1533" s="1">
        <f>(Tabla9[[#This Row],[Avg]]-Tabla9[[#This Row],[Bks]])/Tabla9[[#This Row],[Bks]]*100</f>
        <v>3.459119496855346</v>
      </c>
      <c r="I1533">
        <v>335</v>
      </c>
      <c r="J1533">
        <v>510.85</v>
      </c>
      <c r="K1533">
        <v>0.05</v>
      </c>
      <c r="L1533">
        <v>20.010000000000002</v>
      </c>
      <c r="M1533">
        <v>1580.6</v>
      </c>
      <c r="N1533">
        <v>16.7</v>
      </c>
    </row>
    <row r="1534" spans="1:14" hidden="1" x14ac:dyDescent="0.2">
      <c r="A1534" t="s">
        <v>77</v>
      </c>
      <c r="B1534" t="s">
        <v>68</v>
      </c>
      <c r="C1534">
        <v>33</v>
      </c>
      <c r="D1534">
        <v>304</v>
      </c>
      <c r="E1534">
        <v>309</v>
      </c>
      <c r="F1534" s="1">
        <f>(Tabla9[[#This Row],[Best]]-Tabla9[[#This Row],[Bks]])/Tabla9[[#This Row],[Bks]]*100</f>
        <v>1.6447368421052631</v>
      </c>
      <c r="G1534">
        <v>309</v>
      </c>
      <c r="H1534" s="1">
        <f>(Tabla9[[#This Row],[Avg]]-Tabla9[[#This Row],[Bks]])/Tabla9[[#This Row],[Bks]]*100</f>
        <v>1.6447368421052631</v>
      </c>
      <c r="I1534">
        <v>335</v>
      </c>
      <c r="J1534">
        <v>550.65</v>
      </c>
      <c r="K1534">
        <v>0.08</v>
      </c>
      <c r="L1534">
        <v>20.02</v>
      </c>
      <c r="M1534">
        <v>1265.3</v>
      </c>
      <c r="N1534">
        <v>129.1</v>
      </c>
    </row>
    <row r="1535" spans="1:14" hidden="1" x14ac:dyDescent="0.2">
      <c r="A1535" t="s">
        <v>77</v>
      </c>
      <c r="B1535" t="s">
        <v>68</v>
      </c>
      <c r="C1535">
        <v>34</v>
      </c>
      <c r="D1535">
        <v>293</v>
      </c>
      <c r="E1535">
        <v>312</v>
      </c>
      <c r="F1535" s="1">
        <f>(Tabla9[[#This Row],[Best]]-Tabla9[[#This Row],[Bks]])/Tabla9[[#This Row],[Bks]]*100</f>
        <v>6.4846416382252556</v>
      </c>
      <c r="G1535">
        <v>312</v>
      </c>
      <c r="H1535" s="1">
        <f>(Tabla9[[#This Row],[Avg]]-Tabla9[[#This Row],[Bks]])/Tabla9[[#This Row],[Bks]]*100</f>
        <v>6.4846416382252556</v>
      </c>
      <c r="I1535">
        <v>334</v>
      </c>
      <c r="J1535">
        <v>567.20000000000005</v>
      </c>
      <c r="K1535">
        <v>0.08</v>
      </c>
      <c r="L1535">
        <v>20.010000000000002</v>
      </c>
      <c r="M1535">
        <v>1370.8</v>
      </c>
      <c r="N1535">
        <v>47.1</v>
      </c>
    </row>
    <row r="1536" spans="1:14" hidden="1" x14ac:dyDescent="0.2">
      <c r="A1536" t="s">
        <v>77</v>
      </c>
      <c r="B1536" t="s">
        <v>68</v>
      </c>
      <c r="C1536">
        <v>35</v>
      </c>
      <c r="D1536">
        <v>280</v>
      </c>
      <c r="E1536">
        <v>285</v>
      </c>
      <c r="F1536" s="1">
        <f>(Tabla9[[#This Row],[Best]]-Tabla9[[#This Row],[Bks]])/Tabla9[[#This Row],[Bks]]*100</f>
        <v>1.7857142857142856</v>
      </c>
      <c r="G1536">
        <v>285</v>
      </c>
      <c r="H1536" s="1">
        <f>(Tabla9[[#This Row],[Avg]]-Tabla9[[#This Row],[Bks]])/Tabla9[[#This Row],[Bks]]*100</f>
        <v>1.7857142857142856</v>
      </c>
      <c r="I1536">
        <v>306</v>
      </c>
      <c r="J1536">
        <v>511.67</v>
      </c>
      <c r="K1536">
        <v>7.0000000000000007E-2</v>
      </c>
      <c r="L1536">
        <v>20.010000000000002</v>
      </c>
      <c r="M1536">
        <v>1319</v>
      </c>
      <c r="N1536">
        <v>142.30000000000001</v>
      </c>
    </row>
    <row r="1537" spans="1:14" hidden="1" x14ac:dyDescent="0.2">
      <c r="A1537" t="s">
        <v>77</v>
      </c>
      <c r="B1537" t="s">
        <v>68</v>
      </c>
      <c r="C1537">
        <v>36</v>
      </c>
      <c r="D1537">
        <v>263</v>
      </c>
      <c r="E1537">
        <v>265</v>
      </c>
      <c r="F1537" s="1">
        <f>(Tabla9[[#This Row],[Best]]-Tabla9[[#This Row],[Bks]])/Tabla9[[#This Row],[Bks]]*100</f>
        <v>0.76045627376425851</v>
      </c>
      <c r="G1537">
        <v>265</v>
      </c>
      <c r="H1537" s="1">
        <f>(Tabla9[[#This Row],[Avg]]-Tabla9[[#This Row],[Bks]])/Tabla9[[#This Row],[Bks]]*100</f>
        <v>0.76045627376425851</v>
      </c>
      <c r="I1537">
        <v>281</v>
      </c>
      <c r="J1537">
        <v>461.33</v>
      </c>
      <c r="K1537">
        <v>0.06</v>
      </c>
      <c r="L1537">
        <v>20.02</v>
      </c>
      <c r="M1537">
        <v>1480</v>
      </c>
      <c r="N1537">
        <v>29.4</v>
      </c>
    </row>
    <row r="1538" spans="1:14" hidden="1" x14ac:dyDescent="0.2">
      <c r="A1538" t="s">
        <v>77</v>
      </c>
      <c r="B1538" t="s">
        <v>68</v>
      </c>
      <c r="C1538">
        <v>37</v>
      </c>
      <c r="D1538">
        <v>269</v>
      </c>
      <c r="E1538">
        <v>276</v>
      </c>
      <c r="F1538" s="1">
        <f>(Tabla9[[#This Row],[Best]]-Tabla9[[#This Row],[Bks]])/Tabla9[[#This Row],[Bks]]*100</f>
        <v>2.6022304832713754</v>
      </c>
      <c r="G1538">
        <v>276.2</v>
      </c>
      <c r="H1538" s="1">
        <f>(Tabla9[[#This Row],[Avg]]-Tabla9[[#This Row],[Bks]])/Tabla9[[#This Row],[Bks]]*100</f>
        <v>2.6765799256505534</v>
      </c>
      <c r="I1538">
        <v>294</v>
      </c>
      <c r="J1538">
        <v>500.16</v>
      </c>
      <c r="K1538">
        <v>0.08</v>
      </c>
      <c r="L1538">
        <v>20.02</v>
      </c>
      <c r="M1538">
        <v>1433.4</v>
      </c>
      <c r="N1538">
        <v>165.9</v>
      </c>
    </row>
    <row r="1539" spans="1:14" hidden="1" x14ac:dyDescent="0.2">
      <c r="A1539" t="s">
        <v>77</v>
      </c>
      <c r="B1539" t="s">
        <v>68</v>
      </c>
      <c r="C1539">
        <v>38</v>
      </c>
      <c r="D1539">
        <v>247</v>
      </c>
      <c r="E1539">
        <v>249</v>
      </c>
      <c r="F1539" s="1">
        <f>(Tabla9[[#This Row],[Best]]-Tabla9[[#This Row],[Bks]])/Tabla9[[#This Row],[Bks]]*100</f>
        <v>0.80971659919028338</v>
      </c>
      <c r="G1539">
        <v>249</v>
      </c>
      <c r="H1539" s="1">
        <f>(Tabla9[[#This Row],[Avg]]-Tabla9[[#This Row],[Bks]])/Tabla9[[#This Row],[Bks]]*100</f>
        <v>0.80971659919028338</v>
      </c>
      <c r="I1539">
        <v>263</v>
      </c>
      <c r="J1539">
        <v>421.1</v>
      </c>
      <c r="K1539">
        <v>0.05</v>
      </c>
      <c r="L1539">
        <v>20.02</v>
      </c>
      <c r="M1539">
        <v>1571</v>
      </c>
      <c r="N1539">
        <v>24</v>
      </c>
    </row>
    <row r="1540" spans="1:14" hidden="1" x14ac:dyDescent="0.2">
      <c r="A1540" t="s">
        <v>77</v>
      </c>
      <c r="B1540" t="s">
        <v>68</v>
      </c>
      <c r="C1540">
        <v>39</v>
      </c>
      <c r="D1540">
        <v>274</v>
      </c>
      <c r="E1540">
        <v>276</v>
      </c>
      <c r="F1540" s="1">
        <f>(Tabla9[[#This Row],[Best]]-Tabla9[[#This Row],[Bks]])/Tabla9[[#This Row],[Bks]]*100</f>
        <v>0.72992700729927007</v>
      </c>
      <c r="G1540">
        <v>277</v>
      </c>
      <c r="H1540" s="1">
        <f>(Tabla9[[#This Row],[Avg]]-Tabla9[[#This Row],[Bks]])/Tabla9[[#This Row],[Bks]]*100</f>
        <v>1.0948905109489051</v>
      </c>
      <c r="I1540">
        <v>306</v>
      </c>
      <c r="J1540">
        <v>491.28</v>
      </c>
      <c r="K1540">
        <v>0.05</v>
      </c>
      <c r="L1540">
        <v>20</v>
      </c>
      <c r="M1540">
        <v>1470.8</v>
      </c>
      <c r="N1540">
        <v>93.6</v>
      </c>
    </row>
    <row r="1541" spans="1:14" hidden="1" x14ac:dyDescent="0.2">
      <c r="A1541" t="s">
        <v>77</v>
      </c>
      <c r="B1541" t="s">
        <v>68</v>
      </c>
      <c r="C1541">
        <v>40</v>
      </c>
      <c r="D1541">
        <v>254</v>
      </c>
      <c r="E1541">
        <v>260</v>
      </c>
      <c r="F1541" s="1">
        <f>(Tabla9[[#This Row],[Best]]-Tabla9[[#This Row],[Bks]])/Tabla9[[#This Row],[Bks]]*100</f>
        <v>2.3622047244094486</v>
      </c>
      <c r="G1541">
        <v>260.8</v>
      </c>
      <c r="H1541" s="1">
        <f>(Tabla9[[#This Row],[Avg]]-Tabla9[[#This Row],[Bks]])/Tabla9[[#This Row],[Bks]]*100</f>
        <v>2.6771653543307132</v>
      </c>
      <c r="I1541">
        <v>279</v>
      </c>
      <c r="J1541">
        <v>470.56</v>
      </c>
      <c r="K1541">
        <v>7.0000000000000007E-2</v>
      </c>
      <c r="L1541">
        <v>20.010000000000002</v>
      </c>
      <c r="M1541">
        <v>1455.2</v>
      </c>
      <c r="N1541">
        <v>111.9</v>
      </c>
    </row>
    <row r="1542" spans="1:14" hidden="1" x14ac:dyDescent="0.2">
      <c r="A1542" t="s">
        <v>77</v>
      </c>
      <c r="B1542" t="s">
        <v>68</v>
      </c>
      <c r="C1542">
        <v>41</v>
      </c>
      <c r="D1542">
        <v>282</v>
      </c>
      <c r="E1542">
        <v>289</v>
      </c>
      <c r="F1542" s="1">
        <f>(Tabla9[[#This Row],[Best]]-Tabla9[[#This Row],[Bks]])/Tabla9[[#This Row],[Bks]]*100</f>
        <v>2.4822695035460995</v>
      </c>
      <c r="G1542">
        <v>289.60000000000002</v>
      </c>
      <c r="H1542" s="1">
        <f>(Tabla9[[#This Row],[Avg]]-Tabla9[[#This Row],[Bks]])/Tabla9[[#This Row],[Bks]]*100</f>
        <v>2.6950354609929157</v>
      </c>
      <c r="I1542">
        <v>305</v>
      </c>
      <c r="J1542">
        <v>469.27</v>
      </c>
      <c r="K1542">
        <v>0.04</v>
      </c>
      <c r="L1542">
        <v>20.010000000000002</v>
      </c>
      <c r="M1542">
        <v>1562.6</v>
      </c>
      <c r="N1542">
        <v>29.9</v>
      </c>
    </row>
    <row r="1543" spans="1:14" hidden="1" x14ac:dyDescent="0.2">
      <c r="A1543" t="s">
        <v>77</v>
      </c>
      <c r="B1543" t="s">
        <v>68</v>
      </c>
      <c r="C1543">
        <v>42</v>
      </c>
      <c r="D1543">
        <v>292</v>
      </c>
      <c r="E1543">
        <v>297</v>
      </c>
      <c r="F1543" s="1">
        <f>(Tabla9[[#This Row],[Best]]-Tabla9[[#This Row],[Bks]])/Tabla9[[#This Row],[Bks]]*100</f>
        <v>1.7123287671232876</v>
      </c>
      <c r="G1543">
        <v>297</v>
      </c>
      <c r="H1543" s="1">
        <f>(Tabla9[[#This Row],[Avg]]-Tabla9[[#This Row],[Bks]])/Tabla9[[#This Row],[Bks]]*100</f>
        <v>1.7123287671232876</v>
      </c>
      <c r="I1543">
        <v>321</v>
      </c>
      <c r="J1543">
        <v>517.62</v>
      </c>
      <c r="K1543">
        <v>7.0000000000000007E-2</v>
      </c>
      <c r="L1543">
        <v>20.010000000000002</v>
      </c>
      <c r="M1543">
        <v>1394.2</v>
      </c>
      <c r="N1543">
        <v>26.5</v>
      </c>
    </row>
    <row r="1544" spans="1:14" hidden="1" x14ac:dyDescent="0.2">
      <c r="A1544" t="s">
        <v>77</v>
      </c>
      <c r="B1544" t="s">
        <v>68</v>
      </c>
      <c r="C1544">
        <v>43</v>
      </c>
      <c r="D1544">
        <v>291</v>
      </c>
      <c r="E1544">
        <v>297</v>
      </c>
      <c r="F1544" s="1">
        <f>(Tabla9[[#This Row],[Best]]-Tabla9[[#This Row],[Bks]])/Tabla9[[#This Row],[Bks]]*100</f>
        <v>2.0618556701030926</v>
      </c>
      <c r="G1544">
        <v>297</v>
      </c>
      <c r="H1544" s="1">
        <f>(Tabla9[[#This Row],[Avg]]-Tabla9[[#This Row],[Bks]])/Tabla9[[#This Row],[Bks]]*100</f>
        <v>2.0618556701030926</v>
      </c>
      <c r="I1544">
        <v>318</v>
      </c>
      <c r="J1544">
        <v>552.83000000000004</v>
      </c>
      <c r="K1544">
        <v>0.06</v>
      </c>
      <c r="L1544">
        <v>20.010000000000002</v>
      </c>
      <c r="M1544">
        <v>1396.2</v>
      </c>
      <c r="N1544">
        <v>52.7</v>
      </c>
    </row>
    <row r="1545" spans="1:14" hidden="1" x14ac:dyDescent="0.2">
      <c r="A1545" t="s">
        <v>77</v>
      </c>
      <c r="B1545" t="s">
        <v>68</v>
      </c>
      <c r="C1545">
        <v>44</v>
      </c>
      <c r="D1545">
        <v>264</v>
      </c>
      <c r="E1545">
        <v>270</v>
      </c>
      <c r="F1545" s="1">
        <f>(Tabla9[[#This Row],[Best]]-Tabla9[[#This Row],[Bks]])/Tabla9[[#This Row],[Bks]]*100</f>
        <v>2.2727272727272729</v>
      </c>
      <c r="G1545">
        <v>270</v>
      </c>
      <c r="H1545" s="1">
        <f>(Tabla9[[#This Row],[Avg]]-Tabla9[[#This Row],[Bks]])/Tabla9[[#This Row],[Bks]]*100</f>
        <v>2.2727272727272729</v>
      </c>
      <c r="I1545">
        <v>281</v>
      </c>
      <c r="J1545">
        <v>491.92</v>
      </c>
      <c r="K1545">
        <v>0.06</v>
      </c>
      <c r="L1545">
        <v>20.010000000000002</v>
      </c>
      <c r="M1545">
        <v>1392.7</v>
      </c>
      <c r="N1545">
        <v>15</v>
      </c>
    </row>
    <row r="1546" spans="1:14" hidden="1" x14ac:dyDescent="0.2">
      <c r="A1546" t="s">
        <v>77</v>
      </c>
      <c r="B1546" t="s">
        <v>68</v>
      </c>
      <c r="C1546">
        <v>45</v>
      </c>
      <c r="D1546">
        <v>317</v>
      </c>
      <c r="E1546">
        <v>322</v>
      </c>
      <c r="F1546" s="1">
        <f>(Tabla9[[#This Row],[Best]]-Tabla9[[#This Row],[Bks]])/Tabla9[[#This Row],[Bks]]*100</f>
        <v>1.5772870662460567</v>
      </c>
      <c r="G1546">
        <v>322</v>
      </c>
      <c r="H1546" s="1">
        <f>(Tabla9[[#This Row],[Avg]]-Tabla9[[#This Row],[Bks]])/Tabla9[[#This Row],[Bks]]*100</f>
        <v>1.5772870662460567</v>
      </c>
      <c r="I1546">
        <v>345</v>
      </c>
      <c r="J1546">
        <v>572.65</v>
      </c>
      <c r="K1546">
        <v>7.0000000000000007E-2</v>
      </c>
      <c r="L1546">
        <v>20.010000000000002</v>
      </c>
      <c r="M1546">
        <v>1335.8</v>
      </c>
      <c r="N1546">
        <v>30.9</v>
      </c>
    </row>
    <row r="1547" spans="1:14" hidden="1" x14ac:dyDescent="0.2">
      <c r="A1547" t="s">
        <v>77</v>
      </c>
      <c r="B1547" t="s">
        <v>68</v>
      </c>
      <c r="C1547">
        <v>46</v>
      </c>
      <c r="D1547">
        <v>242</v>
      </c>
      <c r="E1547">
        <v>243</v>
      </c>
      <c r="F1547" s="1">
        <f>(Tabla9[[#This Row],[Best]]-Tabla9[[#This Row],[Bks]])/Tabla9[[#This Row],[Bks]]*100</f>
        <v>0.41322314049586778</v>
      </c>
      <c r="G1547">
        <v>243</v>
      </c>
      <c r="H1547" s="1">
        <f>(Tabla9[[#This Row],[Avg]]-Tabla9[[#This Row],[Bks]])/Tabla9[[#This Row],[Bks]]*100</f>
        <v>0.41322314049586778</v>
      </c>
      <c r="I1547">
        <v>250</v>
      </c>
      <c r="J1547">
        <v>438.66</v>
      </c>
      <c r="K1547">
        <v>0.05</v>
      </c>
      <c r="L1547">
        <v>20.02</v>
      </c>
      <c r="M1547">
        <v>1583.5</v>
      </c>
      <c r="N1547">
        <v>25.6</v>
      </c>
    </row>
    <row r="1548" spans="1:14" hidden="1" x14ac:dyDescent="0.2">
      <c r="A1548" t="s">
        <v>77</v>
      </c>
      <c r="B1548" t="s">
        <v>68</v>
      </c>
      <c r="C1548">
        <v>47</v>
      </c>
      <c r="D1548">
        <v>314</v>
      </c>
      <c r="E1548">
        <v>323</v>
      </c>
      <c r="F1548" s="1">
        <f>(Tabla9[[#This Row],[Best]]-Tabla9[[#This Row],[Bks]])/Tabla9[[#This Row],[Bks]]*100</f>
        <v>2.8662420382165608</v>
      </c>
      <c r="G1548">
        <v>323</v>
      </c>
      <c r="H1548" s="1">
        <f>(Tabla9[[#This Row],[Avg]]-Tabla9[[#This Row],[Bks]])/Tabla9[[#This Row],[Bks]]*100</f>
        <v>2.8662420382165608</v>
      </c>
      <c r="I1548">
        <v>345</v>
      </c>
      <c r="J1548">
        <v>534.86</v>
      </c>
      <c r="K1548">
        <v>0.06</v>
      </c>
      <c r="L1548">
        <v>20.010000000000002</v>
      </c>
      <c r="M1548">
        <v>1428.2</v>
      </c>
      <c r="N1548">
        <v>72.8</v>
      </c>
    </row>
    <row r="1549" spans="1:14" hidden="1" x14ac:dyDescent="0.2">
      <c r="A1549" t="s">
        <v>77</v>
      </c>
      <c r="B1549" t="s">
        <v>68</v>
      </c>
      <c r="C1549">
        <v>48</v>
      </c>
      <c r="D1549">
        <v>294</v>
      </c>
      <c r="E1549">
        <v>297</v>
      </c>
      <c r="F1549" s="1">
        <f>(Tabla9[[#This Row],[Best]]-Tabla9[[#This Row],[Bks]])/Tabla9[[#This Row],[Bks]]*100</f>
        <v>1.0204081632653061</v>
      </c>
      <c r="G1549">
        <v>301.2</v>
      </c>
      <c r="H1549" s="1">
        <f>(Tabla9[[#This Row],[Avg]]-Tabla9[[#This Row],[Bks]])/Tabla9[[#This Row],[Bks]]*100</f>
        <v>2.4489795918367308</v>
      </c>
      <c r="I1549">
        <v>329</v>
      </c>
      <c r="J1549">
        <v>547.32000000000005</v>
      </c>
      <c r="K1549">
        <v>0.06</v>
      </c>
      <c r="L1549">
        <v>20.03</v>
      </c>
      <c r="M1549">
        <v>1380.5</v>
      </c>
      <c r="N1549">
        <v>221.4</v>
      </c>
    </row>
    <row r="1550" spans="1:14" hidden="1" x14ac:dyDescent="0.2">
      <c r="A1550" t="s">
        <v>77</v>
      </c>
      <c r="B1550" t="s">
        <v>68</v>
      </c>
      <c r="C1550">
        <v>49</v>
      </c>
      <c r="D1550">
        <v>264</v>
      </c>
      <c r="E1550">
        <v>268</v>
      </c>
      <c r="F1550" s="1">
        <f>(Tabla9[[#This Row],[Best]]-Tabla9[[#This Row],[Bks]])/Tabla9[[#This Row],[Bks]]*100</f>
        <v>1.5151515151515151</v>
      </c>
      <c r="G1550">
        <v>268</v>
      </c>
      <c r="H1550" s="1">
        <f>(Tabla9[[#This Row],[Avg]]-Tabla9[[#This Row],[Bks]])/Tabla9[[#This Row],[Bks]]*100</f>
        <v>1.5151515151515151</v>
      </c>
      <c r="I1550">
        <v>288</v>
      </c>
      <c r="J1550">
        <v>479.24</v>
      </c>
      <c r="K1550">
        <v>7.0000000000000007E-2</v>
      </c>
      <c r="L1550">
        <v>20.02</v>
      </c>
      <c r="M1550">
        <v>1451.6</v>
      </c>
      <c r="N1550">
        <v>75.7</v>
      </c>
    </row>
    <row r="1551" spans="1:14" hidden="1" x14ac:dyDescent="0.2">
      <c r="A1551" t="s">
        <v>77</v>
      </c>
      <c r="B1551" t="s">
        <v>68</v>
      </c>
      <c r="C1551">
        <v>50</v>
      </c>
      <c r="D1551">
        <v>286</v>
      </c>
      <c r="E1551">
        <v>295</v>
      </c>
      <c r="F1551" s="1">
        <f>(Tabla9[[#This Row],[Best]]-Tabla9[[#This Row],[Bks]])/Tabla9[[#This Row],[Bks]]*100</f>
        <v>3.1468531468531471</v>
      </c>
      <c r="G1551">
        <v>295.8</v>
      </c>
      <c r="H1551" s="1">
        <f>(Tabla9[[#This Row],[Avg]]-Tabla9[[#This Row],[Bks]])/Tabla9[[#This Row],[Bks]]*100</f>
        <v>3.4265734265734307</v>
      </c>
      <c r="I1551">
        <v>319</v>
      </c>
      <c r="J1551">
        <v>500.25</v>
      </c>
      <c r="K1551">
        <v>0.05</v>
      </c>
      <c r="L1551">
        <v>20.02</v>
      </c>
      <c r="M1551">
        <v>1453.9</v>
      </c>
      <c r="N1551">
        <v>177.6</v>
      </c>
    </row>
    <row r="1552" spans="1:14" hidden="1" x14ac:dyDescent="0.2">
      <c r="A1552" t="s">
        <v>77</v>
      </c>
      <c r="B1552" t="s">
        <v>68</v>
      </c>
      <c r="C1552">
        <v>51</v>
      </c>
      <c r="D1552">
        <v>273</v>
      </c>
      <c r="E1552">
        <v>280</v>
      </c>
      <c r="F1552" s="1">
        <f>(Tabla9[[#This Row],[Best]]-Tabla9[[#This Row],[Bks]])/Tabla9[[#This Row],[Bks]]*100</f>
        <v>2.5641025641025639</v>
      </c>
      <c r="G1552">
        <v>280</v>
      </c>
      <c r="H1552" s="1">
        <f>(Tabla9[[#This Row],[Avg]]-Tabla9[[#This Row],[Bks]])/Tabla9[[#This Row],[Bks]]*100</f>
        <v>2.5641025641025639</v>
      </c>
      <c r="I1552">
        <v>306</v>
      </c>
      <c r="J1552">
        <v>496.38</v>
      </c>
      <c r="K1552">
        <v>0.06</v>
      </c>
      <c r="L1552">
        <v>20.010000000000002</v>
      </c>
      <c r="M1552">
        <v>1365</v>
      </c>
      <c r="N1552">
        <v>64.7</v>
      </c>
    </row>
    <row r="1553" spans="1:14" hidden="1" x14ac:dyDescent="0.2">
      <c r="A1553" t="s">
        <v>77</v>
      </c>
      <c r="B1553" t="s">
        <v>68</v>
      </c>
      <c r="C1553">
        <v>52</v>
      </c>
      <c r="D1553">
        <v>334</v>
      </c>
      <c r="E1553">
        <v>344</v>
      </c>
      <c r="F1553" s="1">
        <f>(Tabla9[[#This Row],[Best]]-Tabla9[[#This Row],[Bks]])/Tabla9[[#This Row],[Bks]]*100</f>
        <v>2.9940119760479043</v>
      </c>
      <c r="G1553">
        <v>344</v>
      </c>
      <c r="H1553" s="1">
        <f>(Tabla9[[#This Row],[Avg]]-Tabla9[[#This Row],[Bks]])/Tabla9[[#This Row],[Bks]]*100</f>
        <v>2.9940119760479043</v>
      </c>
      <c r="I1553">
        <v>360</v>
      </c>
      <c r="J1553">
        <v>591.65</v>
      </c>
      <c r="K1553">
        <v>0.09</v>
      </c>
      <c r="L1553">
        <v>20.010000000000002</v>
      </c>
      <c r="M1553">
        <v>1311.2</v>
      </c>
      <c r="N1553">
        <v>48.8</v>
      </c>
    </row>
    <row r="1554" spans="1:14" hidden="1" x14ac:dyDescent="0.2">
      <c r="A1554" t="s">
        <v>77</v>
      </c>
      <c r="B1554" t="s">
        <v>68</v>
      </c>
      <c r="C1554">
        <v>53</v>
      </c>
      <c r="D1554">
        <v>281</v>
      </c>
      <c r="E1554">
        <v>282</v>
      </c>
      <c r="F1554" s="1">
        <f>(Tabla9[[#This Row],[Best]]-Tabla9[[#This Row],[Bks]])/Tabla9[[#This Row],[Bks]]*100</f>
        <v>0.35587188612099641</v>
      </c>
      <c r="G1554">
        <v>282.60000000000002</v>
      </c>
      <c r="H1554" s="1">
        <f>(Tabla9[[#This Row],[Avg]]-Tabla9[[#This Row],[Bks]])/Tabla9[[#This Row],[Bks]]*100</f>
        <v>0.56939501779360246</v>
      </c>
      <c r="I1554">
        <v>307</v>
      </c>
      <c r="J1554">
        <v>529.94000000000005</v>
      </c>
      <c r="K1554">
        <v>0.08</v>
      </c>
      <c r="L1554">
        <v>20.02</v>
      </c>
      <c r="M1554">
        <v>1331.9</v>
      </c>
      <c r="N1554">
        <v>120.5</v>
      </c>
    </row>
    <row r="1555" spans="1:14" hidden="1" x14ac:dyDescent="0.2">
      <c r="A1555" t="s">
        <v>77</v>
      </c>
      <c r="B1555" t="s">
        <v>68</v>
      </c>
      <c r="C1555">
        <v>54</v>
      </c>
      <c r="D1555">
        <v>262</v>
      </c>
      <c r="E1555">
        <v>272</v>
      </c>
      <c r="F1555" s="1">
        <f>(Tabla9[[#This Row],[Best]]-Tabla9[[#This Row],[Bks]])/Tabla9[[#This Row],[Bks]]*100</f>
        <v>3.8167938931297711</v>
      </c>
      <c r="G1555">
        <v>272</v>
      </c>
      <c r="H1555" s="1">
        <f>(Tabla9[[#This Row],[Avg]]-Tabla9[[#This Row],[Bks]])/Tabla9[[#This Row],[Bks]]*100</f>
        <v>3.8167938931297711</v>
      </c>
      <c r="I1555">
        <v>291</v>
      </c>
      <c r="J1555">
        <v>445.05</v>
      </c>
      <c r="K1555">
        <v>0.05</v>
      </c>
      <c r="L1555">
        <v>20.03</v>
      </c>
      <c r="M1555">
        <v>1524.2</v>
      </c>
      <c r="N1555">
        <v>35.200000000000003</v>
      </c>
    </row>
    <row r="1556" spans="1:14" hidden="1" x14ac:dyDescent="0.2">
      <c r="A1556" t="s">
        <v>77</v>
      </c>
      <c r="B1556" t="s">
        <v>68</v>
      </c>
      <c r="C1556">
        <v>55</v>
      </c>
      <c r="D1556">
        <v>299</v>
      </c>
      <c r="E1556">
        <v>304</v>
      </c>
      <c r="F1556" s="1">
        <f>(Tabla9[[#This Row],[Best]]-Tabla9[[#This Row],[Bks]])/Tabla9[[#This Row],[Bks]]*100</f>
        <v>1.6722408026755853</v>
      </c>
      <c r="G1556">
        <v>304</v>
      </c>
      <c r="H1556" s="1">
        <f>(Tabla9[[#This Row],[Avg]]-Tabla9[[#This Row],[Bks]])/Tabla9[[#This Row],[Bks]]*100</f>
        <v>1.6722408026755853</v>
      </c>
      <c r="I1556">
        <v>316</v>
      </c>
      <c r="J1556">
        <v>493.62</v>
      </c>
      <c r="K1556">
        <v>0.05</v>
      </c>
      <c r="L1556">
        <v>20.010000000000002</v>
      </c>
      <c r="M1556">
        <v>1528.8</v>
      </c>
      <c r="N1556">
        <v>31</v>
      </c>
    </row>
    <row r="1557" spans="1:14" hidden="1" x14ac:dyDescent="0.2">
      <c r="A1557" t="s">
        <v>77</v>
      </c>
      <c r="B1557" t="s">
        <v>68</v>
      </c>
      <c r="C1557">
        <v>56</v>
      </c>
      <c r="D1557">
        <v>288</v>
      </c>
      <c r="E1557">
        <v>288</v>
      </c>
      <c r="F1557" s="1">
        <f>(Tabla9[[#This Row],[Best]]-Tabla9[[#This Row],[Bks]])/Tabla9[[#This Row],[Bks]]*100</f>
        <v>0</v>
      </c>
      <c r="G1557">
        <v>288</v>
      </c>
      <c r="H1557" s="1">
        <f>(Tabla9[[#This Row],[Avg]]-Tabla9[[#This Row],[Bks]])/Tabla9[[#This Row],[Bks]]*100</f>
        <v>0</v>
      </c>
      <c r="I1557">
        <v>305</v>
      </c>
      <c r="J1557">
        <v>497.94</v>
      </c>
      <c r="K1557">
        <v>0.05</v>
      </c>
      <c r="L1557">
        <v>20.010000000000002</v>
      </c>
      <c r="M1557">
        <v>1633.9</v>
      </c>
      <c r="N1557">
        <v>127.4</v>
      </c>
    </row>
    <row r="1558" spans="1:14" hidden="1" x14ac:dyDescent="0.2">
      <c r="A1558" t="s">
        <v>77</v>
      </c>
      <c r="B1558" t="s">
        <v>68</v>
      </c>
      <c r="C1558">
        <v>57</v>
      </c>
      <c r="D1558">
        <v>254</v>
      </c>
      <c r="E1558">
        <v>259</v>
      </c>
      <c r="F1558" s="1">
        <f>(Tabla9[[#This Row],[Best]]-Tabla9[[#This Row],[Bks]])/Tabla9[[#This Row],[Bks]]*100</f>
        <v>1.9685039370078741</v>
      </c>
      <c r="G1558">
        <v>259</v>
      </c>
      <c r="H1558" s="1">
        <f>(Tabla9[[#This Row],[Avg]]-Tabla9[[#This Row],[Bks]])/Tabla9[[#This Row],[Bks]]*100</f>
        <v>1.9685039370078741</v>
      </c>
      <c r="I1558">
        <v>277</v>
      </c>
      <c r="J1558">
        <v>484.05</v>
      </c>
      <c r="K1558">
        <v>7.0000000000000007E-2</v>
      </c>
      <c r="L1558">
        <v>20.02</v>
      </c>
      <c r="M1558">
        <v>1407.1</v>
      </c>
      <c r="N1558">
        <v>28.9</v>
      </c>
    </row>
    <row r="1559" spans="1:14" hidden="1" x14ac:dyDescent="0.2">
      <c r="A1559" t="s">
        <v>77</v>
      </c>
      <c r="B1559" t="s">
        <v>68</v>
      </c>
      <c r="C1559">
        <v>58</v>
      </c>
      <c r="D1559">
        <v>331</v>
      </c>
      <c r="E1559">
        <v>336</v>
      </c>
      <c r="F1559" s="1">
        <f>(Tabla9[[#This Row],[Best]]-Tabla9[[#This Row],[Bks]])/Tabla9[[#This Row],[Bks]]*100</f>
        <v>1.5105740181268883</v>
      </c>
      <c r="G1559">
        <v>336</v>
      </c>
      <c r="H1559" s="1">
        <f>(Tabla9[[#This Row],[Avg]]-Tabla9[[#This Row],[Bks]])/Tabla9[[#This Row],[Bks]]*100</f>
        <v>1.5105740181268883</v>
      </c>
      <c r="I1559">
        <v>359</v>
      </c>
      <c r="J1559">
        <v>576.1</v>
      </c>
      <c r="K1559">
        <v>7.0000000000000007E-2</v>
      </c>
      <c r="L1559">
        <v>20.03</v>
      </c>
      <c r="M1559">
        <v>1400.6</v>
      </c>
      <c r="N1559">
        <v>41.5</v>
      </c>
    </row>
    <row r="1560" spans="1:14" hidden="1" x14ac:dyDescent="0.2">
      <c r="A1560" t="s">
        <v>77</v>
      </c>
      <c r="B1560" t="s">
        <v>68</v>
      </c>
      <c r="C1560">
        <v>59</v>
      </c>
      <c r="D1560">
        <v>283</v>
      </c>
      <c r="E1560">
        <v>284</v>
      </c>
      <c r="F1560" s="1">
        <f>(Tabla9[[#This Row],[Best]]-Tabla9[[#This Row],[Bks]])/Tabla9[[#This Row],[Bks]]*100</f>
        <v>0.35335689045936397</v>
      </c>
      <c r="G1560">
        <v>284</v>
      </c>
      <c r="H1560" s="1">
        <f>(Tabla9[[#This Row],[Avg]]-Tabla9[[#This Row],[Bks]])/Tabla9[[#This Row],[Bks]]*100</f>
        <v>0.35335689045936397</v>
      </c>
      <c r="I1560">
        <v>294</v>
      </c>
      <c r="J1560">
        <v>483.06</v>
      </c>
      <c r="K1560">
        <v>0.06</v>
      </c>
      <c r="L1560">
        <v>20.04</v>
      </c>
      <c r="M1560">
        <v>1365.9</v>
      </c>
      <c r="N1560">
        <v>19.8</v>
      </c>
    </row>
    <row r="1561" spans="1:14" hidden="1" x14ac:dyDescent="0.2">
      <c r="A1561" t="s">
        <v>77</v>
      </c>
      <c r="B1561" t="s">
        <v>68</v>
      </c>
      <c r="C1561">
        <v>60</v>
      </c>
      <c r="D1561">
        <v>254</v>
      </c>
      <c r="E1561">
        <v>256</v>
      </c>
      <c r="F1561" s="1">
        <f>(Tabla9[[#This Row],[Best]]-Tabla9[[#This Row],[Bks]])/Tabla9[[#This Row],[Bks]]*100</f>
        <v>0.78740157480314954</v>
      </c>
      <c r="G1561">
        <v>256</v>
      </c>
      <c r="H1561" s="1">
        <f>(Tabla9[[#This Row],[Avg]]-Tabla9[[#This Row],[Bks]])/Tabla9[[#This Row],[Bks]]*100</f>
        <v>0.78740157480314954</v>
      </c>
      <c r="I1561">
        <v>265</v>
      </c>
      <c r="J1561">
        <v>473.9</v>
      </c>
      <c r="K1561">
        <v>0.05</v>
      </c>
      <c r="L1561">
        <v>20.010000000000002</v>
      </c>
      <c r="M1561">
        <v>1418.7</v>
      </c>
      <c r="N1561">
        <v>27.7</v>
      </c>
    </row>
    <row r="1562" spans="1:14" hidden="1" x14ac:dyDescent="0.2">
      <c r="A1562" t="s">
        <v>77</v>
      </c>
      <c r="B1562" t="s">
        <v>68</v>
      </c>
      <c r="C1562">
        <v>61</v>
      </c>
      <c r="D1562">
        <v>305</v>
      </c>
      <c r="E1562">
        <v>308</v>
      </c>
      <c r="F1562" s="1">
        <f>(Tabla9[[#This Row],[Best]]-Tabla9[[#This Row],[Bks]])/Tabla9[[#This Row],[Bks]]*100</f>
        <v>0.98360655737704927</v>
      </c>
      <c r="G1562">
        <v>308</v>
      </c>
      <c r="H1562" s="1">
        <f>(Tabla9[[#This Row],[Avg]]-Tabla9[[#This Row],[Bks]])/Tabla9[[#This Row],[Bks]]*100</f>
        <v>0.98360655737704927</v>
      </c>
      <c r="I1562">
        <v>333</v>
      </c>
      <c r="J1562">
        <v>528.77</v>
      </c>
      <c r="K1562">
        <v>0.06</v>
      </c>
      <c r="L1562">
        <v>20.02</v>
      </c>
      <c r="M1562">
        <v>1463.4</v>
      </c>
      <c r="N1562">
        <v>50.6</v>
      </c>
    </row>
    <row r="1563" spans="1:14" hidden="1" x14ac:dyDescent="0.2">
      <c r="A1563" t="s">
        <v>77</v>
      </c>
      <c r="B1563" t="s">
        <v>68</v>
      </c>
      <c r="C1563">
        <v>62</v>
      </c>
      <c r="D1563">
        <v>289</v>
      </c>
      <c r="E1563">
        <v>300</v>
      </c>
      <c r="F1563" s="1">
        <f>(Tabla9[[#This Row],[Best]]-Tabla9[[#This Row],[Bks]])/Tabla9[[#This Row],[Bks]]*100</f>
        <v>3.8062283737024223</v>
      </c>
      <c r="G1563">
        <v>300</v>
      </c>
      <c r="H1563" s="1">
        <f>(Tabla9[[#This Row],[Avg]]-Tabla9[[#This Row],[Bks]])/Tabla9[[#This Row],[Bks]]*100</f>
        <v>3.8062283737024223</v>
      </c>
      <c r="I1563">
        <v>316</v>
      </c>
      <c r="J1563">
        <v>528.87</v>
      </c>
      <c r="K1563">
        <v>0.06</v>
      </c>
      <c r="L1563">
        <v>20.02</v>
      </c>
      <c r="M1563">
        <v>1383.8</v>
      </c>
      <c r="N1563">
        <v>47.1</v>
      </c>
    </row>
    <row r="1564" spans="1:14" hidden="1" x14ac:dyDescent="0.2">
      <c r="A1564" t="s">
        <v>77</v>
      </c>
      <c r="B1564" t="s">
        <v>68</v>
      </c>
      <c r="C1564">
        <v>63</v>
      </c>
      <c r="D1564">
        <v>272</v>
      </c>
      <c r="E1564">
        <v>279</v>
      </c>
      <c r="F1564" s="1">
        <f>(Tabla9[[#This Row],[Best]]-Tabla9[[#This Row],[Bks]])/Tabla9[[#This Row],[Bks]]*100</f>
        <v>2.5735294117647056</v>
      </c>
      <c r="G1564">
        <v>279</v>
      </c>
      <c r="H1564" s="1">
        <f>(Tabla9[[#This Row],[Avg]]-Tabla9[[#This Row],[Bks]])/Tabla9[[#This Row],[Bks]]*100</f>
        <v>2.5735294117647056</v>
      </c>
      <c r="I1564">
        <v>298</v>
      </c>
      <c r="J1564">
        <v>496.79</v>
      </c>
      <c r="K1564">
        <v>0.06</v>
      </c>
      <c r="L1564">
        <v>20.03</v>
      </c>
      <c r="M1564">
        <v>1372.8</v>
      </c>
      <c r="N1564">
        <v>103</v>
      </c>
    </row>
    <row r="1565" spans="1:14" hidden="1" x14ac:dyDescent="0.2">
      <c r="A1565" t="s">
        <v>77</v>
      </c>
      <c r="B1565" t="s">
        <v>68</v>
      </c>
      <c r="C1565">
        <v>64</v>
      </c>
      <c r="D1565">
        <v>283</v>
      </c>
      <c r="E1565">
        <v>290</v>
      </c>
      <c r="F1565" s="1">
        <f>(Tabla9[[#This Row],[Best]]-Tabla9[[#This Row],[Bks]])/Tabla9[[#This Row],[Bks]]*100</f>
        <v>2.4734982332155475</v>
      </c>
      <c r="G1565">
        <v>290</v>
      </c>
      <c r="H1565" s="1">
        <f>(Tabla9[[#This Row],[Avg]]-Tabla9[[#This Row],[Bks]])/Tabla9[[#This Row],[Bks]]*100</f>
        <v>2.4734982332155475</v>
      </c>
      <c r="I1565">
        <v>308</v>
      </c>
      <c r="J1565">
        <v>495.63</v>
      </c>
      <c r="K1565">
        <v>0.06</v>
      </c>
      <c r="L1565">
        <v>20.010000000000002</v>
      </c>
      <c r="M1565">
        <v>1463.6</v>
      </c>
      <c r="N1565">
        <v>38</v>
      </c>
    </row>
    <row r="1566" spans="1:14" hidden="1" x14ac:dyDescent="0.2">
      <c r="A1566" t="s">
        <v>77</v>
      </c>
      <c r="B1566" t="s">
        <v>68</v>
      </c>
      <c r="C1566">
        <v>65</v>
      </c>
      <c r="D1566">
        <v>266</v>
      </c>
      <c r="E1566">
        <v>277</v>
      </c>
      <c r="F1566" s="1">
        <f>(Tabla9[[#This Row],[Best]]-Tabla9[[#This Row],[Bks]])/Tabla9[[#This Row],[Bks]]*100</f>
        <v>4.1353383458646613</v>
      </c>
      <c r="G1566">
        <v>277</v>
      </c>
      <c r="H1566" s="1">
        <f>(Tabla9[[#This Row],[Avg]]-Tabla9[[#This Row],[Bks]])/Tabla9[[#This Row],[Bks]]*100</f>
        <v>4.1353383458646613</v>
      </c>
      <c r="I1566">
        <v>297</v>
      </c>
      <c r="J1566">
        <v>473.67</v>
      </c>
      <c r="K1566">
        <v>0.05</v>
      </c>
      <c r="L1566">
        <v>20.010000000000002</v>
      </c>
      <c r="M1566">
        <v>1524.7</v>
      </c>
      <c r="N1566">
        <v>92.9</v>
      </c>
    </row>
    <row r="1567" spans="1:14" hidden="1" x14ac:dyDescent="0.2">
      <c r="A1567" t="s">
        <v>77</v>
      </c>
      <c r="B1567" t="s">
        <v>68</v>
      </c>
      <c r="C1567">
        <v>66</v>
      </c>
      <c r="D1567">
        <v>284</v>
      </c>
      <c r="E1567">
        <v>290</v>
      </c>
      <c r="F1567" s="1">
        <f>(Tabla9[[#This Row],[Best]]-Tabla9[[#This Row],[Bks]])/Tabla9[[#This Row],[Bks]]*100</f>
        <v>2.112676056338028</v>
      </c>
      <c r="G1567">
        <v>290</v>
      </c>
      <c r="H1567" s="1">
        <f>(Tabla9[[#This Row],[Avg]]-Tabla9[[#This Row],[Bks]])/Tabla9[[#This Row],[Bks]]*100</f>
        <v>2.112676056338028</v>
      </c>
      <c r="I1567">
        <v>305</v>
      </c>
      <c r="J1567">
        <v>522.69000000000005</v>
      </c>
      <c r="K1567">
        <v>0.06</v>
      </c>
      <c r="L1567">
        <v>20.010000000000002</v>
      </c>
      <c r="M1567">
        <v>1406</v>
      </c>
      <c r="N1567">
        <v>123.7</v>
      </c>
    </row>
    <row r="1568" spans="1:14" hidden="1" x14ac:dyDescent="0.2">
      <c r="A1568" t="s">
        <v>77</v>
      </c>
      <c r="B1568" t="s">
        <v>68</v>
      </c>
      <c r="C1568">
        <v>67</v>
      </c>
      <c r="D1568">
        <v>318</v>
      </c>
      <c r="E1568">
        <v>329</v>
      </c>
      <c r="F1568" s="1">
        <f>(Tabla9[[#This Row],[Best]]-Tabla9[[#This Row],[Bks]])/Tabla9[[#This Row],[Bks]]*100</f>
        <v>3.459119496855346</v>
      </c>
      <c r="G1568">
        <v>332.6</v>
      </c>
      <c r="H1568" s="1">
        <f>(Tabla9[[#This Row],[Avg]]-Tabla9[[#This Row],[Bks]])/Tabla9[[#This Row],[Bks]]*100</f>
        <v>4.5911949685534665</v>
      </c>
      <c r="I1568">
        <v>353</v>
      </c>
      <c r="J1568">
        <v>575.34</v>
      </c>
      <c r="K1568">
        <v>0.09</v>
      </c>
      <c r="L1568">
        <v>20.02</v>
      </c>
      <c r="M1568">
        <v>1275.4000000000001</v>
      </c>
      <c r="N1568">
        <v>134.69999999999999</v>
      </c>
    </row>
    <row r="1569" spans="1:14" hidden="1" x14ac:dyDescent="0.2">
      <c r="A1569" t="s">
        <v>77</v>
      </c>
      <c r="B1569" t="s">
        <v>68</v>
      </c>
      <c r="C1569">
        <v>68</v>
      </c>
      <c r="D1569">
        <v>295</v>
      </c>
      <c r="E1569">
        <v>298</v>
      </c>
      <c r="F1569" s="1">
        <f>(Tabla9[[#This Row],[Best]]-Tabla9[[#This Row],[Bks]])/Tabla9[[#This Row],[Bks]]*100</f>
        <v>1.0169491525423728</v>
      </c>
      <c r="G1569">
        <v>298</v>
      </c>
      <c r="H1569" s="1">
        <f>(Tabla9[[#This Row],[Avg]]-Tabla9[[#This Row],[Bks]])/Tabla9[[#This Row],[Bks]]*100</f>
        <v>1.0169491525423728</v>
      </c>
      <c r="I1569">
        <v>314</v>
      </c>
      <c r="J1569">
        <v>528.41999999999996</v>
      </c>
      <c r="K1569">
        <v>0.09</v>
      </c>
      <c r="L1569">
        <v>20.010000000000002</v>
      </c>
      <c r="M1569">
        <v>1294.7</v>
      </c>
      <c r="N1569">
        <v>59.6</v>
      </c>
    </row>
    <row r="1570" spans="1:14" hidden="1" x14ac:dyDescent="0.2">
      <c r="A1570" t="s">
        <v>77</v>
      </c>
      <c r="B1570" t="s">
        <v>68</v>
      </c>
      <c r="C1570">
        <v>69</v>
      </c>
      <c r="D1570">
        <v>297</v>
      </c>
      <c r="E1570">
        <v>307</v>
      </c>
      <c r="F1570" s="1">
        <f>(Tabla9[[#This Row],[Best]]-Tabla9[[#This Row],[Bks]])/Tabla9[[#This Row],[Bks]]*100</f>
        <v>3.3670033670033668</v>
      </c>
      <c r="G1570">
        <v>307</v>
      </c>
      <c r="H1570" s="1">
        <f>(Tabla9[[#This Row],[Avg]]-Tabla9[[#This Row],[Bks]])/Tabla9[[#This Row],[Bks]]*100</f>
        <v>3.3670033670033668</v>
      </c>
      <c r="I1570">
        <v>323</v>
      </c>
      <c r="J1570">
        <v>557.02</v>
      </c>
      <c r="K1570">
        <v>7.0000000000000007E-2</v>
      </c>
      <c r="L1570">
        <v>20.010000000000002</v>
      </c>
      <c r="M1570">
        <v>1394.5</v>
      </c>
      <c r="N1570">
        <v>29.7</v>
      </c>
    </row>
    <row r="1571" spans="1:14" hidden="1" x14ac:dyDescent="0.2">
      <c r="A1571" t="s">
        <v>77</v>
      </c>
      <c r="B1571" t="s">
        <v>68</v>
      </c>
      <c r="C1571">
        <v>70</v>
      </c>
      <c r="D1571">
        <v>273</v>
      </c>
      <c r="E1571">
        <v>277</v>
      </c>
      <c r="F1571" s="1">
        <f>(Tabla9[[#This Row],[Best]]-Tabla9[[#This Row],[Bks]])/Tabla9[[#This Row],[Bks]]*100</f>
        <v>1.4652014652014651</v>
      </c>
      <c r="G1571">
        <v>277</v>
      </c>
      <c r="H1571" s="1">
        <f>(Tabla9[[#This Row],[Avg]]-Tabla9[[#This Row],[Bks]])/Tabla9[[#This Row],[Bks]]*100</f>
        <v>1.4652014652014651</v>
      </c>
      <c r="I1571">
        <v>286</v>
      </c>
      <c r="J1571">
        <v>470.86</v>
      </c>
      <c r="K1571">
        <v>0.06</v>
      </c>
      <c r="L1571">
        <v>20.02</v>
      </c>
      <c r="M1571">
        <v>1525.6</v>
      </c>
      <c r="N1571">
        <v>23</v>
      </c>
    </row>
    <row r="1572" spans="1:14" hidden="1" x14ac:dyDescent="0.2">
      <c r="A1572" t="s">
        <v>77</v>
      </c>
      <c r="B1572" t="s">
        <v>68</v>
      </c>
      <c r="C1572">
        <v>71</v>
      </c>
      <c r="D1572">
        <v>292</v>
      </c>
      <c r="E1572">
        <v>298</v>
      </c>
      <c r="F1572" s="1">
        <f>(Tabla9[[#This Row],[Best]]-Tabla9[[#This Row],[Bks]])/Tabla9[[#This Row],[Bks]]*100</f>
        <v>2.054794520547945</v>
      </c>
      <c r="G1572">
        <v>298.89999999999998</v>
      </c>
      <c r="H1572" s="1">
        <f>(Tabla9[[#This Row],[Avg]]-Tabla9[[#This Row],[Bks]])/Tabla9[[#This Row],[Bks]]*100</f>
        <v>2.3630136986301293</v>
      </c>
      <c r="I1572">
        <v>319</v>
      </c>
      <c r="J1572">
        <v>523.12</v>
      </c>
      <c r="K1572">
        <v>0.06</v>
      </c>
      <c r="L1572">
        <v>20.02</v>
      </c>
      <c r="M1572">
        <v>1391.1</v>
      </c>
      <c r="N1572">
        <v>47.4</v>
      </c>
    </row>
    <row r="1573" spans="1:14" hidden="1" x14ac:dyDescent="0.2">
      <c r="A1573" t="s">
        <v>77</v>
      </c>
      <c r="B1573" t="s">
        <v>68</v>
      </c>
      <c r="C1573">
        <v>72</v>
      </c>
      <c r="D1573">
        <v>254</v>
      </c>
      <c r="E1573">
        <v>262</v>
      </c>
      <c r="F1573" s="1">
        <f>(Tabla9[[#This Row],[Best]]-Tabla9[[#This Row],[Bks]])/Tabla9[[#This Row],[Bks]]*100</f>
        <v>3.1496062992125982</v>
      </c>
      <c r="G1573">
        <v>262</v>
      </c>
      <c r="H1573" s="1">
        <f>(Tabla9[[#This Row],[Avg]]-Tabla9[[#This Row],[Bks]])/Tabla9[[#This Row],[Bks]]*100</f>
        <v>3.1496062992125982</v>
      </c>
      <c r="I1573">
        <v>268</v>
      </c>
      <c r="J1573">
        <v>438.34</v>
      </c>
      <c r="K1573">
        <v>0.05</v>
      </c>
      <c r="L1573">
        <v>20.02</v>
      </c>
      <c r="M1573">
        <v>1514</v>
      </c>
      <c r="N1573">
        <v>31.9</v>
      </c>
    </row>
    <row r="1574" spans="1:14" hidden="1" x14ac:dyDescent="0.2">
      <c r="A1574" t="s">
        <v>77</v>
      </c>
      <c r="B1574" t="s">
        <v>68</v>
      </c>
      <c r="C1574">
        <v>73</v>
      </c>
      <c r="D1574">
        <v>273</v>
      </c>
      <c r="E1574">
        <v>277</v>
      </c>
      <c r="F1574" s="1">
        <f>(Tabla9[[#This Row],[Best]]-Tabla9[[#This Row],[Bks]])/Tabla9[[#This Row],[Bks]]*100</f>
        <v>1.4652014652014651</v>
      </c>
      <c r="G1574">
        <v>277</v>
      </c>
      <c r="H1574" s="1">
        <f>(Tabla9[[#This Row],[Avg]]-Tabla9[[#This Row],[Bks]])/Tabla9[[#This Row],[Bks]]*100</f>
        <v>1.4652014652014651</v>
      </c>
      <c r="I1574">
        <v>294</v>
      </c>
      <c r="J1574">
        <v>452.45</v>
      </c>
      <c r="K1574">
        <v>0.04</v>
      </c>
      <c r="L1574">
        <v>20.02</v>
      </c>
      <c r="M1574">
        <v>1486.5</v>
      </c>
      <c r="N1574">
        <v>36.5</v>
      </c>
    </row>
    <row r="1575" spans="1:14" hidden="1" x14ac:dyDescent="0.2">
      <c r="A1575" t="s">
        <v>77</v>
      </c>
      <c r="B1575" t="s">
        <v>68</v>
      </c>
      <c r="C1575">
        <v>74</v>
      </c>
      <c r="D1575">
        <v>271</v>
      </c>
      <c r="E1575">
        <v>281</v>
      </c>
      <c r="F1575" s="1">
        <f>(Tabla9[[#This Row],[Best]]-Tabla9[[#This Row],[Bks]])/Tabla9[[#This Row],[Bks]]*100</f>
        <v>3.6900369003690034</v>
      </c>
      <c r="G1575">
        <v>281</v>
      </c>
      <c r="H1575" s="1">
        <f>(Tabla9[[#This Row],[Avg]]-Tabla9[[#This Row],[Bks]])/Tabla9[[#This Row],[Bks]]*100</f>
        <v>3.6900369003690034</v>
      </c>
      <c r="I1575">
        <v>294</v>
      </c>
      <c r="J1575">
        <v>526.54</v>
      </c>
      <c r="K1575">
        <v>0.06</v>
      </c>
      <c r="L1575">
        <v>20.03</v>
      </c>
      <c r="M1575">
        <v>1401.8</v>
      </c>
      <c r="N1575">
        <v>25.3</v>
      </c>
    </row>
    <row r="1576" spans="1:14" hidden="1" x14ac:dyDescent="0.2">
      <c r="A1576" t="s">
        <v>77</v>
      </c>
      <c r="B1576" t="s">
        <v>68</v>
      </c>
      <c r="C1576">
        <v>75</v>
      </c>
      <c r="D1576">
        <v>211</v>
      </c>
      <c r="E1576">
        <v>219</v>
      </c>
      <c r="F1576" s="1">
        <f>(Tabla9[[#This Row],[Best]]-Tabla9[[#This Row],[Bks]])/Tabla9[[#This Row],[Bks]]*100</f>
        <v>3.7914691943127963</v>
      </c>
      <c r="G1576">
        <v>219</v>
      </c>
      <c r="H1576" s="1">
        <f>(Tabla9[[#This Row],[Avg]]-Tabla9[[#This Row],[Bks]])/Tabla9[[#This Row],[Bks]]*100</f>
        <v>3.7914691943127963</v>
      </c>
      <c r="I1576">
        <v>235</v>
      </c>
      <c r="J1576">
        <v>405.24</v>
      </c>
      <c r="K1576">
        <v>0.04</v>
      </c>
      <c r="L1576">
        <v>20.02</v>
      </c>
      <c r="M1576">
        <v>1521.9</v>
      </c>
      <c r="N1576">
        <v>26.2</v>
      </c>
    </row>
    <row r="1577" spans="1:14" hidden="1" x14ac:dyDescent="0.2">
      <c r="A1577" t="s">
        <v>77</v>
      </c>
      <c r="B1577" t="s">
        <v>68</v>
      </c>
      <c r="C1577">
        <v>76</v>
      </c>
      <c r="D1577">
        <v>293</v>
      </c>
      <c r="E1577">
        <v>296</v>
      </c>
      <c r="F1577" s="1">
        <f>(Tabla9[[#This Row],[Best]]-Tabla9[[#This Row],[Bks]])/Tabla9[[#This Row],[Bks]]*100</f>
        <v>1.0238907849829351</v>
      </c>
      <c r="G1577">
        <v>297.8</v>
      </c>
      <c r="H1577" s="1">
        <f>(Tabla9[[#This Row],[Avg]]-Tabla9[[#This Row],[Bks]])/Tabla9[[#This Row],[Bks]]*100</f>
        <v>1.6382252559727002</v>
      </c>
      <c r="I1577">
        <v>320</v>
      </c>
      <c r="J1577">
        <v>508.78</v>
      </c>
      <c r="K1577">
        <v>0.05</v>
      </c>
      <c r="L1577">
        <v>20.02</v>
      </c>
      <c r="M1577">
        <v>1486.5</v>
      </c>
      <c r="N1577">
        <v>291.60000000000002</v>
      </c>
    </row>
    <row r="1578" spans="1:14" hidden="1" x14ac:dyDescent="0.2">
      <c r="A1578" t="s">
        <v>77</v>
      </c>
      <c r="B1578" t="s">
        <v>68</v>
      </c>
      <c r="C1578">
        <v>77</v>
      </c>
      <c r="D1578">
        <v>271</v>
      </c>
      <c r="E1578">
        <v>288</v>
      </c>
      <c r="F1578" s="1">
        <f>(Tabla9[[#This Row],[Best]]-Tabla9[[#This Row],[Bks]])/Tabla9[[#This Row],[Bks]]*100</f>
        <v>6.2730627306273057</v>
      </c>
      <c r="G1578">
        <v>288</v>
      </c>
      <c r="H1578" s="1">
        <f>(Tabla9[[#This Row],[Avg]]-Tabla9[[#This Row],[Bks]])/Tabla9[[#This Row],[Bks]]*100</f>
        <v>6.2730627306273057</v>
      </c>
      <c r="I1578">
        <v>293</v>
      </c>
      <c r="J1578">
        <v>480.29</v>
      </c>
      <c r="K1578">
        <v>0.05</v>
      </c>
      <c r="L1578">
        <v>20.010000000000002</v>
      </c>
      <c r="M1578">
        <v>1530.6</v>
      </c>
      <c r="N1578">
        <v>18.8</v>
      </c>
    </row>
    <row r="1579" spans="1:14" hidden="1" x14ac:dyDescent="0.2">
      <c r="A1579" t="s">
        <v>77</v>
      </c>
      <c r="B1579" t="s">
        <v>68</v>
      </c>
      <c r="C1579">
        <v>78</v>
      </c>
      <c r="D1579">
        <v>254</v>
      </c>
      <c r="E1579">
        <v>257</v>
      </c>
      <c r="F1579" s="1">
        <f>(Tabla9[[#This Row],[Best]]-Tabla9[[#This Row],[Bks]])/Tabla9[[#This Row],[Bks]]*100</f>
        <v>1.1811023622047243</v>
      </c>
      <c r="G1579">
        <v>257.2</v>
      </c>
      <c r="H1579" s="1">
        <f>(Tabla9[[#This Row],[Avg]]-Tabla9[[#This Row],[Bks]])/Tabla9[[#This Row],[Bks]]*100</f>
        <v>1.2598425196850349</v>
      </c>
      <c r="I1579">
        <v>275</v>
      </c>
      <c r="J1579">
        <v>476.69</v>
      </c>
      <c r="K1579">
        <v>0.06</v>
      </c>
      <c r="L1579">
        <v>20.02</v>
      </c>
      <c r="M1579">
        <v>1372.5</v>
      </c>
      <c r="N1579">
        <v>72.900000000000006</v>
      </c>
    </row>
    <row r="1580" spans="1:14" hidden="1" x14ac:dyDescent="0.2">
      <c r="A1580" t="s">
        <v>77</v>
      </c>
      <c r="B1580" t="s">
        <v>68</v>
      </c>
      <c r="C1580">
        <v>79</v>
      </c>
      <c r="D1580">
        <v>276</v>
      </c>
      <c r="E1580">
        <v>281</v>
      </c>
      <c r="F1580" s="1">
        <f>(Tabla9[[#This Row],[Best]]-Tabla9[[#This Row],[Bks]])/Tabla9[[#This Row],[Bks]]*100</f>
        <v>1.8115942028985508</v>
      </c>
      <c r="G1580">
        <v>281</v>
      </c>
      <c r="H1580" s="1">
        <f>(Tabla9[[#This Row],[Avg]]-Tabla9[[#This Row],[Bks]])/Tabla9[[#This Row],[Bks]]*100</f>
        <v>1.8115942028985508</v>
      </c>
      <c r="I1580">
        <v>303</v>
      </c>
      <c r="J1580">
        <v>482.88</v>
      </c>
      <c r="K1580">
        <v>0.06</v>
      </c>
      <c r="L1580">
        <v>20.04</v>
      </c>
      <c r="M1580">
        <v>1409.4</v>
      </c>
      <c r="N1580">
        <v>30.6</v>
      </c>
    </row>
    <row r="1581" spans="1:14" hidden="1" x14ac:dyDescent="0.2">
      <c r="A1581" t="s">
        <v>77</v>
      </c>
      <c r="B1581" t="s">
        <v>68</v>
      </c>
      <c r="C1581">
        <v>80</v>
      </c>
      <c r="D1581">
        <v>270</v>
      </c>
      <c r="E1581">
        <v>279</v>
      </c>
      <c r="F1581" s="1">
        <f>(Tabla9[[#This Row],[Best]]-Tabla9[[#This Row],[Bks]])/Tabla9[[#This Row],[Bks]]*100</f>
        <v>3.3333333333333335</v>
      </c>
      <c r="G1581">
        <v>279</v>
      </c>
      <c r="H1581" s="1">
        <f>(Tabla9[[#This Row],[Avg]]-Tabla9[[#This Row],[Bks]])/Tabla9[[#This Row],[Bks]]*100</f>
        <v>3.3333333333333335</v>
      </c>
      <c r="I1581">
        <v>291</v>
      </c>
      <c r="J1581">
        <v>494.2</v>
      </c>
      <c r="K1581">
        <v>0.06</v>
      </c>
      <c r="L1581">
        <v>20.02</v>
      </c>
      <c r="M1581">
        <v>1445.2</v>
      </c>
      <c r="N1581">
        <v>19</v>
      </c>
    </row>
    <row r="1582" spans="1:14" hidden="1" x14ac:dyDescent="0.2">
      <c r="A1582" t="s">
        <v>77</v>
      </c>
      <c r="B1582" t="s">
        <v>68</v>
      </c>
      <c r="C1582">
        <v>81</v>
      </c>
      <c r="D1582">
        <v>259</v>
      </c>
      <c r="E1582">
        <v>270</v>
      </c>
      <c r="F1582" s="1">
        <f>(Tabla9[[#This Row],[Best]]-Tabla9[[#This Row],[Bks]])/Tabla9[[#This Row],[Bks]]*100</f>
        <v>4.2471042471042466</v>
      </c>
      <c r="G1582">
        <v>270</v>
      </c>
      <c r="H1582" s="1">
        <f>(Tabla9[[#This Row],[Avg]]-Tabla9[[#This Row],[Bks]])/Tabla9[[#This Row],[Bks]]*100</f>
        <v>4.2471042471042466</v>
      </c>
      <c r="I1582">
        <v>278</v>
      </c>
      <c r="J1582">
        <v>452.43</v>
      </c>
      <c r="K1582">
        <v>0.06</v>
      </c>
      <c r="L1582">
        <v>20.010000000000002</v>
      </c>
      <c r="M1582">
        <v>1560.5</v>
      </c>
      <c r="N1582">
        <v>30.6</v>
      </c>
    </row>
    <row r="1583" spans="1:14" hidden="1" x14ac:dyDescent="0.2">
      <c r="A1583" t="s">
        <v>77</v>
      </c>
      <c r="B1583" t="s">
        <v>68</v>
      </c>
      <c r="C1583">
        <v>82</v>
      </c>
      <c r="D1583">
        <v>337</v>
      </c>
      <c r="E1583">
        <v>347</v>
      </c>
      <c r="F1583" s="1">
        <f>(Tabla9[[#This Row],[Best]]-Tabla9[[#This Row],[Bks]])/Tabla9[[#This Row],[Bks]]*100</f>
        <v>2.9673590504451042</v>
      </c>
      <c r="G1583">
        <v>347</v>
      </c>
      <c r="H1583" s="1">
        <f>(Tabla9[[#This Row],[Avg]]-Tabla9[[#This Row],[Bks]])/Tabla9[[#This Row],[Bks]]*100</f>
        <v>2.9673590504451042</v>
      </c>
      <c r="I1583">
        <v>368</v>
      </c>
      <c r="J1583">
        <v>611.91999999999996</v>
      </c>
      <c r="K1583">
        <v>0.09</v>
      </c>
      <c r="L1583">
        <v>20.010000000000002</v>
      </c>
      <c r="M1583">
        <v>1327.5</v>
      </c>
      <c r="N1583">
        <v>98.8</v>
      </c>
    </row>
    <row r="1584" spans="1:14" hidden="1" x14ac:dyDescent="0.2">
      <c r="A1584" t="s">
        <v>77</v>
      </c>
      <c r="B1584" t="s">
        <v>68</v>
      </c>
      <c r="C1584">
        <v>83</v>
      </c>
      <c r="D1584">
        <v>257</v>
      </c>
      <c r="E1584">
        <v>265</v>
      </c>
      <c r="F1584" s="1">
        <f>(Tabla9[[#This Row],[Best]]-Tabla9[[#This Row],[Bks]])/Tabla9[[#This Row],[Bks]]*100</f>
        <v>3.1128404669260701</v>
      </c>
      <c r="G1584">
        <v>265</v>
      </c>
      <c r="H1584" s="1">
        <f>(Tabla9[[#This Row],[Avg]]-Tabla9[[#This Row],[Bks]])/Tabla9[[#This Row],[Bks]]*100</f>
        <v>3.1128404669260701</v>
      </c>
      <c r="I1584">
        <v>278</v>
      </c>
      <c r="J1584">
        <v>503.24</v>
      </c>
      <c r="K1584">
        <v>0.06</v>
      </c>
      <c r="L1584">
        <v>20.03</v>
      </c>
      <c r="M1584">
        <v>1406</v>
      </c>
      <c r="N1584">
        <v>20.9</v>
      </c>
    </row>
    <row r="1585" spans="1:14" hidden="1" x14ac:dyDescent="0.2">
      <c r="A1585" t="s">
        <v>77</v>
      </c>
      <c r="B1585" t="s">
        <v>68</v>
      </c>
      <c r="C1585">
        <v>84</v>
      </c>
      <c r="D1585">
        <v>263</v>
      </c>
      <c r="E1585">
        <v>272</v>
      </c>
      <c r="F1585" s="1">
        <f>(Tabla9[[#This Row],[Best]]-Tabla9[[#This Row],[Bks]])/Tabla9[[#This Row],[Bks]]*100</f>
        <v>3.4220532319391634</v>
      </c>
      <c r="G1585">
        <v>272</v>
      </c>
      <c r="H1585" s="1">
        <f>(Tabla9[[#This Row],[Avg]]-Tabla9[[#This Row],[Bks]])/Tabla9[[#This Row],[Bks]]*100</f>
        <v>3.4220532319391634</v>
      </c>
      <c r="I1585">
        <v>287</v>
      </c>
      <c r="J1585">
        <v>459</v>
      </c>
      <c r="K1585">
        <v>0.05</v>
      </c>
      <c r="L1585">
        <v>20.02</v>
      </c>
      <c r="M1585">
        <v>1506.9</v>
      </c>
      <c r="N1585">
        <v>45.8</v>
      </c>
    </row>
    <row r="1586" spans="1:14" hidden="1" x14ac:dyDescent="0.2">
      <c r="A1586" t="s">
        <v>77</v>
      </c>
      <c r="B1586" t="s">
        <v>68</v>
      </c>
      <c r="C1586">
        <v>85</v>
      </c>
      <c r="D1586">
        <v>295</v>
      </c>
      <c r="E1586">
        <v>304</v>
      </c>
      <c r="F1586" s="1">
        <f>(Tabla9[[#This Row],[Best]]-Tabla9[[#This Row],[Bks]])/Tabla9[[#This Row],[Bks]]*100</f>
        <v>3.050847457627119</v>
      </c>
      <c r="G1586">
        <v>304</v>
      </c>
      <c r="H1586" s="1">
        <f>(Tabla9[[#This Row],[Avg]]-Tabla9[[#This Row],[Bks]])/Tabla9[[#This Row],[Bks]]*100</f>
        <v>3.050847457627119</v>
      </c>
      <c r="I1586">
        <v>321</v>
      </c>
      <c r="J1586">
        <v>513.23</v>
      </c>
      <c r="K1586">
        <v>0.06</v>
      </c>
      <c r="L1586">
        <v>20.010000000000002</v>
      </c>
      <c r="M1586">
        <v>1494.3</v>
      </c>
      <c r="N1586">
        <v>36.799999999999997</v>
      </c>
    </row>
    <row r="1587" spans="1:14" hidden="1" x14ac:dyDescent="0.2">
      <c r="A1587" t="s">
        <v>77</v>
      </c>
      <c r="B1587" t="s">
        <v>68</v>
      </c>
      <c r="C1587">
        <v>86</v>
      </c>
      <c r="D1587">
        <v>330</v>
      </c>
      <c r="E1587">
        <v>336</v>
      </c>
      <c r="F1587" s="1">
        <f>(Tabla9[[#This Row],[Best]]-Tabla9[[#This Row],[Bks]])/Tabla9[[#This Row],[Bks]]*100</f>
        <v>1.8181818181818181</v>
      </c>
      <c r="G1587">
        <v>336</v>
      </c>
      <c r="H1587" s="1">
        <f>(Tabla9[[#This Row],[Avg]]-Tabla9[[#This Row],[Bks]])/Tabla9[[#This Row],[Bks]]*100</f>
        <v>1.8181818181818181</v>
      </c>
      <c r="I1587">
        <v>359</v>
      </c>
      <c r="J1587">
        <v>571.26</v>
      </c>
      <c r="K1587">
        <v>7.0000000000000007E-2</v>
      </c>
      <c r="L1587">
        <v>20.02</v>
      </c>
      <c r="M1587">
        <v>1421.8</v>
      </c>
      <c r="N1587">
        <v>114</v>
      </c>
    </row>
    <row r="1588" spans="1:14" hidden="1" x14ac:dyDescent="0.2">
      <c r="A1588" t="s">
        <v>77</v>
      </c>
      <c r="B1588" t="s">
        <v>68</v>
      </c>
      <c r="C1588">
        <v>87</v>
      </c>
      <c r="D1588">
        <v>257</v>
      </c>
      <c r="E1588">
        <v>267</v>
      </c>
      <c r="F1588" s="1">
        <f>(Tabla9[[#This Row],[Best]]-Tabla9[[#This Row],[Bks]])/Tabla9[[#This Row],[Bks]]*100</f>
        <v>3.8910505836575875</v>
      </c>
      <c r="G1588">
        <v>267</v>
      </c>
      <c r="H1588" s="1">
        <f>(Tabla9[[#This Row],[Avg]]-Tabla9[[#This Row],[Bks]])/Tabla9[[#This Row],[Bks]]*100</f>
        <v>3.8910505836575875</v>
      </c>
      <c r="I1588">
        <v>279</v>
      </c>
      <c r="J1588">
        <v>466.81</v>
      </c>
      <c r="K1588">
        <v>0.06</v>
      </c>
      <c r="L1588">
        <v>20.010000000000002</v>
      </c>
      <c r="M1588">
        <v>1450.5</v>
      </c>
      <c r="N1588">
        <v>39.6</v>
      </c>
    </row>
    <row r="1589" spans="1:14" hidden="1" x14ac:dyDescent="0.2">
      <c r="A1589" t="s">
        <v>77</v>
      </c>
      <c r="B1589" t="s">
        <v>68</v>
      </c>
      <c r="C1589">
        <v>88</v>
      </c>
      <c r="D1589">
        <v>294</v>
      </c>
      <c r="E1589">
        <v>305</v>
      </c>
      <c r="F1589" s="1">
        <f>(Tabla9[[#This Row],[Best]]-Tabla9[[#This Row],[Bks]])/Tabla9[[#This Row],[Bks]]*100</f>
        <v>3.7414965986394559</v>
      </c>
      <c r="G1589">
        <v>305.10000000000002</v>
      </c>
      <c r="H1589" s="1">
        <f>(Tabla9[[#This Row],[Avg]]-Tabla9[[#This Row],[Bks]])/Tabla9[[#This Row],[Bks]]*100</f>
        <v>3.7755102040816406</v>
      </c>
      <c r="I1589">
        <v>322</v>
      </c>
      <c r="J1589">
        <v>510.98</v>
      </c>
      <c r="K1589">
        <v>0.06</v>
      </c>
      <c r="L1589">
        <v>20.02</v>
      </c>
      <c r="M1589">
        <v>1495.2</v>
      </c>
      <c r="N1589">
        <v>66</v>
      </c>
    </row>
    <row r="1590" spans="1:14" hidden="1" x14ac:dyDescent="0.2">
      <c r="A1590" t="s">
        <v>77</v>
      </c>
      <c r="B1590" t="s">
        <v>68</v>
      </c>
      <c r="C1590">
        <v>89</v>
      </c>
      <c r="D1590">
        <v>285</v>
      </c>
      <c r="E1590">
        <v>289</v>
      </c>
      <c r="F1590" s="1">
        <f>(Tabla9[[#This Row],[Best]]-Tabla9[[#This Row],[Bks]])/Tabla9[[#This Row],[Bks]]*100</f>
        <v>1.4035087719298245</v>
      </c>
      <c r="G1590">
        <v>289.3</v>
      </c>
      <c r="H1590" s="1">
        <f>(Tabla9[[#This Row],[Avg]]-Tabla9[[#This Row],[Bks]])/Tabla9[[#This Row],[Bks]]*100</f>
        <v>1.5087719298245654</v>
      </c>
      <c r="I1590">
        <v>300</v>
      </c>
      <c r="J1590">
        <v>495.85</v>
      </c>
      <c r="K1590">
        <v>0.06</v>
      </c>
      <c r="L1590">
        <v>20.010000000000002</v>
      </c>
      <c r="M1590">
        <v>1420.8</v>
      </c>
      <c r="N1590">
        <v>26.7</v>
      </c>
    </row>
    <row r="1591" spans="1:14" hidden="1" x14ac:dyDescent="0.2">
      <c r="A1591" t="s">
        <v>77</v>
      </c>
      <c r="B1591" t="s">
        <v>68</v>
      </c>
      <c r="C1591">
        <v>90</v>
      </c>
      <c r="D1591">
        <v>311</v>
      </c>
      <c r="E1591">
        <v>311</v>
      </c>
      <c r="F1591" s="1">
        <f>(Tabla9[[#This Row],[Best]]-Tabla9[[#This Row],[Bks]])/Tabla9[[#This Row],[Bks]]*100</f>
        <v>0</v>
      </c>
      <c r="G1591">
        <v>311</v>
      </c>
      <c r="H1591" s="1">
        <f>(Tabla9[[#This Row],[Avg]]-Tabla9[[#This Row],[Bks]])/Tabla9[[#This Row],[Bks]]*100</f>
        <v>0</v>
      </c>
      <c r="I1591">
        <v>337</v>
      </c>
      <c r="J1591">
        <v>544.37</v>
      </c>
      <c r="K1591">
        <v>7.0000000000000007E-2</v>
      </c>
      <c r="L1591">
        <v>20.02</v>
      </c>
      <c r="M1591">
        <v>1425.3</v>
      </c>
      <c r="N1591">
        <v>39.299999999999997</v>
      </c>
    </row>
    <row r="1592" spans="1:14" hidden="1" x14ac:dyDescent="0.2">
      <c r="A1592" t="s">
        <v>77</v>
      </c>
      <c r="B1592" t="s">
        <v>68</v>
      </c>
      <c r="C1592">
        <v>91</v>
      </c>
      <c r="D1592">
        <v>273</v>
      </c>
      <c r="E1592">
        <v>280</v>
      </c>
      <c r="F1592" s="1">
        <f>(Tabla9[[#This Row],[Best]]-Tabla9[[#This Row],[Bks]])/Tabla9[[#This Row],[Bks]]*100</f>
        <v>2.5641025641025639</v>
      </c>
      <c r="G1592">
        <v>280</v>
      </c>
      <c r="H1592" s="1">
        <f>(Tabla9[[#This Row],[Avg]]-Tabla9[[#This Row],[Bks]])/Tabla9[[#This Row],[Bks]]*100</f>
        <v>2.5641025641025639</v>
      </c>
      <c r="I1592">
        <v>296</v>
      </c>
      <c r="J1592">
        <v>486.86</v>
      </c>
      <c r="K1592">
        <v>0.06</v>
      </c>
      <c r="L1592">
        <v>20.02</v>
      </c>
      <c r="M1592">
        <v>1462.2</v>
      </c>
      <c r="N1592">
        <v>21.3</v>
      </c>
    </row>
    <row r="1593" spans="1:14" hidden="1" x14ac:dyDescent="0.2">
      <c r="A1593" t="s">
        <v>77</v>
      </c>
      <c r="B1593" t="s">
        <v>68</v>
      </c>
      <c r="C1593">
        <v>92</v>
      </c>
      <c r="D1593">
        <v>290</v>
      </c>
      <c r="E1593">
        <v>298</v>
      </c>
      <c r="F1593" s="1">
        <f>(Tabla9[[#This Row],[Best]]-Tabla9[[#This Row],[Bks]])/Tabla9[[#This Row],[Bks]]*100</f>
        <v>2.7586206896551726</v>
      </c>
      <c r="G1593">
        <v>298</v>
      </c>
      <c r="H1593" s="1">
        <f>(Tabla9[[#This Row],[Avg]]-Tabla9[[#This Row],[Bks]])/Tabla9[[#This Row],[Bks]]*100</f>
        <v>2.7586206896551726</v>
      </c>
      <c r="I1593">
        <v>318</v>
      </c>
      <c r="J1593">
        <v>514.4</v>
      </c>
      <c r="K1593">
        <v>0.08</v>
      </c>
      <c r="L1593">
        <v>20.02</v>
      </c>
      <c r="M1593">
        <v>1352.1</v>
      </c>
      <c r="N1593">
        <v>27.9</v>
      </c>
    </row>
    <row r="1594" spans="1:14" hidden="1" x14ac:dyDescent="0.2">
      <c r="A1594" t="s">
        <v>77</v>
      </c>
      <c r="B1594" t="s">
        <v>68</v>
      </c>
      <c r="C1594">
        <v>93</v>
      </c>
      <c r="D1594">
        <v>295</v>
      </c>
      <c r="E1594">
        <v>304</v>
      </c>
      <c r="F1594" s="1">
        <f>(Tabla9[[#This Row],[Best]]-Tabla9[[#This Row],[Bks]])/Tabla9[[#This Row],[Bks]]*100</f>
        <v>3.050847457627119</v>
      </c>
      <c r="G1594">
        <v>304</v>
      </c>
      <c r="H1594" s="1">
        <f>(Tabla9[[#This Row],[Avg]]-Tabla9[[#This Row],[Bks]])/Tabla9[[#This Row],[Bks]]*100</f>
        <v>3.050847457627119</v>
      </c>
      <c r="I1594">
        <v>327</v>
      </c>
      <c r="J1594">
        <v>541.79999999999995</v>
      </c>
      <c r="K1594">
        <v>0.08</v>
      </c>
      <c r="L1594">
        <v>20.010000000000002</v>
      </c>
      <c r="M1594">
        <v>1354</v>
      </c>
      <c r="N1594">
        <v>49.4</v>
      </c>
    </row>
    <row r="1595" spans="1:14" hidden="1" x14ac:dyDescent="0.2">
      <c r="A1595" t="s">
        <v>77</v>
      </c>
      <c r="B1595" t="s">
        <v>68</v>
      </c>
      <c r="C1595">
        <v>94</v>
      </c>
      <c r="D1595">
        <v>303</v>
      </c>
      <c r="E1595">
        <v>308</v>
      </c>
      <c r="F1595" s="1">
        <f>(Tabla9[[#This Row],[Best]]-Tabla9[[#This Row],[Bks]])/Tabla9[[#This Row],[Bks]]*100</f>
        <v>1.6501650165016499</v>
      </c>
      <c r="G1595">
        <v>308</v>
      </c>
      <c r="H1595" s="1">
        <f>(Tabla9[[#This Row],[Avg]]-Tabla9[[#This Row],[Bks]])/Tabla9[[#This Row],[Bks]]*100</f>
        <v>1.6501650165016499</v>
      </c>
      <c r="I1595">
        <v>322</v>
      </c>
      <c r="J1595">
        <v>537.95000000000005</v>
      </c>
      <c r="K1595">
        <v>0.06</v>
      </c>
      <c r="L1595">
        <v>20.010000000000002</v>
      </c>
      <c r="M1595">
        <v>1348.8</v>
      </c>
      <c r="N1595">
        <v>32.4</v>
      </c>
    </row>
    <row r="1596" spans="1:14" hidden="1" x14ac:dyDescent="0.2">
      <c r="A1596" t="s">
        <v>77</v>
      </c>
      <c r="B1596" t="s">
        <v>68</v>
      </c>
      <c r="C1596">
        <v>95</v>
      </c>
      <c r="D1596">
        <v>256</v>
      </c>
      <c r="E1596">
        <v>263</v>
      </c>
      <c r="F1596" s="1">
        <f>(Tabla9[[#This Row],[Best]]-Tabla9[[#This Row],[Bks]])/Tabla9[[#This Row],[Bks]]*100</f>
        <v>2.734375</v>
      </c>
      <c r="G1596">
        <v>263</v>
      </c>
      <c r="H1596" s="1">
        <f>(Tabla9[[#This Row],[Avg]]-Tabla9[[#This Row],[Bks]])/Tabla9[[#This Row],[Bks]]*100</f>
        <v>2.734375</v>
      </c>
      <c r="I1596">
        <v>273</v>
      </c>
      <c r="J1596">
        <v>447.03</v>
      </c>
      <c r="K1596">
        <v>0.06</v>
      </c>
      <c r="L1596">
        <v>20.02</v>
      </c>
      <c r="M1596">
        <v>1553.7</v>
      </c>
      <c r="N1596">
        <v>22.3</v>
      </c>
    </row>
    <row r="1597" spans="1:14" hidden="1" x14ac:dyDescent="0.2">
      <c r="A1597" t="s">
        <v>77</v>
      </c>
      <c r="B1597" t="s">
        <v>68</v>
      </c>
      <c r="C1597">
        <v>96</v>
      </c>
      <c r="D1597">
        <v>263</v>
      </c>
      <c r="E1597">
        <v>267</v>
      </c>
      <c r="F1597" s="1">
        <f>(Tabla9[[#This Row],[Best]]-Tabla9[[#This Row],[Bks]])/Tabla9[[#This Row],[Bks]]*100</f>
        <v>1.520912547528517</v>
      </c>
      <c r="G1597">
        <v>267</v>
      </c>
      <c r="H1597" s="1">
        <f>(Tabla9[[#This Row],[Avg]]-Tabla9[[#This Row],[Bks]])/Tabla9[[#This Row],[Bks]]*100</f>
        <v>1.520912547528517</v>
      </c>
      <c r="I1597">
        <v>291</v>
      </c>
      <c r="J1597">
        <v>488.14</v>
      </c>
      <c r="K1597">
        <v>7.0000000000000007E-2</v>
      </c>
      <c r="L1597">
        <v>20.03</v>
      </c>
      <c r="M1597">
        <v>1325.5</v>
      </c>
      <c r="N1597">
        <v>80</v>
      </c>
    </row>
    <row r="1598" spans="1:14" hidden="1" x14ac:dyDescent="0.2">
      <c r="A1598" t="s">
        <v>77</v>
      </c>
      <c r="B1598" t="s">
        <v>68</v>
      </c>
      <c r="C1598">
        <v>97</v>
      </c>
      <c r="D1598">
        <v>249</v>
      </c>
      <c r="E1598">
        <v>264</v>
      </c>
      <c r="F1598" s="1">
        <f>(Tabla9[[#This Row],[Best]]-Tabla9[[#This Row],[Bks]])/Tabla9[[#This Row],[Bks]]*100</f>
        <v>6.024096385542169</v>
      </c>
      <c r="G1598">
        <v>264</v>
      </c>
      <c r="H1598" s="1">
        <f>(Tabla9[[#This Row],[Avg]]-Tabla9[[#This Row],[Bks]])/Tabla9[[#This Row],[Bks]]*100</f>
        <v>6.024096385542169</v>
      </c>
      <c r="I1598">
        <v>273</v>
      </c>
      <c r="J1598">
        <v>449.38</v>
      </c>
      <c r="K1598">
        <v>0.05</v>
      </c>
      <c r="L1598">
        <v>20.02</v>
      </c>
      <c r="M1598">
        <v>1561.5</v>
      </c>
      <c r="N1598">
        <v>20.8</v>
      </c>
    </row>
    <row r="1599" spans="1:14" hidden="1" x14ac:dyDescent="0.2">
      <c r="A1599" t="s">
        <v>77</v>
      </c>
      <c r="B1599" t="s">
        <v>68</v>
      </c>
      <c r="C1599">
        <v>98</v>
      </c>
      <c r="D1599">
        <v>289</v>
      </c>
      <c r="E1599">
        <v>296</v>
      </c>
      <c r="F1599" s="1">
        <f>(Tabla9[[#This Row],[Best]]-Tabla9[[#This Row],[Bks]])/Tabla9[[#This Row],[Bks]]*100</f>
        <v>2.422145328719723</v>
      </c>
      <c r="G1599">
        <v>296</v>
      </c>
      <c r="H1599" s="1">
        <f>(Tabla9[[#This Row],[Avg]]-Tabla9[[#This Row],[Bks]])/Tabla9[[#This Row],[Bks]]*100</f>
        <v>2.422145328719723</v>
      </c>
      <c r="I1599">
        <v>306</v>
      </c>
      <c r="J1599">
        <v>517.16999999999996</v>
      </c>
      <c r="K1599">
        <v>0.05</v>
      </c>
      <c r="L1599">
        <v>20.010000000000002</v>
      </c>
      <c r="M1599">
        <v>1606.4</v>
      </c>
      <c r="N1599">
        <v>19.2</v>
      </c>
    </row>
    <row r="1600" spans="1:14" hidden="1" x14ac:dyDescent="0.2">
      <c r="A1600" t="s">
        <v>77</v>
      </c>
      <c r="B1600" t="s">
        <v>68</v>
      </c>
      <c r="C1600">
        <v>99</v>
      </c>
      <c r="D1600">
        <v>265</v>
      </c>
      <c r="E1600">
        <v>273</v>
      </c>
      <c r="F1600" s="1">
        <f>(Tabla9[[#This Row],[Best]]-Tabla9[[#This Row],[Bks]])/Tabla9[[#This Row],[Bks]]*100</f>
        <v>3.0188679245283021</v>
      </c>
      <c r="G1600">
        <v>273</v>
      </c>
      <c r="H1600" s="1">
        <f>(Tabla9[[#This Row],[Avg]]-Tabla9[[#This Row],[Bks]])/Tabla9[[#This Row],[Bks]]*100</f>
        <v>3.0188679245283021</v>
      </c>
      <c r="I1600">
        <v>284</v>
      </c>
      <c r="J1600">
        <v>511.94</v>
      </c>
      <c r="K1600">
        <v>0.06</v>
      </c>
      <c r="L1600">
        <v>20.010000000000002</v>
      </c>
      <c r="M1600">
        <v>1481.1</v>
      </c>
      <c r="N1600">
        <v>61.8</v>
      </c>
    </row>
    <row r="1601" spans="1:14" hidden="1" x14ac:dyDescent="0.2">
      <c r="A1601" t="s">
        <v>77</v>
      </c>
      <c r="B1601" t="s">
        <v>68</v>
      </c>
      <c r="C1601">
        <v>100</v>
      </c>
      <c r="D1601">
        <v>248</v>
      </c>
      <c r="E1601">
        <v>262</v>
      </c>
      <c r="F1601" s="1">
        <f>(Tabla9[[#This Row],[Best]]-Tabla9[[#This Row],[Bks]])/Tabla9[[#This Row],[Bks]]*100</f>
        <v>5.6451612903225801</v>
      </c>
      <c r="G1601">
        <v>262</v>
      </c>
      <c r="H1601" s="1">
        <f>(Tabla9[[#This Row],[Avg]]-Tabla9[[#This Row],[Bks]])/Tabla9[[#This Row],[Bks]]*100</f>
        <v>5.6451612903225801</v>
      </c>
      <c r="I1601">
        <v>273</v>
      </c>
      <c r="J1601">
        <v>435.23</v>
      </c>
      <c r="K1601">
        <v>0.05</v>
      </c>
      <c r="L1601">
        <v>20</v>
      </c>
      <c r="M1601">
        <v>1675.8</v>
      </c>
      <c r="N1601">
        <v>16.8</v>
      </c>
    </row>
    <row r="1602" spans="1:14" hidden="1" x14ac:dyDescent="0.2">
      <c r="A1602" t="s">
        <v>78</v>
      </c>
      <c r="B1602" t="s">
        <v>68</v>
      </c>
      <c r="C1602">
        <v>1</v>
      </c>
      <c r="D1602">
        <v>298</v>
      </c>
      <c r="E1602">
        <v>308</v>
      </c>
      <c r="F1602" s="1">
        <f>(Tabla9[[#This Row],[Best]]-Tabla9[[#This Row],[Bks]])/Tabla9[[#This Row],[Bks]]*100</f>
        <v>3.3557046979865772</v>
      </c>
      <c r="G1602">
        <v>308</v>
      </c>
      <c r="H1602" s="1">
        <f>(Tabla9[[#This Row],[Avg]]-Tabla9[[#This Row],[Bks]])/Tabla9[[#This Row],[Bks]]*100</f>
        <v>3.3557046979865772</v>
      </c>
      <c r="I1602">
        <v>333</v>
      </c>
      <c r="J1602">
        <v>525.96</v>
      </c>
      <c r="K1602">
        <v>0.06</v>
      </c>
      <c r="L1602">
        <v>20.010000000000002</v>
      </c>
      <c r="M1602">
        <v>1151</v>
      </c>
      <c r="N1602">
        <v>12.3</v>
      </c>
    </row>
    <row r="1603" spans="1:14" hidden="1" x14ac:dyDescent="0.2">
      <c r="A1603" t="s">
        <v>78</v>
      </c>
      <c r="B1603" t="s">
        <v>68</v>
      </c>
      <c r="C1603">
        <v>2</v>
      </c>
      <c r="D1603">
        <v>267</v>
      </c>
      <c r="E1603">
        <v>277</v>
      </c>
      <c r="F1603" s="1">
        <f>(Tabla9[[#This Row],[Best]]-Tabla9[[#This Row],[Bks]])/Tabla9[[#This Row],[Bks]]*100</f>
        <v>3.7453183520599254</v>
      </c>
      <c r="G1603">
        <v>277</v>
      </c>
      <c r="H1603" s="1">
        <f>(Tabla9[[#This Row],[Avg]]-Tabla9[[#This Row],[Bks]])/Tabla9[[#This Row],[Bks]]*100</f>
        <v>3.7453183520599254</v>
      </c>
      <c r="I1603">
        <v>291</v>
      </c>
      <c r="J1603">
        <v>477.67</v>
      </c>
      <c r="K1603">
        <v>0.06</v>
      </c>
      <c r="L1603">
        <v>20.010000000000002</v>
      </c>
      <c r="M1603">
        <v>1049.7</v>
      </c>
      <c r="N1603">
        <v>7.9</v>
      </c>
    </row>
    <row r="1604" spans="1:14" hidden="1" x14ac:dyDescent="0.2">
      <c r="A1604" t="s">
        <v>78</v>
      </c>
      <c r="B1604" t="s">
        <v>68</v>
      </c>
      <c r="C1604">
        <v>3</v>
      </c>
      <c r="D1604">
        <v>280</v>
      </c>
      <c r="E1604">
        <v>285</v>
      </c>
      <c r="F1604" s="1">
        <f>(Tabla9[[#This Row],[Best]]-Tabla9[[#This Row],[Bks]])/Tabla9[[#This Row],[Bks]]*100</f>
        <v>1.7857142857142856</v>
      </c>
      <c r="G1604">
        <v>285</v>
      </c>
      <c r="H1604" s="1">
        <f>(Tabla9[[#This Row],[Avg]]-Tabla9[[#This Row],[Bks]])/Tabla9[[#This Row],[Bks]]*100</f>
        <v>1.7857142857142856</v>
      </c>
      <c r="I1604">
        <v>303</v>
      </c>
      <c r="J1604">
        <v>496.77</v>
      </c>
      <c r="K1604">
        <v>0.06</v>
      </c>
      <c r="L1604">
        <v>20.010000000000002</v>
      </c>
      <c r="M1604">
        <v>1058.7</v>
      </c>
      <c r="N1604">
        <v>8.3000000000000007</v>
      </c>
    </row>
    <row r="1605" spans="1:14" hidden="1" x14ac:dyDescent="0.2">
      <c r="A1605" t="s">
        <v>78</v>
      </c>
      <c r="B1605" t="s">
        <v>68</v>
      </c>
      <c r="C1605">
        <v>4</v>
      </c>
      <c r="D1605">
        <v>283</v>
      </c>
      <c r="E1605">
        <v>288</v>
      </c>
      <c r="F1605" s="1">
        <f>(Tabla9[[#This Row],[Best]]-Tabla9[[#This Row],[Bks]])/Tabla9[[#This Row],[Bks]]*100</f>
        <v>1.7667844522968199</v>
      </c>
      <c r="G1605">
        <v>288</v>
      </c>
      <c r="H1605" s="1">
        <f>(Tabla9[[#This Row],[Avg]]-Tabla9[[#This Row],[Bks]])/Tabla9[[#This Row],[Bks]]*100</f>
        <v>1.7667844522968199</v>
      </c>
      <c r="I1605">
        <v>310</v>
      </c>
      <c r="J1605">
        <v>518.20000000000005</v>
      </c>
      <c r="K1605">
        <v>0.08</v>
      </c>
      <c r="L1605">
        <v>20.010000000000002</v>
      </c>
      <c r="M1605">
        <v>985.8</v>
      </c>
      <c r="N1605">
        <v>8.1</v>
      </c>
    </row>
    <row r="1606" spans="1:14" hidden="1" x14ac:dyDescent="0.2">
      <c r="A1606" t="s">
        <v>78</v>
      </c>
      <c r="B1606" t="s">
        <v>68</v>
      </c>
      <c r="C1606">
        <v>5</v>
      </c>
      <c r="D1606">
        <v>275</v>
      </c>
      <c r="E1606">
        <v>283</v>
      </c>
      <c r="F1606" s="1">
        <f>(Tabla9[[#This Row],[Best]]-Tabla9[[#This Row],[Bks]])/Tabla9[[#This Row],[Bks]]*100</f>
        <v>2.9090909090909092</v>
      </c>
      <c r="G1606">
        <v>283</v>
      </c>
      <c r="H1606" s="1">
        <f>(Tabla9[[#This Row],[Avg]]-Tabla9[[#This Row],[Bks]])/Tabla9[[#This Row],[Bks]]*100</f>
        <v>2.9090909090909092</v>
      </c>
      <c r="I1606">
        <v>306</v>
      </c>
      <c r="J1606">
        <v>509.97</v>
      </c>
      <c r="K1606">
        <v>7.0000000000000007E-2</v>
      </c>
      <c r="L1606">
        <v>20.010000000000002</v>
      </c>
      <c r="M1606">
        <v>981.3</v>
      </c>
      <c r="N1606">
        <v>8.9</v>
      </c>
    </row>
    <row r="1607" spans="1:14" hidden="1" x14ac:dyDescent="0.2">
      <c r="A1607" t="s">
        <v>78</v>
      </c>
      <c r="B1607" t="s">
        <v>68</v>
      </c>
      <c r="C1607">
        <v>6</v>
      </c>
      <c r="D1607">
        <v>298</v>
      </c>
      <c r="E1607">
        <v>305</v>
      </c>
      <c r="F1607" s="1">
        <f>(Tabla9[[#This Row],[Best]]-Tabla9[[#This Row],[Bks]])/Tabla9[[#This Row],[Bks]]*100</f>
        <v>2.348993288590604</v>
      </c>
      <c r="G1607">
        <v>305</v>
      </c>
      <c r="H1607" s="1">
        <f>(Tabla9[[#This Row],[Avg]]-Tabla9[[#This Row],[Bks]])/Tabla9[[#This Row],[Bks]]*100</f>
        <v>2.348993288590604</v>
      </c>
      <c r="I1607">
        <v>317</v>
      </c>
      <c r="J1607">
        <v>500.65</v>
      </c>
      <c r="K1607">
        <v>7.0000000000000007E-2</v>
      </c>
      <c r="L1607">
        <v>20.010000000000002</v>
      </c>
      <c r="M1607">
        <v>1086.4000000000001</v>
      </c>
      <c r="N1607">
        <v>9</v>
      </c>
    </row>
    <row r="1608" spans="1:14" hidden="1" x14ac:dyDescent="0.2">
      <c r="A1608" t="s">
        <v>78</v>
      </c>
      <c r="B1608" t="s">
        <v>68</v>
      </c>
      <c r="C1608">
        <v>7</v>
      </c>
      <c r="D1608">
        <v>281</v>
      </c>
      <c r="E1608">
        <v>288</v>
      </c>
      <c r="F1608" s="1">
        <f>(Tabla9[[#This Row],[Best]]-Tabla9[[#This Row],[Bks]])/Tabla9[[#This Row],[Bks]]*100</f>
        <v>2.4911032028469751</v>
      </c>
      <c r="G1608">
        <v>288</v>
      </c>
      <c r="H1608" s="1">
        <f>(Tabla9[[#This Row],[Avg]]-Tabla9[[#This Row],[Bks]])/Tabla9[[#This Row],[Bks]]*100</f>
        <v>2.4911032028469751</v>
      </c>
      <c r="I1608">
        <v>305</v>
      </c>
      <c r="J1608">
        <v>519.49</v>
      </c>
      <c r="K1608">
        <v>0.06</v>
      </c>
      <c r="L1608">
        <v>20.03</v>
      </c>
      <c r="M1608">
        <v>1023.8</v>
      </c>
      <c r="N1608">
        <v>6.8</v>
      </c>
    </row>
    <row r="1609" spans="1:14" hidden="1" x14ac:dyDescent="0.2">
      <c r="A1609" t="s">
        <v>78</v>
      </c>
      <c r="B1609" t="s">
        <v>68</v>
      </c>
      <c r="C1609">
        <v>8</v>
      </c>
      <c r="D1609">
        <v>250</v>
      </c>
      <c r="E1609">
        <v>256</v>
      </c>
      <c r="F1609" s="1">
        <f>(Tabla9[[#This Row],[Best]]-Tabla9[[#This Row],[Bks]])/Tabla9[[#This Row],[Bks]]*100</f>
        <v>2.4</v>
      </c>
      <c r="G1609">
        <v>256</v>
      </c>
      <c r="H1609" s="1">
        <f>(Tabla9[[#This Row],[Avg]]-Tabla9[[#This Row],[Bks]])/Tabla9[[#This Row],[Bks]]*100</f>
        <v>2.4</v>
      </c>
      <c r="I1609">
        <v>264</v>
      </c>
      <c r="J1609">
        <v>451.45</v>
      </c>
      <c r="K1609">
        <v>0.06</v>
      </c>
      <c r="L1609">
        <v>20</v>
      </c>
      <c r="M1609">
        <v>1129.5999999999999</v>
      </c>
      <c r="N1609">
        <v>3.5</v>
      </c>
    </row>
    <row r="1610" spans="1:14" hidden="1" x14ac:dyDescent="0.2">
      <c r="A1610" t="s">
        <v>78</v>
      </c>
      <c r="B1610" t="s">
        <v>68</v>
      </c>
      <c r="C1610">
        <v>9</v>
      </c>
      <c r="D1610">
        <v>277</v>
      </c>
      <c r="E1610">
        <v>277</v>
      </c>
      <c r="F1610" s="1">
        <f>(Tabla9[[#This Row],[Best]]-Tabla9[[#This Row],[Bks]])/Tabla9[[#This Row],[Bks]]*100</f>
        <v>0</v>
      </c>
      <c r="G1610">
        <v>277</v>
      </c>
      <c r="H1610" s="1">
        <f>(Tabla9[[#This Row],[Avg]]-Tabla9[[#This Row],[Bks]])/Tabla9[[#This Row],[Bks]]*100</f>
        <v>0</v>
      </c>
      <c r="I1610">
        <v>286</v>
      </c>
      <c r="J1610">
        <v>466.87</v>
      </c>
      <c r="K1610">
        <v>0.04</v>
      </c>
      <c r="L1610">
        <v>20.010000000000002</v>
      </c>
      <c r="M1610">
        <v>1199.5</v>
      </c>
      <c r="N1610">
        <v>6.3</v>
      </c>
    </row>
    <row r="1611" spans="1:14" hidden="1" x14ac:dyDescent="0.2">
      <c r="A1611" t="s">
        <v>78</v>
      </c>
      <c r="B1611" t="s">
        <v>68</v>
      </c>
      <c r="C1611">
        <v>10</v>
      </c>
      <c r="D1611">
        <v>308</v>
      </c>
      <c r="E1611">
        <v>316</v>
      </c>
      <c r="F1611" s="1">
        <f>(Tabla9[[#This Row],[Best]]-Tabla9[[#This Row],[Bks]])/Tabla9[[#This Row],[Bks]]*100</f>
        <v>2.5974025974025974</v>
      </c>
      <c r="G1611">
        <v>316</v>
      </c>
      <c r="H1611" s="1">
        <f>(Tabla9[[#This Row],[Avg]]-Tabla9[[#This Row],[Bks]])/Tabla9[[#This Row],[Bks]]*100</f>
        <v>2.5974025974025974</v>
      </c>
      <c r="I1611">
        <v>337</v>
      </c>
      <c r="J1611">
        <v>553.73</v>
      </c>
      <c r="K1611">
        <v>0.06</v>
      </c>
      <c r="L1611">
        <v>20.02</v>
      </c>
      <c r="M1611">
        <v>1039.3</v>
      </c>
      <c r="N1611">
        <v>10.3</v>
      </c>
    </row>
    <row r="1612" spans="1:14" hidden="1" x14ac:dyDescent="0.2">
      <c r="A1612" t="s">
        <v>78</v>
      </c>
      <c r="B1612" t="s">
        <v>68</v>
      </c>
      <c r="C1612">
        <v>11</v>
      </c>
      <c r="D1612">
        <v>297</v>
      </c>
      <c r="E1612">
        <v>304</v>
      </c>
      <c r="F1612" s="1">
        <f>(Tabla9[[#This Row],[Best]]-Tabla9[[#This Row],[Bks]])/Tabla9[[#This Row],[Bks]]*100</f>
        <v>2.3569023569023568</v>
      </c>
      <c r="G1612">
        <v>304</v>
      </c>
      <c r="H1612" s="1">
        <f>(Tabla9[[#This Row],[Avg]]-Tabla9[[#This Row],[Bks]])/Tabla9[[#This Row],[Bks]]*100</f>
        <v>2.3569023569023568</v>
      </c>
      <c r="I1612">
        <v>325</v>
      </c>
      <c r="J1612">
        <v>531.28</v>
      </c>
      <c r="K1612">
        <v>7.0000000000000007E-2</v>
      </c>
      <c r="L1612">
        <v>20.03</v>
      </c>
      <c r="M1612">
        <v>1026.4000000000001</v>
      </c>
      <c r="N1612">
        <v>11.4</v>
      </c>
    </row>
    <row r="1613" spans="1:14" hidden="1" x14ac:dyDescent="0.2">
      <c r="A1613" t="s">
        <v>78</v>
      </c>
      <c r="B1613" t="s">
        <v>68</v>
      </c>
      <c r="C1613">
        <v>12</v>
      </c>
      <c r="D1613">
        <v>280</v>
      </c>
      <c r="E1613">
        <v>286</v>
      </c>
      <c r="F1613" s="1">
        <f>(Tabla9[[#This Row],[Best]]-Tabla9[[#This Row],[Bks]])/Tabla9[[#This Row],[Bks]]*100</f>
        <v>2.1428571428571428</v>
      </c>
      <c r="G1613">
        <v>286</v>
      </c>
      <c r="H1613" s="1">
        <f>(Tabla9[[#This Row],[Avg]]-Tabla9[[#This Row],[Bks]])/Tabla9[[#This Row],[Bks]]*100</f>
        <v>2.1428571428571428</v>
      </c>
      <c r="I1613">
        <v>309</v>
      </c>
      <c r="J1613">
        <v>482.83</v>
      </c>
      <c r="K1613">
        <v>0.06</v>
      </c>
      <c r="L1613">
        <v>20.02</v>
      </c>
      <c r="M1613">
        <v>1036.7</v>
      </c>
      <c r="N1613">
        <v>11.5</v>
      </c>
    </row>
    <row r="1614" spans="1:14" hidden="1" x14ac:dyDescent="0.2">
      <c r="A1614" t="s">
        <v>78</v>
      </c>
      <c r="B1614" t="s">
        <v>68</v>
      </c>
      <c r="C1614">
        <v>13</v>
      </c>
      <c r="D1614">
        <v>263</v>
      </c>
      <c r="E1614">
        <v>266</v>
      </c>
      <c r="F1614" s="1">
        <f>(Tabla9[[#This Row],[Best]]-Tabla9[[#This Row],[Bks]])/Tabla9[[#This Row],[Bks]]*100</f>
        <v>1.1406844106463878</v>
      </c>
      <c r="G1614">
        <v>266</v>
      </c>
      <c r="H1614" s="1">
        <f>(Tabla9[[#This Row],[Avg]]-Tabla9[[#This Row],[Bks]])/Tabla9[[#This Row],[Bks]]*100</f>
        <v>1.1406844106463878</v>
      </c>
      <c r="I1614">
        <v>281</v>
      </c>
      <c r="J1614">
        <v>483.84</v>
      </c>
      <c r="K1614">
        <v>7.0000000000000007E-2</v>
      </c>
      <c r="L1614">
        <v>20.04</v>
      </c>
      <c r="M1614">
        <v>979.8</v>
      </c>
      <c r="N1614">
        <v>11.1</v>
      </c>
    </row>
    <row r="1615" spans="1:14" hidden="1" x14ac:dyDescent="0.2">
      <c r="A1615" t="s">
        <v>78</v>
      </c>
      <c r="B1615" t="s">
        <v>68</v>
      </c>
      <c r="C1615">
        <v>14</v>
      </c>
      <c r="D1615">
        <v>266</v>
      </c>
      <c r="E1615">
        <v>269</v>
      </c>
      <c r="F1615" s="1">
        <f>(Tabla9[[#This Row],[Best]]-Tabla9[[#This Row],[Bks]])/Tabla9[[#This Row],[Bks]]*100</f>
        <v>1.1278195488721803</v>
      </c>
      <c r="G1615">
        <v>269</v>
      </c>
      <c r="H1615" s="1">
        <f>(Tabla9[[#This Row],[Avg]]-Tabla9[[#This Row],[Bks]])/Tabla9[[#This Row],[Bks]]*100</f>
        <v>1.1278195488721803</v>
      </c>
      <c r="I1615">
        <v>278</v>
      </c>
      <c r="J1615">
        <v>477.62</v>
      </c>
      <c r="K1615">
        <v>0.05</v>
      </c>
      <c r="L1615">
        <v>20.010000000000002</v>
      </c>
      <c r="M1615">
        <v>1124.0999999999999</v>
      </c>
      <c r="N1615">
        <v>7.6</v>
      </c>
    </row>
    <row r="1616" spans="1:14" hidden="1" x14ac:dyDescent="0.2">
      <c r="A1616" t="s">
        <v>78</v>
      </c>
      <c r="B1616" t="s">
        <v>68</v>
      </c>
      <c r="C1616">
        <v>15</v>
      </c>
      <c r="D1616">
        <v>269</v>
      </c>
      <c r="E1616">
        <v>275</v>
      </c>
      <c r="F1616" s="1">
        <f>(Tabla9[[#This Row],[Best]]-Tabla9[[#This Row],[Bks]])/Tabla9[[#This Row],[Bks]]*100</f>
        <v>2.2304832713754648</v>
      </c>
      <c r="G1616">
        <v>275</v>
      </c>
      <c r="H1616" s="1">
        <f>(Tabla9[[#This Row],[Avg]]-Tabla9[[#This Row],[Bks]])/Tabla9[[#This Row],[Bks]]*100</f>
        <v>2.2304832713754648</v>
      </c>
      <c r="I1616">
        <v>289</v>
      </c>
      <c r="J1616">
        <v>490.93</v>
      </c>
      <c r="K1616">
        <v>0.05</v>
      </c>
      <c r="L1616">
        <v>20.010000000000002</v>
      </c>
      <c r="M1616">
        <v>1073.3</v>
      </c>
      <c r="N1616">
        <v>7.9</v>
      </c>
    </row>
    <row r="1617" spans="1:14" hidden="1" x14ac:dyDescent="0.2">
      <c r="A1617" t="s">
        <v>78</v>
      </c>
      <c r="B1617" t="s">
        <v>68</v>
      </c>
      <c r="C1617">
        <v>16</v>
      </c>
      <c r="D1617">
        <v>291</v>
      </c>
      <c r="E1617">
        <v>295</v>
      </c>
      <c r="F1617" s="1">
        <f>(Tabla9[[#This Row],[Best]]-Tabla9[[#This Row],[Bks]])/Tabla9[[#This Row],[Bks]]*100</f>
        <v>1.3745704467353952</v>
      </c>
      <c r="G1617">
        <v>295</v>
      </c>
      <c r="H1617" s="1">
        <f>(Tabla9[[#This Row],[Avg]]-Tabla9[[#This Row],[Bks]])/Tabla9[[#This Row],[Bks]]*100</f>
        <v>1.3745704467353952</v>
      </c>
      <c r="I1617">
        <v>318</v>
      </c>
      <c r="J1617">
        <v>533.9</v>
      </c>
      <c r="K1617">
        <v>7.0000000000000007E-2</v>
      </c>
      <c r="L1617">
        <v>20.04</v>
      </c>
      <c r="M1617">
        <v>1003.6</v>
      </c>
      <c r="N1617">
        <v>14</v>
      </c>
    </row>
    <row r="1618" spans="1:14" hidden="1" x14ac:dyDescent="0.2">
      <c r="A1618" t="s">
        <v>78</v>
      </c>
      <c r="B1618" t="s">
        <v>68</v>
      </c>
      <c r="C1618">
        <v>17</v>
      </c>
      <c r="D1618">
        <v>260</v>
      </c>
      <c r="E1618">
        <v>262</v>
      </c>
      <c r="F1618" s="1">
        <f>(Tabla9[[#This Row],[Best]]-Tabla9[[#This Row],[Bks]])/Tabla9[[#This Row],[Bks]]*100</f>
        <v>0.76923076923076927</v>
      </c>
      <c r="G1618">
        <v>262</v>
      </c>
      <c r="H1618" s="1">
        <f>(Tabla9[[#This Row],[Avg]]-Tabla9[[#This Row],[Bks]])/Tabla9[[#This Row],[Bks]]*100</f>
        <v>0.76923076923076927</v>
      </c>
      <c r="I1618">
        <v>284</v>
      </c>
      <c r="J1618">
        <v>465.28</v>
      </c>
      <c r="K1618">
        <v>7.0000000000000007E-2</v>
      </c>
      <c r="L1618">
        <v>20.010000000000002</v>
      </c>
      <c r="M1618">
        <v>1056.5999999999999</v>
      </c>
      <c r="N1618">
        <v>14.7</v>
      </c>
    </row>
    <row r="1619" spans="1:14" hidden="1" x14ac:dyDescent="0.2">
      <c r="A1619" t="s">
        <v>78</v>
      </c>
      <c r="B1619" t="s">
        <v>68</v>
      </c>
      <c r="C1619">
        <v>18</v>
      </c>
      <c r="D1619">
        <v>252</v>
      </c>
      <c r="E1619">
        <v>253</v>
      </c>
      <c r="F1619" s="1">
        <f>(Tabla9[[#This Row],[Best]]-Tabla9[[#This Row],[Bks]])/Tabla9[[#This Row],[Bks]]*100</f>
        <v>0.3968253968253968</v>
      </c>
      <c r="G1619">
        <v>253</v>
      </c>
      <c r="H1619" s="1">
        <f>(Tabla9[[#This Row],[Avg]]-Tabla9[[#This Row],[Bks]])/Tabla9[[#This Row],[Bks]]*100</f>
        <v>0.3968253968253968</v>
      </c>
      <c r="I1619">
        <v>273</v>
      </c>
      <c r="J1619">
        <v>439.25</v>
      </c>
      <c r="K1619">
        <v>0.05</v>
      </c>
      <c r="L1619">
        <v>20.010000000000002</v>
      </c>
      <c r="M1619">
        <v>1094.7</v>
      </c>
      <c r="N1619">
        <v>10.3</v>
      </c>
    </row>
    <row r="1620" spans="1:14" hidden="1" x14ac:dyDescent="0.2">
      <c r="A1620" t="s">
        <v>78</v>
      </c>
      <c r="B1620" t="s">
        <v>68</v>
      </c>
      <c r="C1620">
        <v>19</v>
      </c>
      <c r="D1620">
        <v>239</v>
      </c>
      <c r="E1620">
        <v>244</v>
      </c>
      <c r="F1620" s="1">
        <f>(Tabla9[[#This Row],[Best]]-Tabla9[[#This Row],[Bks]])/Tabla9[[#This Row],[Bks]]*100</f>
        <v>2.0920502092050208</v>
      </c>
      <c r="G1620">
        <v>244</v>
      </c>
      <c r="H1620" s="1">
        <f>(Tabla9[[#This Row],[Avg]]-Tabla9[[#This Row],[Bks]])/Tabla9[[#This Row],[Bks]]*100</f>
        <v>2.0920502092050208</v>
      </c>
      <c r="I1620">
        <v>265</v>
      </c>
      <c r="J1620">
        <v>442.61</v>
      </c>
      <c r="K1620">
        <v>0.05</v>
      </c>
      <c r="L1620">
        <v>20.010000000000002</v>
      </c>
      <c r="M1620">
        <v>1157.0999999999999</v>
      </c>
      <c r="N1620">
        <v>10.1</v>
      </c>
    </row>
    <row r="1621" spans="1:14" hidden="1" x14ac:dyDescent="0.2">
      <c r="A1621" t="s">
        <v>78</v>
      </c>
      <c r="B1621" t="s">
        <v>68</v>
      </c>
      <c r="C1621">
        <v>20</v>
      </c>
      <c r="D1621">
        <v>281</v>
      </c>
      <c r="E1621">
        <v>286</v>
      </c>
      <c r="F1621" s="1">
        <f>(Tabla9[[#This Row],[Best]]-Tabla9[[#This Row],[Bks]])/Tabla9[[#This Row],[Bks]]*100</f>
        <v>1.7793594306049825</v>
      </c>
      <c r="G1621">
        <v>286</v>
      </c>
      <c r="H1621" s="1">
        <f>(Tabla9[[#This Row],[Avg]]-Tabla9[[#This Row],[Bks]])/Tabla9[[#This Row],[Bks]]*100</f>
        <v>1.7793594306049825</v>
      </c>
      <c r="I1621">
        <v>308</v>
      </c>
      <c r="J1621">
        <v>504.12</v>
      </c>
      <c r="K1621">
        <v>7.0000000000000007E-2</v>
      </c>
      <c r="L1621">
        <v>20.010000000000002</v>
      </c>
      <c r="M1621">
        <v>1061.8</v>
      </c>
      <c r="N1621">
        <v>11.6</v>
      </c>
    </row>
    <row r="1622" spans="1:14" hidden="1" x14ac:dyDescent="0.2">
      <c r="A1622" t="s">
        <v>78</v>
      </c>
      <c r="B1622" t="s">
        <v>68</v>
      </c>
      <c r="C1622">
        <v>21</v>
      </c>
      <c r="D1622">
        <v>284</v>
      </c>
      <c r="E1622">
        <v>292</v>
      </c>
      <c r="F1622" s="1">
        <f>(Tabla9[[#This Row],[Best]]-Tabla9[[#This Row],[Bks]])/Tabla9[[#This Row],[Bks]]*100</f>
        <v>2.8169014084507045</v>
      </c>
      <c r="G1622">
        <v>292</v>
      </c>
      <c r="H1622" s="1">
        <f>(Tabla9[[#This Row],[Avg]]-Tabla9[[#This Row],[Bks]])/Tabla9[[#This Row],[Bks]]*100</f>
        <v>2.8169014084507045</v>
      </c>
      <c r="I1622">
        <v>306</v>
      </c>
      <c r="J1622">
        <v>517.88</v>
      </c>
      <c r="K1622">
        <v>7.0000000000000007E-2</v>
      </c>
      <c r="L1622">
        <v>20.010000000000002</v>
      </c>
      <c r="M1622">
        <v>1002.1</v>
      </c>
      <c r="N1622">
        <v>8.1999999999999993</v>
      </c>
    </row>
    <row r="1623" spans="1:14" hidden="1" x14ac:dyDescent="0.2">
      <c r="A1623" t="s">
        <v>78</v>
      </c>
      <c r="B1623" t="s">
        <v>68</v>
      </c>
      <c r="C1623">
        <v>22</v>
      </c>
      <c r="D1623">
        <v>236</v>
      </c>
      <c r="E1623">
        <v>237</v>
      </c>
      <c r="F1623" s="1">
        <f>(Tabla9[[#This Row],[Best]]-Tabla9[[#This Row],[Bks]])/Tabla9[[#This Row],[Bks]]*100</f>
        <v>0.42372881355932202</v>
      </c>
      <c r="G1623">
        <v>237</v>
      </c>
      <c r="H1623" s="1">
        <f>(Tabla9[[#This Row],[Avg]]-Tabla9[[#This Row],[Bks]])/Tabla9[[#This Row],[Bks]]*100</f>
        <v>0.42372881355932202</v>
      </c>
      <c r="I1623">
        <v>250</v>
      </c>
      <c r="J1623">
        <v>404.94</v>
      </c>
      <c r="K1623">
        <v>0.05</v>
      </c>
      <c r="L1623">
        <v>20.02</v>
      </c>
      <c r="M1623">
        <v>1172</v>
      </c>
      <c r="N1623">
        <v>6.1</v>
      </c>
    </row>
    <row r="1624" spans="1:14" hidden="1" x14ac:dyDescent="0.2">
      <c r="A1624" t="s">
        <v>78</v>
      </c>
      <c r="B1624" t="s">
        <v>68</v>
      </c>
      <c r="C1624">
        <v>23</v>
      </c>
      <c r="D1624">
        <v>274</v>
      </c>
      <c r="E1624">
        <v>276</v>
      </c>
      <c r="F1624" s="1">
        <f>(Tabla9[[#This Row],[Best]]-Tabla9[[#This Row],[Bks]])/Tabla9[[#This Row],[Bks]]*100</f>
        <v>0.72992700729927007</v>
      </c>
      <c r="G1624">
        <v>276</v>
      </c>
      <c r="H1624" s="1">
        <f>(Tabla9[[#This Row],[Avg]]-Tabla9[[#This Row],[Bks]])/Tabla9[[#This Row],[Bks]]*100</f>
        <v>0.72992700729927007</v>
      </c>
      <c r="I1624">
        <v>286</v>
      </c>
      <c r="J1624">
        <v>454.92</v>
      </c>
      <c r="K1624">
        <v>0.06</v>
      </c>
      <c r="L1624">
        <v>20.02</v>
      </c>
      <c r="M1624">
        <v>1150.9000000000001</v>
      </c>
      <c r="N1624">
        <v>5.2</v>
      </c>
    </row>
    <row r="1625" spans="1:14" hidden="1" x14ac:dyDescent="0.2">
      <c r="A1625" t="s">
        <v>78</v>
      </c>
      <c r="B1625" t="s">
        <v>68</v>
      </c>
      <c r="C1625">
        <v>24</v>
      </c>
      <c r="D1625">
        <v>290</v>
      </c>
      <c r="E1625">
        <v>294</v>
      </c>
      <c r="F1625" s="1">
        <f>(Tabla9[[#This Row],[Best]]-Tabla9[[#This Row],[Bks]])/Tabla9[[#This Row],[Bks]]*100</f>
        <v>1.3793103448275863</v>
      </c>
      <c r="G1625">
        <v>294</v>
      </c>
      <c r="H1625" s="1">
        <f>(Tabla9[[#This Row],[Avg]]-Tabla9[[#This Row],[Bks]])/Tabla9[[#This Row],[Bks]]*100</f>
        <v>1.3793103448275863</v>
      </c>
      <c r="I1625">
        <v>302</v>
      </c>
      <c r="J1625">
        <v>530.80999999999995</v>
      </c>
      <c r="K1625">
        <v>0.06</v>
      </c>
      <c r="L1625">
        <v>20.05</v>
      </c>
      <c r="M1625">
        <v>960.6</v>
      </c>
      <c r="N1625">
        <v>6.3</v>
      </c>
    </row>
    <row r="1626" spans="1:14" hidden="1" x14ac:dyDescent="0.2">
      <c r="A1626" t="s">
        <v>78</v>
      </c>
      <c r="B1626" t="s">
        <v>68</v>
      </c>
      <c r="C1626">
        <v>25</v>
      </c>
      <c r="D1626">
        <v>238</v>
      </c>
      <c r="E1626">
        <v>238</v>
      </c>
      <c r="F1626" s="1">
        <f>(Tabla9[[#This Row],[Best]]-Tabla9[[#This Row],[Bks]])/Tabla9[[#This Row],[Bks]]*100</f>
        <v>0</v>
      </c>
      <c r="G1626">
        <v>238</v>
      </c>
      <c r="H1626" s="1">
        <f>(Tabla9[[#This Row],[Avg]]-Tabla9[[#This Row],[Bks]])/Tabla9[[#This Row],[Bks]]*100</f>
        <v>0</v>
      </c>
      <c r="I1626">
        <v>248</v>
      </c>
      <c r="J1626">
        <v>417.52</v>
      </c>
      <c r="K1626">
        <v>0.05</v>
      </c>
      <c r="L1626">
        <v>20.02</v>
      </c>
      <c r="M1626">
        <v>1144.0999999999999</v>
      </c>
      <c r="N1626">
        <v>7.4</v>
      </c>
    </row>
    <row r="1627" spans="1:14" hidden="1" x14ac:dyDescent="0.2">
      <c r="A1627" t="s">
        <v>78</v>
      </c>
      <c r="B1627" t="s">
        <v>68</v>
      </c>
      <c r="C1627">
        <v>26</v>
      </c>
      <c r="D1627">
        <v>289</v>
      </c>
      <c r="E1627">
        <v>295</v>
      </c>
      <c r="F1627" s="1">
        <f>(Tabla9[[#This Row],[Best]]-Tabla9[[#This Row],[Bks]])/Tabla9[[#This Row],[Bks]]*100</f>
        <v>2.0761245674740483</v>
      </c>
      <c r="G1627">
        <v>295</v>
      </c>
      <c r="H1627" s="1">
        <f>(Tabla9[[#This Row],[Avg]]-Tabla9[[#This Row],[Bks]])/Tabla9[[#This Row],[Bks]]*100</f>
        <v>2.0761245674740483</v>
      </c>
      <c r="I1627">
        <v>315</v>
      </c>
      <c r="J1627">
        <v>493.81</v>
      </c>
      <c r="K1627">
        <v>0.04</v>
      </c>
      <c r="L1627">
        <v>20.02</v>
      </c>
      <c r="M1627">
        <v>1157.0999999999999</v>
      </c>
      <c r="N1627">
        <v>8.9</v>
      </c>
    </row>
    <row r="1628" spans="1:14" hidden="1" x14ac:dyDescent="0.2">
      <c r="A1628" t="s">
        <v>78</v>
      </c>
      <c r="B1628" t="s">
        <v>68</v>
      </c>
      <c r="C1628">
        <v>27</v>
      </c>
      <c r="D1628">
        <v>296</v>
      </c>
      <c r="E1628">
        <v>302</v>
      </c>
      <c r="F1628" s="1">
        <f>(Tabla9[[#This Row],[Best]]-Tabla9[[#This Row],[Bks]])/Tabla9[[#This Row],[Bks]]*100</f>
        <v>2.0270270270270272</v>
      </c>
      <c r="G1628">
        <v>302</v>
      </c>
      <c r="H1628" s="1">
        <f>(Tabla9[[#This Row],[Avg]]-Tabla9[[#This Row],[Bks]])/Tabla9[[#This Row],[Bks]]*100</f>
        <v>2.0270270270270272</v>
      </c>
      <c r="I1628">
        <v>317</v>
      </c>
      <c r="J1628">
        <v>565.11</v>
      </c>
      <c r="K1628">
        <v>7.0000000000000007E-2</v>
      </c>
      <c r="L1628">
        <v>20.03</v>
      </c>
      <c r="M1628">
        <v>929.9</v>
      </c>
      <c r="N1628">
        <v>8.4</v>
      </c>
    </row>
    <row r="1629" spans="1:14" hidden="1" x14ac:dyDescent="0.2">
      <c r="A1629" t="s">
        <v>78</v>
      </c>
      <c r="B1629" t="s">
        <v>68</v>
      </c>
      <c r="C1629">
        <v>28</v>
      </c>
      <c r="D1629">
        <v>280</v>
      </c>
      <c r="E1629">
        <v>288</v>
      </c>
      <c r="F1629" s="1">
        <f>(Tabla9[[#This Row],[Best]]-Tabla9[[#This Row],[Bks]])/Tabla9[[#This Row],[Bks]]*100</f>
        <v>2.8571428571428572</v>
      </c>
      <c r="G1629">
        <v>288</v>
      </c>
      <c r="H1629" s="1">
        <f>(Tabla9[[#This Row],[Avg]]-Tabla9[[#This Row],[Bks]])/Tabla9[[#This Row],[Bks]]*100</f>
        <v>2.8571428571428572</v>
      </c>
      <c r="I1629">
        <v>317</v>
      </c>
      <c r="J1629">
        <v>519.51</v>
      </c>
      <c r="K1629">
        <v>7.0000000000000007E-2</v>
      </c>
      <c r="L1629">
        <v>20.02</v>
      </c>
      <c r="M1629">
        <v>1013.7</v>
      </c>
      <c r="N1629">
        <v>12.3</v>
      </c>
    </row>
    <row r="1630" spans="1:14" hidden="1" x14ac:dyDescent="0.2">
      <c r="A1630" t="s">
        <v>78</v>
      </c>
      <c r="B1630" t="s">
        <v>68</v>
      </c>
      <c r="C1630">
        <v>29</v>
      </c>
      <c r="D1630">
        <v>294</v>
      </c>
      <c r="E1630">
        <v>298</v>
      </c>
      <c r="F1630" s="1">
        <f>(Tabla9[[#This Row],[Best]]-Tabla9[[#This Row],[Bks]])/Tabla9[[#This Row],[Bks]]*100</f>
        <v>1.3605442176870748</v>
      </c>
      <c r="G1630">
        <v>298</v>
      </c>
      <c r="H1630" s="1">
        <f>(Tabla9[[#This Row],[Avg]]-Tabla9[[#This Row],[Bks]])/Tabla9[[#This Row],[Bks]]*100</f>
        <v>1.3605442176870748</v>
      </c>
      <c r="I1630">
        <v>322</v>
      </c>
      <c r="J1630">
        <v>548.62</v>
      </c>
      <c r="K1630">
        <v>0.08</v>
      </c>
      <c r="L1630">
        <v>20.010000000000002</v>
      </c>
      <c r="M1630">
        <v>1012.8</v>
      </c>
      <c r="N1630">
        <v>9.8000000000000007</v>
      </c>
    </row>
    <row r="1631" spans="1:14" hidden="1" x14ac:dyDescent="0.2">
      <c r="A1631" t="s">
        <v>78</v>
      </c>
      <c r="B1631" t="s">
        <v>68</v>
      </c>
      <c r="C1631">
        <v>30</v>
      </c>
      <c r="D1631">
        <v>296</v>
      </c>
      <c r="E1631">
        <v>299</v>
      </c>
      <c r="F1631" s="1">
        <f>(Tabla9[[#This Row],[Best]]-Tabla9[[#This Row],[Bks]])/Tabla9[[#This Row],[Bks]]*100</f>
        <v>1.0135135135135136</v>
      </c>
      <c r="G1631">
        <v>299</v>
      </c>
      <c r="H1631" s="1">
        <f>(Tabla9[[#This Row],[Avg]]-Tabla9[[#This Row],[Bks]])/Tabla9[[#This Row],[Bks]]*100</f>
        <v>1.0135135135135136</v>
      </c>
      <c r="I1631">
        <v>331</v>
      </c>
      <c r="J1631">
        <v>527.46</v>
      </c>
      <c r="K1631">
        <v>0.08</v>
      </c>
      <c r="L1631">
        <v>20.02</v>
      </c>
      <c r="M1631">
        <v>955.6</v>
      </c>
      <c r="N1631">
        <v>16.399999999999999</v>
      </c>
    </row>
    <row r="1632" spans="1:14" hidden="1" x14ac:dyDescent="0.2">
      <c r="A1632" t="s">
        <v>78</v>
      </c>
      <c r="B1632" t="s">
        <v>68</v>
      </c>
      <c r="C1632">
        <v>31</v>
      </c>
      <c r="D1632">
        <v>258</v>
      </c>
      <c r="E1632">
        <v>265</v>
      </c>
      <c r="F1632" s="1">
        <f>(Tabla9[[#This Row],[Best]]-Tabla9[[#This Row],[Bks]])/Tabla9[[#This Row],[Bks]]*100</f>
        <v>2.7131782945736433</v>
      </c>
      <c r="G1632">
        <v>265</v>
      </c>
      <c r="H1632" s="1">
        <f>(Tabla9[[#This Row],[Avg]]-Tabla9[[#This Row],[Bks]])/Tabla9[[#This Row],[Bks]]*100</f>
        <v>2.7131782945736433</v>
      </c>
      <c r="I1632">
        <v>285</v>
      </c>
      <c r="J1632">
        <v>460.8</v>
      </c>
      <c r="K1632">
        <v>0.05</v>
      </c>
      <c r="L1632">
        <v>20.02</v>
      </c>
      <c r="M1632">
        <v>1139.5999999999999</v>
      </c>
      <c r="N1632">
        <v>15.3</v>
      </c>
    </row>
    <row r="1633" spans="1:14" hidden="1" x14ac:dyDescent="0.2">
      <c r="A1633" t="s">
        <v>78</v>
      </c>
      <c r="B1633" t="s">
        <v>68</v>
      </c>
      <c r="C1633">
        <v>32</v>
      </c>
      <c r="D1633">
        <v>318</v>
      </c>
      <c r="E1633">
        <v>329</v>
      </c>
      <c r="F1633" s="1">
        <f>(Tabla9[[#This Row],[Best]]-Tabla9[[#This Row],[Bks]])/Tabla9[[#This Row],[Bks]]*100</f>
        <v>3.459119496855346</v>
      </c>
      <c r="G1633">
        <v>329</v>
      </c>
      <c r="H1633" s="1">
        <f>(Tabla9[[#This Row],[Avg]]-Tabla9[[#This Row],[Bks]])/Tabla9[[#This Row],[Bks]]*100</f>
        <v>3.459119496855346</v>
      </c>
      <c r="I1633">
        <v>335</v>
      </c>
      <c r="J1633">
        <v>510.85</v>
      </c>
      <c r="K1633">
        <v>0.04</v>
      </c>
      <c r="L1633">
        <v>20.02</v>
      </c>
      <c r="M1633">
        <v>1181.3</v>
      </c>
      <c r="N1633">
        <v>6.3</v>
      </c>
    </row>
    <row r="1634" spans="1:14" hidden="1" x14ac:dyDescent="0.2">
      <c r="A1634" t="s">
        <v>78</v>
      </c>
      <c r="B1634" t="s">
        <v>68</v>
      </c>
      <c r="C1634">
        <v>33</v>
      </c>
      <c r="D1634">
        <v>304</v>
      </c>
      <c r="E1634">
        <v>309</v>
      </c>
      <c r="F1634" s="1">
        <f>(Tabla9[[#This Row],[Best]]-Tabla9[[#This Row],[Bks]])/Tabla9[[#This Row],[Bks]]*100</f>
        <v>1.6447368421052631</v>
      </c>
      <c r="G1634">
        <v>309</v>
      </c>
      <c r="H1634" s="1">
        <f>(Tabla9[[#This Row],[Avg]]-Tabla9[[#This Row],[Bks]])/Tabla9[[#This Row],[Bks]]*100</f>
        <v>1.6447368421052631</v>
      </c>
      <c r="I1634">
        <v>335</v>
      </c>
      <c r="J1634">
        <v>550.65</v>
      </c>
      <c r="K1634">
        <v>0.09</v>
      </c>
      <c r="L1634">
        <v>20.02</v>
      </c>
      <c r="M1634">
        <v>969.8</v>
      </c>
      <c r="N1634">
        <v>14.8</v>
      </c>
    </row>
    <row r="1635" spans="1:14" hidden="1" x14ac:dyDescent="0.2">
      <c r="A1635" t="s">
        <v>78</v>
      </c>
      <c r="B1635" t="s">
        <v>68</v>
      </c>
      <c r="C1635">
        <v>34</v>
      </c>
      <c r="D1635">
        <v>293</v>
      </c>
      <c r="E1635">
        <v>312</v>
      </c>
      <c r="F1635" s="1">
        <f>(Tabla9[[#This Row],[Best]]-Tabla9[[#This Row],[Bks]])/Tabla9[[#This Row],[Bks]]*100</f>
        <v>6.4846416382252556</v>
      </c>
      <c r="G1635">
        <v>312</v>
      </c>
      <c r="H1635" s="1">
        <f>(Tabla9[[#This Row],[Avg]]-Tabla9[[#This Row],[Bks]])/Tabla9[[#This Row],[Bks]]*100</f>
        <v>6.4846416382252556</v>
      </c>
      <c r="I1635">
        <v>334</v>
      </c>
      <c r="J1635">
        <v>567.20000000000005</v>
      </c>
      <c r="K1635">
        <v>0.1</v>
      </c>
      <c r="L1635">
        <v>20.010000000000002</v>
      </c>
      <c r="M1635">
        <v>929.4</v>
      </c>
      <c r="N1635">
        <v>10</v>
      </c>
    </row>
    <row r="1636" spans="1:14" hidden="1" x14ac:dyDescent="0.2">
      <c r="A1636" t="s">
        <v>78</v>
      </c>
      <c r="B1636" t="s">
        <v>68</v>
      </c>
      <c r="C1636">
        <v>35</v>
      </c>
      <c r="D1636">
        <v>280</v>
      </c>
      <c r="E1636">
        <v>285</v>
      </c>
      <c r="F1636" s="1">
        <f>(Tabla9[[#This Row],[Best]]-Tabla9[[#This Row],[Bks]])/Tabla9[[#This Row],[Bks]]*100</f>
        <v>1.7857142857142856</v>
      </c>
      <c r="G1636">
        <v>285</v>
      </c>
      <c r="H1636" s="1">
        <f>(Tabla9[[#This Row],[Avg]]-Tabla9[[#This Row],[Bks]])/Tabla9[[#This Row],[Bks]]*100</f>
        <v>1.7857142857142856</v>
      </c>
      <c r="I1636">
        <v>306</v>
      </c>
      <c r="J1636">
        <v>511.67</v>
      </c>
      <c r="K1636">
        <v>7.0000000000000007E-2</v>
      </c>
      <c r="L1636">
        <v>20.02</v>
      </c>
      <c r="M1636">
        <v>966</v>
      </c>
      <c r="N1636">
        <v>11.6</v>
      </c>
    </row>
    <row r="1637" spans="1:14" hidden="1" x14ac:dyDescent="0.2">
      <c r="A1637" t="s">
        <v>78</v>
      </c>
      <c r="B1637" t="s">
        <v>68</v>
      </c>
      <c r="C1637">
        <v>36</v>
      </c>
      <c r="D1637">
        <v>263</v>
      </c>
      <c r="E1637">
        <v>265</v>
      </c>
      <c r="F1637" s="1">
        <f>(Tabla9[[#This Row],[Best]]-Tabla9[[#This Row],[Bks]])/Tabla9[[#This Row],[Bks]]*100</f>
        <v>0.76045627376425851</v>
      </c>
      <c r="G1637">
        <v>265</v>
      </c>
      <c r="H1637" s="1">
        <f>(Tabla9[[#This Row],[Avg]]-Tabla9[[#This Row],[Bks]])/Tabla9[[#This Row],[Bks]]*100</f>
        <v>0.76045627376425851</v>
      </c>
      <c r="I1637">
        <v>281</v>
      </c>
      <c r="J1637">
        <v>461.33</v>
      </c>
      <c r="K1637">
        <v>0.05</v>
      </c>
      <c r="L1637">
        <v>20.02</v>
      </c>
      <c r="M1637">
        <v>1111.5999999999999</v>
      </c>
      <c r="N1637">
        <v>7.2</v>
      </c>
    </row>
    <row r="1638" spans="1:14" hidden="1" x14ac:dyDescent="0.2">
      <c r="A1638" t="s">
        <v>78</v>
      </c>
      <c r="B1638" t="s">
        <v>68</v>
      </c>
      <c r="C1638">
        <v>37</v>
      </c>
      <c r="D1638">
        <v>269</v>
      </c>
      <c r="E1638">
        <v>276</v>
      </c>
      <c r="F1638" s="1">
        <f>(Tabla9[[#This Row],[Best]]-Tabla9[[#This Row],[Bks]])/Tabla9[[#This Row],[Bks]]*100</f>
        <v>2.6022304832713754</v>
      </c>
      <c r="G1638">
        <v>276</v>
      </c>
      <c r="H1638" s="1">
        <f>(Tabla9[[#This Row],[Avg]]-Tabla9[[#This Row],[Bks]])/Tabla9[[#This Row],[Bks]]*100</f>
        <v>2.6022304832713754</v>
      </c>
      <c r="I1638">
        <v>294</v>
      </c>
      <c r="J1638">
        <v>500.16</v>
      </c>
      <c r="K1638">
        <v>7.0000000000000007E-2</v>
      </c>
      <c r="L1638">
        <v>20.03</v>
      </c>
      <c r="M1638">
        <v>982</v>
      </c>
      <c r="N1638">
        <v>14</v>
      </c>
    </row>
    <row r="1639" spans="1:14" hidden="1" x14ac:dyDescent="0.2">
      <c r="A1639" t="s">
        <v>78</v>
      </c>
      <c r="B1639" t="s">
        <v>68</v>
      </c>
      <c r="C1639">
        <v>38</v>
      </c>
      <c r="D1639">
        <v>247</v>
      </c>
      <c r="E1639">
        <v>249</v>
      </c>
      <c r="F1639" s="1">
        <f>(Tabla9[[#This Row],[Best]]-Tabla9[[#This Row],[Bks]])/Tabla9[[#This Row],[Bks]]*100</f>
        <v>0.80971659919028338</v>
      </c>
      <c r="G1639">
        <v>249</v>
      </c>
      <c r="H1639" s="1">
        <f>(Tabla9[[#This Row],[Avg]]-Tabla9[[#This Row],[Bks]])/Tabla9[[#This Row],[Bks]]*100</f>
        <v>0.80971659919028338</v>
      </c>
      <c r="I1639">
        <v>263</v>
      </c>
      <c r="J1639">
        <v>421.1</v>
      </c>
      <c r="K1639">
        <v>0.05</v>
      </c>
      <c r="L1639">
        <v>20.010000000000002</v>
      </c>
      <c r="M1639">
        <v>1108.8</v>
      </c>
      <c r="N1639">
        <v>5.6</v>
      </c>
    </row>
    <row r="1640" spans="1:14" hidden="1" x14ac:dyDescent="0.2">
      <c r="A1640" t="s">
        <v>78</v>
      </c>
      <c r="B1640" t="s">
        <v>68</v>
      </c>
      <c r="C1640">
        <v>39</v>
      </c>
      <c r="D1640">
        <v>274</v>
      </c>
      <c r="E1640">
        <v>277</v>
      </c>
      <c r="F1640" s="1">
        <f>(Tabla9[[#This Row],[Best]]-Tabla9[[#This Row],[Bks]])/Tabla9[[#This Row],[Bks]]*100</f>
        <v>1.0948905109489051</v>
      </c>
      <c r="G1640">
        <v>277</v>
      </c>
      <c r="H1640" s="1">
        <f>(Tabla9[[#This Row],[Avg]]-Tabla9[[#This Row],[Bks]])/Tabla9[[#This Row],[Bks]]*100</f>
        <v>1.0948905109489051</v>
      </c>
      <c r="I1640">
        <v>306</v>
      </c>
      <c r="J1640">
        <v>491.28</v>
      </c>
      <c r="K1640">
        <v>0.05</v>
      </c>
      <c r="L1640">
        <v>20.03</v>
      </c>
      <c r="M1640">
        <v>1076.0999999999999</v>
      </c>
      <c r="N1640">
        <v>10.6</v>
      </c>
    </row>
    <row r="1641" spans="1:14" hidden="1" x14ac:dyDescent="0.2">
      <c r="A1641" t="s">
        <v>78</v>
      </c>
      <c r="B1641" t="s">
        <v>68</v>
      </c>
      <c r="C1641">
        <v>40</v>
      </c>
      <c r="D1641">
        <v>254</v>
      </c>
      <c r="E1641">
        <v>261</v>
      </c>
      <c r="F1641" s="1">
        <f>(Tabla9[[#This Row],[Best]]-Tabla9[[#This Row],[Bks]])/Tabla9[[#This Row],[Bks]]*100</f>
        <v>2.7559055118110236</v>
      </c>
      <c r="G1641">
        <v>261</v>
      </c>
      <c r="H1641" s="1">
        <f>(Tabla9[[#This Row],[Avg]]-Tabla9[[#This Row],[Bks]])/Tabla9[[#This Row],[Bks]]*100</f>
        <v>2.7559055118110236</v>
      </c>
      <c r="I1641">
        <v>279</v>
      </c>
      <c r="J1641">
        <v>470.56</v>
      </c>
      <c r="K1641">
        <v>7.0000000000000007E-2</v>
      </c>
      <c r="L1641">
        <v>20.010000000000002</v>
      </c>
      <c r="M1641">
        <v>1028</v>
      </c>
      <c r="N1641">
        <v>15.4</v>
      </c>
    </row>
    <row r="1642" spans="1:14" hidden="1" x14ac:dyDescent="0.2">
      <c r="A1642" t="s">
        <v>78</v>
      </c>
      <c r="B1642" t="s">
        <v>68</v>
      </c>
      <c r="C1642">
        <v>41</v>
      </c>
      <c r="D1642">
        <v>282</v>
      </c>
      <c r="E1642">
        <v>289</v>
      </c>
      <c r="F1642" s="1">
        <f>(Tabla9[[#This Row],[Best]]-Tabla9[[#This Row],[Bks]])/Tabla9[[#This Row],[Bks]]*100</f>
        <v>2.4822695035460995</v>
      </c>
      <c r="G1642">
        <v>289</v>
      </c>
      <c r="H1642" s="1">
        <f>(Tabla9[[#This Row],[Avg]]-Tabla9[[#This Row],[Bks]])/Tabla9[[#This Row],[Bks]]*100</f>
        <v>2.4822695035460995</v>
      </c>
      <c r="I1642">
        <v>305</v>
      </c>
      <c r="J1642">
        <v>469.27</v>
      </c>
      <c r="K1642">
        <v>0.05</v>
      </c>
      <c r="L1642">
        <v>20.010000000000002</v>
      </c>
      <c r="M1642">
        <v>1124.3</v>
      </c>
      <c r="N1642">
        <v>10.3</v>
      </c>
    </row>
    <row r="1643" spans="1:14" hidden="1" x14ac:dyDescent="0.2">
      <c r="A1643" t="s">
        <v>78</v>
      </c>
      <c r="B1643" t="s">
        <v>68</v>
      </c>
      <c r="C1643">
        <v>42</v>
      </c>
      <c r="D1643">
        <v>292</v>
      </c>
      <c r="E1643">
        <v>297</v>
      </c>
      <c r="F1643" s="1">
        <f>(Tabla9[[#This Row],[Best]]-Tabla9[[#This Row],[Bks]])/Tabla9[[#This Row],[Bks]]*100</f>
        <v>1.7123287671232876</v>
      </c>
      <c r="G1643">
        <v>297</v>
      </c>
      <c r="H1643" s="1">
        <f>(Tabla9[[#This Row],[Avg]]-Tabla9[[#This Row],[Bks]])/Tabla9[[#This Row],[Bks]]*100</f>
        <v>1.7123287671232876</v>
      </c>
      <c r="I1643">
        <v>321</v>
      </c>
      <c r="J1643">
        <v>517.62</v>
      </c>
      <c r="K1643">
        <v>7.0000000000000007E-2</v>
      </c>
      <c r="L1643">
        <v>20.02</v>
      </c>
      <c r="M1643">
        <v>1002.8</v>
      </c>
      <c r="N1643">
        <v>8.9</v>
      </c>
    </row>
    <row r="1644" spans="1:14" hidden="1" x14ac:dyDescent="0.2">
      <c r="A1644" t="s">
        <v>78</v>
      </c>
      <c r="B1644" t="s">
        <v>68</v>
      </c>
      <c r="C1644">
        <v>43</v>
      </c>
      <c r="D1644">
        <v>291</v>
      </c>
      <c r="E1644">
        <v>297</v>
      </c>
      <c r="F1644" s="1">
        <f>(Tabla9[[#This Row],[Best]]-Tabla9[[#This Row],[Bks]])/Tabla9[[#This Row],[Bks]]*100</f>
        <v>2.0618556701030926</v>
      </c>
      <c r="G1644">
        <v>297</v>
      </c>
      <c r="H1644" s="1">
        <f>(Tabla9[[#This Row],[Avg]]-Tabla9[[#This Row],[Bks]])/Tabla9[[#This Row],[Bks]]*100</f>
        <v>2.0618556701030926</v>
      </c>
      <c r="I1644">
        <v>318</v>
      </c>
      <c r="J1644">
        <v>552.83000000000004</v>
      </c>
      <c r="K1644">
        <v>0.08</v>
      </c>
      <c r="L1644">
        <v>20.03</v>
      </c>
      <c r="M1644">
        <v>945.1</v>
      </c>
      <c r="N1644">
        <v>9.5</v>
      </c>
    </row>
    <row r="1645" spans="1:14" hidden="1" x14ac:dyDescent="0.2">
      <c r="A1645" t="s">
        <v>78</v>
      </c>
      <c r="B1645" t="s">
        <v>68</v>
      </c>
      <c r="C1645">
        <v>44</v>
      </c>
      <c r="D1645">
        <v>264</v>
      </c>
      <c r="E1645">
        <v>270</v>
      </c>
      <c r="F1645" s="1">
        <f>(Tabla9[[#This Row],[Best]]-Tabla9[[#This Row],[Bks]])/Tabla9[[#This Row],[Bks]]*100</f>
        <v>2.2727272727272729</v>
      </c>
      <c r="G1645">
        <v>270</v>
      </c>
      <c r="H1645" s="1">
        <f>(Tabla9[[#This Row],[Avg]]-Tabla9[[#This Row],[Bks]])/Tabla9[[#This Row],[Bks]]*100</f>
        <v>2.2727272727272729</v>
      </c>
      <c r="I1645">
        <v>281</v>
      </c>
      <c r="J1645">
        <v>491.92</v>
      </c>
      <c r="K1645">
        <v>7.0000000000000007E-2</v>
      </c>
      <c r="L1645">
        <v>20.02</v>
      </c>
      <c r="M1645">
        <v>1086.7</v>
      </c>
      <c r="N1645">
        <v>5.4</v>
      </c>
    </row>
    <row r="1646" spans="1:14" hidden="1" x14ac:dyDescent="0.2">
      <c r="A1646" t="s">
        <v>78</v>
      </c>
      <c r="B1646" t="s">
        <v>68</v>
      </c>
      <c r="C1646">
        <v>45</v>
      </c>
      <c r="D1646">
        <v>317</v>
      </c>
      <c r="E1646">
        <v>322</v>
      </c>
      <c r="F1646" s="1">
        <f>(Tabla9[[#This Row],[Best]]-Tabla9[[#This Row],[Bks]])/Tabla9[[#This Row],[Bks]]*100</f>
        <v>1.5772870662460567</v>
      </c>
      <c r="G1646">
        <v>322</v>
      </c>
      <c r="H1646" s="1">
        <f>(Tabla9[[#This Row],[Avg]]-Tabla9[[#This Row],[Bks]])/Tabla9[[#This Row],[Bks]]*100</f>
        <v>1.5772870662460567</v>
      </c>
      <c r="I1646">
        <v>345</v>
      </c>
      <c r="J1646">
        <v>572.65</v>
      </c>
      <c r="K1646">
        <v>0.09</v>
      </c>
      <c r="L1646">
        <v>20.02</v>
      </c>
      <c r="M1646">
        <v>964.7</v>
      </c>
      <c r="N1646">
        <v>10.3</v>
      </c>
    </row>
    <row r="1647" spans="1:14" hidden="1" x14ac:dyDescent="0.2">
      <c r="A1647" t="s">
        <v>78</v>
      </c>
      <c r="B1647" t="s">
        <v>68</v>
      </c>
      <c r="C1647">
        <v>46</v>
      </c>
      <c r="D1647">
        <v>242</v>
      </c>
      <c r="E1647">
        <v>243</v>
      </c>
      <c r="F1647" s="1">
        <f>(Tabla9[[#This Row],[Best]]-Tabla9[[#This Row],[Bks]])/Tabla9[[#This Row],[Bks]]*100</f>
        <v>0.41322314049586778</v>
      </c>
      <c r="G1647">
        <v>243</v>
      </c>
      <c r="H1647" s="1">
        <f>(Tabla9[[#This Row],[Avg]]-Tabla9[[#This Row],[Bks]])/Tabla9[[#This Row],[Bks]]*100</f>
        <v>0.41322314049586778</v>
      </c>
      <c r="I1647">
        <v>250</v>
      </c>
      <c r="J1647">
        <v>438.66</v>
      </c>
      <c r="K1647">
        <v>0.06</v>
      </c>
      <c r="L1647">
        <v>20.010000000000002</v>
      </c>
      <c r="M1647">
        <v>1114.2</v>
      </c>
      <c r="N1647">
        <v>7.3</v>
      </c>
    </row>
    <row r="1648" spans="1:14" hidden="1" x14ac:dyDescent="0.2">
      <c r="A1648" t="s">
        <v>78</v>
      </c>
      <c r="B1648" t="s">
        <v>68</v>
      </c>
      <c r="C1648">
        <v>47</v>
      </c>
      <c r="D1648">
        <v>314</v>
      </c>
      <c r="E1648">
        <v>323</v>
      </c>
      <c r="F1648" s="1">
        <f>(Tabla9[[#This Row],[Best]]-Tabla9[[#This Row],[Bks]])/Tabla9[[#This Row],[Bks]]*100</f>
        <v>2.8662420382165608</v>
      </c>
      <c r="G1648">
        <v>323</v>
      </c>
      <c r="H1648" s="1">
        <f>(Tabla9[[#This Row],[Avg]]-Tabla9[[#This Row],[Bks]])/Tabla9[[#This Row],[Bks]]*100</f>
        <v>2.8662420382165608</v>
      </c>
      <c r="I1648">
        <v>345</v>
      </c>
      <c r="J1648">
        <v>534.86</v>
      </c>
      <c r="K1648">
        <v>0.06</v>
      </c>
      <c r="L1648">
        <v>20.010000000000002</v>
      </c>
      <c r="M1648">
        <v>1083.8</v>
      </c>
      <c r="N1648">
        <v>10.5</v>
      </c>
    </row>
    <row r="1649" spans="1:14" hidden="1" x14ac:dyDescent="0.2">
      <c r="A1649" t="s">
        <v>78</v>
      </c>
      <c r="B1649" t="s">
        <v>68</v>
      </c>
      <c r="C1649">
        <v>48</v>
      </c>
      <c r="D1649">
        <v>294</v>
      </c>
      <c r="E1649">
        <v>303</v>
      </c>
      <c r="F1649" s="1">
        <f>(Tabla9[[#This Row],[Best]]-Tabla9[[#This Row],[Bks]])/Tabla9[[#This Row],[Bks]]*100</f>
        <v>3.0612244897959182</v>
      </c>
      <c r="G1649">
        <v>303</v>
      </c>
      <c r="H1649" s="1">
        <f>(Tabla9[[#This Row],[Avg]]-Tabla9[[#This Row],[Bks]])/Tabla9[[#This Row],[Bks]]*100</f>
        <v>3.0612244897959182</v>
      </c>
      <c r="I1649">
        <v>329</v>
      </c>
      <c r="J1649">
        <v>547.32000000000005</v>
      </c>
      <c r="K1649">
        <v>7.0000000000000007E-2</v>
      </c>
      <c r="L1649">
        <v>20.010000000000002</v>
      </c>
      <c r="M1649">
        <v>949.8</v>
      </c>
      <c r="N1649">
        <v>9</v>
      </c>
    </row>
    <row r="1650" spans="1:14" hidden="1" x14ac:dyDescent="0.2">
      <c r="A1650" t="s">
        <v>78</v>
      </c>
      <c r="B1650" t="s">
        <v>68</v>
      </c>
      <c r="C1650">
        <v>49</v>
      </c>
      <c r="D1650">
        <v>264</v>
      </c>
      <c r="E1650">
        <v>268</v>
      </c>
      <c r="F1650" s="1">
        <f>(Tabla9[[#This Row],[Best]]-Tabla9[[#This Row],[Bks]])/Tabla9[[#This Row],[Bks]]*100</f>
        <v>1.5151515151515151</v>
      </c>
      <c r="G1650">
        <v>268</v>
      </c>
      <c r="H1650" s="1">
        <f>(Tabla9[[#This Row],[Avg]]-Tabla9[[#This Row],[Bks]])/Tabla9[[#This Row],[Bks]]*100</f>
        <v>1.5151515151515151</v>
      </c>
      <c r="I1650">
        <v>288</v>
      </c>
      <c r="J1650">
        <v>479.24</v>
      </c>
      <c r="K1650">
        <v>0.05</v>
      </c>
      <c r="L1650">
        <v>20.010000000000002</v>
      </c>
      <c r="M1650">
        <v>1063.3</v>
      </c>
      <c r="N1650">
        <v>8.9</v>
      </c>
    </row>
    <row r="1651" spans="1:14" hidden="1" x14ac:dyDescent="0.2">
      <c r="A1651" t="s">
        <v>78</v>
      </c>
      <c r="B1651" t="s">
        <v>68</v>
      </c>
      <c r="C1651">
        <v>50</v>
      </c>
      <c r="D1651">
        <v>286</v>
      </c>
      <c r="E1651">
        <v>295</v>
      </c>
      <c r="F1651" s="1">
        <f>(Tabla9[[#This Row],[Best]]-Tabla9[[#This Row],[Bks]])/Tabla9[[#This Row],[Bks]]*100</f>
        <v>3.1468531468531471</v>
      </c>
      <c r="G1651">
        <v>295</v>
      </c>
      <c r="H1651" s="1">
        <f>(Tabla9[[#This Row],[Avg]]-Tabla9[[#This Row],[Bks]])/Tabla9[[#This Row],[Bks]]*100</f>
        <v>3.1468531468531471</v>
      </c>
      <c r="I1651">
        <v>319</v>
      </c>
      <c r="J1651">
        <v>500.25</v>
      </c>
      <c r="K1651">
        <v>0.06</v>
      </c>
      <c r="L1651">
        <v>20.02</v>
      </c>
      <c r="M1651">
        <v>990.9</v>
      </c>
      <c r="N1651">
        <v>11.1</v>
      </c>
    </row>
    <row r="1652" spans="1:14" hidden="1" x14ac:dyDescent="0.2">
      <c r="A1652" t="s">
        <v>78</v>
      </c>
      <c r="B1652" t="s">
        <v>68</v>
      </c>
      <c r="C1652">
        <v>51</v>
      </c>
      <c r="D1652">
        <v>273</v>
      </c>
      <c r="E1652">
        <v>280</v>
      </c>
      <c r="F1652" s="1">
        <f>(Tabla9[[#This Row],[Best]]-Tabla9[[#This Row],[Bks]])/Tabla9[[#This Row],[Bks]]*100</f>
        <v>2.5641025641025639</v>
      </c>
      <c r="G1652">
        <v>280</v>
      </c>
      <c r="H1652" s="1">
        <f>(Tabla9[[#This Row],[Avg]]-Tabla9[[#This Row],[Bks]])/Tabla9[[#This Row],[Bks]]*100</f>
        <v>2.5641025641025639</v>
      </c>
      <c r="I1652">
        <v>306</v>
      </c>
      <c r="J1652">
        <v>496.38</v>
      </c>
      <c r="K1652">
        <v>7.0000000000000007E-2</v>
      </c>
      <c r="L1652">
        <v>20.02</v>
      </c>
      <c r="M1652">
        <v>1086.9000000000001</v>
      </c>
      <c r="N1652">
        <v>15.5</v>
      </c>
    </row>
    <row r="1653" spans="1:14" hidden="1" x14ac:dyDescent="0.2">
      <c r="A1653" t="s">
        <v>78</v>
      </c>
      <c r="B1653" t="s">
        <v>68</v>
      </c>
      <c r="C1653">
        <v>52</v>
      </c>
      <c r="D1653">
        <v>334</v>
      </c>
      <c r="E1653">
        <v>344</v>
      </c>
      <c r="F1653" s="1">
        <f>(Tabla9[[#This Row],[Best]]-Tabla9[[#This Row],[Bks]])/Tabla9[[#This Row],[Bks]]*100</f>
        <v>2.9940119760479043</v>
      </c>
      <c r="G1653">
        <v>344</v>
      </c>
      <c r="H1653" s="1">
        <f>(Tabla9[[#This Row],[Avg]]-Tabla9[[#This Row],[Bks]])/Tabla9[[#This Row],[Bks]]*100</f>
        <v>2.9940119760479043</v>
      </c>
      <c r="I1653">
        <v>360</v>
      </c>
      <c r="J1653">
        <v>591.65</v>
      </c>
      <c r="K1653">
        <v>0.1</v>
      </c>
      <c r="L1653">
        <v>20.02</v>
      </c>
      <c r="M1653">
        <v>979.7</v>
      </c>
      <c r="N1653">
        <v>8.6999999999999993</v>
      </c>
    </row>
    <row r="1654" spans="1:14" hidden="1" x14ac:dyDescent="0.2">
      <c r="A1654" t="s">
        <v>78</v>
      </c>
      <c r="B1654" t="s">
        <v>68</v>
      </c>
      <c r="C1654">
        <v>53</v>
      </c>
      <c r="D1654">
        <v>281</v>
      </c>
      <c r="E1654">
        <v>282</v>
      </c>
      <c r="F1654" s="1">
        <f>(Tabla9[[#This Row],[Best]]-Tabla9[[#This Row],[Bks]])/Tabla9[[#This Row],[Bks]]*100</f>
        <v>0.35587188612099641</v>
      </c>
      <c r="G1654">
        <v>282</v>
      </c>
      <c r="H1654" s="1">
        <f>(Tabla9[[#This Row],[Avg]]-Tabla9[[#This Row],[Bks]])/Tabla9[[#This Row],[Bks]]*100</f>
        <v>0.35587188612099641</v>
      </c>
      <c r="I1654">
        <v>307</v>
      </c>
      <c r="J1654">
        <v>529.94000000000005</v>
      </c>
      <c r="K1654">
        <v>0.06</v>
      </c>
      <c r="L1654">
        <v>20.02</v>
      </c>
      <c r="M1654">
        <v>963.8</v>
      </c>
      <c r="N1654">
        <v>13.7</v>
      </c>
    </row>
    <row r="1655" spans="1:14" hidden="1" x14ac:dyDescent="0.2">
      <c r="A1655" t="s">
        <v>78</v>
      </c>
      <c r="B1655" t="s">
        <v>68</v>
      </c>
      <c r="C1655">
        <v>54</v>
      </c>
      <c r="D1655">
        <v>262</v>
      </c>
      <c r="E1655">
        <v>272</v>
      </c>
      <c r="F1655" s="1">
        <f>(Tabla9[[#This Row],[Best]]-Tabla9[[#This Row],[Bks]])/Tabla9[[#This Row],[Bks]]*100</f>
        <v>3.8167938931297711</v>
      </c>
      <c r="G1655">
        <v>272</v>
      </c>
      <c r="H1655" s="1">
        <f>(Tabla9[[#This Row],[Avg]]-Tabla9[[#This Row],[Bks]])/Tabla9[[#This Row],[Bks]]*100</f>
        <v>3.8167938931297711</v>
      </c>
      <c r="I1655">
        <v>291</v>
      </c>
      <c r="J1655">
        <v>445.05</v>
      </c>
      <c r="K1655">
        <v>0.05</v>
      </c>
      <c r="L1655">
        <v>20.03</v>
      </c>
      <c r="M1655">
        <v>1133.9000000000001</v>
      </c>
      <c r="N1655">
        <v>7.7</v>
      </c>
    </row>
    <row r="1656" spans="1:14" hidden="1" x14ac:dyDescent="0.2">
      <c r="A1656" t="s">
        <v>78</v>
      </c>
      <c r="B1656" t="s">
        <v>68</v>
      </c>
      <c r="C1656">
        <v>55</v>
      </c>
      <c r="D1656">
        <v>299</v>
      </c>
      <c r="E1656">
        <v>304</v>
      </c>
      <c r="F1656" s="1">
        <f>(Tabla9[[#This Row],[Best]]-Tabla9[[#This Row],[Bks]])/Tabla9[[#This Row],[Bks]]*100</f>
        <v>1.6722408026755853</v>
      </c>
      <c r="G1656">
        <v>304</v>
      </c>
      <c r="H1656" s="1">
        <f>(Tabla9[[#This Row],[Avg]]-Tabla9[[#This Row],[Bks]])/Tabla9[[#This Row],[Bks]]*100</f>
        <v>1.6722408026755853</v>
      </c>
      <c r="I1656">
        <v>316</v>
      </c>
      <c r="J1656">
        <v>493.62</v>
      </c>
      <c r="K1656">
        <v>0.04</v>
      </c>
      <c r="L1656">
        <v>20.02</v>
      </c>
      <c r="M1656">
        <v>1121.7</v>
      </c>
      <c r="N1656">
        <v>12.3</v>
      </c>
    </row>
    <row r="1657" spans="1:14" hidden="1" x14ac:dyDescent="0.2">
      <c r="A1657" t="s">
        <v>78</v>
      </c>
      <c r="B1657" t="s">
        <v>68</v>
      </c>
      <c r="C1657">
        <v>56</v>
      </c>
      <c r="D1657">
        <v>288</v>
      </c>
      <c r="E1657">
        <v>288</v>
      </c>
      <c r="F1657" s="1">
        <f>(Tabla9[[#This Row],[Best]]-Tabla9[[#This Row],[Bks]])/Tabla9[[#This Row],[Bks]]*100</f>
        <v>0</v>
      </c>
      <c r="G1657">
        <v>288</v>
      </c>
      <c r="H1657" s="1">
        <f>(Tabla9[[#This Row],[Avg]]-Tabla9[[#This Row],[Bks]])/Tabla9[[#This Row],[Bks]]*100</f>
        <v>0</v>
      </c>
      <c r="I1657">
        <v>305</v>
      </c>
      <c r="J1657">
        <v>497.94</v>
      </c>
      <c r="K1657">
        <v>0.04</v>
      </c>
      <c r="L1657">
        <v>20.02</v>
      </c>
      <c r="M1657">
        <v>1150.2</v>
      </c>
      <c r="N1657">
        <v>8.1999999999999993</v>
      </c>
    </row>
    <row r="1658" spans="1:14" hidden="1" x14ac:dyDescent="0.2">
      <c r="A1658" t="s">
        <v>78</v>
      </c>
      <c r="B1658" t="s">
        <v>68</v>
      </c>
      <c r="C1658">
        <v>57</v>
      </c>
      <c r="D1658">
        <v>254</v>
      </c>
      <c r="E1658">
        <v>259</v>
      </c>
      <c r="F1658" s="1">
        <f>(Tabla9[[#This Row],[Best]]-Tabla9[[#This Row],[Bks]])/Tabla9[[#This Row],[Bks]]*100</f>
        <v>1.9685039370078741</v>
      </c>
      <c r="G1658">
        <v>259</v>
      </c>
      <c r="H1658" s="1">
        <f>(Tabla9[[#This Row],[Avg]]-Tabla9[[#This Row],[Bks]])/Tabla9[[#This Row],[Bks]]*100</f>
        <v>1.9685039370078741</v>
      </c>
      <c r="I1658">
        <v>277</v>
      </c>
      <c r="J1658">
        <v>484.05</v>
      </c>
      <c r="K1658">
        <v>0.09</v>
      </c>
      <c r="L1658">
        <v>20.03</v>
      </c>
      <c r="M1658">
        <v>1020.1</v>
      </c>
      <c r="N1658">
        <v>10.4</v>
      </c>
    </row>
    <row r="1659" spans="1:14" hidden="1" x14ac:dyDescent="0.2">
      <c r="A1659" t="s">
        <v>78</v>
      </c>
      <c r="B1659" t="s">
        <v>68</v>
      </c>
      <c r="C1659">
        <v>58</v>
      </c>
      <c r="D1659">
        <v>331</v>
      </c>
      <c r="E1659">
        <v>336</v>
      </c>
      <c r="F1659" s="1">
        <f>(Tabla9[[#This Row],[Best]]-Tabla9[[#This Row],[Bks]])/Tabla9[[#This Row],[Bks]]*100</f>
        <v>1.5105740181268883</v>
      </c>
      <c r="G1659">
        <v>336</v>
      </c>
      <c r="H1659" s="1">
        <f>(Tabla9[[#This Row],[Avg]]-Tabla9[[#This Row],[Bks]])/Tabla9[[#This Row],[Bks]]*100</f>
        <v>1.5105740181268883</v>
      </c>
      <c r="I1659">
        <v>359</v>
      </c>
      <c r="J1659">
        <v>576.1</v>
      </c>
      <c r="K1659">
        <v>0.06</v>
      </c>
      <c r="L1659">
        <v>20.03</v>
      </c>
      <c r="M1659">
        <v>1099.8</v>
      </c>
      <c r="N1659">
        <v>10.1</v>
      </c>
    </row>
    <row r="1660" spans="1:14" hidden="1" x14ac:dyDescent="0.2">
      <c r="A1660" t="s">
        <v>78</v>
      </c>
      <c r="B1660" t="s">
        <v>68</v>
      </c>
      <c r="C1660">
        <v>59</v>
      </c>
      <c r="D1660">
        <v>283</v>
      </c>
      <c r="E1660">
        <v>284</v>
      </c>
      <c r="F1660" s="1">
        <f>(Tabla9[[#This Row],[Best]]-Tabla9[[#This Row],[Bks]])/Tabla9[[#This Row],[Bks]]*100</f>
        <v>0.35335689045936397</v>
      </c>
      <c r="G1660">
        <v>284</v>
      </c>
      <c r="H1660" s="1">
        <f>(Tabla9[[#This Row],[Avg]]-Tabla9[[#This Row],[Bks]])/Tabla9[[#This Row],[Bks]]*100</f>
        <v>0.35335689045936397</v>
      </c>
      <c r="I1660">
        <v>294</v>
      </c>
      <c r="J1660">
        <v>483.06</v>
      </c>
      <c r="K1660">
        <v>0.06</v>
      </c>
      <c r="L1660">
        <v>20.03</v>
      </c>
      <c r="M1660">
        <v>1035.5</v>
      </c>
      <c r="N1660">
        <v>6.3</v>
      </c>
    </row>
    <row r="1661" spans="1:14" hidden="1" x14ac:dyDescent="0.2">
      <c r="A1661" t="s">
        <v>78</v>
      </c>
      <c r="B1661" t="s">
        <v>68</v>
      </c>
      <c r="C1661">
        <v>60</v>
      </c>
      <c r="D1661">
        <v>254</v>
      </c>
      <c r="E1661">
        <v>256</v>
      </c>
      <c r="F1661" s="1">
        <f>(Tabla9[[#This Row],[Best]]-Tabla9[[#This Row],[Bks]])/Tabla9[[#This Row],[Bks]]*100</f>
        <v>0.78740157480314954</v>
      </c>
      <c r="G1661">
        <v>256</v>
      </c>
      <c r="H1661" s="1">
        <f>(Tabla9[[#This Row],[Avg]]-Tabla9[[#This Row],[Bks]])/Tabla9[[#This Row],[Bks]]*100</f>
        <v>0.78740157480314954</v>
      </c>
      <c r="I1661">
        <v>265</v>
      </c>
      <c r="J1661">
        <v>473.9</v>
      </c>
      <c r="K1661">
        <v>0.05</v>
      </c>
      <c r="L1661">
        <v>20.02</v>
      </c>
      <c r="M1661">
        <v>1073.3</v>
      </c>
      <c r="N1661">
        <v>9.5</v>
      </c>
    </row>
    <row r="1662" spans="1:14" hidden="1" x14ac:dyDescent="0.2">
      <c r="A1662" t="s">
        <v>78</v>
      </c>
      <c r="B1662" t="s">
        <v>68</v>
      </c>
      <c r="C1662">
        <v>61</v>
      </c>
      <c r="D1662">
        <v>305</v>
      </c>
      <c r="E1662">
        <v>308</v>
      </c>
      <c r="F1662" s="1">
        <f>(Tabla9[[#This Row],[Best]]-Tabla9[[#This Row],[Bks]])/Tabla9[[#This Row],[Bks]]*100</f>
        <v>0.98360655737704927</v>
      </c>
      <c r="G1662">
        <v>308</v>
      </c>
      <c r="H1662" s="1">
        <f>(Tabla9[[#This Row],[Avg]]-Tabla9[[#This Row],[Bks]])/Tabla9[[#This Row],[Bks]]*100</f>
        <v>0.98360655737704927</v>
      </c>
      <c r="I1662">
        <v>333</v>
      </c>
      <c r="J1662">
        <v>528.77</v>
      </c>
      <c r="K1662">
        <v>0.06</v>
      </c>
      <c r="L1662">
        <v>20.02</v>
      </c>
      <c r="M1662">
        <v>1029</v>
      </c>
      <c r="N1662">
        <v>12.5</v>
      </c>
    </row>
    <row r="1663" spans="1:14" hidden="1" x14ac:dyDescent="0.2">
      <c r="A1663" t="s">
        <v>78</v>
      </c>
      <c r="B1663" t="s">
        <v>68</v>
      </c>
      <c r="C1663">
        <v>62</v>
      </c>
      <c r="D1663">
        <v>289</v>
      </c>
      <c r="E1663">
        <v>300</v>
      </c>
      <c r="F1663" s="1">
        <f>(Tabla9[[#This Row],[Best]]-Tabla9[[#This Row],[Bks]])/Tabla9[[#This Row],[Bks]]*100</f>
        <v>3.8062283737024223</v>
      </c>
      <c r="G1663">
        <v>300</v>
      </c>
      <c r="H1663" s="1">
        <f>(Tabla9[[#This Row],[Avg]]-Tabla9[[#This Row],[Bks]])/Tabla9[[#This Row],[Bks]]*100</f>
        <v>3.8062283737024223</v>
      </c>
      <c r="I1663">
        <v>316</v>
      </c>
      <c r="J1663">
        <v>528.87</v>
      </c>
      <c r="K1663">
        <v>7.0000000000000007E-2</v>
      </c>
      <c r="L1663">
        <v>20.03</v>
      </c>
      <c r="M1663">
        <v>1042.4000000000001</v>
      </c>
      <c r="N1663">
        <v>9.4</v>
      </c>
    </row>
    <row r="1664" spans="1:14" hidden="1" x14ac:dyDescent="0.2">
      <c r="A1664" t="s">
        <v>78</v>
      </c>
      <c r="B1664" t="s">
        <v>68</v>
      </c>
      <c r="C1664">
        <v>63</v>
      </c>
      <c r="D1664">
        <v>272</v>
      </c>
      <c r="E1664">
        <v>279</v>
      </c>
      <c r="F1664" s="1">
        <f>(Tabla9[[#This Row],[Best]]-Tabla9[[#This Row],[Bks]])/Tabla9[[#This Row],[Bks]]*100</f>
        <v>2.5735294117647056</v>
      </c>
      <c r="G1664">
        <v>279</v>
      </c>
      <c r="H1664" s="1">
        <f>(Tabla9[[#This Row],[Avg]]-Tabla9[[#This Row],[Bks]])/Tabla9[[#This Row],[Bks]]*100</f>
        <v>2.5735294117647056</v>
      </c>
      <c r="I1664">
        <v>298</v>
      </c>
      <c r="J1664">
        <v>496.79</v>
      </c>
      <c r="K1664">
        <v>0.06</v>
      </c>
      <c r="L1664">
        <v>20.03</v>
      </c>
      <c r="M1664">
        <v>1026.5</v>
      </c>
      <c r="N1664">
        <v>8.8000000000000007</v>
      </c>
    </row>
    <row r="1665" spans="1:14" hidden="1" x14ac:dyDescent="0.2">
      <c r="A1665" t="s">
        <v>78</v>
      </c>
      <c r="B1665" t="s">
        <v>68</v>
      </c>
      <c r="C1665">
        <v>64</v>
      </c>
      <c r="D1665">
        <v>283</v>
      </c>
      <c r="E1665">
        <v>290</v>
      </c>
      <c r="F1665" s="1">
        <f>(Tabla9[[#This Row],[Best]]-Tabla9[[#This Row],[Bks]])/Tabla9[[#This Row],[Bks]]*100</f>
        <v>2.4734982332155475</v>
      </c>
      <c r="G1665">
        <v>290</v>
      </c>
      <c r="H1665" s="1">
        <f>(Tabla9[[#This Row],[Avg]]-Tabla9[[#This Row],[Bks]])/Tabla9[[#This Row],[Bks]]*100</f>
        <v>2.4734982332155475</v>
      </c>
      <c r="I1665">
        <v>308</v>
      </c>
      <c r="J1665">
        <v>495.63</v>
      </c>
      <c r="K1665">
        <v>7.0000000000000007E-2</v>
      </c>
      <c r="L1665">
        <v>20.010000000000002</v>
      </c>
      <c r="M1665">
        <v>1069.7</v>
      </c>
      <c r="N1665">
        <v>7.7</v>
      </c>
    </row>
    <row r="1666" spans="1:14" hidden="1" x14ac:dyDescent="0.2">
      <c r="A1666" t="s">
        <v>78</v>
      </c>
      <c r="B1666" t="s">
        <v>68</v>
      </c>
      <c r="C1666">
        <v>65</v>
      </c>
      <c r="D1666">
        <v>266</v>
      </c>
      <c r="E1666">
        <v>277</v>
      </c>
      <c r="F1666" s="1">
        <f>(Tabla9[[#This Row],[Best]]-Tabla9[[#This Row],[Bks]])/Tabla9[[#This Row],[Bks]]*100</f>
        <v>4.1353383458646613</v>
      </c>
      <c r="G1666">
        <v>277</v>
      </c>
      <c r="H1666" s="1">
        <f>(Tabla9[[#This Row],[Avg]]-Tabla9[[#This Row],[Bks]])/Tabla9[[#This Row],[Bks]]*100</f>
        <v>4.1353383458646613</v>
      </c>
      <c r="I1666">
        <v>297</v>
      </c>
      <c r="J1666">
        <v>473.67</v>
      </c>
      <c r="K1666">
        <v>0.05</v>
      </c>
      <c r="L1666">
        <v>20.03</v>
      </c>
      <c r="M1666">
        <v>1126.4000000000001</v>
      </c>
      <c r="N1666">
        <v>10.1</v>
      </c>
    </row>
    <row r="1667" spans="1:14" hidden="1" x14ac:dyDescent="0.2">
      <c r="A1667" t="s">
        <v>78</v>
      </c>
      <c r="B1667" t="s">
        <v>68</v>
      </c>
      <c r="C1667">
        <v>66</v>
      </c>
      <c r="D1667">
        <v>284</v>
      </c>
      <c r="E1667">
        <v>290</v>
      </c>
      <c r="F1667" s="1">
        <f>(Tabla9[[#This Row],[Best]]-Tabla9[[#This Row],[Bks]])/Tabla9[[#This Row],[Bks]]*100</f>
        <v>2.112676056338028</v>
      </c>
      <c r="G1667">
        <v>290</v>
      </c>
      <c r="H1667" s="1">
        <f>(Tabla9[[#This Row],[Avg]]-Tabla9[[#This Row],[Bks]])/Tabla9[[#This Row],[Bks]]*100</f>
        <v>2.112676056338028</v>
      </c>
      <c r="I1667">
        <v>305</v>
      </c>
      <c r="J1667">
        <v>522.69000000000005</v>
      </c>
      <c r="K1667">
        <v>7.0000000000000007E-2</v>
      </c>
      <c r="L1667">
        <v>20.03</v>
      </c>
      <c r="M1667">
        <v>986.4</v>
      </c>
      <c r="N1667">
        <v>12</v>
      </c>
    </row>
    <row r="1668" spans="1:14" hidden="1" x14ac:dyDescent="0.2">
      <c r="A1668" t="s">
        <v>78</v>
      </c>
      <c r="B1668" t="s">
        <v>68</v>
      </c>
      <c r="C1668">
        <v>67</v>
      </c>
      <c r="D1668">
        <v>318</v>
      </c>
      <c r="E1668">
        <v>331</v>
      </c>
      <c r="F1668" s="1">
        <f>(Tabla9[[#This Row],[Best]]-Tabla9[[#This Row],[Bks]])/Tabla9[[#This Row],[Bks]]*100</f>
        <v>4.0880503144654083</v>
      </c>
      <c r="G1668">
        <v>332.6</v>
      </c>
      <c r="H1668" s="1">
        <f>(Tabla9[[#This Row],[Avg]]-Tabla9[[#This Row],[Bks]])/Tabla9[[#This Row],[Bks]]*100</f>
        <v>4.5911949685534665</v>
      </c>
      <c r="I1668">
        <v>353</v>
      </c>
      <c r="J1668">
        <v>575.34</v>
      </c>
      <c r="K1668">
        <v>0.09</v>
      </c>
      <c r="L1668">
        <v>20.04</v>
      </c>
      <c r="M1668">
        <v>910.1</v>
      </c>
      <c r="N1668">
        <v>12.2</v>
      </c>
    </row>
    <row r="1669" spans="1:14" hidden="1" x14ac:dyDescent="0.2">
      <c r="A1669" t="s">
        <v>78</v>
      </c>
      <c r="B1669" t="s">
        <v>68</v>
      </c>
      <c r="C1669">
        <v>68</v>
      </c>
      <c r="D1669">
        <v>295</v>
      </c>
      <c r="E1669">
        <v>298</v>
      </c>
      <c r="F1669" s="1">
        <f>(Tabla9[[#This Row],[Best]]-Tabla9[[#This Row],[Bks]])/Tabla9[[#This Row],[Bks]]*100</f>
        <v>1.0169491525423728</v>
      </c>
      <c r="G1669">
        <v>298</v>
      </c>
      <c r="H1669" s="1">
        <f>(Tabla9[[#This Row],[Avg]]-Tabla9[[#This Row],[Bks]])/Tabla9[[#This Row],[Bks]]*100</f>
        <v>1.0169491525423728</v>
      </c>
      <c r="I1669">
        <v>314</v>
      </c>
      <c r="J1669">
        <v>528.41999999999996</v>
      </c>
      <c r="K1669">
        <v>7.0000000000000007E-2</v>
      </c>
      <c r="L1669">
        <v>20.02</v>
      </c>
      <c r="M1669">
        <v>956.2</v>
      </c>
      <c r="N1669">
        <v>10.5</v>
      </c>
    </row>
    <row r="1670" spans="1:14" hidden="1" x14ac:dyDescent="0.2">
      <c r="A1670" t="s">
        <v>78</v>
      </c>
      <c r="B1670" t="s">
        <v>68</v>
      </c>
      <c r="C1670">
        <v>69</v>
      </c>
      <c r="D1670">
        <v>297</v>
      </c>
      <c r="E1670">
        <v>307</v>
      </c>
      <c r="F1670" s="1">
        <f>(Tabla9[[#This Row],[Best]]-Tabla9[[#This Row],[Bks]])/Tabla9[[#This Row],[Bks]]*100</f>
        <v>3.3670033670033668</v>
      </c>
      <c r="G1670">
        <v>307</v>
      </c>
      <c r="H1670" s="1">
        <f>(Tabla9[[#This Row],[Avg]]-Tabla9[[#This Row],[Bks]])/Tabla9[[#This Row],[Bks]]*100</f>
        <v>3.3670033670033668</v>
      </c>
      <c r="I1670">
        <v>323</v>
      </c>
      <c r="J1670">
        <v>557.02</v>
      </c>
      <c r="K1670">
        <v>0.06</v>
      </c>
      <c r="L1670">
        <v>20.03</v>
      </c>
      <c r="M1670">
        <v>1008.4</v>
      </c>
      <c r="N1670">
        <v>11</v>
      </c>
    </row>
    <row r="1671" spans="1:14" hidden="1" x14ac:dyDescent="0.2">
      <c r="A1671" t="s">
        <v>78</v>
      </c>
      <c r="B1671" t="s">
        <v>68</v>
      </c>
      <c r="C1671">
        <v>70</v>
      </c>
      <c r="D1671">
        <v>273</v>
      </c>
      <c r="E1671">
        <v>277</v>
      </c>
      <c r="F1671" s="1">
        <f>(Tabla9[[#This Row],[Best]]-Tabla9[[#This Row],[Bks]])/Tabla9[[#This Row],[Bks]]*100</f>
        <v>1.4652014652014651</v>
      </c>
      <c r="G1671">
        <v>277</v>
      </c>
      <c r="H1671" s="1">
        <f>(Tabla9[[#This Row],[Avg]]-Tabla9[[#This Row],[Bks]])/Tabla9[[#This Row],[Bks]]*100</f>
        <v>1.4652014652014651</v>
      </c>
      <c r="I1671">
        <v>286</v>
      </c>
      <c r="J1671">
        <v>470.86</v>
      </c>
      <c r="K1671">
        <v>0.06</v>
      </c>
      <c r="L1671">
        <v>20.010000000000002</v>
      </c>
      <c r="M1671">
        <v>1094.0999999999999</v>
      </c>
      <c r="N1671">
        <v>7.2</v>
      </c>
    </row>
    <row r="1672" spans="1:14" hidden="1" x14ac:dyDescent="0.2">
      <c r="A1672" t="s">
        <v>78</v>
      </c>
      <c r="B1672" t="s">
        <v>68</v>
      </c>
      <c r="C1672">
        <v>71</v>
      </c>
      <c r="D1672">
        <v>292</v>
      </c>
      <c r="E1672">
        <v>299</v>
      </c>
      <c r="F1672" s="1">
        <f>(Tabla9[[#This Row],[Best]]-Tabla9[[#This Row],[Bks]])/Tabla9[[#This Row],[Bks]]*100</f>
        <v>2.3972602739726026</v>
      </c>
      <c r="G1672">
        <v>299</v>
      </c>
      <c r="H1672" s="1">
        <f>(Tabla9[[#This Row],[Avg]]-Tabla9[[#This Row],[Bks]])/Tabla9[[#This Row],[Bks]]*100</f>
        <v>2.3972602739726026</v>
      </c>
      <c r="I1672">
        <v>319</v>
      </c>
      <c r="J1672">
        <v>523.12</v>
      </c>
      <c r="K1672">
        <v>7.0000000000000007E-2</v>
      </c>
      <c r="L1672">
        <v>20.02</v>
      </c>
      <c r="M1672">
        <v>997</v>
      </c>
      <c r="N1672">
        <v>9.8000000000000007</v>
      </c>
    </row>
    <row r="1673" spans="1:14" hidden="1" x14ac:dyDescent="0.2">
      <c r="A1673" t="s">
        <v>78</v>
      </c>
      <c r="B1673" t="s">
        <v>68</v>
      </c>
      <c r="C1673">
        <v>72</v>
      </c>
      <c r="D1673">
        <v>254</v>
      </c>
      <c r="E1673">
        <v>262</v>
      </c>
      <c r="F1673" s="1">
        <f>(Tabla9[[#This Row],[Best]]-Tabla9[[#This Row],[Bks]])/Tabla9[[#This Row],[Bks]]*100</f>
        <v>3.1496062992125982</v>
      </c>
      <c r="G1673">
        <v>262</v>
      </c>
      <c r="H1673" s="1">
        <f>(Tabla9[[#This Row],[Avg]]-Tabla9[[#This Row],[Bks]])/Tabla9[[#This Row],[Bks]]*100</f>
        <v>3.1496062992125982</v>
      </c>
      <c r="I1673">
        <v>268</v>
      </c>
      <c r="J1673">
        <v>438.34</v>
      </c>
      <c r="K1673">
        <v>0.06</v>
      </c>
      <c r="L1673">
        <v>20.010000000000002</v>
      </c>
      <c r="M1673">
        <v>1082.3</v>
      </c>
      <c r="N1673">
        <v>4.3</v>
      </c>
    </row>
    <row r="1674" spans="1:14" hidden="1" x14ac:dyDescent="0.2">
      <c r="A1674" t="s">
        <v>78</v>
      </c>
      <c r="B1674" t="s">
        <v>68</v>
      </c>
      <c r="C1674">
        <v>73</v>
      </c>
      <c r="D1674">
        <v>273</v>
      </c>
      <c r="E1674">
        <v>277</v>
      </c>
      <c r="F1674" s="1">
        <f>(Tabla9[[#This Row],[Best]]-Tabla9[[#This Row],[Bks]])/Tabla9[[#This Row],[Bks]]*100</f>
        <v>1.4652014652014651</v>
      </c>
      <c r="G1674">
        <v>277</v>
      </c>
      <c r="H1674" s="1">
        <f>(Tabla9[[#This Row],[Avg]]-Tabla9[[#This Row],[Bks]])/Tabla9[[#This Row],[Bks]]*100</f>
        <v>1.4652014652014651</v>
      </c>
      <c r="I1674">
        <v>294</v>
      </c>
      <c r="J1674">
        <v>452.45</v>
      </c>
      <c r="K1674">
        <v>0.04</v>
      </c>
      <c r="L1674">
        <v>20.010000000000002</v>
      </c>
      <c r="M1674">
        <v>1172.0999999999999</v>
      </c>
      <c r="N1674">
        <v>9.6999999999999993</v>
      </c>
    </row>
    <row r="1675" spans="1:14" hidden="1" x14ac:dyDescent="0.2">
      <c r="A1675" t="s">
        <v>78</v>
      </c>
      <c r="B1675" t="s">
        <v>68</v>
      </c>
      <c r="C1675">
        <v>74</v>
      </c>
      <c r="D1675">
        <v>271</v>
      </c>
      <c r="E1675">
        <v>281</v>
      </c>
      <c r="F1675" s="1">
        <f>(Tabla9[[#This Row],[Best]]-Tabla9[[#This Row],[Bks]])/Tabla9[[#This Row],[Bks]]*100</f>
        <v>3.6900369003690034</v>
      </c>
      <c r="G1675">
        <v>281</v>
      </c>
      <c r="H1675" s="1">
        <f>(Tabla9[[#This Row],[Avg]]-Tabla9[[#This Row],[Bks]])/Tabla9[[#This Row],[Bks]]*100</f>
        <v>3.6900369003690034</v>
      </c>
      <c r="I1675">
        <v>294</v>
      </c>
      <c r="J1675">
        <v>526.54</v>
      </c>
      <c r="K1675">
        <v>7.0000000000000007E-2</v>
      </c>
      <c r="L1675">
        <v>20.010000000000002</v>
      </c>
      <c r="M1675">
        <v>1007.5</v>
      </c>
      <c r="N1675">
        <v>8.6999999999999993</v>
      </c>
    </row>
    <row r="1676" spans="1:14" hidden="1" x14ac:dyDescent="0.2">
      <c r="A1676" t="s">
        <v>78</v>
      </c>
      <c r="B1676" t="s">
        <v>68</v>
      </c>
      <c r="C1676">
        <v>75</v>
      </c>
      <c r="D1676">
        <v>211</v>
      </c>
      <c r="E1676">
        <v>219</v>
      </c>
      <c r="F1676" s="1">
        <f>(Tabla9[[#This Row],[Best]]-Tabla9[[#This Row],[Bks]])/Tabla9[[#This Row],[Bks]]*100</f>
        <v>3.7914691943127963</v>
      </c>
      <c r="G1676">
        <v>219</v>
      </c>
      <c r="H1676" s="1">
        <f>(Tabla9[[#This Row],[Avg]]-Tabla9[[#This Row],[Bks]])/Tabla9[[#This Row],[Bks]]*100</f>
        <v>3.7914691943127963</v>
      </c>
      <c r="I1676">
        <v>235</v>
      </c>
      <c r="J1676">
        <v>405.25</v>
      </c>
      <c r="K1676">
        <v>0.05</v>
      </c>
      <c r="L1676">
        <v>20.010000000000002</v>
      </c>
      <c r="M1676">
        <v>1112.8</v>
      </c>
      <c r="N1676">
        <v>7.5</v>
      </c>
    </row>
    <row r="1677" spans="1:14" hidden="1" x14ac:dyDescent="0.2">
      <c r="A1677" t="s">
        <v>78</v>
      </c>
      <c r="B1677" t="s">
        <v>68</v>
      </c>
      <c r="C1677">
        <v>76</v>
      </c>
      <c r="D1677">
        <v>293</v>
      </c>
      <c r="E1677">
        <v>296</v>
      </c>
      <c r="F1677" s="1">
        <f>(Tabla9[[#This Row],[Best]]-Tabla9[[#This Row],[Bks]])/Tabla9[[#This Row],[Bks]]*100</f>
        <v>1.0238907849829351</v>
      </c>
      <c r="G1677">
        <v>296</v>
      </c>
      <c r="H1677" s="1">
        <f>(Tabla9[[#This Row],[Avg]]-Tabla9[[#This Row],[Bks]])/Tabla9[[#This Row],[Bks]]*100</f>
        <v>1.0238907849829351</v>
      </c>
      <c r="I1677">
        <v>320</v>
      </c>
      <c r="J1677">
        <v>508.78</v>
      </c>
      <c r="K1677">
        <v>0.06</v>
      </c>
      <c r="L1677">
        <v>20.02</v>
      </c>
      <c r="M1677">
        <v>1112.2</v>
      </c>
      <c r="N1677">
        <v>8.1999999999999993</v>
      </c>
    </row>
    <row r="1678" spans="1:14" hidden="1" x14ac:dyDescent="0.2">
      <c r="A1678" t="s">
        <v>78</v>
      </c>
      <c r="B1678" t="s">
        <v>68</v>
      </c>
      <c r="C1678">
        <v>77</v>
      </c>
      <c r="D1678">
        <v>271</v>
      </c>
      <c r="E1678">
        <v>288</v>
      </c>
      <c r="F1678" s="1">
        <f>(Tabla9[[#This Row],[Best]]-Tabla9[[#This Row],[Bks]])/Tabla9[[#This Row],[Bks]]*100</f>
        <v>6.2730627306273057</v>
      </c>
      <c r="G1678">
        <v>288</v>
      </c>
      <c r="H1678" s="1">
        <f>(Tabla9[[#This Row],[Avg]]-Tabla9[[#This Row],[Bks]])/Tabla9[[#This Row],[Bks]]*100</f>
        <v>6.2730627306273057</v>
      </c>
      <c r="I1678">
        <v>293</v>
      </c>
      <c r="J1678">
        <v>480.29</v>
      </c>
      <c r="K1678">
        <v>0.05</v>
      </c>
      <c r="L1678">
        <v>20.03</v>
      </c>
      <c r="M1678">
        <v>1196.3</v>
      </c>
      <c r="N1678">
        <v>5.7</v>
      </c>
    </row>
    <row r="1679" spans="1:14" hidden="1" x14ac:dyDescent="0.2">
      <c r="A1679" t="s">
        <v>78</v>
      </c>
      <c r="B1679" t="s">
        <v>68</v>
      </c>
      <c r="C1679">
        <v>78</v>
      </c>
      <c r="D1679">
        <v>254</v>
      </c>
      <c r="E1679">
        <v>257</v>
      </c>
      <c r="F1679" s="1">
        <f>(Tabla9[[#This Row],[Best]]-Tabla9[[#This Row],[Bks]])/Tabla9[[#This Row],[Bks]]*100</f>
        <v>1.1811023622047243</v>
      </c>
      <c r="G1679">
        <v>257</v>
      </c>
      <c r="H1679" s="1">
        <f>(Tabla9[[#This Row],[Avg]]-Tabla9[[#This Row],[Bks]])/Tabla9[[#This Row],[Bks]]*100</f>
        <v>1.1811023622047243</v>
      </c>
      <c r="I1679">
        <v>275</v>
      </c>
      <c r="J1679">
        <v>476.69</v>
      </c>
      <c r="K1679">
        <v>0.09</v>
      </c>
      <c r="L1679">
        <v>20.010000000000002</v>
      </c>
      <c r="M1679">
        <v>1017.5</v>
      </c>
      <c r="N1679">
        <v>10.5</v>
      </c>
    </row>
    <row r="1680" spans="1:14" hidden="1" x14ac:dyDescent="0.2">
      <c r="A1680" t="s">
        <v>78</v>
      </c>
      <c r="B1680" t="s">
        <v>68</v>
      </c>
      <c r="C1680">
        <v>79</v>
      </c>
      <c r="D1680">
        <v>276</v>
      </c>
      <c r="E1680">
        <v>281</v>
      </c>
      <c r="F1680" s="1">
        <f>(Tabla9[[#This Row],[Best]]-Tabla9[[#This Row],[Bks]])/Tabla9[[#This Row],[Bks]]*100</f>
        <v>1.8115942028985508</v>
      </c>
      <c r="G1680">
        <v>281</v>
      </c>
      <c r="H1680" s="1">
        <f>(Tabla9[[#This Row],[Avg]]-Tabla9[[#This Row],[Bks]])/Tabla9[[#This Row],[Bks]]*100</f>
        <v>1.8115942028985508</v>
      </c>
      <c r="I1680">
        <v>303</v>
      </c>
      <c r="J1680">
        <v>482.88</v>
      </c>
      <c r="K1680">
        <v>0.06</v>
      </c>
      <c r="L1680">
        <v>20.02</v>
      </c>
      <c r="M1680">
        <v>1100.5999999999999</v>
      </c>
      <c r="N1680">
        <v>9.1</v>
      </c>
    </row>
    <row r="1681" spans="1:14" hidden="1" x14ac:dyDescent="0.2">
      <c r="A1681" t="s">
        <v>78</v>
      </c>
      <c r="B1681" t="s">
        <v>68</v>
      </c>
      <c r="C1681">
        <v>80</v>
      </c>
      <c r="D1681">
        <v>270</v>
      </c>
      <c r="E1681">
        <v>279</v>
      </c>
      <c r="F1681" s="1">
        <f>(Tabla9[[#This Row],[Best]]-Tabla9[[#This Row],[Bks]])/Tabla9[[#This Row],[Bks]]*100</f>
        <v>3.3333333333333335</v>
      </c>
      <c r="G1681">
        <v>279</v>
      </c>
      <c r="H1681" s="1">
        <f>(Tabla9[[#This Row],[Avg]]-Tabla9[[#This Row],[Bks]])/Tabla9[[#This Row],[Bks]]*100</f>
        <v>3.3333333333333335</v>
      </c>
      <c r="I1681">
        <v>291</v>
      </c>
      <c r="J1681">
        <v>494.2</v>
      </c>
      <c r="K1681">
        <v>0.05</v>
      </c>
      <c r="L1681">
        <v>20.02</v>
      </c>
      <c r="M1681">
        <v>1149.5999999999999</v>
      </c>
      <c r="N1681">
        <v>7.3</v>
      </c>
    </row>
    <row r="1682" spans="1:14" hidden="1" x14ac:dyDescent="0.2">
      <c r="A1682" t="s">
        <v>78</v>
      </c>
      <c r="B1682" t="s">
        <v>68</v>
      </c>
      <c r="C1682">
        <v>81</v>
      </c>
      <c r="D1682">
        <v>259</v>
      </c>
      <c r="E1682">
        <v>270</v>
      </c>
      <c r="F1682" s="1">
        <f>(Tabla9[[#This Row],[Best]]-Tabla9[[#This Row],[Bks]])/Tabla9[[#This Row],[Bks]]*100</f>
        <v>4.2471042471042466</v>
      </c>
      <c r="G1682">
        <v>270</v>
      </c>
      <c r="H1682" s="1">
        <f>(Tabla9[[#This Row],[Avg]]-Tabla9[[#This Row],[Bks]])/Tabla9[[#This Row],[Bks]]*100</f>
        <v>4.2471042471042466</v>
      </c>
      <c r="I1682">
        <v>278</v>
      </c>
      <c r="J1682">
        <v>452.43</v>
      </c>
      <c r="K1682">
        <v>0.05</v>
      </c>
      <c r="L1682">
        <v>20.02</v>
      </c>
      <c r="M1682">
        <v>1117.2</v>
      </c>
      <c r="N1682">
        <v>5.3</v>
      </c>
    </row>
    <row r="1683" spans="1:14" hidden="1" x14ac:dyDescent="0.2">
      <c r="A1683" t="s">
        <v>78</v>
      </c>
      <c r="B1683" t="s">
        <v>68</v>
      </c>
      <c r="C1683">
        <v>82</v>
      </c>
      <c r="D1683">
        <v>337</v>
      </c>
      <c r="E1683">
        <v>347</v>
      </c>
      <c r="F1683" s="1">
        <f>(Tabla9[[#This Row],[Best]]-Tabla9[[#This Row],[Bks]])/Tabla9[[#This Row],[Bks]]*100</f>
        <v>2.9673590504451042</v>
      </c>
      <c r="G1683">
        <v>347</v>
      </c>
      <c r="H1683" s="1">
        <f>(Tabla9[[#This Row],[Avg]]-Tabla9[[#This Row],[Bks]])/Tabla9[[#This Row],[Bks]]*100</f>
        <v>2.9673590504451042</v>
      </c>
      <c r="I1683">
        <v>368</v>
      </c>
      <c r="J1683">
        <v>611.91999999999996</v>
      </c>
      <c r="K1683">
        <v>0.08</v>
      </c>
      <c r="L1683">
        <v>20.03</v>
      </c>
      <c r="M1683">
        <v>995.9</v>
      </c>
      <c r="N1683">
        <v>10.3</v>
      </c>
    </row>
    <row r="1684" spans="1:14" hidden="1" x14ac:dyDescent="0.2">
      <c r="A1684" t="s">
        <v>78</v>
      </c>
      <c r="B1684" t="s">
        <v>68</v>
      </c>
      <c r="C1684">
        <v>83</v>
      </c>
      <c r="D1684">
        <v>257</v>
      </c>
      <c r="E1684">
        <v>265</v>
      </c>
      <c r="F1684" s="1">
        <f>(Tabla9[[#This Row],[Best]]-Tabla9[[#This Row],[Bks]])/Tabla9[[#This Row],[Bks]]*100</f>
        <v>3.1128404669260701</v>
      </c>
      <c r="G1684">
        <v>265</v>
      </c>
      <c r="H1684" s="1">
        <f>(Tabla9[[#This Row],[Avg]]-Tabla9[[#This Row],[Bks]])/Tabla9[[#This Row],[Bks]]*100</f>
        <v>3.1128404669260701</v>
      </c>
      <c r="I1684">
        <v>278</v>
      </c>
      <c r="J1684">
        <v>503.24</v>
      </c>
      <c r="K1684">
        <v>0.05</v>
      </c>
      <c r="L1684">
        <v>20.03</v>
      </c>
      <c r="M1684">
        <v>1056.5</v>
      </c>
      <c r="N1684">
        <v>5.8</v>
      </c>
    </row>
    <row r="1685" spans="1:14" hidden="1" x14ac:dyDescent="0.2">
      <c r="A1685" t="s">
        <v>78</v>
      </c>
      <c r="B1685" t="s">
        <v>68</v>
      </c>
      <c r="C1685">
        <v>84</v>
      </c>
      <c r="D1685">
        <v>263</v>
      </c>
      <c r="E1685">
        <v>272</v>
      </c>
      <c r="F1685" s="1">
        <f>(Tabla9[[#This Row],[Best]]-Tabla9[[#This Row],[Bks]])/Tabla9[[#This Row],[Bks]]*100</f>
        <v>3.4220532319391634</v>
      </c>
      <c r="G1685">
        <v>272</v>
      </c>
      <c r="H1685" s="1">
        <f>(Tabla9[[#This Row],[Avg]]-Tabla9[[#This Row],[Bks]])/Tabla9[[#This Row],[Bks]]*100</f>
        <v>3.4220532319391634</v>
      </c>
      <c r="I1685">
        <v>287</v>
      </c>
      <c r="J1685">
        <v>459</v>
      </c>
      <c r="K1685">
        <v>0.06</v>
      </c>
      <c r="L1685">
        <v>20.02</v>
      </c>
      <c r="M1685">
        <v>1113.5</v>
      </c>
      <c r="N1685">
        <v>9.8000000000000007</v>
      </c>
    </row>
    <row r="1686" spans="1:14" hidden="1" x14ac:dyDescent="0.2">
      <c r="A1686" t="s">
        <v>78</v>
      </c>
      <c r="B1686" t="s">
        <v>68</v>
      </c>
      <c r="C1686">
        <v>85</v>
      </c>
      <c r="D1686">
        <v>295</v>
      </c>
      <c r="E1686">
        <v>304</v>
      </c>
      <c r="F1686" s="1">
        <f>(Tabla9[[#This Row],[Best]]-Tabla9[[#This Row],[Bks]])/Tabla9[[#This Row],[Bks]]*100</f>
        <v>3.050847457627119</v>
      </c>
      <c r="G1686">
        <v>304</v>
      </c>
      <c r="H1686" s="1">
        <f>(Tabla9[[#This Row],[Avg]]-Tabla9[[#This Row],[Bks]])/Tabla9[[#This Row],[Bks]]*100</f>
        <v>3.050847457627119</v>
      </c>
      <c r="I1686">
        <v>321</v>
      </c>
      <c r="J1686">
        <v>513.23</v>
      </c>
      <c r="K1686">
        <v>0.06</v>
      </c>
      <c r="L1686">
        <v>20.010000000000002</v>
      </c>
      <c r="M1686">
        <v>1074.3</v>
      </c>
      <c r="N1686">
        <v>12.3</v>
      </c>
    </row>
    <row r="1687" spans="1:14" hidden="1" x14ac:dyDescent="0.2">
      <c r="A1687" t="s">
        <v>78</v>
      </c>
      <c r="B1687" t="s">
        <v>68</v>
      </c>
      <c r="C1687">
        <v>86</v>
      </c>
      <c r="D1687">
        <v>330</v>
      </c>
      <c r="E1687">
        <v>336</v>
      </c>
      <c r="F1687" s="1">
        <f>(Tabla9[[#This Row],[Best]]-Tabla9[[#This Row],[Bks]])/Tabla9[[#This Row],[Bks]]*100</f>
        <v>1.8181818181818181</v>
      </c>
      <c r="G1687">
        <v>336</v>
      </c>
      <c r="H1687" s="1">
        <f>(Tabla9[[#This Row],[Avg]]-Tabla9[[#This Row],[Bks]])/Tabla9[[#This Row],[Bks]]*100</f>
        <v>1.8181818181818181</v>
      </c>
      <c r="I1687">
        <v>359</v>
      </c>
      <c r="J1687">
        <v>571.26</v>
      </c>
      <c r="K1687">
        <v>7.0000000000000007E-2</v>
      </c>
      <c r="L1687">
        <v>20.02</v>
      </c>
      <c r="M1687">
        <v>1065</v>
      </c>
      <c r="N1687">
        <v>7.6</v>
      </c>
    </row>
    <row r="1688" spans="1:14" hidden="1" x14ac:dyDescent="0.2">
      <c r="A1688" t="s">
        <v>78</v>
      </c>
      <c r="B1688" t="s">
        <v>68</v>
      </c>
      <c r="C1688">
        <v>87</v>
      </c>
      <c r="D1688">
        <v>257</v>
      </c>
      <c r="E1688">
        <v>267</v>
      </c>
      <c r="F1688" s="1">
        <f>(Tabla9[[#This Row],[Best]]-Tabla9[[#This Row],[Bks]])/Tabla9[[#This Row],[Bks]]*100</f>
        <v>3.8910505836575875</v>
      </c>
      <c r="G1688">
        <v>267</v>
      </c>
      <c r="H1688" s="1">
        <f>(Tabla9[[#This Row],[Avg]]-Tabla9[[#This Row],[Bks]])/Tabla9[[#This Row],[Bks]]*100</f>
        <v>3.8910505836575875</v>
      </c>
      <c r="I1688">
        <v>279</v>
      </c>
      <c r="J1688">
        <v>466.81</v>
      </c>
      <c r="K1688">
        <v>0.06</v>
      </c>
      <c r="L1688">
        <v>20.02</v>
      </c>
      <c r="M1688">
        <v>1117.8</v>
      </c>
      <c r="N1688">
        <v>6.3</v>
      </c>
    </row>
    <row r="1689" spans="1:14" hidden="1" x14ac:dyDescent="0.2">
      <c r="A1689" t="s">
        <v>78</v>
      </c>
      <c r="B1689" t="s">
        <v>68</v>
      </c>
      <c r="C1689">
        <v>88</v>
      </c>
      <c r="D1689">
        <v>294</v>
      </c>
      <c r="E1689">
        <v>305</v>
      </c>
      <c r="F1689" s="1">
        <f>(Tabla9[[#This Row],[Best]]-Tabla9[[#This Row],[Bks]])/Tabla9[[#This Row],[Bks]]*100</f>
        <v>3.7414965986394559</v>
      </c>
      <c r="G1689">
        <v>305</v>
      </c>
      <c r="H1689" s="1">
        <f>(Tabla9[[#This Row],[Avg]]-Tabla9[[#This Row],[Bks]])/Tabla9[[#This Row],[Bks]]*100</f>
        <v>3.7414965986394559</v>
      </c>
      <c r="I1689">
        <v>322</v>
      </c>
      <c r="J1689">
        <v>510.98</v>
      </c>
      <c r="K1689">
        <v>0.06</v>
      </c>
      <c r="L1689">
        <v>20.02</v>
      </c>
      <c r="M1689">
        <v>1078.5999999999999</v>
      </c>
      <c r="N1689">
        <v>9.6999999999999993</v>
      </c>
    </row>
    <row r="1690" spans="1:14" hidden="1" x14ac:dyDescent="0.2">
      <c r="A1690" t="s">
        <v>78</v>
      </c>
      <c r="B1690" t="s">
        <v>68</v>
      </c>
      <c r="C1690">
        <v>89</v>
      </c>
      <c r="D1690">
        <v>285</v>
      </c>
      <c r="E1690">
        <v>289</v>
      </c>
      <c r="F1690" s="1">
        <f>(Tabla9[[#This Row],[Best]]-Tabla9[[#This Row],[Bks]])/Tabla9[[#This Row],[Bks]]*100</f>
        <v>1.4035087719298245</v>
      </c>
      <c r="G1690">
        <v>289</v>
      </c>
      <c r="H1690" s="1">
        <f>(Tabla9[[#This Row],[Avg]]-Tabla9[[#This Row],[Bks]])/Tabla9[[#This Row],[Bks]]*100</f>
        <v>1.4035087719298245</v>
      </c>
      <c r="I1690">
        <v>300</v>
      </c>
      <c r="J1690">
        <v>495.85</v>
      </c>
      <c r="K1690">
        <v>0.08</v>
      </c>
      <c r="L1690">
        <v>20.010000000000002</v>
      </c>
      <c r="M1690">
        <v>1040.0999999999999</v>
      </c>
      <c r="N1690">
        <v>8.1999999999999993</v>
      </c>
    </row>
    <row r="1691" spans="1:14" hidden="1" x14ac:dyDescent="0.2">
      <c r="A1691" t="s">
        <v>78</v>
      </c>
      <c r="B1691" t="s">
        <v>68</v>
      </c>
      <c r="C1691">
        <v>90</v>
      </c>
      <c r="D1691">
        <v>311</v>
      </c>
      <c r="E1691">
        <v>311</v>
      </c>
      <c r="F1691" s="1">
        <f>(Tabla9[[#This Row],[Best]]-Tabla9[[#This Row],[Bks]])/Tabla9[[#This Row],[Bks]]*100</f>
        <v>0</v>
      </c>
      <c r="G1691">
        <v>311</v>
      </c>
      <c r="H1691" s="1">
        <f>(Tabla9[[#This Row],[Avg]]-Tabla9[[#This Row],[Bks]])/Tabla9[[#This Row],[Bks]]*100</f>
        <v>0</v>
      </c>
      <c r="I1691">
        <v>337</v>
      </c>
      <c r="J1691">
        <v>544.37</v>
      </c>
      <c r="K1691">
        <v>0.06</v>
      </c>
      <c r="L1691">
        <v>20.010000000000002</v>
      </c>
      <c r="M1691">
        <v>1025.4000000000001</v>
      </c>
      <c r="N1691">
        <v>11.1</v>
      </c>
    </row>
    <row r="1692" spans="1:14" hidden="1" x14ac:dyDescent="0.2">
      <c r="A1692" t="s">
        <v>78</v>
      </c>
      <c r="B1692" t="s">
        <v>68</v>
      </c>
      <c r="C1692">
        <v>91</v>
      </c>
      <c r="D1692">
        <v>273</v>
      </c>
      <c r="E1692">
        <v>280</v>
      </c>
      <c r="F1692" s="1">
        <f>(Tabla9[[#This Row],[Best]]-Tabla9[[#This Row],[Bks]])/Tabla9[[#This Row],[Bks]]*100</f>
        <v>2.5641025641025639</v>
      </c>
      <c r="G1692">
        <v>280</v>
      </c>
      <c r="H1692" s="1">
        <f>(Tabla9[[#This Row],[Avg]]-Tabla9[[#This Row],[Bks]])/Tabla9[[#This Row],[Bks]]*100</f>
        <v>2.5641025641025639</v>
      </c>
      <c r="I1692">
        <v>296</v>
      </c>
      <c r="J1692">
        <v>486.86</v>
      </c>
      <c r="K1692">
        <v>0.06</v>
      </c>
      <c r="L1692">
        <v>20.03</v>
      </c>
      <c r="M1692">
        <v>986.5</v>
      </c>
      <c r="N1692">
        <v>7</v>
      </c>
    </row>
    <row r="1693" spans="1:14" hidden="1" x14ac:dyDescent="0.2">
      <c r="A1693" t="s">
        <v>78</v>
      </c>
      <c r="B1693" t="s">
        <v>68</v>
      </c>
      <c r="C1693">
        <v>92</v>
      </c>
      <c r="D1693">
        <v>290</v>
      </c>
      <c r="E1693">
        <v>298</v>
      </c>
      <c r="F1693" s="1">
        <f>(Tabla9[[#This Row],[Best]]-Tabla9[[#This Row],[Bks]])/Tabla9[[#This Row],[Bks]]*100</f>
        <v>2.7586206896551726</v>
      </c>
      <c r="G1693">
        <v>298</v>
      </c>
      <c r="H1693" s="1">
        <f>(Tabla9[[#This Row],[Avg]]-Tabla9[[#This Row],[Bks]])/Tabla9[[#This Row],[Bks]]*100</f>
        <v>2.7586206896551726</v>
      </c>
      <c r="I1693">
        <v>318</v>
      </c>
      <c r="J1693">
        <v>514.4</v>
      </c>
      <c r="K1693">
        <v>0.05</v>
      </c>
      <c r="L1693">
        <v>20.02</v>
      </c>
      <c r="M1693">
        <v>1118.2</v>
      </c>
      <c r="N1693">
        <v>7.3</v>
      </c>
    </row>
    <row r="1694" spans="1:14" hidden="1" x14ac:dyDescent="0.2">
      <c r="A1694" t="s">
        <v>78</v>
      </c>
      <c r="B1694" t="s">
        <v>68</v>
      </c>
      <c r="C1694">
        <v>93</v>
      </c>
      <c r="D1694">
        <v>295</v>
      </c>
      <c r="E1694">
        <v>304</v>
      </c>
      <c r="F1694" s="1">
        <f>(Tabla9[[#This Row],[Best]]-Tabla9[[#This Row],[Bks]])/Tabla9[[#This Row],[Bks]]*100</f>
        <v>3.050847457627119</v>
      </c>
      <c r="G1694">
        <v>304</v>
      </c>
      <c r="H1694" s="1">
        <f>(Tabla9[[#This Row],[Avg]]-Tabla9[[#This Row],[Bks]])/Tabla9[[#This Row],[Bks]]*100</f>
        <v>3.050847457627119</v>
      </c>
      <c r="I1694">
        <v>327</v>
      </c>
      <c r="J1694">
        <v>541.79999999999995</v>
      </c>
      <c r="K1694">
        <v>0.08</v>
      </c>
      <c r="L1694">
        <v>20.010000000000002</v>
      </c>
      <c r="M1694">
        <v>962.3</v>
      </c>
      <c r="N1694">
        <v>9.1999999999999993</v>
      </c>
    </row>
    <row r="1695" spans="1:14" hidden="1" x14ac:dyDescent="0.2">
      <c r="A1695" t="s">
        <v>78</v>
      </c>
      <c r="B1695" t="s">
        <v>68</v>
      </c>
      <c r="C1695">
        <v>94</v>
      </c>
      <c r="D1695">
        <v>303</v>
      </c>
      <c r="E1695">
        <v>308</v>
      </c>
      <c r="F1695" s="1">
        <f>(Tabla9[[#This Row],[Best]]-Tabla9[[#This Row],[Bks]])/Tabla9[[#This Row],[Bks]]*100</f>
        <v>1.6501650165016499</v>
      </c>
      <c r="G1695">
        <v>308</v>
      </c>
      <c r="H1695" s="1">
        <f>(Tabla9[[#This Row],[Avg]]-Tabla9[[#This Row],[Bks]])/Tabla9[[#This Row],[Bks]]*100</f>
        <v>1.6501650165016499</v>
      </c>
      <c r="I1695">
        <v>322</v>
      </c>
      <c r="J1695">
        <v>537.94000000000005</v>
      </c>
      <c r="K1695">
        <v>0.06</v>
      </c>
      <c r="L1695">
        <v>20.02</v>
      </c>
      <c r="M1695">
        <v>1066.2</v>
      </c>
      <c r="N1695">
        <v>6.6</v>
      </c>
    </row>
    <row r="1696" spans="1:14" hidden="1" x14ac:dyDescent="0.2">
      <c r="A1696" t="s">
        <v>78</v>
      </c>
      <c r="B1696" t="s">
        <v>68</v>
      </c>
      <c r="C1696">
        <v>95</v>
      </c>
      <c r="D1696">
        <v>256</v>
      </c>
      <c r="E1696">
        <v>263</v>
      </c>
      <c r="F1696" s="1">
        <f>(Tabla9[[#This Row],[Best]]-Tabla9[[#This Row],[Bks]])/Tabla9[[#This Row],[Bks]]*100</f>
        <v>2.734375</v>
      </c>
      <c r="G1696">
        <v>263</v>
      </c>
      <c r="H1696" s="1">
        <f>(Tabla9[[#This Row],[Avg]]-Tabla9[[#This Row],[Bks]])/Tabla9[[#This Row],[Bks]]*100</f>
        <v>2.734375</v>
      </c>
      <c r="I1696">
        <v>273</v>
      </c>
      <c r="J1696">
        <v>447.02</v>
      </c>
      <c r="K1696">
        <v>0.06</v>
      </c>
      <c r="L1696">
        <v>20.02</v>
      </c>
      <c r="M1696">
        <v>1120</v>
      </c>
      <c r="N1696">
        <v>8.6</v>
      </c>
    </row>
    <row r="1697" spans="1:14" hidden="1" x14ac:dyDescent="0.2">
      <c r="A1697" t="s">
        <v>78</v>
      </c>
      <c r="B1697" t="s">
        <v>68</v>
      </c>
      <c r="C1697">
        <v>96</v>
      </c>
      <c r="D1697">
        <v>263</v>
      </c>
      <c r="E1697">
        <v>267</v>
      </c>
      <c r="F1697" s="1">
        <f>(Tabla9[[#This Row],[Best]]-Tabla9[[#This Row],[Bks]])/Tabla9[[#This Row],[Bks]]*100</f>
        <v>1.520912547528517</v>
      </c>
      <c r="G1697">
        <v>267</v>
      </c>
      <c r="H1697" s="1">
        <f>(Tabla9[[#This Row],[Avg]]-Tabla9[[#This Row],[Bks]])/Tabla9[[#This Row],[Bks]]*100</f>
        <v>1.520912547528517</v>
      </c>
      <c r="I1697">
        <v>291</v>
      </c>
      <c r="J1697">
        <v>488.14</v>
      </c>
      <c r="K1697">
        <v>7.0000000000000007E-2</v>
      </c>
      <c r="L1697">
        <v>20.010000000000002</v>
      </c>
      <c r="M1697">
        <v>984</v>
      </c>
      <c r="N1697">
        <v>11.9</v>
      </c>
    </row>
    <row r="1698" spans="1:14" hidden="1" x14ac:dyDescent="0.2">
      <c r="A1698" t="s">
        <v>78</v>
      </c>
      <c r="B1698" t="s">
        <v>68</v>
      </c>
      <c r="C1698">
        <v>97</v>
      </c>
      <c r="D1698">
        <v>249</v>
      </c>
      <c r="E1698">
        <v>264</v>
      </c>
      <c r="F1698" s="1">
        <f>(Tabla9[[#This Row],[Best]]-Tabla9[[#This Row],[Bks]])/Tabla9[[#This Row],[Bks]]*100</f>
        <v>6.024096385542169</v>
      </c>
      <c r="G1698">
        <v>264</v>
      </c>
      <c r="H1698" s="1">
        <f>(Tabla9[[#This Row],[Avg]]-Tabla9[[#This Row],[Bks]])/Tabla9[[#This Row],[Bks]]*100</f>
        <v>6.024096385542169</v>
      </c>
      <c r="I1698">
        <v>273</v>
      </c>
      <c r="J1698">
        <v>449.38</v>
      </c>
      <c r="K1698">
        <v>7.0000000000000007E-2</v>
      </c>
      <c r="L1698">
        <v>20.010000000000002</v>
      </c>
      <c r="M1698">
        <v>1151.4000000000001</v>
      </c>
      <c r="N1698">
        <v>6.2</v>
      </c>
    </row>
    <row r="1699" spans="1:14" hidden="1" x14ac:dyDescent="0.2">
      <c r="A1699" t="s">
        <v>78</v>
      </c>
      <c r="B1699" t="s">
        <v>68</v>
      </c>
      <c r="C1699">
        <v>98</v>
      </c>
      <c r="D1699">
        <v>289</v>
      </c>
      <c r="E1699">
        <v>296</v>
      </c>
      <c r="F1699" s="1">
        <f>(Tabla9[[#This Row],[Best]]-Tabla9[[#This Row],[Bks]])/Tabla9[[#This Row],[Bks]]*100</f>
        <v>2.422145328719723</v>
      </c>
      <c r="G1699">
        <v>296</v>
      </c>
      <c r="H1699" s="1">
        <f>(Tabla9[[#This Row],[Avg]]-Tabla9[[#This Row],[Bks]])/Tabla9[[#This Row],[Bks]]*100</f>
        <v>2.422145328719723</v>
      </c>
      <c r="I1699">
        <v>306</v>
      </c>
      <c r="J1699">
        <v>517.16999999999996</v>
      </c>
      <c r="K1699">
        <v>0.05</v>
      </c>
      <c r="L1699">
        <v>20.010000000000002</v>
      </c>
      <c r="M1699">
        <v>1193.9000000000001</v>
      </c>
      <c r="N1699">
        <v>6.5</v>
      </c>
    </row>
    <row r="1700" spans="1:14" hidden="1" x14ac:dyDescent="0.2">
      <c r="A1700" t="s">
        <v>78</v>
      </c>
      <c r="B1700" t="s">
        <v>68</v>
      </c>
      <c r="C1700">
        <v>99</v>
      </c>
      <c r="D1700">
        <v>265</v>
      </c>
      <c r="E1700">
        <v>273</v>
      </c>
      <c r="F1700" s="1">
        <f>(Tabla9[[#This Row],[Best]]-Tabla9[[#This Row],[Bks]])/Tabla9[[#This Row],[Bks]]*100</f>
        <v>3.0188679245283021</v>
      </c>
      <c r="G1700">
        <v>273</v>
      </c>
      <c r="H1700" s="1">
        <f>(Tabla9[[#This Row],[Avg]]-Tabla9[[#This Row],[Bks]])/Tabla9[[#This Row],[Bks]]*100</f>
        <v>3.0188679245283021</v>
      </c>
      <c r="I1700">
        <v>284</v>
      </c>
      <c r="J1700">
        <v>511.94</v>
      </c>
      <c r="K1700">
        <v>0.06</v>
      </c>
      <c r="L1700">
        <v>20.010000000000002</v>
      </c>
      <c r="M1700">
        <v>1081.8</v>
      </c>
      <c r="N1700">
        <v>12.5</v>
      </c>
    </row>
    <row r="1701" spans="1:14" hidden="1" x14ac:dyDescent="0.2">
      <c r="A1701" t="s">
        <v>78</v>
      </c>
      <c r="B1701" t="s">
        <v>68</v>
      </c>
      <c r="C1701">
        <v>100</v>
      </c>
      <c r="D1701">
        <v>248</v>
      </c>
      <c r="E1701">
        <v>262</v>
      </c>
      <c r="F1701" s="1">
        <f>(Tabla9[[#This Row],[Best]]-Tabla9[[#This Row],[Bks]])/Tabla9[[#This Row],[Bks]]*100</f>
        <v>5.6451612903225801</v>
      </c>
      <c r="G1701">
        <v>262</v>
      </c>
      <c r="H1701" s="1">
        <f>(Tabla9[[#This Row],[Avg]]-Tabla9[[#This Row],[Bks]])/Tabla9[[#This Row],[Bks]]*100</f>
        <v>5.6451612903225801</v>
      </c>
      <c r="I1701">
        <v>273</v>
      </c>
      <c r="J1701">
        <v>435.23</v>
      </c>
      <c r="K1701">
        <v>0.05</v>
      </c>
      <c r="L1701">
        <v>20.010000000000002</v>
      </c>
      <c r="M1701">
        <v>1254.3</v>
      </c>
      <c r="N1701">
        <v>5.3</v>
      </c>
    </row>
    <row r="1702" spans="1:14" hidden="1" x14ac:dyDescent="0.2">
      <c r="A1702" t="s">
        <v>79</v>
      </c>
      <c r="B1702" t="s">
        <v>68</v>
      </c>
      <c r="C1702">
        <v>1</v>
      </c>
      <c r="D1702">
        <v>298</v>
      </c>
      <c r="E1702">
        <v>308</v>
      </c>
      <c r="F1702" s="1">
        <f>(Tabla9[[#This Row],[Best]]-Tabla9[[#This Row],[Bks]])/Tabla9[[#This Row],[Bks]]*100</f>
        <v>3.3557046979865772</v>
      </c>
      <c r="G1702">
        <v>308</v>
      </c>
      <c r="H1702" s="1">
        <f>(Tabla9[[#This Row],[Avg]]-Tabla9[[#This Row],[Bks]])/Tabla9[[#This Row],[Bks]]*100</f>
        <v>3.3557046979865772</v>
      </c>
      <c r="I1702">
        <v>333</v>
      </c>
      <c r="J1702">
        <v>525.96</v>
      </c>
      <c r="K1702">
        <v>0.06</v>
      </c>
      <c r="L1702">
        <v>20.010000000000002</v>
      </c>
      <c r="M1702">
        <v>1314.1</v>
      </c>
      <c r="N1702">
        <v>21.3</v>
      </c>
    </row>
    <row r="1703" spans="1:14" hidden="1" x14ac:dyDescent="0.2">
      <c r="A1703" t="s">
        <v>79</v>
      </c>
      <c r="B1703" t="s">
        <v>68</v>
      </c>
      <c r="C1703">
        <v>2</v>
      </c>
      <c r="D1703">
        <v>267</v>
      </c>
      <c r="E1703">
        <v>277</v>
      </c>
      <c r="F1703" s="1">
        <f>(Tabla9[[#This Row],[Best]]-Tabla9[[#This Row],[Bks]])/Tabla9[[#This Row],[Bks]]*100</f>
        <v>3.7453183520599254</v>
      </c>
      <c r="G1703">
        <v>277</v>
      </c>
      <c r="H1703" s="1">
        <f>(Tabla9[[#This Row],[Avg]]-Tabla9[[#This Row],[Bks]])/Tabla9[[#This Row],[Bks]]*100</f>
        <v>3.7453183520599254</v>
      </c>
      <c r="I1703">
        <v>291</v>
      </c>
      <c r="J1703">
        <v>477.67</v>
      </c>
      <c r="K1703">
        <v>0.06</v>
      </c>
      <c r="L1703">
        <v>20.010000000000002</v>
      </c>
      <c r="M1703">
        <v>1190.7</v>
      </c>
      <c r="N1703">
        <v>12.1</v>
      </c>
    </row>
    <row r="1704" spans="1:14" hidden="1" x14ac:dyDescent="0.2">
      <c r="A1704" t="s">
        <v>79</v>
      </c>
      <c r="B1704" t="s">
        <v>68</v>
      </c>
      <c r="C1704">
        <v>3</v>
      </c>
      <c r="D1704">
        <v>280</v>
      </c>
      <c r="E1704">
        <v>285</v>
      </c>
      <c r="F1704" s="1">
        <f>(Tabla9[[#This Row],[Best]]-Tabla9[[#This Row],[Bks]])/Tabla9[[#This Row],[Bks]]*100</f>
        <v>1.7857142857142856</v>
      </c>
      <c r="G1704">
        <v>285</v>
      </c>
      <c r="H1704" s="1">
        <f>(Tabla9[[#This Row],[Avg]]-Tabla9[[#This Row],[Bks]])/Tabla9[[#This Row],[Bks]]*100</f>
        <v>1.7857142857142856</v>
      </c>
      <c r="I1704">
        <v>303</v>
      </c>
      <c r="J1704">
        <v>496.77</v>
      </c>
      <c r="K1704">
        <v>0.06</v>
      </c>
      <c r="L1704">
        <v>20.010000000000002</v>
      </c>
      <c r="M1704">
        <v>1212.0999999999999</v>
      </c>
      <c r="N1704">
        <v>11.7</v>
      </c>
    </row>
    <row r="1705" spans="1:14" hidden="1" x14ac:dyDescent="0.2">
      <c r="A1705" t="s">
        <v>79</v>
      </c>
      <c r="B1705" t="s">
        <v>68</v>
      </c>
      <c r="C1705">
        <v>4</v>
      </c>
      <c r="D1705">
        <v>283</v>
      </c>
      <c r="E1705">
        <v>288</v>
      </c>
      <c r="F1705" s="1">
        <f>(Tabla9[[#This Row],[Best]]-Tabla9[[#This Row],[Bks]])/Tabla9[[#This Row],[Bks]]*100</f>
        <v>1.7667844522968199</v>
      </c>
      <c r="G1705">
        <v>288</v>
      </c>
      <c r="H1705" s="1">
        <f>(Tabla9[[#This Row],[Avg]]-Tabla9[[#This Row],[Bks]])/Tabla9[[#This Row],[Bks]]*100</f>
        <v>1.7667844522968199</v>
      </c>
      <c r="I1705">
        <v>310</v>
      </c>
      <c r="J1705">
        <v>518.20000000000005</v>
      </c>
      <c r="K1705">
        <v>0.08</v>
      </c>
      <c r="L1705">
        <v>20.02</v>
      </c>
      <c r="M1705">
        <v>1183.2</v>
      </c>
      <c r="N1705">
        <v>13.2</v>
      </c>
    </row>
    <row r="1706" spans="1:14" hidden="1" x14ac:dyDescent="0.2">
      <c r="A1706" t="s">
        <v>79</v>
      </c>
      <c r="B1706" t="s">
        <v>68</v>
      </c>
      <c r="C1706">
        <v>5</v>
      </c>
      <c r="D1706">
        <v>275</v>
      </c>
      <c r="E1706">
        <v>282</v>
      </c>
      <c r="F1706" s="1">
        <f>(Tabla9[[#This Row],[Best]]-Tabla9[[#This Row],[Bks]])/Tabla9[[#This Row],[Bks]]*100</f>
        <v>2.5454545454545454</v>
      </c>
      <c r="G1706">
        <v>282.60000000000002</v>
      </c>
      <c r="H1706" s="1">
        <f>(Tabla9[[#This Row],[Avg]]-Tabla9[[#This Row],[Bks]])/Tabla9[[#This Row],[Bks]]*100</f>
        <v>2.7636363636363721</v>
      </c>
      <c r="I1706">
        <v>306</v>
      </c>
      <c r="J1706">
        <v>509.97</v>
      </c>
      <c r="K1706">
        <v>7.0000000000000007E-2</v>
      </c>
      <c r="L1706">
        <v>20.02</v>
      </c>
      <c r="M1706">
        <v>1141.2</v>
      </c>
      <c r="N1706">
        <v>261.39999999999998</v>
      </c>
    </row>
    <row r="1707" spans="1:14" hidden="1" x14ac:dyDescent="0.2">
      <c r="A1707" t="s">
        <v>79</v>
      </c>
      <c r="B1707" t="s">
        <v>68</v>
      </c>
      <c r="C1707">
        <v>6</v>
      </c>
      <c r="D1707">
        <v>298</v>
      </c>
      <c r="E1707">
        <v>305</v>
      </c>
      <c r="F1707" s="1">
        <f>(Tabla9[[#This Row],[Best]]-Tabla9[[#This Row],[Bks]])/Tabla9[[#This Row],[Bks]]*100</f>
        <v>2.348993288590604</v>
      </c>
      <c r="G1707">
        <v>305</v>
      </c>
      <c r="H1707" s="1">
        <f>(Tabla9[[#This Row],[Avg]]-Tabla9[[#This Row],[Bks]])/Tabla9[[#This Row],[Bks]]*100</f>
        <v>2.348993288590604</v>
      </c>
      <c r="I1707">
        <v>317</v>
      </c>
      <c r="J1707">
        <v>500.65</v>
      </c>
      <c r="K1707">
        <v>0.05</v>
      </c>
      <c r="L1707">
        <v>20.010000000000002</v>
      </c>
      <c r="M1707">
        <v>1324.3</v>
      </c>
      <c r="N1707">
        <v>14.3</v>
      </c>
    </row>
    <row r="1708" spans="1:14" hidden="1" x14ac:dyDescent="0.2">
      <c r="A1708" t="s">
        <v>79</v>
      </c>
      <c r="B1708" t="s">
        <v>68</v>
      </c>
      <c r="C1708">
        <v>7</v>
      </c>
      <c r="D1708">
        <v>281</v>
      </c>
      <c r="E1708">
        <v>288</v>
      </c>
      <c r="F1708" s="1">
        <f>(Tabla9[[#This Row],[Best]]-Tabla9[[#This Row],[Bks]])/Tabla9[[#This Row],[Bks]]*100</f>
        <v>2.4911032028469751</v>
      </c>
      <c r="G1708">
        <v>288</v>
      </c>
      <c r="H1708" s="1">
        <f>(Tabla9[[#This Row],[Avg]]-Tabla9[[#This Row],[Bks]])/Tabla9[[#This Row],[Bks]]*100</f>
        <v>2.4911032028469751</v>
      </c>
      <c r="I1708">
        <v>305</v>
      </c>
      <c r="J1708">
        <v>519.49</v>
      </c>
      <c r="K1708">
        <v>0.06</v>
      </c>
      <c r="L1708">
        <v>20.010000000000002</v>
      </c>
      <c r="M1708">
        <v>1179.7</v>
      </c>
      <c r="N1708">
        <v>13.1</v>
      </c>
    </row>
    <row r="1709" spans="1:14" hidden="1" x14ac:dyDescent="0.2">
      <c r="A1709" t="s">
        <v>79</v>
      </c>
      <c r="B1709" t="s">
        <v>68</v>
      </c>
      <c r="C1709">
        <v>8</v>
      </c>
      <c r="D1709">
        <v>250</v>
      </c>
      <c r="E1709">
        <v>256</v>
      </c>
      <c r="F1709" s="1">
        <f>(Tabla9[[#This Row],[Best]]-Tabla9[[#This Row],[Bks]])/Tabla9[[#This Row],[Bks]]*100</f>
        <v>2.4</v>
      </c>
      <c r="G1709">
        <v>256</v>
      </c>
      <c r="H1709" s="1">
        <f>(Tabla9[[#This Row],[Avg]]-Tabla9[[#This Row],[Bks]])/Tabla9[[#This Row],[Bks]]*100</f>
        <v>2.4</v>
      </c>
      <c r="I1709">
        <v>264</v>
      </c>
      <c r="J1709">
        <v>451.45</v>
      </c>
      <c r="K1709">
        <v>0.06</v>
      </c>
      <c r="L1709">
        <v>20.03</v>
      </c>
      <c r="M1709">
        <v>1254.4000000000001</v>
      </c>
      <c r="N1709">
        <v>5.7</v>
      </c>
    </row>
    <row r="1710" spans="1:14" hidden="1" x14ac:dyDescent="0.2">
      <c r="A1710" t="s">
        <v>79</v>
      </c>
      <c r="B1710" t="s">
        <v>68</v>
      </c>
      <c r="C1710">
        <v>9</v>
      </c>
      <c r="D1710">
        <v>277</v>
      </c>
      <c r="E1710">
        <v>277</v>
      </c>
      <c r="F1710" s="1">
        <f>(Tabla9[[#This Row],[Best]]-Tabla9[[#This Row],[Bks]])/Tabla9[[#This Row],[Bks]]*100</f>
        <v>0</v>
      </c>
      <c r="G1710">
        <v>277</v>
      </c>
      <c r="H1710" s="1">
        <f>(Tabla9[[#This Row],[Avg]]-Tabla9[[#This Row],[Bks]])/Tabla9[[#This Row],[Bks]]*100</f>
        <v>0</v>
      </c>
      <c r="I1710">
        <v>286</v>
      </c>
      <c r="J1710">
        <v>466.87</v>
      </c>
      <c r="K1710">
        <v>0.04</v>
      </c>
      <c r="L1710">
        <v>20.03</v>
      </c>
      <c r="M1710">
        <v>1329.5</v>
      </c>
      <c r="N1710">
        <v>8.6</v>
      </c>
    </row>
    <row r="1711" spans="1:14" hidden="1" x14ac:dyDescent="0.2">
      <c r="A1711" t="s">
        <v>79</v>
      </c>
      <c r="B1711" t="s">
        <v>68</v>
      </c>
      <c r="C1711">
        <v>10</v>
      </c>
      <c r="D1711">
        <v>308</v>
      </c>
      <c r="E1711">
        <v>316</v>
      </c>
      <c r="F1711" s="1">
        <f>(Tabla9[[#This Row],[Best]]-Tabla9[[#This Row],[Bks]])/Tabla9[[#This Row],[Bks]]*100</f>
        <v>2.5974025974025974</v>
      </c>
      <c r="G1711">
        <v>316</v>
      </c>
      <c r="H1711" s="1">
        <f>(Tabla9[[#This Row],[Avg]]-Tabla9[[#This Row],[Bks]])/Tabla9[[#This Row],[Bks]]*100</f>
        <v>2.5974025974025974</v>
      </c>
      <c r="I1711">
        <v>337</v>
      </c>
      <c r="J1711">
        <v>553.73</v>
      </c>
      <c r="K1711">
        <v>7.0000000000000007E-2</v>
      </c>
      <c r="L1711">
        <v>20.010000000000002</v>
      </c>
      <c r="M1711">
        <v>1217.4000000000001</v>
      </c>
      <c r="N1711">
        <v>15.6</v>
      </c>
    </row>
    <row r="1712" spans="1:14" hidden="1" x14ac:dyDescent="0.2">
      <c r="A1712" t="s">
        <v>79</v>
      </c>
      <c r="B1712" t="s">
        <v>68</v>
      </c>
      <c r="C1712">
        <v>11</v>
      </c>
      <c r="D1712">
        <v>297</v>
      </c>
      <c r="E1712">
        <v>304</v>
      </c>
      <c r="F1712" s="1">
        <f>(Tabla9[[#This Row],[Best]]-Tabla9[[#This Row],[Bks]])/Tabla9[[#This Row],[Bks]]*100</f>
        <v>2.3569023569023568</v>
      </c>
      <c r="G1712">
        <v>304.2</v>
      </c>
      <c r="H1712" s="1">
        <f>(Tabla9[[#This Row],[Avg]]-Tabla9[[#This Row],[Bks]])/Tabla9[[#This Row],[Bks]]*100</f>
        <v>2.4242424242424203</v>
      </c>
      <c r="I1712">
        <v>325</v>
      </c>
      <c r="J1712">
        <v>531.28</v>
      </c>
      <c r="K1712">
        <v>7.0000000000000007E-2</v>
      </c>
      <c r="L1712">
        <v>20.010000000000002</v>
      </c>
      <c r="M1712">
        <v>1205.4000000000001</v>
      </c>
      <c r="N1712">
        <v>15.7</v>
      </c>
    </row>
    <row r="1713" spans="1:14" hidden="1" x14ac:dyDescent="0.2">
      <c r="A1713" t="s">
        <v>79</v>
      </c>
      <c r="B1713" t="s">
        <v>68</v>
      </c>
      <c r="C1713">
        <v>12</v>
      </c>
      <c r="D1713">
        <v>280</v>
      </c>
      <c r="E1713">
        <v>286</v>
      </c>
      <c r="F1713" s="1">
        <f>(Tabla9[[#This Row],[Best]]-Tabla9[[#This Row],[Bks]])/Tabla9[[#This Row],[Bks]]*100</f>
        <v>2.1428571428571428</v>
      </c>
      <c r="G1713">
        <v>286.7</v>
      </c>
      <c r="H1713" s="1">
        <f>(Tabla9[[#This Row],[Avg]]-Tabla9[[#This Row],[Bks]])/Tabla9[[#This Row],[Bks]]*100</f>
        <v>2.3928571428571388</v>
      </c>
      <c r="I1713">
        <v>309</v>
      </c>
      <c r="J1713">
        <v>482.83</v>
      </c>
      <c r="K1713">
        <v>0.06</v>
      </c>
      <c r="L1713">
        <v>20.010000000000002</v>
      </c>
      <c r="M1713">
        <v>1205.8</v>
      </c>
      <c r="N1713">
        <v>37.200000000000003</v>
      </c>
    </row>
    <row r="1714" spans="1:14" hidden="1" x14ac:dyDescent="0.2">
      <c r="A1714" t="s">
        <v>79</v>
      </c>
      <c r="B1714" t="s">
        <v>68</v>
      </c>
      <c r="C1714">
        <v>13</v>
      </c>
      <c r="D1714">
        <v>263</v>
      </c>
      <c r="E1714">
        <v>266</v>
      </c>
      <c r="F1714" s="1">
        <f>(Tabla9[[#This Row],[Best]]-Tabla9[[#This Row],[Bks]])/Tabla9[[#This Row],[Bks]]*100</f>
        <v>1.1406844106463878</v>
      </c>
      <c r="G1714">
        <v>266</v>
      </c>
      <c r="H1714" s="1">
        <f>(Tabla9[[#This Row],[Avg]]-Tabla9[[#This Row],[Bks]])/Tabla9[[#This Row],[Bks]]*100</f>
        <v>1.1406844106463878</v>
      </c>
      <c r="I1714">
        <v>281</v>
      </c>
      <c r="J1714">
        <v>483.84</v>
      </c>
      <c r="K1714">
        <v>0.1</v>
      </c>
      <c r="L1714">
        <v>20.010000000000002</v>
      </c>
      <c r="M1714">
        <v>1106</v>
      </c>
      <c r="N1714">
        <v>15.1</v>
      </c>
    </row>
    <row r="1715" spans="1:14" hidden="1" x14ac:dyDescent="0.2">
      <c r="A1715" t="s">
        <v>79</v>
      </c>
      <c r="B1715" t="s">
        <v>68</v>
      </c>
      <c r="C1715">
        <v>14</v>
      </c>
      <c r="D1715">
        <v>266</v>
      </c>
      <c r="E1715">
        <v>269</v>
      </c>
      <c r="F1715" s="1">
        <f>(Tabla9[[#This Row],[Best]]-Tabla9[[#This Row],[Bks]])/Tabla9[[#This Row],[Bks]]*100</f>
        <v>1.1278195488721803</v>
      </c>
      <c r="G1715">
        <v>269</v>
      </c>
      <c r="H1715" s="1">
        <f>(Tabla9[[#This Row],[Avg]]-Tabla9[[#This Row],[Bks]])/Tabla9[[#This Row],[Bks]]*100</f>
        <v>1.1278195488721803</v>
      </c>
      <c r="I1715">
        <v>278</v>
      </c>
      <c r="J1715">
        <v>477.62</v>
      </c>
      <c r="K1715">
        <v>0.05</v>
      </c>
      <c r="L1715">
        <v>20.010000000000002</v>
      </c>
      <c r="M1715">
        <v>1295.3</v>
      </c>
      <c r="N1715">
        <v>12.5</v>
      </c>
    </row>
    <row r="1716" spans="1:14" hidden="1" x14ac:dyDescent="0.2">
      <c r="A1716" t="s">
        <v>79</v>
      </c>
      <c r="B1716" t="s">
        <v>68</v>
      </c>
      <c r="C1716">
        <v>15</v>
      </c>
      <c r="D1716">
        <v>269</v>
      </c>
      <c r="E1716">
        <v>275</v>
      </c>
      <c r="F1716" s="1">
        <f>(Tabla9[[#This Row],[Best]]-Tabla9[[#This Row],[Bks]])/Tabla9[[#This Row],[Bks]]*100</f>
        <v>2.2304832713754648</v>
      </c>
      <c r="G1716">
        <v>275</v>
      </c>
      <c r="H1716" s="1">
        <f>(Tabla9[[#This Row],[Avg]]-Tabla9[[#This Row],[Bks]])/Tabla9[[#This Row],[Bks]]*100</f>
        <v>2.2304832713754648</v>
      </c>
      <c r="I1716">
        <v>289</v>
      </c>
      <c r="J1716">
        <v>490.93</v>
      </c>
      <c r="K1716">
        <v>0.05</v>
      </c>
      <c r="L1716">
        <v>20.03</v>
      </c>
      <c r="M1716">
        <v>1321.8</v>
      </c>
      <c r="N1716">
        <v>13.3</v>
      </c>
    </row>
    <row r="1717" spans="1:14" hidden="1" x14ac:dyDescent="0.2">
      <c r="A1717" t="s">
        <v>79</v>
      </c>
      <c r="B1717" t="s">
        <v>68</v>
      </c>
      <c r="C1717">
        <v>16</v>
      </c>
      <c r="D1717">
        <v>291</v>
      </c>
      <c r="E1717">
        <v>295</v>
      </c>
      <c r="F1717" s="1">
        <f>(Tabla9[[#This Row],[Best]]-Tabla9[[#This Row],[Bks]])/Tabla9[[#This Row],[Bks]]*100</f>
        <v>1.3745704467353952</v>
      </c>
      <c r="G1717">
        <v>295</v>
      </c>
      <c r="H1717" s="1">
        <f>(Tabla9[[#This Row],[Avg]]-Tabla9[[#This Row],[Bks]])/Tabla9[[#This Row],[Bks]]*100</f>
        <v>1.3745704467353952</v>
      </c>
      <c r="I1717">
        <v>318</v>
      </c>
      <c r="J1717">
        <v>533.9</v>
      </c>
      <c r="K1717">
        <v>7.0000000000000007E-2</v>
      </c>
      <c r="L1717">
        <v>20.02</v>
      </c>
      <c r="M1717">
        <v>1197.3</v>
      </c>
      <c r="N1717">
        <v>22.1</v>
      </c>
    </row>
    <row r="1718" spans="1:14" hidden="1" x14ac:dyDescent="0.2">
      <c r="A1718" t="s">
        <v>79</v>
      </c>
      <c r="B1718" t="s">
        <v>68</v>
      </c>
      <c r="C1718">
        <v>17</v>
      </c>
      <c r="D1718">
        <v>260</v>
      </c>
      <c r="E1718">
        <v>262</v>
      </c>
      <c r="F1718" s="1">
        <f>(Tabla9[[#This Row],[Best]]-Tabla9[[#This Row],[Bks]])/Tabla9[[#This Row],[Bks]]*100</f>
        <v>0.76923076923076927</v>
      </c>
      <c r="G1718">
        <v>262.3</v>
      </c>
      <c r="H1718" s="1">
        <f>(Tabla9[[#This Row],[Avg]]-Tabla9[[#This Row],[Bks]])/Tabla9[[#This Row],[Bks]]*100</f>
        <v>0.88461538461538902</v>
      </c>
      <c r="I1718">
        <v>284</v>
      </c>
      <c r="J1718">
        <v>465.28</v>
      </c>
      <c r="K1718">
        <v>0.08</v>
      </c>
      <c r="L1718">
        <v>20.02</v>
      </c>
      <c r="M1718">
        <v>1169.0999999999999</v>
      </c>
      <c r="N1718">
        <v>23.4</v>
      </c>
    </row>
    <row r="1719" spans="1:14" hidden="1" x14ac:dyDescent="0.2">
      <c r="A1719" t="s">
        <v>79</v>
      </c>
      <c r="B1719" t="s">
        <v>68</v>
      </c>
      <c r="C1719">
        <v>18</v>
      </c>
      <c r="D1719">
        <v>252</v>
      </c>
      <c r="E1719">
        <v>253</v>
      </c>
      <c r="F1719" s="1">
        <f>(Tabla9[[#This Row],[Best]]-Tabla9[[#This Row],[Bks]])/Tabla9[[#This Row],[Bks]]*100</f>
        <v>0.3968253968253968</v>
      </c>
      <c r="G1719">
        <v>253</v>
      </c>
      <c r="H1719" s="1">
        <f>(Tabla9[[#This Row],[Avg]]-Tabla9[[#This Row],[Bks]])/Tabla9[[#This Row],[Bks]]*100</f>
        <v>0.3968253968253968</v>
      </c>
      <c r="I1719">
        <v>273</v>
      </c>
      <c r="J1719">
        <v>439.25</v>
      </c>
      <c r="K1719">
        <v>0.05</v>
      </c>
      <c r="L1719">
        <v>20.02</v>
      </c>
      <c r="M1719">
        <v>1253.7</v>
      </c>
      <c r="N1719">
        <v>17.100000000000001</v>
      </c>
    </row>
    <row r="1720" spans="1:14" hidden="1" x14ac:dyDescent="0.2">
      <c r="A1720" t="s">
        <v>79</v>
      </c>
      <c r="B1720" t="s">
        <v>68</v>
      </c>
      <c r="C1720">
        <v>19</v>
      </c>
      <c r="D1720">
        <v>239</v>
      </c>
      <c r="E1720">
        <v>244</v>
      </c>
      <c r="F1720" s="1">
        <f>(Tabla9[[#This Row],[Best]]-Tabla9[[#This Row],[Bks]])/Tabla9[[#This Row],[Bks]]*100</f>
        <v>2.0920502092050208</v>
      </c>
      <c r="G1720">
        <v>244</v>
      </c>
      <c r="H1720" s="1">
        <f>(Tabla9[[#This Row],[Avg]]-Tabla9[[#This Row],[Bks]])/Tabla9[[#This Row],[Bks]]*100</f>
        <v>2.0920502092050208</v>
      </c>
      <c r="I1720">
        <v>265</v>
      </c>
      <c r="J1720">
        <v>442.61</v>
      </c>
      <c r="K1720">
        <v>0.05</v>
      </c>
      <c r="L1720">
        <v>20.05</v>
      </c>
      <c r="M1720">
        <v>1322.2</v>
      </c>
      <c r="N1720">
        <v>133.4</v>
      </c>
    </row>
    <row r="1721" spans="1:14" hidden="1" x14ac:dyDescent="0.2">
      <c r="A1721" t="s">
        <v>79</v>
      </c>
      <c r="B1721" t="s">
        <v>68</v>
      </c>
      <c r="C1721">
        <v>20</v>
      </c>
      <c r="D1721">
        <v>281</v>
      </c>
      <c r="E1721">
        <v>286</v>
      </c>
      <c r="F1721" s="1">
        <f>(Tabla9[[#This Row],[Best]]-Tabla9[[#This Row],[Bks]])/Tabla9[[#This Row],[Bks]]*100</f>
        <v>1.7793594306049825</v>
      </c>
      <c r="G1721">
        <v>286</v>
      </c>
      <c r="H1721" s="1">
        <f>(Tabla9[[#This Row],[Avg]]-Tabla9[[#This Row],[Bks]])/Tabla9[[#This Row],[Bks]]*100</f>
        <v>1.7793594306049825</v>
      </c>
      <c r="I1721">
        <v>308</v>
      </c>
      <c r="J1721">
        <v>504.12</v>
      </c>
      <c r="K1721">
        <v>7.0000000000000007E-2</v>
      </c>
      <c r="L1721">
        <v>20.03</v>
      </c>
      <c r="M1721">
        <v>1158.7</v>
      </c>
      <c r="N1721">
        <v>20.399999999999999</v>
      </c>
    </row>
    <row r="1722" spans="1:14" hidden="1" x14ac:dyDescent="0.2">
      <c r="A1722" t="s">
        <v>79</v>
      </c>
      <c r="B1722" t="s">
        <v>68</v>
      </c>
      <c r="C1722">
        <v>21</v>
      </c>
      <c r="D1722">
        <v>284</v>
      </c>
      <c r="E1722">
        <v>292</v>
      </c>
      <c r="F1722" s="1">
        <f>(Tabla9[[#This Row],[Best]]-Tabla9[[#This Row],[Bks]])/Tabla9[[#This Row],[Bks]]*100</f>
        <v>2.8169014084507045</v>
      </c>
      <c r="G1722">
        <v>292</v>
      </c>
      <c r="H1722" s="1">
        <f>(Tabla9[[#This Row],[Avg]]-Tabla9[[#This Row],[Bks]])/Tabla9[[#This Row],[Bks]]*100</f>
        <v>2.8169014084507045</v>
      </c>
      <c r="I1722">
        <v>306</v>
      </c>
      <c r="J1722">
        <v>517.88</v>
      </c>
      <c r="K1722">
        <v>7.0000000000000007E-2</v>
      </c>
      <c r="L1722">
        <v>20.02</v>
      </c>
      <c r="M1722">
        <v>1204.3</v>
      </c>
      <c r="N1722">
        <v>14.1</v>
      </c>
    </row>
    <row r="1723" spans="1:14" hidden="1" x14ac:dyDescent="0.2">
      <c r="A1723" t="s">
        <v>79</v>
      </c>
      <c r="B1723" t="s">
        <v>68</v>
      </c>
      <c r="C1723">
        <v>22</v>
      </c>
      <c r="D1723">
        <v>236</v>
      </c>
      <c r="E1723">
        <v>237</v>
      </c>
      <c r="F1723" s="1">
        <f>(Tabla9[[#This Row],[Best]]-Tabla9[[#This Row],[Bks]])/Tabla9[[#This Row],[Bks]]*100</f>
        <v>0.42372881355932202</v>
      </c>
      <c r="G1723">
        <v>237</v>
      </c>
      <c r="H1723" s="1">
        <f>(Tabla9[[#This Row],[Avg]]-Tabla9[[#This Row],[Bks]])/Tabla9[[#This Row],[Bks]]*100</f>
        <v>0.42372881355932202</v>
      </c>
      <c r="I1723">
        <v>250</v>
      </c>
      <c r="J1723">
        <v>404.94</v>
      </c>
      <c r="K1723">
        <v>0.04</v>
      </c>
      <c r="L1723">
        <v>20.010000000000002</v>
      </c>
      <c r="M1723">
        <v>1352.1</v>
      </c>
      <c r="N1723">
        <v>9.9</v>
      </c>
    </row>
    <row r="1724" spans="1:14" hidden="1" x14ac:dyDescent="0.2">
      <c r="A1724" t="s">
        <v>79</v>
      </c>
      <c r="B1724" t="s">
        <v>68</v>
      </c>
      <c r="C1724">
        <v>23</v>
      </c>
      <c r="D1724">
        <v>274</v>
      </c>
      <c r="E1724">
        <v>276</v>
      </c>
      <c r="F1724" s="1">
        <f>(Tabla9[[#This Row],[Best]]-Tabla9[[#This Row],[Bks]])/Tabla9[[#This Row],[Bks]]*100</f>
        <v>0.72992700729927007</v>
      </c>
      <c r="G1724">
        <v>276</v>
      </c>
      <c r="H1724" s="1">
        <f>(Tabla9[[#This Row],[Avg]]-Tabla9[[#This Row],[Bks]])/Tabla9[[#This Row],[Bks]]*100</f>
        <v>0.72992700729927007</v>
      </c>
      <c r="I1724">
        <v>286</v>
      </c>
      <c r="J1724">
        <v>454.92</v>
      </c>
      <c r="K1724">
        <v>0.04</v>
      </c>
      <c r="L1724">
        <v>20.02</v>
      </c>
      <c r="M1724">
        <v>1283.4000000000001</v>
      </c>
      <c r="N1724">
        <v>8</v>
      </c>
    </row>
    <row r="1725" spans="1:14" hidden="1" x14ac:dyDescent="0.2">
      <c r="A1725" t="s">
        <v>79</v>
      </c>
      <c r="B1725" t="s">
        <v>68</v>
      </c>
      <c r="C1725">
        <v>24</v>
      </c>
      <c r="D1725">
        <v>290</v>
      </c>
      <c r="E1725">
        <v>294</v>
      </c>
      <c r="F1725" s="1">
        <f>(Tabla9[[#This Row],[Best]]-Tabla9[[#This Row],[Bks]])/Tabla9[[#This Row],[Bks]]*100</f>
        <v>1.3793103448275863</v>
      </c>
      <c r="G1725">
        <v>294</v>
      </c>
      <c r="H1725" s="1">
        <f>(Tabla9[[#This Row],[Avg]]-Tabla9[[#This Row],[Bks]])/Tabla9[[#This Row],[Bks]]*100</f>
        <v>1.3793103448275863</v>
      </c>
      <c r="I1725">
        <v>302</v>
      </c>
      <c r="J1725">
        <v>530.80999999999995</v>
      </c>
      <c r="K1725">
        <v>7.0000000000000007E-2</v>
      </c>
      <c r="L1725">
        <v>20.02</v>
      </c>
      <c r="M1725">
        <v>1106.0999999999999</v>
      </c>
      <c r="N1725">
        <v>9.1</v>
      </c>
    </row>
    <row r="1726" spans="1:14" hidden="1" x14ac:dyDescent="0.2">
      <c r="A1726" t="s">
        <v>79</v>
      </c>
      <c r="B1726" t="s">
        <v>68</v>
      </c>
      <c r="C1726">
        <v>25</v>
      </c>
      <c r="D1726">
        <v>238</v>
      </c>
      <c r="E1726">
        <v>238</v>
      </c>
      <c r="F1726" s="1">
        <f>(Tabla9[[#This Row],[Best]]-Tabla9[[#This Row],[Bks]])/Tabla9[[#This Row],[Bks]]*100</f>
        <v>0</v>
      </c>
      <c r="G1726">
        <v>238</v>
      </c>
      <c r="H1726" s="1">
        <f>(Tabla9[[#This Row],[Avg]]-Tabla9[[#This Row],[Bks]])/Tabla9[[#This Row],[Bks]]*100</f>
        <v>0</v>
      </c>
      <c r="I1726">
        <v>248</v>
      </c>
      <c r="J1726">
        <v>417.52</v>
      </c>
      <c r="K1726">
        <v>0.06</v>
      </c>
      <c r="L1726">
        <v>20.02</v>
      </c>
      <c r="M1726">
        <v>1303</v>
      </c>
      <c r="N1726">
        <v>11.3</v>
      </c>
    </row>
    <row r="1727" spans="1:14" hidden="1" x14ac:dyDescent="0.2">
      <c r="A1727" t="s">
        <v>79</v>
      </c>
      <c r="B1727" t="s">
        <v>68</v>
      </c>
      <c r="C1727">
        <v>26</v>
      </c>
      <c r="D1727">
        <v>289</v>
      </c>
      <c r="E1727">
        <v>295</v>
      </c>
      <c r="F1727" s="1">
        <f>(Tabla9[[#This Row],[Best]]-Tabla9[[#This Row],[Bks]])/Tabla9[[#This Row],[Bks]]*100</f>
        <v>2.0761245674740483</v>
      </c>
      <c r="G1727">
        <v>295</v>
      </c>
      <c r="H1727" s="1">
        <f>(Tabla9[[#This Row],[Avg]]-Tabla9[[#This Row],[Bks]])/Tabla9[[#This Row],[Bks]]*100</f>
        <v>2.0761245674740483</v>
      </c>
      <c r="I1727">
        <v>315</v>
      </c>
      <c r="J1727">
        <v>493.81</v>
      </c>
      <c r="K1727">
        <v>0.05</v>
      </c>
      <c r="L1727">
        <v>20.010000000000002</v>
      </c>
      <c r="M1727">
        <v>1291</v>
      </c>
      <c r="N1727">
        <v>11.4</v>
      </c>
    </row>
    <row r="1728" spans="1:14" hidden="1" x14ac:dyDescent="0.2">
      <c r="A1728" t="s">
        <v>79</v>
      </c>
      <c r="B1728" t="s">
        <v>68</v>
      </c>
      <c r="C1728">
        <v>27</v>
      </c>
      <c r="D1728">
        <v>296</v>
      </c>
      <c r="E1728">
        <v>302</v>
      </c>
      <c r="F1728" s="1">
        <f>(Tabla9[[#This Row],[Best]]-Tabla9[[#This Row],[Bks]])/Tabla9[[#This Row],[Bks]]*100</f>
        <v>2.0270270270270272</v>
      </c>
      <c r="G1728">
        <v>302</v>
      </c>
      <c r="H1728" s="1">
        <f>(Tabla9[[#This Row],[Avg]]-Tabla9[[#This Row],[Bks]])/Tabla9[[#This Row],[Bks]]*100</f>
        <v>2.0270270270270272</v>
      </c>
      <c r="I1728">
        <v>317</v>
      </c>
      <c r="J1728">
        <v>565.11</v>
      </c>
      <c r="K1728">
        <v>7.0000000000000007E-2</v>
      </c>
      <c r="L1728">
        <v>20.03</v>
      </c>
      <c r="M1728">
        <v>1154</v>
      </c>
      <c r="N1728">
        <v>12.5</v>
      </c>
    </row>
    <row r="1729" spans="1:14" hidden="1" x14ac:dyDescent="0.2">
      <c r="A1729" t="s">
        <v>79</v>
      </c>
      <c r="B1729" t="s">
        <v>68</v>
      </c>
      <c r="C1729">
        <v>28</v>
      </c>
      <c r="D1729">
        <v>280</v>
      </c>
      <c r="E1729">
        <v>288</v>
      </c>
      <c r="F1729" s="1">
        <f>(Tabla9[[#This Row],[Best]]-Tabla9[[#This Row],[Bks]])/Tabla9[[#This Row],[Bks]]*100</f>
        <v>2.8571428571428572</v>
      </c>
      <c r="G1729">
        <v>288</v>
      </c>
      <c r="H1729" s="1">
        <f>(Tabla9[[#This Row],[Avg]]-Tabla9[[#This Row],[Bks]])/Tabla9[[#This Row],[Bks]]*100</f>
        <v>2.8571428571428572</v>
      </c>
      <c r="I1729">
        <v>317</v>
      </c>
      <c r="J1729">
        <v>519.51</v>
      </c>
      <c r="K1729">
        <v>0.09</v>
      </c>
      <c r="L1729">
        <v>20.03</v>
      </c>
      <c r="M1729">
        <v>1165.4000000000001</v>
      </c>
      <c r="N1729">
        <v>28.9</v>
      </c>
    </row>
    <row r="1730" spans="1:14" hidden="1" x14ac:dyDescent="0.2">
      <c r="A1730" t="s">
        <v>79</v>
      </c>
      <c r="B1730" t="s">
        <v>68</v>
      </c>
      <c r="C1730">
        <v>29</v>
      </c>
      <c r="D1730">
        <v>294</v>
      </c>
      <c r="E1730">
        <v>298</v>
      </c>
      <c r="F1730" s="1">
        <f>(Tabla9[[#This Row],[Best]]-Tabla9[[#This Row],[Bks]])/Tabla9[[#This Row],[Bks]]*100</f>
        <v>1.3605442176870748</v>
      </c>
      <c r="G1730">
        <v>298</v>
      </c>
      <c r="H1730" s="1">
        <f>(Tabla9[[#This Row],[Avg]]-Tabla9[[#This Row],[Bks]])/Tabla9[[#This Row],[Bks]]*100</f>
        <v>1.3605442176870748</v>
      </c>
      <c r="I1730">
        <v>322</v>
      </c>
      <c r="J1730">
        <v>548.62</v>
      </c>
      <c r="K1730">
        <v>0.08</v>
      </c>
      <c r="L1730">
        <v>20.03</v>
      </c>
      <c r="M1730">
        <v>1175.4000000000001</v>
      </c>
      <c r="N1730">
        <v>17.899999999999999</v>
      </c>
    </row>
    <row r="1731" spans="1:14" hidden="1" x14ac:dyDescent="0.2">
      <c r="A1731" t="s">
        <v>79</v>
      </c>
      <c r="B1731" t="s">
        <v>68</v>
      </c>
      <c r="C1731">
        <v>30</v>
      </c>
      <c r="D1731">
        <v>296</v>
      </c>
      <c r="E1731">
        <v>299</v>
      </c>
      <c r="F1731" s="1">
        <f>(Tabla9[[#This Row],[Best]]-Tabla9[[#This Row],[Bks]])/Tabla9[[#This Row],[Bks]]*100</f>
        <v>1.0135135135135136</v>
      </c>
      <c r="G1731">
        <v>299.5</v>
      </c>
      <c r="H1731" s="1">
        <f>(Tabla9[[#This Row],[Avg]]-Tabla9[[#This Row],[Bks]])/Tabla9[[#This Row],[Bks]]*100</f>
        <v>1.1824324324324325</v>
      </c>
      <c r="I1731">
        <v>331</v>
      </c>
      <c r="J1731">
        <v>527.46</v>
      </c>
      <c r="K1731">
        <v>0.08</v>
      </c>
      <c r="L1731">
        <v>20.02</v>
      </c>
      <c r="M1731">
        <v>1069.4000000000001</v>
      </c>
      <c r="N1731">
        <v>38.5</v>
      </c>
    </row>
    <row r="1732" spans="1:14" hidden="1" x14ac:dyDescent="0.2">
      <c r="A1732" t="s">
        <v>79</v>
      </c>
      <c r="B1732" t="s">
        <v>68</v>
      </c>
      <c r="C1732">
        <v>31</v>
      </c>
      <c r="D1732">
        <v>258</v>
      </c>
      <c r="E1732">
        <v>265</v>
      </c>
      <c r="F1732" s="1">
        <f>(Tabla9[[#This Row],[Best]]-Tabla9[[#This Row],[Bks]])/Tabla9[[#This Row],[Bks]]*100</f>
        <v>2.7131782945736433</v>
      </c>
      <c r="G1732">
        <v>265.10000000000002</v>
      </c>
      <c r="H1732" s="1">
        <f>(Tabla9[[#This Row],[Avg]]-Tabla9[[#This Row],[Bks]])/Tabla9[[#This Row],[Bks]]*100</f>
        <v>2.7519379844961329</v>
      </c>
      <c r="I1732">
        <v>285</v>
      </c>
      <c r="J1732">
        <v>460.8</v>
      </c>
      <c r="K1732">
        <v>0.05</v>
      </c>
      <c r="L1732">
        <v>20.02</v>
      </c>
      <c r="M1732">
        <v>1317.5</v>
      </c>
      <c r="N1732">
        <v>25</v>
      </c>
    </row>
    <row r="1733" spans="1:14" hidden="1" x14ac:dyDescent="0.2">
      <c r="A1733" t="s">
        <v>79</v>
      </c>
      <c r="B1733" t="s">
        <v>68</v>
      </c>
      <c r="C1733">
        <v>32</v>
      </c>
      <c r="D1733">
        <v>318</v>
      </c>
      <c r="E1733">
        <v>329</v>
      </c>
      <c r="F1733" s="1">
        <f>(Tabla9[[#This Row],[Best]]-Tabla9[[#This Row],[Bks]])/Tabla9[[#This Row],[Bks]]*100</f>
        <v>3.459119496855346</v>
      </c>
      <c r="G1733">
        <v>329</v>
      </c>
      <c r="H1733" s="1">
        <f>(Tabla9[[#This Row],[Avg]]-Tabla9[[#This Row],[Bks]])/Tabla9[[#This Row],[Bks]]*100</f>
        <v>3.459119496855346</v>
      </c>
      <c r="I1733">
        <v>335</v>
      </c>
      <c r="J1733">
        <v>510.85</v>
      </c>
      <c r="K1733">
        <v>0.05</v>
      </c>
      <c r="L1733">
        <v>20.010000000000002</v>
      </c>
      <c r="M1733">
        <v>1328.9</v>
      </c>
      <c r="N1733">
        <v>8.5</v>
      </c>
    </row>
    <row r="1734" spans="1:14" hidden="1" x14ac:dyDescent="0.2">
      <c r="A1734" t="s">
        <v>79</v>
      </c>
      <c r="B1734" t="s">
        <v>68</v>
      </c>
      <c r="C1734">
        <v>33</v>
      </c>
      <c r="D1734">
        <v>304</v>
      </c>
      <c r="E1734">
        <v>309</v>
      </c>
      <c r="F1734" s="1">
        <f>(Tabla9[[#This Row],[Best]]-Tabla9[[#This Row],[Bks]])/Tabla9[[#This Row],[Bks]]*100</f>
        <v>1.6447368421052631</v>
      </c>
      <c r="G1734">
        <v>309</v>
      </c>
      <c r="H1734" s="1">
        <f>(Tabla9[[#This Row],[Avg]]-Tabla9[[#This Row],[Bks]])/Tabla9[[#This Row],[Bks]]*100</f>
        <v>1.6447368421052631</v>
      </c>
      <c r="I1734">
        <v>335</v>
      </c>
      <c r="J1734">
        <v>550.65</v>
      </c>
      <c r="K1734">
        <v>7.0000000000000007E-2</v>
      </c>
      <c r="L1734">
        <v>20.03</v>
      </c>
      <c r="M1734">
        <v>1127.2</v>
      </c>
      <c r="N1734">
        <v>23</v>
      </c>
    </row>
    <row r="1735" spans="1:14" hidden="1" x14ac:dyDescent="0.2">
      <c r="A1735" t="s">
        <v>79</v>
      </c>
      <c r="B1735" t="s">
        <v>68</v>
      </c>
      <c r="C1735">
        <v>34</v>
      </c>
      <c r="D1735">
        <v>293</v>
      </c>
      <c r="E1735">
        <v>312</v>
      </c>
      <c r="F1735" s="1">
        <f>(Tabla9[[#This Row],[Best]]-Tabla9[[#This Row],[Bks]])/Tabla9[[#This Row],[Bks]]*100</f>
        <v>6.4846416382252556</v>
      </c>
      <c r="G1735">
        <v>312</v>
      </c>
      <c r="H1735" s="1">
        <f>(Tabla9[[#This Row],[Avg]]-Tabla9[[#This Row],[Bks]])/Tabla9[[#This Row],[Bks]]*100</f>
        <v>6.4846416382252556</v>
      </c>
      <c r="I1735">
        <v>334</v>
      </c>
      <c r="J1735">
        <v>567.20000000000005</v>
      </c>
      <c r="K1735">
        <v>7.0000000000000007E-2</v>
      </c>
      <c r="L1735">
        <v>20.02</v>
      </c>
      <c r="M1735">
        <v>1174.8</v>
      </c>
      <c r="N1735">
        <v>18.7</v>
      </c>
    </row>
    <row r="1736" spans="1:14" hidden="1" x14ac:dyDescent="0.2">
      <c r="A1736" t="s">
        <v>79</v>
      </c>
      <c r="B1736" t="s">
        <v>68</v>
      </c>
      <c r="C1736">
        <v>35</v>
      </c>
      <c r="D1736">
        <v>280</v>
      </c>
      <c r="E1736">
        <v>285</v>
      </c>
      <c r="F1736" s="1">
        <f>(Tabla9[[#This Row],[Best]]-Tabla9[[#This Row],[Bks]])/Tabla9[[#This Row],[Bks]]*100</f>
        <v>1.7857142857142856</v>
      </c>
      <c r="G1736">
        <v>285.39999999999998</v>
      </c>
      <c r="H1736" s="1">
        <f>(Tabla9[[#This Row],[Avg]]-Tabla9[[#This Row],[Bks]])/Tabla9[[#This Row],[Bks]]*100</f>
        <v>1.9285714285714204</v>
      </c>
      <c r="I1736">
        <v>306</v>
      </c>
      <c r="J1736">
        <v>511.67</v>
      </c>
      <c r="K1736">
        <v>0.06</v>
      </c>
      <c r="L1736">
        <v>20.010000000000002</v>
      </c>
      <c r="M1736">
        <v>1111.9000000000001</v>
      </c>
      <c r="N1736">
        <v>21.4</v>
      </c>
    </row>
    <row r="1737" spans="1:14" hidden="1" x14ac:dyDescent="0.2">
      <c r="A1737" t="s">
        <v>79</v>
      </c>
      <c r="B1737" t="s">
        <v>68</v>
      </c>
      <c r="C1737">
        <v>36</v>
      </c>
      <c r="D1737">
        <v>263</v>
      </c>
      <c r="E1737">
        <v>265</v>
      </c>
      <c r="F1737" s="1">
        <f>(Tabla9[[#This Row],[Best]]-Tabla9[[#This Row],[Bks]])/Tabla9[[#This Row],[Bks]]*100</f>
        <v>0.76045627376425851</v>
      </c>
      <c r="G1737">
        <v>265</v>
      </c>
      <c r="H1737" s="1">
        <f>(Tabla9[[#This Row],[Avg]]-Tabla9[[#This Row],[Bks]])/Tabla9[[#This Row],[Bks]]*100</f>
        <v>0.76045627376425851</v>
      </c>
      <c r="I1737">
        <v>281</v>
      </c>
      <c r="J1737">
        <v>461.33</v>
      </c>
      <c r="K1737">
        <v>0.05</v>
      </c>
      <c r="L1737">
        <v>20.010000000000002</v>
      </c>
      <c r="M1737">
        <v>1344.4</v>
      </c>
      <c r="N1737">
        <v>12</v>
      </c>
    </row>
    <row r="1738" spans="1:14" hidden="1" x14ac:dyDescent="0.2">
      <c r="A1738" t="s">
        <v>79</v>
      </c>
      <c r="B1738" t="s">
        <v>68</v>
      </c>
      <c r="C1738">
        <v>37</v>
      </c>
      <c r="D1738">
        <v>269</v>
      </c>
      <c r="E1738">
        <v>276</v>
      </c>
      <c r="F1738" s="1">
        <f>(Tabla9[[#This Row],[Best]]-Tabla9[[#This Row],[Bks]])/Tabla9[[#This Row],[Bks]]*100</f>
        <v>2.6022304832713754</v>
      </c>
      <c r="G1738">
        <v>276</v>
      </c>
      <c r="H1738" s="1">
        <f>(Tabla9[[#This Row],[Avg]]-Tabla9[[#This Row],[Bks]])/Tabla9[[#This Row],[Bks]]*100</f>
        <v>2.6022304832713754</v>
      </c>
      <c r="I1738">
        <v>294</v>
      </c>
      <c r="J1738">
        <v>500.16</v>
      </c>
      <c r="K1738">
        <v>0.06</v>
      </c>
      <c r="L1738">
        <v>20.010000000000002</v>
      </c>
      <c r="M1738">
        <v>1190</v>
      </c>
      <c r="N1738">
        <v>23.3</v>
      </c>
    </row>
    <row r="1739" spans="1:14" hidden="1" x14ac:dyDescent="0.2">
      <c r="A1739" t="s">
        <v>79</v>
      </c>
      <c r="B1739" t="s">
        <v>68</v>
      </c>
      <c r="C1739">
        <v>38</v>
      </c>
      <c r="D1739">
        <v>247</v>
      </c>
      <c r="E1739">
        <v>249</v>
      </c>
      <c r="F1739" s="1">
        <f>(Tabla9[[#This Row],[Best]]-Tabla9[[#This Row],[Bks]])/Tabla9[[#This Row],[Bks]]*100</f>
        <v>0.80971659919028338</v>
      </c>
      <c r="G1739">
        <v>249</v>
      </c>
      <c r="H1739" s="1">
        <f>(Tabla9[[#This Row],[Avg]]-Tabla9[[#This Row],[Bks]])/Tabla9[[#This Row],[Bks]]*100</f>
        <v>0.80971659919028338</v>
      </c>
      <c r="I1739">
        <v>263</v>
      </c>
      <c r="J1739">
        <v>421.1</v>
      </c>
      <c r="K1739">
        <v>0.04</v>
      </c>
      <c r="L1739">
        <v>20.010000000000002</v>
      </c>
      <c r="M1739">
        <v>1305.3</v>
      </c>
      <c r="N1739">
        <v>9.1</v>
      </c>
    </row>
    <row r="1740" spans="1:14" hidden="1" x14ac:dyDescent="0.2">
      <c r="A1740" t="s">
        <v>79</v>
      </c>
      <c r="B1740" t="s">
        <v>68</v>
      </c>
      <c r="C1740">
        <v>39</v>
      </c>
      <c r="D1740">
        <v>274</v>
      </c>
      <c r="E1740">
        <v>276</v>
      </c>
      <c r="F1740" s="1">
        <f>(Tabla9[[#This Row],[Best]]-Tabla9[[#This Row],[Bks]])/Tabla9[[#This Row],[Bks]]*100</f>
        <v>0.72992700729927007</v>
      </c>
      <c r="G1740">
        <v>276.3</v>
      </c>
      <c r="H1740" s="1">
        <f>(Tabla9[[#This Row],[Avg]]-Tabla9[[#This Row],[Bks]])/Tabla9[[#This Row],[Bks]]*100</f>
        <v>0.83941605839416478</v>
      </c>
      <c r="I1740">
        <v>306</v>
      </c>
      <c r="J1740">
        <v>491.28</v>
      </c>
      <c r="K1740">
        <v>0.05</v>
      </c>
      <c r="L1740">
        <v>20.010000000000002</v>
      </c>
      <c r="M1740">
        <v>1357.7</v>
      </c>
      <c r="N1740">
        <v>494.6</v>
      </c>
    </row>
    <row r="1741" spans="1:14" hidden="1" x14ac:dyDescent="0.2">
      <c r="A1741" t="s">
        <v>79</v>
      </c>
      <c r="B1741" t="s">
        <v>68</v>
      </c>
      <c r="C1741">
        <v>40</v>
      </c>
      <c r="D1741">
        <v>254</v>
      </c>
      <c r="E1741">
        <v>260</v>
      </c>
      <c r="F1741" s="1">
        <f>(Tabla9[[#This Row],[Best]]-Tabla9[[#This Row],[Bks]])/Tabla9[[#This Row],[Bks]]*100</f>
        <v>2.3622047244094486</v>
      </c>
      <c r="G1741">
        <v>260.89999999999998</v>
      </c>
      <c r="H1741" s="1">
        <f>(Tabla9[[#This Row],[Avg]]-Tabla9[[#This Row],[Bks]])/Tabla9[[#This Row],[Bks]]*100</f>
        <v>2.7165354330708569</v>
      </c>
      <c r="I1741">
        <v>279</v>
      </c>
      <c r="J1741">
        <v>470.56</v>
      </c>
      <c r="K1741">
        <v>7.0000000000000007E-2</v>
      </c>
      <c r="L1741">
        <v>20.010000000000002</v>
      </c>
      <c r="M1741">
        <v>1175.2</v>
      </c>
      <c r="N1741">
        <v>88</v>
      </c>
    </row>
    <row r="1742" spans="1:14" hidden="1" x14ac:dyDescent="0.2">
      <c r="A1742" t="s">
        <v>79</v>
      </c>
      <c r="B1742" t="s">
        <v>68</v>
      </c>
      <c r="C1742">
        <v>41</v>
      </c>
      <c r="D1742">
        <v>282</v>
      </c>
      <c r="E1742">
        <v>289</v>
      </c>
      <c r="F1742" s="1">
        <f>(Tabla9[[#This Row],[Best]]-Tabla9[[#This Row],[Bks]])/Tabla9[[#This Row],[Bks]]*100</f>
        <v>2.4822695035460995</v>
      </c>
      <c r="G1742">
        <v>289</v>
      </c>
      <c r="H1742" s="1">
        <f>(Tabla9[[#This Row],[Avg]]-Tabla9[[#This Row],[Bks]])/Tabla9[[#This Row],[Bks]]*100</f>
        <v>2.4822695035460995</v>
      </c>
      <c r="I1742">
        <v>305</v>
      </c>
      <c r="J1742">
        <v>469.27</v>
      </c>
      <c r="K1742">
        <v>0.06</v>
      </c>
      <c r="L1742">
        <v>20.02</v>
      </c>
      <c r="M1742">
        <v>1309.2</v>
      </c>
      <c r="N1742">
        <v>17.899999999999999</v>
      </c>
    </row>
    <row r="1743" spans="1:14" hidden="1" x14ac:dyDescent="0.2">
      <c r="A1743" t="s">
        <v>79</v>
      </c>
      <c r="B1743" t="s">
        <v>68</v>
      </c>
      <c r="C1743">
        <v>42</v>
      </c>
      <c r="D1743">
        <v>292</v>
      </c>
      <c r="E1743">
        <v>297</v>
      </c>
      <c r="F1743" s="1">
        <f>(Tabla9[[#This Row],[Best]]-Tabla9[[#This Row],[Bks]])/Tabla9[[#This Row],[Bks]]*100</f>
        <v>1.7123287671232876</v>
      </c>
      <c r="G1743">
        <v>297</v>
      </c>
      <c r="H1743" s="1">
        <f>(Tabla9[[#This Row],[Avg]]-Tabla9[[#This Row],[Bks]])/Tabla9[[#This Row],[Bks]]*100</f>
        <v>1.7123287671232876</v>
      </c>
      <c r="I1743">
        <v>321</v>
      </c>
      <c r="J1743">
        <v>517.62</v>
      </c>
      <c r="K1743">
        <v>0.09</v>
      </c>
      <c r="L1743">
        <v>20.02</v>
      </c>
      <c r="M1743">
        <v>1183.9000000000001</v>
      </c>
      <c r="N1743">
        <v>13.8</v>
      </c>
    </row>
    <row r="1744" spans="1:14" hidden="1" x14ac:dyDescent="0.2">
      <c r="A1744" t="s">
        <v>79</v>
      </c>
      <c r="B1744" t="s">
        <v>68</v>
      </c>
      <c r="C1744">
        <v>43</v>
      </c>
      <c r="D1744">
        <v>291</v>
      </c>
      <c r="E1744">
        <v>297</v>
      </c>
      <c r="F1744" s="1">
        <f>(Tabla9[[#This Row],[Best]]-Tabla9[[#This Row],[Bks]])/Tabla9[[#This Row],[Bks]]*100</f>
        <v>2.0618556701030926</v>
      </c>
      <c r="G1744">
        <v>297</v>
      </c>
      <c r="H1744" s="1">
        <f>(Tabla9[[#This Row],[Avg]]-Tabla9[[#This Row],[Bks]])/Tabla9[[#This Row],[Bks]]*100</f>
        <v>2.0618556701030926</v>
      </c>
      <c r="I1744">
        <v>318</v>
      </c>
      <c r="J1744">
        <v>552.83000000000004</v>
      </c>
      <c r="K1744">
        <v>0.06</v>
      </c>
      <c r="L1744">
        <v>20.02</v>
      </c>
      <c r="M1744">
        <v>1189.5999999999999</v>
      </c>
      <c r="N1744">
        <v>16.7</v>
      </c>
    </row>
    <row r="1745" spans="1:14" hidden="1" x14ac:dyDescent="0.2">
      <c r="A1745" t="s">
        <v>79</v>
      </c>
      <c r="B1745" t="s">
        <v>68</v>
      </c>
      <c r="C1745">
        <v>44</v>
      </c>
      <c r="D1745">
        <v>264</v>
      </c>
      <c r="E1745">
        <v>270</v>
      </c>
      <c r="F1745" s="1">
        <f>(Tabla9[[#This Row],[Best]]-Tabla9[[#This Row],[Bks]])/Tabla9[[#This Row],[Bks]]*100</f>
        <v>2.2727272727272729</v>
      </c>
      <c r="G1745">
        <v>270</v>
      </c>
      <c r="H1745" s="1">
        <f>(Tabla9[[#This Row],[Avg]]-Tabla9[[#This Row],[Bks]])/Tabla9[[#This Row],[Bks]]*100</f>
        <v>2.2727272727272729</v>
      </c>
      <c r="I1745">
        <v>281</v>
      </c>
      <c r="J1745">
        <v>491.92</v>
      </c>
      <c r="K1745">
        <v>0.06</v>
      </c>
      <c r="L1745">
        <v>20.02</v>
      </c>
      <c r="M1745">
        <v>1192.8</v>
      </c>
      <c r="N1745">
        <v>8.6999999999999993</v>
      </c>
    </row>
    <row r="1746" spans="1:14" hidden="1" x14ac:dyDescent="0.2">
      <c r="A1746" t="s">
        <v>79</v>
      </c>
      <c r="B1746" t="s">
        <v>68</v>
      </c>
      <c r="C1746">
        <v>45</v>
      </c>
      <c r="D1746">
        <v>317</v>
      </c>
      <c r="E1746">
        <v>322</v>
      </c>
      <c r="F1746" s="1">
        <f>(Tabla9[[#This Row],[Best]]-Tabla9[[#This Row],[Bks]])/Tabla9[[#This Row],[Bks]]*100</f>
        <v>1.5772870662460567</v>
      </c>
      <c r="G1746">
        <v>322</v>
      </c>
      <c r="H1746" s="1">
        <f>(Tabla9[[#This Row],[Avg]]-Tabla9[[#This Row],[Bks]])/Tabla9[[#This Row],[Bks]]*100</f>
        <v>1.5772870662460567</v>
      </c>
      <c r="I1746">
        <v>345</v>
      </c>
      <c r="J1746">
        <v>572.65</v>
      </c>
      <c r="K1746">
        <v>0.09</v>
      </c>
      <c r="L1746">
        <v>20.03</v>
      </c>
      <c r="M1746">
        <v>1104.4000000000001</v>
      </c>
      <c r="N1746">
        <v>14.7</v>
      </c>
    </row>
    <row r="1747" spans="1:14" hidden="1" x14ac:dyDescent="0.2">
      <c r="A1747" t="s">
        <v>79</v>
      </c>
      <c r="B1747" t="s">
        <v>68</v>
      </c>
      <c r="C1747">
        <v>46</v>
      </c>
      <c r="D1747">
        <v>242</v>
      </c>
      <c r="E1747">
        <v>243</v>
      </c>
      <c r="F1747" s="1">
        <f>(Tabla9[[#This Row],[Best]]-Tabla9[[#This Row],[Bks]])/Tabla9[[#This Row],[Bks]]*100</f>
        <v>0.41322314049586778</v>
      </c>
      <c r="G1747">
        <v>243</v>
      </c>
      <c r="H1747" s="1">
        <f>(Tabla9[[#This Row],[Avg]]-Tabla9[[#This Row],[Bks]])/Tabla9[[#This Row],[Bks]]*100</f>
        <v>0.41322314049586778</v>
      </c>
      <c r="I1747">
        <v>250</v>
      </c>
      <c r="J1747">
        <v>438.66</v>
      </c>
      <c r="K1747">
        <v>0.06</v>
      </c>
      <c r="L1747">
        <v>20.010000000000002</v>
      </c>
      <c r="M1747">
        <v>1272.2</v>
      </c>
      <c r="N1747">
        <v>10.5</v>
      </c>
    </row>
    <row r="1748" spans="1:14" hidden="1" x14ac:dyDescent="0.2">
      <c r="A1748" t="s">
        <v>79</v>
      </c>
      <c r="B1748" t="s">
        <v>68</v>
      </c>
      <c r="C1748">
        <v>47</v>
      </c>
      <c r="D1748">
        <v>314</v>
      </c>
      <c r="E1748">
        <v>323</v>
      </c>
      <c r="F1748" s="1">
        <f>(Tabla9[[#This Row],[Best]]-Tabla9[[#This Row],[Bks]])/Tabla9[[#This Row],[Bks]]*100</f>
        <v>2.8662420382165608</v>
      </c>
      <c r="G1748">
        <v>323</v>
      </c>
      <c r="H1748" s="1">
        <f>(Tabla9[[#This Row],[Avg]]-Tabla9[[#This Row],[Bks]])/Tabla9[[#This Row],[Bks]]*100</f>
        <v>2.8662420382165608</v>
      </c>
      <c r="I1748">
        <v>345</v>
      </c>
      <c r="J1748">
        <v>534.86</v>
      </c>
      <c r="K1748">
        <v>0.08</v>
      </c>
      <c r="L1748">
        <v>20.010000000000002</v>
      </c>
      <c r="M1748">
        <v>1227.5</v>
      </c>
      <c r="N1748">
        <v>17.100000000000001</v>
      </c>
    </row>
    <row r="1749" spans="1:14" hidden="1" x14ac:dyDescent="0.2">
      <c r="A1749" t="s">
        <v>79</v>
      </c>
      <c r="B1749" t="s">
        <v>68</v>
      </c>
      <c r="C1749">
        <v>48</v>
      </c>
      <c r="D1749">
        <v>294</v>
      </c>
      <c r="E1749">
        <v>297</v>
      </c>
      <c r="F1749" s="1">
        <f>(Tabla9[[#This Row],[Best]]-Tabla9[[#This Row],[Bks]])/Tabla9[[#This Row],[Bks]]*100</f>
        <v>1.0204081632653061</v>
      </c>
      <c r="G1749">
        <v>301.10000000000002</v>
      </c>
      <c r="H1749" s="1">
        <f>(Tabla9[[#This Row],[Avg]]-Tabla9[[#This Row],[Bks]])/Tabla9[[#This Row],[Bks]]*100</f>
        <v>2.4149659863945656</v>
      </c>
      <c r="I1749">
        <v>329</v>
      </c>
      <c r="J1749">
        <v>547.32000000000005</v>
      </c>
      <c r="K1749">
        <v>0.09</v>
      </c>
      <c r="L1749">
        <v>20.010000000000002</v>
      </c>
      <c r="M1749">
        <v>1169.3</v>
      </c>
      <c r="N1749">
        <v>220.3</v>
      </c>
    </row>
    <row r="1750" spans="1:14" hidden="1" x14ac:dyDescent="0.2">
      <c r="A1750" t="s">
        <v>79</v>
      </c>
      <c r="B1750" t="s">
        <v>68</v>
      </c>
      <c r="C1750">
        <v>49</v>
      </c>
      <c r="D1750">
        <v>264</v>
      </c>
      <c r="E1750">
        <v>268</v>
      </c>
      <c r="F1750" s="1">
        <f>(Tabla9[[#This Row],[Best]]-Tabla9[[#This Row],[Bks]])/Tabla9[[#This Row],[Bks]]*100</f>
        <v>1.5151515151515151</v>
      </c>
      <c r="G1750">
        <v>268</v>
      </c>
      <c r="H1750" s="1">
        <f>(Tabla9[[#This Row],[Avg]]-Tabla9[[#This Row],[Bks]])/Tabla9[[#This Row],[Bks]]*100</f>
        <v>1.5151515151515151</v>
      </c>
      <c r="I1750">
        <v>288</v>
      </c>
      <c r="J1750">
        <v>479.24</v>
      </c>
      <c r="K1750">
        <v>0.05</v>
      </c>
      <c r="L1750">
        <v>20.010000000000002</v>
      </c>
      <c r="M1750">
        <v>1179.2</v>
      </c>
      <c r="N1750">
        <v>68.400000000000006</v>
      </c>
    </row>
    <row r="1751" spans="1:14" hidden="1" x14ac:dyDescent="0.2">
      <c r="A1751" t="s">
        <v>79</v>
      </c>
      <c r="B1751" t="s">
        <v>68</v>
      </c>
      <c r="C1751">
        <v>50</v>
      </c>
      <c r="D1751">
        <v>286</v>
      </c>
      <c r="E1751">
        <v>295</v>
      </c>
      <c r="F1751" s="1">
        <f>(Tabla9[[#This Row],[Best]]-Tabla9[[#This Row],[Bks]])/Tabla9[[#This Row],[Bks]]*100</f>
        <v>3.1468531468531471</v>
      </c>
      <c r="G1751">
        <v>295.10000000000002</v>
      </c>
      <c r="H1751" s="1">
        <f>(Tabla9[[#This Row],[Avg]]-Tabla9[[#This Row],[Bks]])/Tabla9[[#This Row],[Bks]]*100</f>
        <v>3.1818181818181897</v>
      </c>
      <c r="I1751">
        <v>319</v>
      </c>
      <c r="J1751">
        <v>500.25</v>
      </c>
      <c r="K1751">
        <v>0.06</v>
      </c>
      <c r="L1751">
        <v>20.02</v>
      </c>
      <c r="M1751">
        <v>1212.7</v>
      </c>
      <c r="N1751">
        <v>22</v>
      </c>
    </row>
    <row r="1752" spans="1:14" hidden="1" x14ac:dyDescent="0.2">
      <c r="A1752" t="s">
        <v>79</v>
      </c>
      <c r="B1752" t="s">
        <v>68</v>
      </c>
      <c r="C1752">
        <v>51</v>
      </c>
      <c r="D1752">
        <v>273</v>
      </c>
      <c r="E1752">
        <v>280</v>
      </c>
      <c r="F1752" s="1">
        <f>(Tabla9[[#This Row],[Best]]-Tabla9[[#This Row],[Bks]])/Tabla9[[#This Row],[Bks]]*100</f>
        <v>2.5641025641025639</v>
      </c>
      <c r="G1752">
        <v>280</v>
      </c>
      <c r="H1752" s="1">
        <f>(Tabla9[[#This Row],[Avg]]-Tabla9[[#This Row],[Bks]])/Tabla9[[#This Row],[Bks]]*100</f>
        <v>2.5641025641025639</v>
      </c>
      <c r="I1752">
        <v>306</v>
      </c>
      <c r="J1752">
        <v>496.38</v>
      </c>
      <c r="K1752">
        <v>0.08</v>
      </c>
      <c r="L1752">
        <v>20.010000000000002</v>
      </c>
      <c r="M1752">
        <v>1220.5999999999999</v>
      </c>
      <c r="N1752">
        <v>21.3</v>
      </c>
    </row>
    <row r="1753" spans="1:14" hidden="1" x14ac:dyDescent="0.2">
      <c r="A1753" t="s">
        <v>79</v>
      </c>
      <c r="B1753" t="s">
        <v>68</v>
      </c>
      <c r="C1753">
        <v>52</v>
      </c>
      <c r="D1753">
        <v>334</v>
      </c>
      <c r="E1753">
        <v>344</v>
      </c>
      <c r="F1753" s="1">
        <f>(Tabla9[[#This Row],[Best]]-Tabla9[[#This Row],[Bks]])/Tabla9[[#This Row],[Bks]]*100</f>
        <v>2.9940119760479043</v>
      </c>
      <c r="G1753">
        <v>344</v>
      </c>
      <c r="H1753" s="1">
        <f>(Tabla9[[#This Row],[Avg]]-Tabla9[[#This Row],[Bks]])/Tabla9[[#This Row],[Bks]]*100</f>
        <v>2.9940119760479043</v>
      </c>
      <c r="I1753">
        <v>360</v>
      </c>
      <c r="J1753">
        <v>591.65</v>
      </c>
      <c r="K1753">
        <v>7.0000000000000007E-2</v>
      </c>
      <c r="L1753">
        <v>20.02</v>
      </c>
      <c r="M1753">
        <v>1101.9000000000001</v>
      </c>
      <c r="N1753">
        <v>12.8</v>
      </c>
    </row>
    <row r="1754" spans="1:14" hidden="1" x14ac:dyDescent="0.2">
      <c r="A1754" t="s">
        <v>79</v>
      </c>
      <c r="B1754" t="s">
        <v>68</v>
      </c>
      <c r="C1754">
        <v>53</v>
      </c>
      <c r="D1754">
        <v>281</v>
      </c>
      <c r="E1754">
        <v>282</v>
      </c>
      <c r="F1754" s="1">
        <f>(Tabla9[[#This Row],[Best]]-Tabla9[[#This Row],[Bks]])/Tabla9[[#This Row],[Bks]]*100</f>
        <v>0.35587188612099641</v>
      </c>
      <c r="G1754">
        <v>282</v>
      </c>
      <c r="H1754" s="1">
        <f>(Tabla9[[#This Row],[Avg]]-Tabla9[[#This Row],[Bks]])/Tabla9[[#This Row],[Bks]]*100</f>
        <v>0.35587188612099641</v>
      </c>
      <c r="I1754">
        <v>307</v>
      </c>
      <c r="J1754">
        <v>529.94000000000005</v>
      </c>
      <c r="K1754">
        <v>0.06</v>
      </c>
      <c r="L1754">
        <v>20.02</v>
      </c>
      <c r="M1754">
        <v>1165.5</v>
      </c>
      <c r="N1754">
        <v>53.8</v>
      </c>
    </row>
    <row r="1755" spans="1:14" hidden="1" x14ac:dyDescent="0.2">
      <c r="A1755" t="s">
        <v>79</v>
      </c>
      <c r="B1755" t="s">
        <v>68</v>
      </c>
      <c r="C1755">
        <v>54</v>
      </c>
      <c r="D1755">
        <v>262</v>
      </c>
      <c r="E1755">
        <v>272</v>
      </c>
      <c r="F1755" s="1">
        <f>(Tabla9[[#This Row],[Best]]-Tabla9[[#This Row],[Bks]])/Tabla9[[#This Row],[Bks]]*100</f>
        <v>3.8167938931297711</v>
      </c>
      <c r="G1755">
        <v>272</v>
      </c>
      <c r="H1755" s="1">
        <f>(Tabla9[[#This Row],[Avg]]-Tabla9[[#This Row],[Bks]])/Tabla9[[#This Row],[Bks]]*100</f>
        <v>3.8167938931297711</v>
      </c>
      <c r="I1755">
        <v>291</v>
      </c>
      <c r="J1755">
        <v>445.05</v>
      </c>
      <c r="K1755">
        <v>0.05</v>
      </c>
      <c r="L1755">
        <v>20.010000000000002</v>
      </c>
      <c r="M1755">
        <v>1325.5</v>
      </c>
      <c r="N1755">
        <v>13.5</v>
      </c>
    </row>
    <row r="1756" spans="1:14" hidden="1" x14ac:dyDescent="0.2">
      <c r="A1756" t="s">
        <v>79</v>
      </c>
      <c r="B1756" t="s">
        <v>68</v>
      </c>
      <c r="C1756">
        <v>55</v>
      </c>
      <c r="D1756">
        <v>299</v>
      </c>
      <c r="E1756">
        <v>304</v>
      </c>
      <c r="F1756" s="1">
        <f>(Tabla9[[#This Row],[Best]]-Tabla9[[#This Row],[Bks]])/Tabla9[[#This Row],[Bks]]*100</f>
        <v>1.6722408026755853</v>
      </c>
      <c r="G1756">
        <v>304</v>
      </c>
      <c r="H1756" s="1">
        <f>(Tabla9[[#This Row],[Avg]]-Tabla9[[#This Row],[Bks]])/Tabla9[[#This Row],[Bks]]*100</f>
        <v>1.6722408026755853</v>
      </c>
      <c r="I1756">
        <v>316</v>
      </c>
      <c r="J1756">
        <v>493.62</v>
      </c>
      <c r="K1756">
        <v>0.05</v>
      </c>
      <c r="L1756">
        <v>20.010000000000002</v>
      </c>
      <c r="M1756">
        <v>1302.5999999999999</v>
      </c>
      <c r="N1756">
        <v>133.1</v>
      </c>
    </row>
    <row r="1757" spans="1:14" hidden="1" x14ac:dyDescent="0.2">
      <c r="A1757" t="s">
        <v>79</v>
      </c>
      <c r="B1757" t="s">
        <v>68</v>
      </c>
      <c r="C1757">
        <v>56</v>
      </c>
      <c r="D1757">
        <v>288</v>
      </c>
      <c r="E1757">
        <v>288</v>
      </c>
      <c r="F1757" s="1">
        <f>(Tabla9[[#This Row],[Best]]-Tabla9[[#This Row],[Bks]])/Tabla9[[#This Row],[Bks]]*100</f>
        <v>0</v>
      </c>
      <c r="G1757">
        <v>288.2</v>
      </c>
      <c r="H1757" s="1">
        <f>(Tabla9[[#This Row],[Avg]]-Tabla9[[#This Row],[Bks]])/Tabla9[[#This Row],[Bks]]*100</f>
        <v>6.9444444444440506E-2</v>
      </c>
      <c r="I1757">
        <v>305</v>
      </c>
      <c r="J1757">
        <v>497.94</v>
      </c>
      <c r="K1757">
        <v>0.05</v>
      </c>
      <c r="L1757">
        <v>20.02</v>
      </c>
      <c r="M1757">
        <v>1354.7</v>
      </c>
      <c r="N1757">
        <v>12.8</v>
      </c>
    </row>
    <row r="1758" spans="1:14" hidden="1" x14ac:dyDescent="0.2">
      <c r="A1758" t="s">
        <v>79</v>
      </c>
      <c r="B1758" t="s">
        <v>68</v>
      </c>
      <c r="C1758">
        <v>57</v>
      </c>
      <c r="D1758">
        <v>254</v>
      </c>
      <c r="E1758">
        <v>259</v>
      </c>
      <c r="F1758" s="1">
        <f>(Tabla9[[#This Row],[Best]]-Tabla9[[#This Row],[Bks]])/Tabla9[[#This Row],[Bks]]*100</f>
        <v>1.9685039370078741</v>
      </c>
      <c r="G1758">
        <v>259.2</v>
      </c>
      <c r="H1758" s="1">
        <f>(Tabla9[[#This Row],[Avg]]-Tabla9[[#This Row],[Bks]])/Tabla9[[#This Row],[Bks]]*100</f>
        <v>2.0472440944881845</v>
      </c>
      <c r="I1758">
        <v>277</v>
      </c>
      <c r="J1758">
        <v>484.05</v>
      </c>
      <c r="K1758">
        <v>7.0000000000000007E-2</v>
      </c>
      <c r="L1758">
        <v>20.010000000000002</v>
      </c>
      <c r="M1758">
        <v>1128.0999999999999</v>
      </c>
      <c r="N1758">
        <v>78.2</v>
      </c>
    </row>
    <row r="1759" spans="1:14" hidden="1" x14ac:dyDescent="0.2">
      <c r="A1759" t="s">
        <v>79</v>
      </c>
      <c r="B1759" t="s">
        <v>68</v>
      </c>
      <c r="C1759">
        <v>58</v>
      </c>
      <c r="D1759">
        <v>331</v>
      </c>
      <c r="E1759">
        <v>336</v>
      </c>
      <c r="F1759" s="1">
        <f>(Tabla9[[#This Row],[Best]]-Tabla9[[#This Row],[Bks]])/Tabla9[[#This Row],[Bks]]*100</f>
        <v>1.5105740181268883</v>
      </c>
      <c r="G1759">
        <v>336.2</v>
      </c>
      <c r="H1759" s="1">
        <f>(Tabla9[[#This Row],[Avg]]-Tabla9[[#This Row],[Bks]])/Tabla9[[#This Row],[Bks]]*100</f>
        <v>1.5709969788519604</v>
      </c>
      <c r="I1759">
        <v>359</v>
      </c>
      <c r="J1759">
        <v>576.1</v>
      </c>
      <c r="K1759">
        <v>7.0000000000000007E-2</v>
      </c>
      <c r="L1759">
        <v>20.03</v>
      </c>
      <c r="M1759">
        <v>1221.5</v>
      </c>
      <c r="N1759">
        <v>17.5</v>
      </c>
    </row>
    <row r="1760" spans="1:14" hidden="1" x14ac:dyDescent="0.2">
      <c r="A1760" t="s">
        <v>79</v>
      </c>
      <c r="B1760" t="s">
        <v>68</v>
      </c>
      <c r="C1760">
        <v>59</v>
      </c>
      <c r="D1760">
        <v>283</v>
      </c>
      <c r="E1760">
        <v>284</v>
      </c>
      <c r="F1760" s="1">
        <f>(Tabla9[[#This Row],[Best]]-Tabla9[[#This Row],[Bks]])/Tabla9[[#This Row],[Bks]]*100</f>
        <v>0.35335689045936397</v>
      </c>
      <c r="G1760">
        <v>284</v>
      </c>
      <c r="H1760" s="1">
        <f>(Tabla9[[#This Row],[Avg]]-Tabla9[[#This Row],[Bks]])/Tabla9[[#This Row],[Bks]]*100</f>
        <v>0.35335689045936397</v>
      </c>
      <c r="I1760">
        <v>294</v>
      </c>
      <c r="J1760">
        <v>483.06</v>
      </c>
      <c r="K1760">
        <v>7.0000000000000007E-2</v>
      </c>
      <c r="L1760">
        <v>20.02</v>
      </c>
      <c r="M1760">
        <v>1133.9000000000001</v>
      </c>
      <c r="N1760">
        <v>9.9</v>
      </c>
    </row>
    <row r="1761" spans="1:14" hidden="1" x14ac:dyDescent="0.2">
      <c r="A1761" t="s">
        <v>79</v>
      </c>
      <c r="B1761" t="s">
        <v>68</v>
      </c>
      <c r="C1761">
        <v>60</v>
      </c>
      <c r="D1761">
        <v>254</v>
      </c>
      <c r="E1761">
        <v>256</v>
      </c>
      <c r="F1761" s="1">
        <f>(Tabla9[[#This Row],[Best]]-Tabla9[[#This Row],[Bks]])/Tabla9[[#This Row],[Bks]]*100</f>
        <v>0.78740157480314954</v>
      </c>
      <c r="G1761">
        <v>256</v>
      </c>
      <c r="H1761" s="1">
        <f>(Tabla9[[#This Row],[Avg]]-Tabla9[[#This Row],[Bks]])/Tabla9[[#This Row],[Bks]]*100</f>
        <v>0.78740157480314954</v>
      </c>
      <c r="I1761">
        <v>265</v>
      </c>
      <c r="J1761">
        <v>473.9</v>
      </c>
      <c r="K1761">
        <v>0.05</v>
      </c>
      <c r="L1761">
        <v>20.02</v>
      </c>
      <c r="M1761">
        <v>1183.3</v>
      </c>
      <c r="N1761">
        <v>16.5</v>
      </c>
    </row>
    <row r="1762" spans="1:14" hidden="1" x14ac:dyDescent="0.2">
      <c r="A1762" t="s">
        <v>79</v>
      </c>
      <c r="B1762" t="s">
        <v>68</v>
      </c>
      <c r="C1762">
        <v>61</v>
      </c>
      <c r="D1762">
        <v>305</v>
      </c>
      <c r="E1762">
        <v>308</v>
      </c>
      <c r="F1762" s="1">
        <f>(Tabla9[[#This Row],[Best]]-Tabla9[[#This Row],[Bks]])/Tabla9[[#This Row],[Bks]]*100</f>
        <v>0.98360655737704927</v>
      </c>
      <c r="G1762">
        <v>308</v>
      </c>
      <c r="H1762" s="1">
        <f>(Tabla9[[#This Row],[Avg]]-Tabla9[[#This Row],[Bks]])/Tabla9[[#This Row],[Bks]]*100</f>
        <v>0.98360655737704927</v>
      </c>
      <c r="I1762">
        <v>333</v>
      </c>
      <c r="J1762">
        <v>528.77</v>
      </c>
      <c r="K1762">
        <v>0.06</v>
      </c>
      <c r="L1762">
        <v>20.03</v>
      </c>
      <c r="M1762">
        <v>1255.4000000000001</v>
      </c>
      <c r="N1762">
        <v>23.5</v>
      </c>
    </row>
    <row r="1763" spans="1:14" hidden="1" x14ac:dyDescent="0.2">
      <c r="A1763" t="s">
        <v>79</v>
      </c>
      <c r="B1763" t="s">
        <v>68</v>
      </c>
      <c r="C1763">
        <v>62</v>
      </c>
      <c r="D1763">
        <v>289</v>
      </c>
      <c r="E1763">
        <v>300</v>
      </c>
      <c r="F1763" s="1">
        <f>(Tabla9[[#This Row],[Best]]-Tabla9[[#This Row],[Bks]])/Tabla9[[#This Row],[Bks]]*100</f>
        <v>3.8062283737024223</v>
      </c>
      <c r="G1763">
        <v>300</v>
      </c>
      <c r="H1763" s="1">
        <f>(Tabla9[[#This Row],[Avg]]-Tabla9[[#This Row],[Bks]])/Tabla9[[#This Row],[Bks]]*100</f>
        <v>3.8062283737024223</v>
      </c>
      <c r="I1763">
        <v>316</v>
      </c>
      <c r="J1763">
        <v>528.87</v>
      </c>
      <c r="K1763">
        <v>0.06</v>
      </c>
      <c r="L1763">
        <v>20.010000000000002</v>
      </c>
      <c r="M1763">
        <v>1164.5999999999999</v>
      </c>
      <c r="N1763">
        <v>16.100000000000001</v>
      </c>
    </row>
    <row r="1764" spans="1:14" hidden="1" x14ac:dyDescent="0.2">
      <c r="A1764" t="s">
        <v>79</v>
      </c>
      <c r="B1764" t="s">
        <v>68</v>
      </c>
      <c r="C1764">
        <v>63</v>
      </c>
      <c r="D1764">
        <v>272</v>
      </c>
      <c r="E1764">
        <v>279</v>
      </c>
      <c r="F1764" s="1">
        <f>(Tabla9[[#This Row],[Best]]-Tabla9[[#This Row],[Bks]])/Tabla9[[#This Row],[Bks]]*100</f>
        <v>2.5735294117647056</v>
      </c>
      <c r="G1764">
        <v>279</v>
      </c>
      <c r="H1764" s="1">
        <f>(Tabla9[[#This Row],[Avg]]-Tabla9[[#This Row],[Bks]])/Tabla9[[#This Row],[Bks]]*100</f>
        <v>2.5735294117647056</v>
      </c>
      <c r="I1764">
        <v>298</v>
      </c>
      <c r="J1764">
        <v>496.79</v>
      </c>
      <c r="K1764">
        <v>0.06</v>
      </c>
      <c r="L1764">
        <v>20.02</v>
      </c>
      <c r="M1764">
        <v>1180.5</v>
      </c>
      <c r="N1764">
        <v>80</v>
      </c>
    </row>
    <row r="1765" spans="1:14" hidden="1" x14ac:dyDescent="0.2">
      <c r="A1765" t="s">
        <v>79</v>
      </c>
      <c r="B1765" t="s">
        <v>68</v>
      </c>
      <c r="C1765">
        <v>64</v>
      </c>
      <c r="D1765">
        <v>283</v>
      </c>
      <c r="E1765">
        <v>290</v>
      </c>
      <c r="F1765" s="1">
        <f>(Tabla9[[#This Row],[Best]]-Tabla9[[#This Row],[Bks]])/Tabla9[[#This Row],[Bks]]*100</f>
        <v>2.4734982332155475</v>
      </c>
      <c r="G1765">
        <v>290</v>
      </c>
      <c r="H1765" s="1">
        <f>(Tabla9[[#This Row],[Avg]]-Tabla9[[#This Row],[Bks]])/Tabla9[[#This Row],[Bks]]*100</f>
        <v>2.4734982332155475</v>
      </c>
      <c r="I1765">
        <v>308</v>
      </c>
      <c r="J1765">
        <v>495.63</v>
      </c>
      <c r="K1765">
        <v>7.0000000000000007E-2</v>
      </c>
      <c r="L1765">
        <v>20.02</v>
      </c>
      <c r="M1765">
        <v>1232.4000000000001</v>
      </c>
      <c r="N1765">
        <v>13.1</v>
      </c>
    </row>
    <row r="1766" spans="1:14" hidden="1" x14ac:dyDescent="0.2">
      <c r="A1766" t="s">
        <v>79</v>
      </c>
      <c r="B1766" t="s">
        <v>68</v>
      </c>
      <c r="C1766">
        <v>65</v>
      </c>
      <c r="D1766">
        <v>266</v>
      </c>
      <c r="E1766">
        <v>277</v>
      </c>
      <c r="F1766" s="1">
        <f>(Tabla9[[#This Row],[Best]]-Tabla9[[#This Row],[Bks]])/Tabla9[[#This Row],[Bks]]*100</f>
        <v>4.1353383458646613</v>
      </c>
      <c r="G1766">
        <v>277</v>
      </c>
      <c r="H1766" s="1">
        <f>(Tabla9[[#This Row],[Avg]]-Tabla9[[#This Row],[Bks]])/Tabla9[[#This Row],[Bks]]*100</f>
        <v>4.1353383458646613</v>
      </c>
      <c r="I1766">
        <v>297</v>
      </c>
      <c r="J1766">
        <v>473.67</v>
      </c>
      <c r="K1766">
        <v>0.05</v>
      </c>
      <c r="L1766">
        <v>20.02</v>
      </c>
      <c r="M1766">
        <v>1270.5</v>
      </c>
      <c r="N1766">
        <v>16.7</v>
      </c>
    </row>
    <row r="1767" spans="1:14" hidden="1" x14ac:dyDescent="0.2">
      <c r="A1767" t="s">
        <v>79</v>
      </c>
      <c r="B1767" t="s">
        <v>68</v>
      </c>
      <c r="C1767">
        <v>66</v>
      </c>
      <c r="D1767">
        <v>284</v>
      </c>
      <c r="E1767">
        <v>290</v>
      </c>
      <c r="F1767" s="1">
        <f>(Tabla9[[#This Row],[Best]]-Tabla9[[#This Row],[Bks]])/Tabla9[[#This Row],[Bks]]*100</f>
        <v>2.112676056338028</v>
      </c>
      <c r="G1767">
        <v>290</v>
      </c>
      <c r="H1767" s="1">
        <f>(Tabla9[[#This Row],[Avg]]-Tabla9[[#This Row],[Bks]])/Tabla9[[#This Row],[Bks]]*100</f>
        <v>2.112676056338028</v>
      </c>
      <c r="I1767">
        <v>305</v>
      </c>
      <c r="J1767">
        <v>522.69000000000005</v>
      </c>
      <c r="K1767">
        <v>0.09</v>
      </c>
      <c r="L1767">
        <v>20.02</v>
      </c>
      <c r="M1767">
        <v>1165</v>
      </c>
      <c r="N1767">
        <v>21.9</v>
      </c>
    </row>
    <row r="1768" spans="1:14" hidden="1" x14ac:dyDescent="0.2">
      <c r="A1768" t="s">
        <v>79</v>
      </c>
      <c r="B1768" t="s">
        <v>68</v>
      </c>
      <c r="C1768">
        <v>67</v>
      </c>
      <c r="D1768">
        <v>318</v>
      </c>
      <c r="E1768">
        <v>329</v>
      </c>
      <c r="F1768" s="1">
        <f>(Tabla9[[#This Row],[Best]]-Tabla9[[#This Row],[Bks]])/Tabla9[[#This Row],[Bks]]*100</f>
        <v>3.459119496855346</v>
      </c>
      <c r="G1768">
        <v>332.1</v>
      </c>
      <c r="H1768" s="1">
        <f>(Tabla9[[#This Row],[Avg]]-Tabla9[[#This Row],[Bks]])/Tabla9[[#This Row],[Bks]]*100</f>
        <v>4.4339622641509511</v>
      </c>
      <c r="I1768">
        <v>353</v>
      </c>
      <c r="J1768">
        <v>575.34</v>
      </c>
      <c r="K1768">
        <v>0.09</v>
      </c>
      <c r="L1768">
        <v>20.010000000000002</v>
      </c>
      <c r="M1768">
        <v>1084.7</v>
      </c>
      <c r="N1768">
        <v>20.100000000000001</v>
      </c>
    </row>
    <row r="1769" spans="1:14" hidden="1" x14ac:dyDescent="0.2">
      <c r="A1769" t="s">
        <v>79</v>
      </c>
      <c r="B1769" t="s">
        <v>68</v>
      </c>
      <c r="C1769">
        <v>68</v>
      </c>
      <c r="D1769">
        <v>295</v>
      </c>
      <c r="E1769">
        <v>298</v>
      </c>
      <c r="F1769" s="1">
        <f>(Tabla9[[#This Row],[Best]]-Tabla9[[#This Row],[Bks]])/Tabla9[[#This Row],[Bks]]*100</f>
        <v>1.0169491525423728</v>
      </c>
      <c r="G1769">
        <v>298</v>
      </c>
      <c r="H1769" s="1">
        <f>(Tabla9[[#This Row],[Avg]]-Tabla9[[#This Row],[Bks]])/Tabla9[[#This Row],[Bks]]*100</f>
        <v>1.0169491525423728</v>
      </c>
      <c r="I1769">
        <v>314</v>
      </c>
      <c r="J1769">
        <v>528.41999999999996</v>
      </c>
      <c r="K1769">
        <v>7.0000000000000007E-2</v>
      </c>
      <c r="L1769">
        <v>20.010000000000002</v>
      </c>
      <c r="M1769">
        <v>1138.4000000000001</v>
      </c>
      <c r="N1769">
        <v>16.7</v>
      </c>
    </row>
    <row r="1770" spans="1:14" hidden="1" x14ac:dyDescent="0.2">
      <c r="A1770" t="s">
        <v>79</v>
      </c>
      <c r="B1770" t="s">
        <v>68</v>
      </c>
      <c r="C1770">
        <v>69</v>
      </c>
      <c r="D1770">
        <v>297</v>
      </c>
      <c r="E1770">
        <v>307</v>
      </c>
      <c r="F1770" s="1">
        <f>(Tabla9[[#This Row],[Best]]-Tabla9[[#This Row],[Bks]])/Tabla9[[#This Row],[Bks]]*100</f>
        <v>3.3670033670033668</v>
      </c>
      <c r="G1770">
        <v>307.10000000000002</v>
      </c>
      <c r="H1770" s="1">
        <f>(Tabla9[[#This Row],[Avg]]-Tabla9[[#This Row],[Bks]])/Tabla9[[#This Row],[Bks]]*100</f>
        <v>3.4006734006734081</v>
      </c>
      <c r="I1770">
        <v>323</v>
      </c>
      <c r="J1770">
        <v>557.01</v>
      </c>
      <c r="K1770">
        <v>0.06</v>
      </c>
      <c r="L1770">
        <v>20.04</v>
      </c>
      <c r="M1770">
        <v>1144.9000000000001</v>
      </c>
      <c r="N1770">
        <v>15.5</v>
      </c>
    </row>
    <row r="1771" spans="1:14" hidden="1" x14ac:dyDescent="0.2">
      <c r="A1771" t="s">
        <v>79</v>
      </c>
      <c r="B1771" t="s">
        <v>68</v>
      </c>
      <c r="C1771">
        <v>70</v>
      </c>
      <c r="D1771">
        <v>273</v>
      </c>
      <c r="E1771">
        <v>277</v>
      </c>
      <c r="F1771" s="1">
        <f>(Tabla9[[#This Row],[Best]]-Tabla9[[#This Row],[Bks]])/Tabla9[[#This Row],[Bks]]*100</f>
        <v>1.4652014652014651</v>
      </c>
      <c r="G1771">
        <v>277</v>
      </c>
      <c r="H1771" s="1">
        <f>(Tabla9[[#This Row],[Avg]]-Tabla9[[#This Row],[Bks]])/Tabla9[[#This Row],[Bks]]*100</f>
        <v>1.4652014652014651</v>
      </c>
      <c r="I1771">
        <v>286</v>
      </c>
      <c r="J1771">
        <v>470.86</v>
      </c>
      <c r="K1771">
        <v>0.05</v>
      </c>
      <c r="L1771">
        <v>20.03</v>
      </c>
      <c r="M1771">
        <v>1235.8</v>
      </c>
      <c r="N1771">
        <v>11.4</v>
      </c>
    </row>
    <row r="1772" spans="1:14" hidden="1" x14ac:dyDescent="0.2">
      <c r="A1772" t="s">
        <v>79</v>
      </c>
      <c r="B1772" t="s">
        <v>68</v>
      </c>
      <c r="C1772">
        <v>71</v>
      </c>
      <c r="D1772">
        <v>292</v>
      </c>
      <c r="E1772">
        <v>299</v>
      </c>
      <c r="F1772" s="1">
        <f>(Tabla9[[#This Row],[Best]]-Tabla9[[#This Row],[Bks]])/Tabla9[[#This Row],[Bks]]*100</f>
        <v>2.3972602739726026</v>
      </c>
      <c r="G1772">
        <v>299</v>
      </c>
      <c r="H1772" s="1">
        <f>(Tabla9[[#This Row],[Avg]]-Tabla9[[#This Row],[Bks]])/Tabla9[[#This Row],[Bks]]*100</f>
        <v>2.3972602739726026</v>
      </c>
      <c r="I1772">
        <v>319</v>
      </c>
      <c r="J1772">
        <v>523.12</v>
      </c>
      <c r="K1772">
        <v>0.06</v>
      </c>
      <c r="L1772">
        <v>20.02</v>
      </c>
      <c r="M1772">
        <v>1218.9000000000001</v>
      </c>
      <c r="N1772">
        <v>18</v>
      </c>
    </row>
    <row r="1773" spans="1:14" hidden="1" x14ac:dyDescent="0.2">
      <c r="A1773" t="s">
        <v>79</v>
      </c>
      <c r="B1773" t="s">
        <v>68</v>
      </c>
      <c r="C1773">
        <v>72</v>
      </c>
      <c r="D1773">
        <v>254</v>
      </c>
      <c r="E1773">
        <v>262</v>
      </c>
      <c r="F1773" s="1">
        <f>(Tabla9[[#This Row],[Best]]-Tabla9[[#This Row],[Bks]])/Tabla9[[#This Row],[Bks]]*100</f>
        <v>3.1496062992125982</v>
      </c>
      <c r="G1773">
        <v>262</v>
      </c>
      <c r="H1773" s="1">
        <f>(Tabla9[[#This Row],[Avg]]-Tabla9[[#This Row],[Bks]])/Tabla9[[#This Row],[Bks]]*100</f>
        <v>3.1496062992125982</v>
      </c>
      <c r="I1773">
        <v>268</v>
      </c>
      <c r="J1773">
        <v>438.34</v>
      </c>
      <c r="K1773">
        <v>0.06</v>
      </c>
      <c r="L1773">
        <v>20.010000000000002</v>
      </c>
      <c r="M1773">
        <v>1301.3</v>
      </c>
      <c r="N1773">
        <v>7.6</v>
      </c>
    </row>
    <row r="1774" spans="1:14" hidden="1" x14ac:dyDescent="0.2">
      <c r="A1774" t="s">
        <v>79</v>
      </c>
      <c r="B1774" t="s">
        <v>68</v>
      </c>
      <c r="C1774">
        <v>73</v>
      </c>
      <c r="D1774">
        <v>273</v>
      </c>
      <c r="E1774">
        <v>277</v>
      </c>
      <c r="F1774" s="1">
        <f>(Tabla9[[#This Row],[Best]]-Tabla9[[#This Row],[Bks]])/Tabla9[[#This Row],[Bks]]*100</f>
        <v>1.4652014652014651</v>
      </c>
      <c r="G1774">
        <v>277</v>
      </c>
      <c r="H1774" s="1">
        <f>(Tabla9[[#This Row],[Avg]]-Tabla9[[#This Row],[Bks]])/Tabla9[[#This Row],[Bks]]*100</f>
        <v>1.4652014652014651</v>
      </c>
      <c r="I1774">
        <v>294</v>
      </c>
      <c r="J1774">
        <v>452.45</v>
      </c>
      <c r="K1774">
        <v>0.06</v>
      </c>
      <c r="L1774">
        <v>20.02</v>
      </c>
      <c r="M1774">
        <v>1349.3</v>
      </c>
      <c r="N1774">
        <v>13.5</v>
      </c>
    </row>
    <row r="1775" spans="1:14" hidden="1" x14ac:dyDescent="0.2">
      <c r="A1775" t="s">
        <v>79</v>
      </c>
      <c r="B1775" t="s">
        <v>68</v>
      </c>
      <c r="C1775">
        <v>74</v>
      </c>
      <c r="D1775">
        <v>271</v>
      </c>
      <c r="E1775">
        <v>281</v>
      </c>
      <c r="F1775" s="1">
        <f>(Tabla9[[#This Row],[Best]]-Tabla9[[#This Row],[Bks]])/Tabla9[[#This Row],[Bks]]*100</f>
        <v>3.6900369003690034</v>
      </c>
      <c r="G1775">
        <v>281</v>
      </c>
      <c r="H1775" s="1">
        <f>(Tabla9[[#This Row],[Avg]]-Tabla9[[#This Row],[Bks]])/Tabla9[[#This Row],[Bks]]*100</f>
        <v>3.6900369003690034</v>
      </c>
      <c r="I1775">
        <v>294</v>
      </c>
      <c r="J1775">
        <v>526.54</v>
      </c>
      <c r="K1775">
        <v>7.0000000000000007E-2</v>
      </c>
      <c r="L1775">
        <v>20.03</v>
      </c>
      <c r="M1775">
        <v>1171</v>
      </c>
      <c r="N1775">
        <v>14.5</v>
      </c>
    </row>
    <row r="1776" spans="1:14" hidden="1" x14ac:dyDescent="0.2">
      <c r="A1776" t="s">
        <v>79</v>
      </c>
      <c r="B1776" t="s">
        <v>68</v>
      </c>
      <c r="C1776">
        <v>75</v>
      </c>
      <c r="D1776">
        <v>211</v>
      </c>
      <c r="E1776">
        <v>219</v>
      </c>
      <c r="F1776" s="1">
        <f>(Tabla9[[#This Row],[Best]]-Tabla9[[#This Row],[Bks]])/Tabla9[[#This Row],[Bks]]*100</f>
        <v>3.7914691943127963</v>
      </c>
      <c r="G1776">
        <v>219</v>
      </c>
      <c r="H1776" s="1">
        <f>(Tabla9[[#This Row],[Avg]]-Tabla9[[#This Row],[Bks]])/Tabla9[[#This Row],[Bks]]*100</f>
        <v>3.7914691943127963</v>
      </c>
      <c r="I1776">
        <v>235</v>
      </c>
      <c r="J1776">
        <v>405.25</v>
      </c>
      <c r="K1776">
        <v>0.05</v>
      </c>
      <c r="L1776">
        <v>20.03</v>
      </c>
      <c r="M1776">
        <v>1390.3</v>
      </c>
      <c r="N1776">
        <v>13.5</v>
      </c>
    </row>
    <row r="1777" spans="1:14" hidden="1" x14ac:dyDescent="0.2">
      <c r="A1777" t="s">
        <v>79</v>
      </c>
      <c r="B1777" t="s">
        <v>68</v>
      </c>
      <c r="C1777">
        <v>76</v>
      </c>
      <c r="D1777">
        <v>293</v>
      </c>
      <c r="E1777">
        <v>296</v>
      </c>
      <c r="F1777" s="1">
        <f>(Tabla9[[#This Row],[Best]]-Tabla9[[#This Row],[Bks]])/Tabla9[[#This Row],[Bks]]*100</f>
        <v>1.0238907849829351</v>
      </c>
      <c r="G1777">
        <v>296</v>
      </c>
      <c r="H1777" s="1">
        <f>(Tabla9[[#This Row],[Avg]]-Tabla9[[#This Row],[Bks]])/Tabla9[[#This Row],[Bks]]*100</f>
        <v>1.0238907849829351</v>
      </c>
      <c r="I1777">
        <v>320</v>
      </c>
      <c r="J1777">
        <v>508.78</v>
      </c>
      <c r="K1777">
        <v>0.06</v>
      </c>
      <c r="L1777">
        <v>20.02</v>
      </c>
      <c r="M1777">
        <v>1218.9000000000001</v>
      </c>
      <c r="N1777">
        <v>27.3</v>
      </c>
    </row>
    <row r="1778" spans="1:14" hidden="1" x14ac:dyDescent="0.2">
      <c r="A1778" t="s">
        <v>79</v>
      </c>
      <c r="B1778" t="s">
        <v>68</v>
      </c>
      <c r="C1778">
        <v>77</v>
      </c>
      <c r="D1778">
        <v>271</v>
      </c>
      <c r="E1778">
        <v>288</v>
      </c>
      <c r="F1778" s="1">
        <f>(Tabla9[[#This Row],[Best]]-Tabla9[[#This Row],[Bks]])/Tabla9[[#This Row],[Bks]]*100</f>
        <v>6.2730627306273057</v>
      </c>
      <c r="G1778">
        <v>288</v>
      </c>
      <c r="H1778" s="1">
        <f>(Tabla9[[#This Row],[Avg]]-Tabla9[[#This Row],[Bks]])/Tabla9[[#This Row],[Bks]]*100</f>
        <v>6.2730627306273057</v>
      </c>
      <c r="I1778">
        <v>293</v>
      </c>
      <c r="J1778">
        <v>480.29</v>
      </c>
      <c r="K1778">
        <v>0.05</v>
      </c>
      <c r="L1778">
        <v>20.010000000000002</v>
      </c>
      <c r="M1778">
        <v>1364.4</v>
      </c>
      <c r="N1778">
        <v>9.9</v>
      </c>
    </row>
    <row r="1779" spans="1:14" hidden="1" x14ac:dyDescent="0.2">
      <c r="A1779" t="s">
        <v>79</v>
      </c>
      <c r="B1779" t="s">
        <v>68</v>
      </c>
      <c r="C1779">
        <v>78</v>
      </c>
      <c r="D1779">
        <v>254</v>
      </c>
      <c r="E1779">
        <v>257</v>
      </c>
      <c r="F1779" s="1">
        <f>(Tabla9[[#This Row],[Best]]-Tabla9[[#This Row],[Bks]])/Tabla9[[#This Row],[Bks]]*100</f>
        <v>1.1811023622047243</v>
      </c>
      <c r="G1779">
        <v>257</v>
      </c>
      <c r="H1779" s="1">
        <f>(Tabla9[[#This Row],[Avg]]-Tabla9[[#This Row],[Bks]])/Tabla9[[#This Row],[Bks]]*100</f>
        <v>1.1811023622047243</v>
      </c>
      <c r="I1779">
        <v>275</v>
      </c>
      <c r="J1779">
        <v>476.69</v>
      </c>
      <c r="K1779">
        <v>7.0000000000000007E-2</v>
      </c>
      <c r="L1779">
        <v>20.03</v>
      </c>
      <c r="M1779">
        <v>1139.9000000000001</v>
      </c>
      <c r="N1779">
        <v>17.8</v>
      </c>
    </row>
    <row r="1780" spans="1:14" hidden="1" x14ac:dyDescent="0.2">
      <c r="A1780" t="s">
        <v>79</v>
      </c>
      <c r="B1780" t="s">
        <v>68</v>
      </c>
      <c r="C1780">
        <v>79</v>
      </c>
      <c r="D1780">
        <v>276</v>
      </c>
      <c r="E1780">
        <v>281</v>
      </c>
      <c r="F1780" s="1">
        <f>(Tabla9[[#This Row],[Best]]-Tabla9[[#This Row],[Bks]])/Tabla9[[#This Row],[Bks]]*100</f>
        <v>1.8115942028985508</v>
      </c>
      <c r="G1780">
        <v>281</v>
      </c>
      <c r="H1780" s="1">
        <f>(Tabla9[[#This Row],[Avg]]-Tabla9[[#This Row],[Bks]])/Tabla9[[#This Row],[Bks]]*100</f>
        <v>1.8115942028985508</v>
      </c>
      <c r="I1780">
        <v>303</v>
      </c>
      <c r="J1780">
        <v>482.88</v>
      </c>
      <c r="K1780">
        <v>0.06</v>
      </c>
      <c r="L1780">
        <v>20.02</v>
      </c>
      <c r="M1780">
        <v>1170.8</v>
      </c>
      <c r="N1780">
        <v>15.2</v>
      </c>
    </row>
    <row r="1781" spans="1:14" hidden="1" x14ac:dyDescent="0.2">
      <c r="A1781" t="s">
        <v>79</v>
      </c>
      <c r="B1781" t="s">
        <v>68</v>
      </c>
      <c r="C1781">
        <v>80</v>
      </c>
      <c r="D1781">
        <v>270</v>
      </c>
      <c r="E1781">
        <v>279</v>
      </c>
      <c r="F1781" s="1">
        <f>(Tabla9[[#This Row],[Best]]-Tabla9[[#This Row],[Bks]])/Tabla9[[#This Row],[Bks]]*100</f>
        <v>3.3333333333333335</v>
      </c>
      <c r="G1781">
        <v>279.2</v>
      </c>
      <c r="H1781" s="1">
        <f>(Tabla9[[#This Row],[Avg]]-Tabla9[[#This Row],[Bks]])/Tabla9[[#This Row],[Bks]]*100</f>
        <v>3.4074074074074034</v>
      </c>
      <c r="I1781">
        <v>291</v>
      </c>
      <c r="J1781">
        <v>494.2</v>
      </c>
      <c r="K1781">
        <v>0.06</v>
      </c>
      <c r="L1781">
        <v>20.02</v>
      </c>
      <c r="M1781">
        <v>1271.0999999999999</v>
      </c>
      <c r="N1781">
        <v>11.4</v>
      </c>
    </row>
    <row r="1782" spans="1:14" hidden="1" x14ac:dyDescent="0.2">
      <c r="A1782" t="s">
        <v>79</v>
      </c>
      <c r="B1782" t="s">
        <v>68</v>
      </c>
      <c r="C1782">
        <v>81</v>
      </c>
      <c r="D1782">
        <v>259</v>
      </c>
      <c r="E1782">
        <v>270</v>
      </c>
      <c r="F1782" s="1">
        <f>(Tabla9[[#This Row],[Best]]-Tabla9[[#This Row],[Bks]])/Tabla9[[#This Row],[Bks]]*100</f>
        <v>4.2471042471042466</v>
      </c>
      <c r="G1782">
        <v>270</v>
      </c>
      <c r="H1782" s="1">
        <f>(Tabla9[[#This Row],[Avg]]-Tabla9[[#This Row],[Bks]])/Tabla9[[#This Row],[Bks]]*100</f>
        <v>4.2471042471042466</v>
      </c>
      <c r="I1782">
        <v>278</v>
      </c>
      <c r="J1782">
        <v>452.43</v>
      </c>
      <c r="K1782">
        <v>0.05</v>
      </c>
      <c r="L1782">
        <v>20.010000000000002</v>
      </c>
      <c r="M1782">
        <v>1357.6</v>
      </c>
      <c r="N1782">
        <v>9.8000000000000007</v>
      </c>
    </row>
    <row r="1783" spans="1:14" hidden="1" x14ac:dyDescent="0.2">
      <c r="A1783" t="s">
        <v>79</v>
      </c>
      <c r="B1783" t="s">
        <v>68</v>
      </c>
      <c r="C1783">
        <v>82</v>
      </c>
      <c r="D1783">
        <v>337</v>
      </c>
      <c r="E1783">
        <v>347</v>
      </c>
      <c r="F1783" s="1">
        <f>(Tabla9[[#This Row],[Best]]-Tabla9[[#This Row],[Bks]])/Tabla9[[#This Row],[Bks]]*100</f>
        <v>2.9673590504451042</v>
      </c>
      <c r="G1783">
        <v>347</v>
      </c>
      <c r="H1783" s="1">
        <f>(Tabla9[[#This Row],[Avg]]-Tabla9[[#This Row],[Bks]])/Tabla9[[#This Row],[Bks]]*100</f>
        <v>2.9673590504451042</v>
      </c>
      <c r="I1783">
        <v>368</v>
      </c>
      <c r="J1783">
        <v>611.91999999999996</v>
      </c>
      <c r="K1783">
        <v>7.0000000000000007E-2</v>
      </c>
      <c r="L1783">
        <v>20.02</v>
      </c>
      <c r="M1783">
        <v>1110.2</v>
      </c>
      <c r="N1783">
        <v>19.600000000000001</v>
      </c>
    </row>
    <row r="1784" spans="1:14" hidden="1" x14ac:dyDescent="0.2">
      <c r="A1784" t="s">
        <v>79</v>
      </c>
      <c r="B1784" t="s">
        <v>68</v>
      </c>
      <c r="C1784">
        <v>83</v>
      </c>
      <c r="D1784">
        <v>257</v>
      </c>
      <c r="E1784">
        <v>265</v>
      </c>
      <c r="F1784" s="1">
        <f>(Tabla9[[#This Row],[Best]]-Tabla9[[#This Row],[Bks]])/Tabla9[[#This Row],[Bks]]*100</f>
        <v>3.1128404669260701</v>
      </c>
      <c r="G1784">
        <v>265</v>
      </c>
      <c r="H1784" s="1">
        <f>(Tabla9[[#This Row],[Avg]]-Tabla9[[#This Row],[Bks]])/Tabla9[[#This Row],[Bks]]*100</f>
        <v>3.1128404669260701</v>
      </c>
      <c r="I1784">
        <v>278</v>
      </c>
      <c r="J1784">
        <v>503.24</v>
      </c>
      <c r="K1784">
        <v>0.06</v>
      </c>
      <c r="L1784">
        <v>20.03</v>
      </c>
      <c r="M1784">
        <v>1188.0999999999999</v>
      </c>
      <c r="N1784">
        <v>12.5</v>
      </c>
    </row>
    <row r="1785" spans="1:14" hidden="1" x14ac:dyDescent="0.2">
      <c r="A1785" t="s">
        <v>79</v>
      </c>
      <c r="B1785" t="s">
        <v>68</v>
      </c>
      <c r="C1785">
        <v>84</v>
      </c>
      <c r="D1785">
        <v>263</v>
      </c>
      <c r="E1785">
        <v>272</v>
      </c>
      <c r="F1785" s="1">
        <f>(Tabla9[[#This Row],[Best]]-Tabla9[[#This Row],[Bks]])/Tabla9[[#This Row],[Bks]]*100</f>
        <v>3.4220532319391634</v>
      </c>
      <c r="G1785">
        <v>272</v>
      </c>
      <c r="H1785" s="1">
        <f>(Tabla9[[#This Row],[Avg]]-Tabla9[[#This Row],[Bks]])/Tabla9[[#This Row],[Bks]]*100</f>
        <v>3.4220532319391634</v>
      </c>
      <c r="I1785">
        <v>287</v>
      </c>
      <c r="J1785">
        <v>459</v>
      </c>
      <c r="K1785">
        <v>0.06</v>
      </c>
      <c r="L1785">
        <v>20.010000000000002</v>
      </c>
      <c r="M1785">
        <v>1243.7</v>
      </c>
      <c r="N1785">
        <v>14.9</v>
      </c>
    </row>
    <row r="1786" spans="1:14" hidden="1" x14ac:dyDescent="0.2">
      <c r="A1786" t="s">
        <v>79</v>
      </c>
      <c r="B1786" t="s">
        <v>68</v>
      </c>
      <c r="C1786">
        <v>85</v>
      </c>
      <c r="D1786">
        <v>295</v>
      </c>
      <c r="E1786">
        <v>304</v>
      </c>
      <c r="F1786" s="1">
        <f>(Tabla9[[#This Row],[Best]]-Tabla9[[#This Row],[Bks]])/Tabla9[[#This Row],[Bks]]*100</f>
        <v>3.050847457627119</v>
      </c>
      <c r="G1786">
        <v>304</v>
      </c>
      <c r="H1786" s="1">
        <f>(Tabla9[[#This Row],[Avg]]-Tabla9[[#This Row],[Bks]])/Tabla9[[#This Row],[Bks]]*100</f>
        <v>3.050847457627119</v>
      </c>
      <c r="I1786">
        <v>321</v>
      </c>
      <c r="J1786">
        <v>513.23</v>
      </c>
      <c r="K1786">
        <v>0.05</v>
      </c>
      <c r="L1786">
        <v>20.010000000000002</v>
      </c>
      <c r="M1786">
        <v>1302.5999999999999</v>
      </c>
      <c r="N1786">
        <v>71.8</v>
      </c>
    </row>
    <row r="1787" spans="1:14" hidden="1" x14ac:dyDescent="0.2">
      <c r="A1787" t="s">
        <v>79</v>
      </c>
      <c r="B1787" t="s">
        <v>68</v>
      </c>
      <c r="C1787">
        <v>86</v>
      </c>
      <c r="D1787">
        <v>330</v>
      </c>
      <c r="E1787">
        <v>336</v>
      </c>
      <c r="F1787" s="1">
        <f>(Tabla9[[#This Row],[Best]]-Tabla9[[#This Row],[Bks]])/Tabla9[[#This Row],[Bks]]*100</f>
        <v>1.8181818181818181</v>
      </c>
      <c r="G1787">
        <v>336</v>
      </c>
      <c r="H1787" s="1">
        <f>(Tabla9[[#This Row],[Avg]]-Tabla9[[#This Row],[Bks]])/Tabla9[[#This Row],[Bks]]*100</f>
        <v>1.8181818181818181</v>
      </c>
      <c r="I1787">
        <v>359</v>
      </c>
      <c r="J1787">
        <v>571.26</v>
      </c>
      <c r="K1787">
        <v>0.06</v>
      </c>
      <c r="L1787">
        <v>20.010000000000002</v>
      </c>
      <c r="M1787">
        <v>1232.4000000000001</v>
      </c>
      <c r="N1787">
        <v>13.1</v>
      </c>
    </row>
    <row r="1788" spans="1:14" hidden="1" x14ac:dyDescent="0.2">
      <c r="A1788" t="s">
        <v>79</v>
      </c>
      <c r="B1788" t="s">
        <v>68</v>
      </c>
      <c r="C1788">
        <v>87</v>
      </c>
      <c r="D1788">
        <v>257</v>
      </c>
      <c r="E1788">
        <v>267</v>
      </c>
      <c r="F1788" s="1">
        <f>(Tabla9[[#This Row],[Best]]-Tabla9[[#This Row],[Bks]])/Tabla9[[#This Row],[Bks]]*100</f>
        <v>3.8910505836575875</v>
      </c>
      <c r="G1788">
        <v>267</v>
      </c>
      <c r="H1788" s="1">
        <f>(Tabla9[[#This Row],[Avg]]-Tabla9[[#This Row],[Bks]])/Tabla9[[#This Row],[Bks]]*100</f>
        <v>3.8910505836575875</v>
      </c>
      <c r="I1788">
        <v>279</v>
      </c>
      <c r="J1788">
        <v>466.81</v>
      </c>
      <c r="K1788">
        <v>0.06</v>
      </c>
      <c r="L1788">
        <v>20.02</v>
      </c>
      <c r="M1788">
        <v>1242.2</v>
      </c>
      <c r="N1788">
        <v>10.1</v>
      </c>
    </row>
    <row r="1789" spans="1:14" hidden="1" x14ac:dyDescent="0.2">
      <c r="A1789" t="s">
        <v>79</v>
      </c>
      <c r="B1789" t="s">
        <v>68</v>
      </c>
      <c r="C1789">
        <v>88</v>
      </c>
      <c r="D1789">
        <v>294</v>
      </c>
      <c r="E1789">
        <v>305</v>
      </c>
      <c r="F1789" s="1">
        <f>(Tabla9[[#This Row],[Best]]-Tabla9[[#This Row],[Bks]])/Tabla9[[#This Row],[Bks]]*100</f>
        <v>3.7414965986394559</v>
      </c>
      <c r="G1789">
        <v>305</v>
      </c>
      <c r="H1789" s="1">
        <f>(Tabla9[[#This Row],[Avg]]-Tabla9[[#This Row],[Bks]])/Tabla9[[#This Row],[Bks]]*100</f>
        <v>3.7414965986394559</v>
      </c>
      <c r="I1789">
        <v>322</v>
      </c>
      <c r="J1789">
        <v>510.98</v>
      </c>
      <c r="K1789">
        <v>0.06</v>
      </c>
      <c r="L1789">
        <v>20.03</v>
      </c>
      <c r="M1789">
        <v>1229.8</v>
      </c>
      <c r="N1789">
        <v>72.8</v>
      </c>
    </row>
    <row r="1790" spans="1:14" hidden="1" x14ac:dyDescent="0.2">
      <c r="A1790" t="s">
        <v>79</v>
      </c>
      <c r="B1790" t="s">
        <v>68</v>
      </c>
      <c r="C1790">
        <v>89</v>
      </c>
      <c r="D1790">
        <v>285</v>
      </c>
      <c r="E1790">
        <v>289</v>
      </c>
      <c r="F1790" s="1">
        <f>(Tabla9[[#This Row],[Best]]-Tabla9[[#This Row],[Bks]])/Tabla9[[#This Row],[Bks]]*100</f>
        <v>1.4035087719298245</v>
      </c>
      <c r="G1790">
        <v>289</v>
      </c>
      <c r="H1790" s="1">
        <f>(Tabla9[[#This Row],[Avg]]-Tabla9[[#This Row],[Bks]])/Tabla9[[#This Row],[Bks]]*100</f>
        <v>1.4035087719298245</v>
      </c>
      <c r="I1790">
        <v>300</v>
      </c>
      <c r="J1790">
        <v>495.85</v>
      </c>
      <c r="K1790">
        <v>0.06</v>
      </c>
      <c r="L1790">
        <v>20.010000000000002</v>
      </c>
      <c r="M1790">
        <v>1200.7</v>
      </c>
      <c r="N1790">
        <v>14.4</v>
      </c>
    </row>
    <row r="1791" spans="1:14" hidden="1" x14ac:dyDescent="0.2">
      <c r="A1791" t="s">
        <v>79</v>
      </c>
      <c r="B1791" t="s">
        <v>68</v>
      </c>
      <c r="C1791">
        <v>90</v>
      </c>
      <c r="D1791">
        <v>311</v>
      </c>
      <c r="E1791">
        <v>311</v>
      </c>
      <c r="F1791" s="1">
        <f>(Tabla9[[#This Row],[Best]]-Tabla9[[#This Row],[Bks]])/Tabla9[[#This Row],[Bks]]*100</f>
        <v>0</v>
      </c>
      <c r="G1791">
        <v>311.2</v>
      </c>
      <c r="H1791" s="1">
        <f>(Tabla9[[#This Row],[Avg]]-Tabla9[[#This Row],[Bks]])/Tabla9[[#This Row],[Bks]]*100</f>
        <v>6.4308681672022069E-2</v>
      </c>
      <c r="I1791">
        <v>337</v>
      </c>
      <c r="J1791">
        <v>544.37</v>
      </c>
      <c r="K1791">
        <v>0.06</v>
      </c>
      <c r="L1791">
        <v>20.010000000000002</v>
      </c>
      <c r="M1791">
        <v>1173.2</v>
      </c>
      <c r="N1791">
        <v>19.5</v>
      </c>
    </row>
    <row r="1792" spans="1:14" hidden="1" x14ac:dyDescent="0.2">
      <c r="A1792" t="s">
        <v>79</v>
      </c>
      <c r="B1792" t="s">
        <v>68</v>
      </c>
      <c r="C1792">
        <v>91</v>
      </c>
      <c r="D1792">
        <v>273</v>
      </c>
      <c r="E1792">
        <v>280</v>
      </c>
      <c r="F1792" s="1">
        <f>(Tabla9[[#This Row],[Best]]-Tabla9[[#This Row],[Bks]])/Tabla9[[#This Row],[Bks]]*100</f>
        <v>2.5641025641025639</v>
      </c>
      <c r="G1792">
        <v>280</v>
      </c>
      <c r="H1792" s="1">
        <f>(Tabla9[[#This Row],[Avg]]-Tabla9[[#This Row],[Bks]])/Tabla9[[#This Row],[Bks]]*100</f>
        <v>2.5641025641025639</v>
      </c>
      <c r="I1792">
        <v>296</v>
      </c>
      <c r="J1792">
        <v>486.86</v>
      </c>
      <c r="K1792">
        <v>0.06</v>
      </c>
      <c r="L1792">
        <v>20.010000000000002</v>
      </c>
      <c r="M1792">
        <v>1263.5999999999999</v>
      </c>
      <c r="N1792">
        <v>10.9</v>
      </c>
    </row>
    <row r="1793" spans="1:14" hidden="1" x14ac:dyDescent="0.2">
      <c r="A1793" t="s">
        <v>79</v>
      </c>
      <c r="B1793" t="s">
        <v>68</v>
      </c>
      <c r="C1793">
        <v>92</v>
      </c>
      <c r="D1793">
        <v>290</v>
      </c>
      <c r="E1793">
        <v>298</v>
      </c>
      <c r="F1793" s="1">
        <f>(Tabla9[[#This Row],[Best]]-Tabla9[[#This Row],[Bks]])/Tabla9[[#This Row],[Bks]]*100</f>
        <v>2.7586206896551726</v>
      </c>
      <c r="G1793">
        <v>298</v>
      </c>
      <c r="H1793" s="1">
        <f>(Tabla9[[#This Row],[Avg]]-Tabla9[[#This Row],[Bks]])/Tabla9[[#This Row],[Bks]]*100</f>
        <v>2.7586206896551726</v>
      </c>
      <c r="I1793">
        <v>318</v>
      </c>
      <c r="J1793">
        <v>514.4</v>
      </c>
      <c r="K1793">
        <v>7.0000000000000007E-2</v>
      </c>
      <c r="L1793">
        <v>20.02</v>
      </c>
      <c r="M1793">
        <v>1206.3</v>
      </c>
      <c r="N1793">
        <v>49.5</v>
      </c>
    </row>
    <row r="1794" spans="1:14" hidden="1" x14ac:dyDescent="0.2">
      <c r="A1794" t="s">
        <v>79</v>
      </c>
      <c r="B1794" t="s">
        <v>68</v>
      </c>
      <c r="C1794">
        <v>93</v>
      </c>
      <c r="D1794">
        <v>295</v>
      </c>
      <c r="E1794">
        <v>304</v>
      </c>
      <c r="F1794" s="1">
        <f>(Tabla9[[#This Row],[Best]]-Tabla9[[#This Row],[Bks]])/Tabla9[[#This Row],[Bks]]*100</f>
        <v>3.050847457627119</v>
      </c>
      <c r="G1794">
        <v>304.2</v>
      </c>
      <c r="H1794" s="1">
        <f>(Tabla9[[#This Row],[Avg]]-Tabla9[[#This Row],[Bks]])/Tabla9[[#This Row],[Bks]]*100</f>
        <v>3.1186440677966063</v>
      </c>
      <c r="I1794">
        <v>327</v>
      </c>
      <c r="J1794">
        <v>541.79999999999995</v>
      </c>
      <c r="K1794">
        <v>0.08</v>
      </c>
      <c r="L1794">
        <v>20.010000000000002</v>
      </c>
      <c r="M1794">
        <v>1126.5999999999999</v>
      </c>
      <c r="N1794">
        <v>12.5</v>
      </c>
    </row>
    <row r="1795" spans="1:14" hidden="1" x14ac:dyDescent="0.2">
      <c r="A1795" t="s">
        <v>79</v>
      </c>
      <c r="B1795" t="s">
        <v>68</v>
      </c>
      <c r="C1795">
        <v>94</v>
      </c>
      <c r="D1795">
        <v>303</v>
      </c>
      <c r="E1795">
        <v>308</v>
      </c>
      <c r="F1795" s="1">
        <f>(Tabla9[[#This Row],[Best]]-Tabla9[[#This Row],[Bks]])/Tabla9[[#This Row],[Bks]]*100</f>
        <v>1.6501650165016499</v>
      </c>
      <c r="G1795">
        <v>308</v>
      </c>
      <c r="H1795" s="1">
        <f>(Tabla9[[#This Row],[Avg]]-Tabla9[[#This Row],[Bks]])/Tabla9[[#This Row],[Bks]]*100</f>
        <v>1.6501650165016499</v>
      </c>
      <c r="I1795">
        <v>322</v>
      </c>
      <c r="J1795">
        <v>537.95000000000005</v>
      </c>
      <c r="K1795">
        <v>7.0000000000000007E-2</v>
      </c>
      <c r="L1795">
        <v>20.010000000000002</v>
      </c>
      <c r="M1795">
        <v>1233.0999999999999</v>
      </c>
      <c r="N1795">
        <v>12.2</v>
      </c>
    </row>
    <row r="1796" spans="1:14" hidden="1" x14ac:dyDescent="0.2">
      <c r="A1796" t="s">
        <v>79</v>
      </c>
      <c r="B1796" t="s">
        <v>68</v>
      </c>
      <c r="C1796">
        <v>95</v>
      </c>
      <c r="D1796">
        <v>256</v>
      </c>
      <c r="E1796">
        <v>263</v>
      </c>
      <c r="F1796" s="1">
        <f>(Tabla9[[#This Row],[Best]]-Tabla9[[#This Row],[Bks]])/Tabla9[[#This Row],[Bks]]*100</f>
        <v>2.734375</v>
      </c>
      <c r="G1796">
        <v>263</v>
      </c>
      <c r="H1796" s="1">
        <f>(Tabla9[[#This Row],[Avg]]-Tabla9[[#This Row],[Bks]])/Tabla9[[#This Row],[Bks]]*100</f>
        <v>2.734375</v>
      </c>
      <c r="I1796">
        <v>273</v>
      </c>
      <c r="J1796">
        <v>447.02</v>
      </c>
      <c r="K1796">
        <v>7.0000000000000007E-2</v>
      </c>
      <c r="L1796">
        <v>20.010000000000002</v>
      </c>
      <c r="M1796">
        <v>1263.5</v>
      </c>
      <c r="N1796">
        <v>15.2</v>
      </c>
    </row>
    <row r="1797" spans="1:14" hidden="1" x14ac:dyDescent="0.2">
      <c r="A1797" t="s">
        <v>79</v>
      </c>
      <c r="B1797" t="s">
        <v>68</v>
      </c>
      <c r="C1797">
        <v>96</v>
      </c>
      <c r="D1797">
        <v>263</v>
      </c>
      <c r="E1797">
        <v>267</v>
      </c>
      <c r="F1797" s="1">
        <f>(Tabla9[[#This Row],[Best]]-Tabla9[[#This Row],[Bks]])/Tabla9[[#This Row],[Bks]]*100</f>
        <v>1.520912547528517</v>
      </c>
      <c r="G1797">
        <v>267.39999999999998</v>
      </c>
      <c r="H1797" s="1">
        <f>(Tabla9[[#This Row],[Avg]]-Tabla9[[#This Row],[Bks]])/Tabla9[[#This Row],[Bks]]*100</f>
        <v>1.67300380228136</v>
      </c>
      <c r="I1797">
        <v>291</v>
      </c>
      <c r="J1797">
        <v>488.14</v>
      </c>
      <c r="K1797">
        <v>0.08</v>
      </c>
      <c r="L1797">
        <v>20.02</v>
      </c>
      <c r="M1797">
        <v>1160.2</v>
      </c>
      <c r="N1797">
        <v>32.799999999999997</v>
      </c>
    </row>
    <row r="1798" spans="1:14" hidden="1" x14ac:dyDescent="0.2">
      <c r="A1798" t="s">
        <v>79</v>
      </c>
      <c r="B1798" t="s">
        <v>68</v>
      </c>
      <c r="C1798">
        <v>97</v>
      </c>
      <c r="D1798">
        <v>249</v>
      </c>
      <c r="E1798">
        <v>264</v>
      </c>
      <c r="F1798" s="1">
        <f>(Tabla9[[#This Row],[Best]]-Tabla9[[#This Row],[Bks]])/Tabla9[[#This Row],[Bks]]*100</f>
        <v>6.024096385542169</v>
      </c>
      <c r="G1798">
        <v>264</v>
      </c>
      <c r="H1798" s="1">
        <f>(Tabla9[[#This Row],[Avg]]-Tabla9[[#This Row],[Bks]])/Tabla9[[#This Row],[Bks]]*100</f>
        <v>6.024096385542169</v>
      </c>
      <c r="I1798">
        <v>273</v>
      </c>
      <c r="J1798">
        <v>449.38</v>
      </c>
      <c r="K1798">
        <v>0.05</v>
      </c>
      <c r="L1798">
        <v>20.02</v>
      </c>
      <c r="M1798">
        <v>1343.6</v>
      </c>
      <c r="N1798">
        <v>9</v>
      </c>
    </row>
    <row r="1799" spans="1:14" hidden="1" x14ac:dyDescent="0.2">
      <c r="A1799" t="s">
        <v>79</v>
      </c>
      <c r="B1799" t="s">
        <v>68</v>
      </c>
      <c r="C1799">
        <v>98</v>
      </c>
      <c r="D1799">
        <v>289</v>
      </c>
      <c r="E1799">
        <v>296</v>
      </c>
      <c r="F1799" s="1">
        <f>(Tabla9[[#This Row],[Best]]-Tabla9[[#This Row],[Bks]])/Tabla9[[#This Row],[Bks]]*100</f>
        <v>2.422145328719723</v>
      </c>
      <c r="G1799">
        <v>296</v>
      </c>
      <c r="H1799" s="1">
        <f>(Tabla9[[#This Row],[Avg]]-Tabla9[[#This Row],[Bks]])/Tabla9[[#This Row],[Bks]]*100</f>
        <v>2.422145328719723</v>
      </c>
      <c r="I1799">
        <v>306</v>
      </c>
      <c r="J1799">
        <v>517.16999999999996</v>
      </c>
      <c r="K1799">
        <v>0.05</v>
      </c>
      <c r="L1799">
        <v>20.010000000000002</v>
      </c>
      <c r="M1799">
        <v>1375.4</v>
      </c>
      <c r="N1799">
        <v>13</v>
      </c>
    </row>
    <row r="1800" spans="1:14" hidden="1" x14ac:dyDescent="0.2">
      <c r="A1800" t="s">
        <v>79</v>
      </c>
      <c r="B1800" t="s">
        <v>68</v>
      </c>
      <c r="C1800">
        <v>99</v>
      </c>
      <c r="D1800">
        <v>265</v>
      </c>
      <c r="E1800">
        <v>273</v>
      </c>
      <c r="F1800" s="1">
        <f>(Tabla9[[#This Row],[Best]]-Tabla9[[#This Row],[Bks]])/Tabla9[[#This Row],[Bks]]*100</f>
        <v>3.0188679245283021</v>
      </c>
      <c r="G1800">
        <v>273</v>
      </c>
      <c r="H1800" s="1">
        <f>(Tabla9[[#This Row],[Avg]]-Tabla9[[#This Row],[Bks]])/Tabla9[[#This Row],[Bks]]*100</f>
        <v>3.0188679245283021</v>
      </c>
      <c r="I1800">
        <v>284</v>
      </c>
      <c r="J1800">
        <v>511.94</v>
      </c>
      <c r="K1800">
        <v>0.06</v>
      </c>
      <c r="L1800">
        <v>20.010000000000002</v>
      </c>
      <c r="M1800">
        <v>1277.8</v>
      </c>
      <c r="N1800">
        <v>20</v>
      </c>
    </row>
    <row r="1801" spans="1:14" hidden="1" x14ac:dyDescent="0.2">
      <c r="A1801" t="s">
        <v>79</v>
      </c>
      <c r="B1801" t="s">
        <v>68</v>
      </c>
      <c r="C1801">
        <v>100</v>
      </c>
      <c r="D1801">
        <v>248</v>
      </c>
      <c r="E1801">
        <v>262</v>
      </c>
      <c r="F1801" s="1">
        <f>(Tabla9[[#This Row],[Best]]-Tabla9[[#This Row],[Bks]])/Tabla9[[#This Row],[Bks]]*100</f>
        <v>5.6451612903225801</v>
      </c>
      <c r="G1801">
        <v>262</v>
      </c>
      <c r="H1801" s="1">
        <f>(Tabla9[[#This Row],[Avg]]-Tabla9[[#This Row],[Bks]])/Tabla9[[#This Row],[Bks]]*100</f>
        <v>5.6451612903225801</v>
      </c>
      <c r="I1801">
        <v>273</v>
      </c>
      <c r="J1801">
        <v>435.23</v>
      </c>
      <c r="K1801">
        <v>0.05</v>
      </c>
      <c r="L1801">
        <v>20.010000000000002</v>
      </c>
      <c r="M1801">
        <v>1435.7</v>
      </c>
      <c r="N1801">
        <v>7.8</v>
      </c>
    </row>
    <row r="1802" spans="1:14" hidden="1" x14ac:dyDescent="0.2">
      <c r="A1802" t="s">
        <v>80</v>
      </c>
      <c r="B1802" t="s">
        <v>68</v>
      </c>
      <c r="C1802">
        <v>1</v>
      </c>
      <c r="D1802">
        <v>298</v>
      </c>
      <c r="E1802">
        <v>308</v>
      </c>
      <c r="F1802" s="1">
        <f>(Tabla9[[#This Row],[Best]]-Tabla9[[#This Row],[Bks]])/Tabla9[[#This Row],[Bks]]*100</f>
        <v>3.3557046979865772</v>
      </c>
      <c r="G1802">
        <v>308</v>
      </c>
      <c r="H1802" s="1">
        <f>(Tabla9[[#This Row],[Avg]]-Tabla9[[#This Row],[Bks]])/Tabla9[[#This Row],[Bks]]*100</f>
        <v>3.3557046979865772</v>
      </c>
      <c r="I1802">
        <v>333</v>
      </c>
      <c r="J1802">
        <v>525.96</v>
      </c>
      <c r="K1802">
        <v>0.06</v>
      </c>
      <c r="L1802">
        <v>20.04</v>
      </c>
      <c r="M1802">
        <v>349.2</v>
      </c>
      <c r="N1802">
        <v>15.4</v>
      </c>
    </row>
    <row r="1803" spans="1:14" hidden="1" x14ac:dyDescent="0.2">
      <c r="A1803" t="s">
        <v>80</v>
      </c>
      <c r="B1803" t="s">
        <v>68</v>
      </c>
      <c r="C1803">
        <v>2</v>
      </c>
      <c r="D1803">
        <v>267</v>
      </c>
      <c r="E1803">
        <v>277</v>
      </c>
      <c r="F1803" s="1">
        <f>(Tabla9[[#This Row],[Best]]-Tabla9[[#This Row],[Bks]])/Tabla9[[#This Row],[Bks]]*100</f>
        <v>3.7453183520599254</v>
      </c>
      <c r="G1803">
        <v>277</v>
      </c>
      <c r="H1803" s="1">
        <f>(Tabla9[[#This Row],[Avg]]-Tabla9[[#This Row],[Bks]])/Tabla9[[#This Row],[Bks]]*100</f>
        <v>3.7453183520599254</v>
      </c>
      <c r="I1803">
        <v>291</v>
      </c>
      <c r="J1803">
        <v>477.67</v>
      </c>
      <c r="K1803">
        <v>0.06</v>
      </c>
      <c r="L1803">
        <v>20.03</v>
      </c>
      <c r="M1803">
        <v>388.2</v>
      </c>
      <c r="N1803">
        <v>8.8000000000000007</v>
      </c>
    </row>
    <row r="1804" spans="1:14" hidden="1" x14ac:dyDescent="0.2">
      <c r="A1804" t="s">
        <v>80</v>
      </c>
      <c r="B1804" t="s">
        <v>68</v>
      </c>
      <c r="C1804">
        <v>3</v>
      </c>
      <c r="D1804">
        <v>280</v>
      </c>
      <c r="E1804">
        <v>285</v>
      </c>
      <c r="F1804" s="1">
        <f>(Tabla9[[#This Row],[Best]]-Tabla9[[#This Row],[Bks]])/Tabla9[[#This Row],[Bks]]*100</f>
        <v>1.7857142857142856</v>
      </c>
      <c r="G1804">
        <v>285</v>
      </c>
      <c r="H1804" s="1">
        <f>(Tabla9[[#This Row],[Avg]]-Tabla9[[#This Row],[Bks]])/Tabla9[[#This Row],[Bks]]*100</f>
        <v>1.7857142857142856</v>
      </c>
      <c r="I1804">
        <v>303</v>
      </c>
      <c r="J1804">
        <v>496.77</v>
      </c>
      <c r="K1804">
        <v>7.0000000000000007E-2</v>
      </c>
      <c r="L1804">
        <v>20.03</v>
      </c>
      <c r="M1804">
        <v>306.3</v>
      </c>
      <c r="N1804">
        <v>9.4</v>
      </c>
    </row>
    <row r="1805" spans="1:14" hidden="1" x14ac:dyDescent="0.2">
      <c r="A1805" t="s">
        <v>80</v>
      </c>
      <c r="B1805" t="s">
        <v>68</v>
      </c>
      <c r="C1805">
        <v>4</v>
      </c>
      <c r="D1805">
        <v>283</v>
      </c>
      <c r="E1805">
        <v>288</v>
      </c>
      <c r="F1805" s="1">
        <f>(Tabla9[[#This Row],[Best]]-Tabla9[[#This Row],[Bks]])/Tabla9[[#This Row],[Bks]]*100</f>
        <v>1.7667844522968199</v>
      </c>
      <c r="G1805">
        <v>288</v>
      </c>
      <c r="H1805" s="1">
        <f>(Tabla9[[#This Row],[Avg]]-Tabla9[[#This Row],[Bks]])/Tabla9[[#This Row],[Bks]]*100</f>
        <v>1.7667844522968199</v>
      </c>
      <c r="I1805">
        <v>310</v>
      </c>
      <c r="J1805">
        <v>518.20000000000005</v>
      </c>
      <c r="K1805">
        <v>7.0000000000000007E-2</v>
      </c>
      <c r="L1805">
        <v>20.02</v>
      </c>
      <c r="M1805">
        <v>281.60000000000002</v>
      </c>
      <c r="N1805">
        <v>9.8000000000000007</v>
      </c>
    </row>
    <row r="1806" spans="1:14" hidden="1" x14ac:dyDescent="0.2">
      <c r="A1806" t="s">
        <v>80</v>
      </c>
      <c r="B1806" t="s">
        <v>68</v>
      </c>
      <c r="C1806">
        <v>5</v>
      </c>
      <c r="D1806">
        <v>275</v>
      </c>
      <c r="E1806">
        <v>283</v>
      </c>
      <c r="F1806" s="1">
        <f>(Tabla9[[#This Row],[Best]]-Tabla9[[#This Row],[Bks]])/Tabla9[[#This Row],[Bks]]*100</f>
        <v>2.9090909090909092</v>
      </c>
      <c r="G1806">
        <v>283</v>
      </c>
      <c r="H1806" s="1">
        <f>(Tabla9[[#This Row],[Avg]]-Tabla9[[#This Row],[Bks]])/Tabla9[[#This Row],[Bks]]*100</f>
        <v>2.9090909090909092</v>
      </c>
      <c r="I1806">
        <v>306</v>
      </c>
      <c r="J1806">
        <v>509.97</v>
      </c>
      <c r="K1806">
        <v>7.0000000000000007E-2</v>
      </c>
      <c r="L1806">
        <v>20.07</v>
      </c>
      <c r="M1806">
        <v>273.89999999999998</v>
      </c>
      <c r="N1806">
        <v>11.4</v>
      </c>
    </row>
    <row r="1807" spans="1:14" hidden="1" x14ac:dyDescent="0.2">
      <c r="A1807" t="s">
        <v>80</v>
      </c>
      <c r="B1807" t="s">
        <v>68</v>
      </c>
      <c r="C1807">
        <v>6</v>
      </c>
      <c r="D1807">
        <v>298</v>
      </c>
      <c r="E1807">
        <v>305</v>
      </c>
      <c r="F1807" s="1">
        <f>(Tabla9[[#This Row],[Best]]-Tabla9[[#This Row],[Bks]])/Tabla9[[#This Row],[Bks]]*100</f>
        <v>2.348993288590604</v>
      </c>
      <c r="G1807">
        <v>305</v>
      </c>
      <c r="H1807" s="1">
        <f>(Tabla9[[#This Row],[Avg]]-Tabla9[[#This Row],[Bks]])/Tabla9[[#This Row],[Bks]]*100</f>
        <v>2.348993288590604</v>
      </c>
      <c r="I1807">
        <v>317</v>
      </c>
      <c r="J1807">
        <v>500.65</v>
      </c>
      <c r="K1807">
        <v>0.05</v>
      </c>
      <c r="L1807">
        <v>20.04</v>
      </c>
      <c r="M1807">
        <v>406.1</v>
      </c>
      <c r="N1807">
        <v>10.199999999999999</v>
      </c>
    </row>
    <row r="1808" spans="1:14" hidden="1" x14ac:dyDescent="0.2">
      <c r="A1808" t="s">
        <v>80</v>
      </c>
      <c r="B1808" t="s">
        <v>68</v>
      </c>
      <c r="C1808">
        <v>7</v>
      </c>
      <c r="D1808">
        <v>281</v>
      </c>
      <c r="E1808">
        <v>288</v>
      </c>
      <c r="F1808" s="1">
        <f>(Tabla9[[#This Row],[Best]]-Tabla9[[#This Row],[Bks]])/Tabla9[[#This Row],[Bks]]*100</f>
        <v>2.4911032028469751</v>
      </c>
      <c r="G1808">
        <v>288</v>
      </c>
      <c r="H1808" s="1">
        <f>(Tabla9[[#This Row],[Avg]]-Tabla9[[#This Row],[Bks]])/Tabla9[[#This Row],[Bks]]*100</f>
        <v>2.4911032028469751</v>
      </c>
      <c r="I1808">
        <v>305</v>
      </c>
      <c r="J1808">
        <v>519.49</v>
      </c>
      <c r="K1808">
        <v>0.06</v>
      </c>
      <c r="L1808">
        <v>20.09</v>
      </c>
      <c r="M1808">
        <v>291.3</v>
      </c>
      <c r="N1808">
        <v>8.3000000000000007</v>
      </c>
    </row>
    <row r="1809" spans="1:14" hidden="1" x14ac:dyDescent="0.2">
      <c r="A1809" t="s">
        <v>80</v>
      </c>
      <c r="B1809" t="s">
        <v>68</v>
      </c>
      <c r="C1809">
        <v>8</v>
      </c>
      <c r="D1809">
        <v>250</v>
      </c>
      <c r="E1809">
        <v>256</v>
      </c>
      <c r="F1809" s="1">
        <f>(Tabla9[[#This Row],[Best]]-Tabla9[[#This Row],[Bks]])/Tabla9[[#This Row],[Bks]]*100</f>
        <v>2.4</v>
      </c>
      <c r="G1809">
        <v>256</v>
      </c>
      <c r="H1809" s="1">
        <f>(Tabla9[[#This Row],[Avg]]-Tabla9[[#This Row],[Bks]])/Tabla9[[#This Row],[Bks]]*100</f>
        <v>2.4</v>
      </c>
      <c r="I1809">
        <v>264</v>
      </c>
      <c r="J1809">
        <v>451.45</v>
      </c>
      <c r="K1809">
        <v>0.08</v>
      </c>
      <c r="L1809">
        <v>20.05</v>
      </c>
      <c r="M1809">
        <v>338.1</v>
      </c>
      <c r="N1809">
        <v>4.5999999999999996</v>
      </c>
    </row>
    <row r="1810" spans="1:14" hidden="1" x14ac:dyDescent="0.2">
      <c r="A1810" t="s">
        <v>80</v>
      </c>
      <c r="B1810" t="s">
        <v>68</v>
      </c>
      <c r="C1810">
        <v>9</v>
      </c>
      <c r="D1810">
        <v>277</v>
      </c>
      <c r="E1810">
        <v>277</v>
      </c>
      <c r="F1810" s="1">
        <f>(Tabla9[[#This Row],[Best]]-Tabla9[[#This Row],[Bks]])/Tabla9[[#This Row],[Bks]]*100</f>
        <v>0</v>
      </c>
      <c r="G1810">
        <v>277</v>
      </c>
      <c r="H1810" s="1">
        <f>(Tabla9[[#This Row],[Avg]]-Tabla9[[#This Row],[Bks]])/Tabla9[[#This Row],[Bks]]*100</f>
        <v>0</v>
      </c>
      <c r="I1810">
        <v>286</v>
      </c>
      <c r="J1810">
        <v>466.87</v>
      </c>
      <c r="K1810">
        <v>0.04</v>
      </c>
      <c r="L1810">
        <v>20.03</v>
      </c>
      <c r="M1810">
        <v>429.2</v>
      </c>
      <c r="N1810">
        <v>7.1</v>
      </c>
    </row>
    <row r="1811" spans="1:14" hidden="1" x14ac:dyDescent="0.2">
      <c r="A1811" t="s">
        <v>80</v>
      </c>
      <c r="B1811" t="s">
        <v>68</v>
      </c>
      <c r="C1811">
        <v>10</v>
      </c>
      <c r="D1811">
        <v>308</v>
      </c>
      <c r="E1811">
        <v>316</v>
      </c>
      <c r="F1811" s="1">
        <f>(Tabla9[[#This Row],[Best]]-Tabla9[[#This Row],[Bks]])/Tabla9[[#This Row],[Bks]]*100</f>
        <v>2.5974025974025974</v>
      </c>
      <c r="G1811">
        <v>316</v>
      </c>
      <c r="H1811" s="1">
        <f>(Tabla9[[#This Row],[Avg]]-Tabla9[[#This Row],[Bks]])/Tabla9[[#This Row],[Bks]]*100</f>
        <v>2.5974025974025974</v>
      </c>
      <c r="I1811">
        <v>337</v>
      </c>
      <c r="J1811">
        <v>553.73</v>
      </c>
      <c r="K1811">
        <v>0.06</v>
      </c>
      <c r="L1811">
        <v>20.05</v>
      </c>
      <c r="M1811">
        <v>321.60000000000002</v>
      </c>
      <c r="N1811">
        <v>12.4</v>
      </c>
    </row>
    <row r="1812" spans="1:14" hidden="1" x14ac:dyDescent="0.2">
      <c r="A1812" t="s">
        <v>80</v>
      </c>
      <c r="B1812" t="s">
        <v>68</v>
      </c>
      <c r="C1812">
        <v>11</v>
      </c>
      <c r="D1812">
        <v>297</v>
      </c>
      <c r="E1812">
        <v>304</v>
      </c>
      <c r="F1812" s="1">
        <f>(Tabla9[[#This Row],[Best]]-Tabla9[[#This Row],[Bks]])/Tabla9[[#This Row],[Bks]]*100</f>
        <v>2.3569023569023568</v>
      </c>
      <c r="G1812">
        <v>304</v>
      </c>
      <c r="H1812" s="1">
        <f>(Tabla9[[#This Row],[Avg]]-Tabla9[[#This Row],[Bks]])/Tabla9[[#This Row],[Bks]]*100</f>
        <v>2.3569023569023568</v>
      </c>
      <c r="I1812">
        <v>325</v>
      </c>
      <c r="J1812">
        <v>531.28</v>
      </c>
      <c r="K1812">
        <v>7.0000000000000007E-2</v>
      </c>
      <c r="L1812">
        <v>20.07</v>
      </c>
      <c r="M1812">
        <v>300.3</v>
      </c>
      <c r="N1812">
        <v>12.9</v>
      </c>
    </row>
    <row r="1813" spans="1:14" hidden="1" x14ac:dyDescent="0.2">
      <c r="A1813" t="s">
        <v>80</v>
      </c>
      <c r="B1813" t="s">
        <v>68</v>
      </c>
      <c r="C1813">
        <v>12</v>
      </c>
      <c r="D1813">
        <v>280</v>
      </c>
      <c r="E1813">
        <v>286</v>
      </c>
      <c r="F1813" s="1">
        <f>(Tabla9[[#This Row],[Best]]-Tabla9[[#This Row],[Bks]])/Tabla9[[#This Row],[Bks]]*100</f>
        <v>2.1428571428571428</v>
      </c>
      <c r="G1813">
        <v>286</v>
      </c>
      <c r="H1813" s="1">
        <f>(Tabla9[[#This Row],[Avg]]-Tabla9[[#This Row],[Bks]])/Tabla9[[#This Row],[Bks]]*100</f>
        <v>2.1428571428571428</v>
      </c>
      <c r="I1813">
        <v>309</v>
      </c>
      <c r="J1813">
        <v>482.83</v>
      </c>
      <c r="K1813">
        <v>0.08</v>
      </c>
      <c r="L1813">
        <v>20.05</v>
      </c>
      <c r="M1813">
        <v>305</v>
      </c>
      <c r="N1813">
        <v>14.6</v>
      </c>
    </row>
    <row r="1814" spans="1:14" hidden="1" x14ac:dyDescent="0.2">
      <c r="A1814" t="s">
        <v>80</v>
      </c>
      <c r="B1814" t="s">
        <v>68</v>
      </c>
      <c r="C1814">
        <v>13</v>
      </c>
      <c r="D1814">
        <v>263</v>
      </c>
      <c r="E1814">
        <v>266</v>
      </c>
      <c r="F1814" s="1">
        <f>(Tabla9[[#This Row],[Best]]-Tabla9[[#This Row],[Bks]])/Tabla9[[#This Row],[Bks]]*100</f>
        <v>1.1406844106463878</v>
      </c>
      <c r="G1814">
        <v>266</v>
      </c>
      <c r="H1814" s="1">
        <f>(Tabla9[[#This Row],[Avg]]-Tabla9[[#This Row],[Bks]])/Tabla9[[#This Row],[Bks]]*100</f>
        <v>1.1406844106463878</v>
      </c>
      <c r="I1814">
        <v>281</v>
      </c>
      <c r="J1814">
        <v>483.84</v>
      </c>
      <c r="K1814">
        <v>0.08</v>
      </c>
      <c r="L1814">
        <v>20.079999999999998</v>
      </c>
      <c r="M1814">
        <v>270.8</v>
      </c>
      <c r="N1814">
        <v>14.2</v>
      </c>
    </row>
    <row r="1815" spans="1:14" hidden="1" x14ac:dyDescent="0.2">
      <c r="A1815" t="s">
        <v>80</v>
      </c>
      <c r="B1815" t="s">
        <v>68</v>
      </c>
      <c r="C1815">
        <v>14</v>
      </c>
      <c r="D1815">
        <v>266</v>
      </c>
      <c r="E1815">
        <v>269</v>
      </c>
      <c r="F1815" s="1">
        <f>(Tabla9[[#This Row],[Best]]-Tabla9[[#This Row],[Bks]])/Tabla9[[#This Row],[Bks]]*100</f>
        <v>1.1278195488721803</v>
      </c>
      <c r="G1815">
        <v>269</v>
      </c>
      <c r="H1815" s="1">
        <f>(Tabla9[[#This Row],[Avg]]-Tabla9[[#This Row],[Bks]])/Tabla9[[#This Row],[Bks]]*100</f>
        <v>1.1278195488721803</v>
      </c>
      <c r="I1815">
        <v>278</v>
      </c>
      <c r="J1815">
        <v>477.62</v>
      </c>
      <c r="K1815">
        <v>0.06</v>
      </c>
      <c r="L1815">
        <v>20.03</v>
      </c>
      <c r="M1815">
        <v>378.3</v>
      </c>
      <c r="N1815">
        <v>9</v>
      </c>
    </row>
    <row r="1816" spans="1:14" hidden="1" x14ac:dyDescent="0.2">
      <c r="A1816" t="s">
        <v>80</v>
      </c>
      <c r="B1816" t="s">
        <v>68</v>
      </c>
      <c r="C1816">
        <v>15</v>
      </c>
      <c r="D1816">
        <v>269</v>
      </c>
      <c r="E1816">
        <v>275</v>
      </c>
      <c r="F1816" s="1">
        <f>(Tabla9[[#This Row],[Best]]-Tabla9[[#This Row],[Bks]])/Tabla9[[#This Row],[Bks]]*100</f>
        <v>2.2304832713754648</v>
      </c>
      <c r="G1816">
        <v>275</v>
      </c>
      <c r="H1816" s="1">
        <f>(Tabla9[[#This Row],[Avg]]-Tabla9[[#This Row],[Bks]])/Tabla9[[#This Row],[Bks]]*100</f>
        <v>2.2304832713754648</v>
      </c>
      <c r="I1816">
        <v>289</v>
      </c>
      <c r="J1816">
        <v>490.93</v>
      </c>
      <c r="K1816">
        <v>0.05</v>
      </c>
      <c r="L1816">
        <v>20.03</v>
      </c>
      <c r="M1816">
        <v>364.6</v>
      </c>
      <c r="N1816">
        <v>9.1999999999999993</v>
      </c>
    </row>
    <row r="1817" spans="1:14" hidden="1" x14ac:dyDescent="0.2">
      <c r="A1817" t="s">
        <v>80</v>
      </c>
      <c r="B1817" t="s">
        <v>68</v>
      </c>
      <c r="C1817">
        <v>16</v>
      </c>
      <c r="D1817">
        <v>291</v>
      </c>
      <c r="E1817">
        <v>295</v>
      </c>
      <c r="F1817" s="1">
        <f>(Tabla9[[#This Row],[Best]]-Tabla9[[#This Row],[Bks]])/Tabla9[[#This Row],[Bks]]*100</f>
        <v>1.3745704467353952</v>
      </c>
      <c r="G1817">
        <v>295</v>
      </c>
      <c r="H1817" s="1">
        <f>(Tabla9[[#This Row],[Avg]]-Tabla9[[#This Row],[Bks]])/Tabla9[[#This Row],[Bks]]*100</f>
        <v>1.3745704467353952</v>
      </c>
      <c r="I1817">
        <v>318</v>
      </c>
      <c r="J1817">
        <v>533.9</v>
      </c>
      <c r="K1817">
        <v>0.08</v>
      </c>
      <c r="L1817">
        <v>20.03</v>
      </c>
      <c r="M1817">
        <v>294.89999999999998</v>
      </c>
      <c r="N1817">
        <v>15.3</v>
      </c>
    </row>
    <row r="1818" spans="1:14" hidden="1" x14ac:dyDescent="0.2">
      <c r="A1818" t="s">
        <v>80</v>
      </c>
      <c r="B1818" t="s">
        <v>68</v>
      </c>
      <c r="C1818">
        <v>17</v>
      </c>
      <c r="D1818">
        <v>260</v>
      </c>
      <c r="E1818">
        <v>262</v>
      </c>
      <c r="F1818" s="1">
        <f>(Tabla9[[#This Row],[Best]]-Tabla9[[#This Row],[Bks]])/Tabla9[[#This Row],[Bks]]*100</f>
        <v>0.76923076923076927</v>
      </c>
      <c r="G1818">
        <v>262</v>
      </c>
      <c r="H1818" s="1">
        <f>(Tabla9[[#This Row],[Avg]]-Tabla9[[#This Row],[Bks]])/Tabla9[[#This Row],[Bks]]*100</f>
        <v>0.76923076923076927</v>
      </c>
      <c r="I1818">
        <v>284</v>
      </c>
      <c r="J1818">
        <v>465.28</v>
      </c>
      <c r="K1818">
        <v>0.06</v>
      </c>
      <c r="L1818">
        <v>20.07</v>
      </c>
      <c r="M1818">
        <v>335.7</v>
      </c>
      <c r="N1818">
        <v>17</v>
      </c>
    </row>
    <row r="1819" spans="1:14" hidden="1" x14ac:dyDescent="0.2">
      <c r="A1819" t="s">
        <v>80</v>
      </c>
      <c r="B1819" t="s">
        <v>68</v>
      </c>
      <c r="C1819">
        <v>18</v>
      </c>
      <c r="D1819">
        <v>252</v>
      </c>
      <c r="E1819">
        <v>253</v>
      </c>
      <c r="F1819" s="1">
        <f>(Tabla9[[#This Row],[Best]]-Tabla9[[#This Row],[Bks]])/Tabla9[[#This Row],[Bks]]*100</f>
        <v>0.3968253968253968</v>
      </c>
      <c r="G1819">
        <v>253</v>
      </c>
      <c r="H1819" s="1">
        <f>(Tabla9[[#This Row],[Avg]]-Tabla9[[#This Row],[Bks]])/Tabla9[[#This Row],[Bks]]*100</f>
        <v>0.3968253968253968</v>
      </c>
      <c r="I1819">
        <v>273</v>
      </c>
      <c r="J1819">
        <v>439.25</v>
      </c>
      <c r="K1819">
        <v>0.05</v>
      </c>
      <c r="L1819">
        <v>20.059999999999999</v>
      </c>
      <c r="M1819">
        <v>385.2</v>
      </c>
      <c r="N1819">
        <v>13.3</v>
      </c>
    </row>
    <row r="1820" spans="1:14" hidden="1" x14ac:dyDescent="0.2">
      <c r="A1820" t="s">
        <v>80</v>
      </c>
      <c r="B1820" t="s">
        <v>68</v>
      </c>
      <c r="C1820">
        <v>19</v>
      </c>
      <c r="D1820">
        <v>239</v>
      </c>
      <c r="E1820">
        <v>244</v>
      </c>
      <c r="F1820" s="1">
        <f>(Tabla9[[#This Row],[Best]]-Tabla9[[#This Row],[Bks]])/Tabla9[[#This Row],[Bks]]*100</f>
        <v>2.0920502092050208</v>
      </c>
      <c r="G1820">
        <v>244</v>
      </c>
      <c r="H1820" s="1">
        <f>(Tabla9[[#This Row],[Avg]]-Tabla9[[#This Row],[Bks]])/Tabla9[[#This Row],[Bks]]*100</f>
        <v>2.0920502092050208</v>
      </c>
      <c r="I1820">
        <v>265</v>
      </c>
      <c r="J1820">
        <v>442.61</v>
      </c>
      <c r="K1820">
        <v>7.0000000000000007E-2</v>
      </c>
      <c r="L1820">
        <v>20.059999999999999</v>
      </c>
      <c r="M1820">
        <v>388.4</v>
      </c>
      <c r="N1820">
        <v>14.5</v>
      </c>
    </row>
    <row r="1821" spans="1:14" hidden="1" x14ac:dyDescent="0.2">
      <c r="A1821" t="s">
        <v>80</v>
      </c>
      <c r="B1821" t="s">
        <v>68</v>
      </c>
      <c r="C1821">
        <v>20</v>
      </c>
      <c r="D1821">
        <v>281</v>
      </c>
      <c r="E1821">
        <v>283</v>
      </c>
      <c r="F1821" s="1">
        <f>(Tabla9[[#This Row],[Best]]-Tabla9[[#This Row],[Bks]])/Tabla9[[#This Row],[Bks]]*100</f>
        <v>0.71174377224199281</v>
      </c>
      <c r="G1821">
        <v>285.39999999999998</v>
      </c>
      <c r="H1821" s="1">
        <f>(Tabla9[[#This Row],[Avg]]-Tabla9[[#This Row],[Bks]])/Tabla9[[#This Row],[Bks]]*100</f>
        <v>1.5658362989323764</v>
      </c>
      <c r="I1821">
        <v>308</v>
      </c>
      <c r="J1821">
        <v>504.12</v>
      </c>
      <c r="K1821">
        <v>0.08</v>
      </c>
      <c r="L1821">
        <v>20.05</v>
      </c>
      <c r="M1821">
        <v>310.89999999999998</v>
      </c>
      <c r="N1821">
        <v>13.8</v>
      </c>
    </row>
    <row r="1822" spans="1:14" hidden="1" x14ac:dyDescent="0.2">
      <c r="A1822" t="s">
        <v>80</v>
      </c>
      <c r="B1822" t="s">
        <v>68</v>
      </c>
      <c r="C1822">
        <v>21</v>
      </c>
      <c r="D1822">
        <v>284</v>
      </c>
      <c r="E1822">
        <v>292</v>
      </c>
      <c r="F1822" s="1">
        <f>(Tabla9[[#This Row],[Best]]-Tabla9[[#This Row],[Bks]])/Tabla9[[#This Row],[Bks]]*100</f>
        <v>2.8169014084507045</v>
      </c>
      <c r="G1822">
        <v>292</v>
      </c>
      <c r="H1822" s="1">
        <f>(Tabla9[[#This Row],[Avg]]-Tabla9[[#This Row],[Bks]])/Tabla9[[#This Row],[Bks]]*100</f>
        <v>2.8169014084507045</v>
      </c>
      <c r="I1822">
        <v>306</v>
      </c>
      <c r="J1822">
        <v>517.88</v>
      </c>
      <c r="K1822">
        <v>0.08</v>
      </c>
      <c r="L1822">
        <v>20.05</v>
      </c>
      <c r="M1822">
        <v>316.7</v>
      </c>
      <c r="N1822">
        <v>11.6</v>
      </c>
    </row>
    <row r="1823" spans="1:14" hidden="1" x14ac:dyDescent="0.2">
      <c r="A1823" t="s">
        <v>80</v>
      </c>
      <c r="B1823" t="s">
        <v>68</v>
      </c>
      <c r="C1823">
        <v>22</v>
      </c>
      <c r="D1823">
        <v>236</v>
      </c>
      <c r="E1823">
        <v>237</v>
      </c>
      <c r="F1823" s="1">
        <f>(Tabla9[[#This Row],[Best]]-Tabla9[[#This Row],[Bks]])/Tabla9[[#This Row],[Bks]]*100</f>
        <v>0.42372881355932202</v>
      </c>
      <c r="G1823">
        <v>237</v>
      </c>
      <c r="H1823" s="1">
        <f>(Tabla9[[#This Row],[Avg]]-Tabla9[[#This Row],[Bks]])/Tabla9[[#This Row],[Bks]]*100</f>
        <v>0.42372881355932202</v>
      </c>
      <c r="I1823">
        <v>250</v>
      </c>
      <c r="J1823">
        <v>404.94</v>
      </c>
      <c r="K1823">
        <v>0.04</v>
      </c>
      <c r="L1823">
        <v>20.04</v>
      </c>
      <c r="M1823">
        <v>409.1</v>
      </c>
      <c r="N1823">
        <v>7</v>
      </c>
    </row>
    <row r="1824" spans="1:14" hidden="1" x14ac:dyDescent="0.2">
      <c r="A1824" t="s">
        <v>80</v>
      </c>
      <c r="B1824" t="s">
        <v>68</v>
      </c>
      <c r="C1824">
        <v>23</v>
      </c>
      <c r="D1824">
        <v>274</v>
      </c>
      <c r="E1824">
        <v>276</v>
      </c>
      <c r="F1824" s="1">
        <f>(Tabla9[[#This Row],[Best]]-Tabla9[[#This Row],[Bks]])/Tabla9[[#This Row],[Bks]]*100</f>
        <v>0.72992700729927007</v>
      </c>
      <c r="G1824">
        <v>276</v>
      </c>
      <c r="H1824" s="1">
        <f>(Tabla9[[#This Row],[Avg]]-Tabla9[[#This Row],[Bks]])/Tabla9[[#This Row],[Bks]]*100</f>
        <v>0.72992700729927007</v>
      </c>
      <c r="I1824">
        <v>286</v>
      </c>
      <c r="J1824">
        <v>454.92</v>
      </c>
      <c r="K1824">
        <v>0.05</v>
      </c>
      <c r="L1824">
        <v>20.03</v>
      </c>
      <c r="M1824">
        <v>415</v>
      </c>
      <c r="N1824">
        <v>6.1</v>
      </c>
    </row>
    <row r="1825" spans="1:14" hidden="1" x14ac:dyDescent="0.2">
      <c r="A1825" t="s">
        <v>80</v>
      </c>
      <c r="B1825" t="s">
        <v>68</v>
      </c>
      <c r="C1825">
        <v>24</v>
      </c>
      <c r="D1825">
        <v>290</v>
      </c>
      <c r="E1825">
        <v>294</v>
      </c>
      <c r="F1825" s="1">
        <f>(Tabla9[[#This Row],[Best]]-Tabla9[[#This Row],[Bks]])/Tabla9[[#This Row],[Bks]]*100</f>
        <v>1.3793103448275863</v>
      </c>
      <c r="G1825">
        <v>294</v>
      </c>
      <c r="H1825" s="1">
        <f>(Tabla9[[#This Row],[Avg]]-Tabla9[[#This Row],[Bks]])/Tabla9[[#This Row],[Bks]]*100</f>
        <v>1.3793103448275863</v>
      </c>
      <c r="I1825">
        <v>302</v>
      </c>
      <c r="J1825">
        <v>530.80999999999995</v>
      </c>
      <c r="K1825">
        <v>7.0000000000000007E-2</v>
      </c>
      <c r="L1825">
        <v>20.07</v>
      </c>
      <c r="M1825">
        <v>290.8</v>
      </c>
      <c r="N1825">
        <v>6.6</v>
      </c>
    </row>
    <row r="1826" spans="1:14" hidden="1" x14ac:dyDescent="0.2">
      <c r="A1826" t="s">
        <v>80</v>
      </c>
      <c r="B1826" t="s">
        <v>68</v>
      </c>
      <c r="C1826">
        <v>25</v>
      </c>
      <c r="D1826">
        <v>238</v>
      </c>
      <c r="E1826">
        <v>238</v>
      </c>
      <c r="F1826" s="1">
        <f>(Tabla9[[#This Row],[Best]]-Tabla9[[#This Row],[Bks]])/Tabla9[[#This Row],[Bks]]*100</f>
        <v>0</v>
      </c>
      <c r="G1826">
        <v>238</v>
      </c>
      <c r="H1826" s="1">
        <f>(Tabla9[[#This Row],[Avg]]-Tabla9[[#This Row],[Bks]])/Tabla9[[#This Row],[Bks]]*100</f>
        <v>0</v>
      </c>
      <c r="I1826">
        <v>248</v>
      </c>
      <c r="J1826">
        <v>417.52</v>
      </c>
      <c r="K1826">
        <v>0.05</v>
      </c>
      <c r="L1826">
        <v>20.059999999999999</v>
      </c>
      <c r="M1826">
        <v>363.4</v>
      </c>
      <c r="N1826">
        <v>8.1999999999999993</v>
      </c>
    </row>
    <row r="1827" spans="1:14" hidden="1" x14ac:dyDescent="0.2">
      <c r="A1827" t="s">
        <v>80</v>
      </c>
      <c r="B1827" t="s">
        <v>68</v>
      </c>
      <c r="C1827">
        <v>26</v>
      </c>
      <c r="D1827">
        <v>289</v>
      </c>
      <c r="E1827">
        <v>295</v>
      </c>
      <c r="F1827" s="1">
        <f>(Tabla9[[#This Row],[Best]]-Tabla9[[#This Row],[Bks]])/Tabla9[[#This Row],[Bks]]*100</f>
        <v>2.0761245674740483</v>
      </c>
      <c r="G1827">
        <v>295</v>
      </c>
      <c r="H1827" s="1">
        <f>(Tabla9[[#This Row],[Avg]]-Tabla9[[#This Row],[Bks]])/Tabla9[[#This Row],[Bks]]*100</f>
        <v>2.0761245674740483</v>
      </c>
      <c r="I1827">
        <v>315</v>
      </c>
      <c r="J1827">
        <v>493.81</v>
      </c>
      <c r="K1827">
        <v>0.05</v>
      </c>
      <c r="L1827">
        <v>20.05</v>
      </c>
      <c r="M1827">
        <v>417.3</v>
      </c>
      <c r="N1827">
        <v>10.3</v>
      </c>
    </row>
    <row r="1828" spans="1:14" hidden="1" x14ac:dyDescent="0.2">
      <c r="A1828" t="s">
        <v>80</v>
      </c>
      <c r="B1828" t="s">
        <v>68</v>
      </c>
      <c r="C1828">
        <v>27</v>
      </c>
      <c r="D1828">
        <v>296</v>
      </c>
      <c r="E1828">
        <v>302</v>
      </c>
      <c r="F1828" s="1">
        <f>(Tabla9[[#This Row],[Best]]-Tabla9[[#This Row],[Bks]])/Tabla9[[#This Row],[Bks]]*100</f>
        <v>2.0270270270270272</v>
      </c>
      <c r="G1828">
        <v>302</v>
      </c>
      <c r="H1828" s="1">
        <f>(Tabla9[[#This Row],[Avg]]-Tabla9[[#This Row],[Bks]])/Tabla9[[#This Row],[Bks]]*100</f>
        <v>2.0270270270270272</v>
      </c>
      <c r="I1828">
        <v>317</v>
      </c>
      <c r="J1828">
        <v>565.11</v>
      </c>
      <c r="K1828">
        <v>0.09</v>
      </c>
      <c r="L1828">
        <v>20.059999999999999</v>
      </c>
      <c r="M1828">
        <v>284.60000000000002</v>
      </c>
      <c r="N1828">
        <v>10.1</v>
      </c>
    </row>
    <row r="1829" spans="1:14" hidden="1" x14ac:dyDescent="0.2">
      <c r="A1829" t="s">
        <v>80</v>
      </c>
      <c r="B1829" t="s">
        <v>68</v>
      </c>
      <c r="C1829">
        <v>28</v>
      </c>
      <c r="D1829">
        <v>280</v>
      </c>
      <c r="E1829">
        <v>288</v>
      </c>
      <c r="F1829" s="1">
        <f>(Tabla9[[#This Row],[Best]]-Tabla9[[#This Row],[Bks]])/Tabla9[[#This Row],[Bks]]*100</f>
        <v>2.8571428571428572</v>
      </c>
      <c r="G1829">
        <v>288</v>
      </c>
      <c r="H1829" s="1">
        <f>(Tabla9[[#This Row],[Avg]]-Tabla9[[#This Row],[Bks]])/Tabla9[[#This Row],[Bks]]*100</f>
        <v>2.8571428571428572</v>
      </c>
      <c r="I1829">
        <v>317</v>
      </c>
      <c r="J1829">
        <v>519.51</v>
      </c>
      <c r="K1829">
        <v>0.09</v>
      </c>
      <c r="L1829">
        <v>20.059999999999999</v>
      </c>
      <c r="M1829">
        <v>292.2</v>
      </c>
      <c r="N1829">
        <v>15.2</v>
      </c>
    </row>
    <row r="1830" spans="1:14" hidden="1" x14ac:dyDescent="0.2">
      <c r="A1830" t="s">
        <v>80</v>
      </c>
      <c r="B1830" t="s">
        <v>68</v>
      </c>
      <c r="C1830">
        <v>29</v>
      </c>
      <c r="D1830">
        <v>294</v>
      </c>
      <c r="E1830">
        <v>298</v>
      </c>
      <c r="F1830" s="1">
        <f>(Tabla9[[#This Row],[Best]]-Tabla9[[#This Row],[Bks]])/Tabla9[[#This Row],[Bks]]*100</f>
        <v>1.3605442176870748</v>
      </c>
      <c r="G1830">
        <v>298</v>
      </c>
      <c r="H1830" s="1">
        <f>(Tabla9[[#This Row],[Avg]]-Tabla9[[#This Row],[Bks]])/Tabla9[[#This Row],[Bks]]*100</f>
        <v>1.3605442176870748</v>
      </c>
      <c r="I1830">
        <v>322</v>
      </c>
      <c r="J1830">
        <v>548.62</v>
      </c>
      <c r="K1830">
        <v>0.09</v>
      </c>
      <c r="L1830">
        <v>20.04</v>
      </c>
      <c r="M1830">
        <v>309.8</v>
      </c>
      <c r="N1830">
        <v>10.9</v>
      </c>
    </row>
    <row r="1831" spans="1:14" hidden="1" x14ac:dyDescent="0.2">
      <c r="A1831" t="s">
        <v>80</v>
      </c>
      <c r="B1831" t="s">
        <v>68</v>
      </c>
      <c r="C1831">
        <v>30</v>
      </c>
      <c r="D1831">
        <v>296</v>
      </c>
      <c r="E1831">
        <v>299</v>
      </c>
      <c r="F1831" s="1">
        <f>(Tabla9[[#This Row],[Best]]-Tabla9[[#This Row],[Bks]])/Tabla9[[#This Row],[Bks]]*100</f>
        <v>1.0135135135135136</v>
      </c>
      <c r="G1831">
        <v>299</v>
      </c>
      <c r="H1831" s="1">
        <f>(Tabla9[[#This Row],[Avg]]-Tabla9[[#This Row],[Bks]])/Tabla9[[#This Row],[Bks]]*100</f>
        <v>1.0135135135135136</v>
      </c>
      <c r="I1831">
        <v>331</v>
      </c>
      <c r="J1831">
        <v>527.46</v>
      </c>
      <c r="K1831">
        <v>7.0000000000000007E-2</v>
      </c>
      <c r="L1831">
        <v>20.079999999999998</v>
      </c>
      <c r="M1831">
        <v>267.8</v>
      </c>
      <c r="N1831">
        <v>20.9</v>
      </c>
    </row>
    <row r="1832" spans="1:14" hidden="1" x14ac:dyDescent="0.2">
      <c r="A1832" t="s">
        <v>80</v>
      </c>
      <c r="B1832" t="s">
        <v>68</v>
      </c>
      <c r="C1832">
        <v>31</v>
      </c>
      <c r="D1832">
        <v>258</v>
      </c>
      <c r="E1832">
        <v>265</v>
      </c>
      <c r="F1832" s="1">
        <f>(Tabla9[[#This Row],[Best]]-Tabla9[[#This Row],[Bks]])/Tabla9[[#This Row],[Bks]]*100</f>
        <v>2.7131782945736433</v>
      </c>
      <c r="G1832">
        <v>265</v>
      </c>
      <c r="H1832" s="1">
        <f>(Tabla9[[#This Row],[Avg]]-Tabla9[[#This Row],[Bks]])/Tabla9[[#This Row],[Bks]]*100</f>
        <v>2.7131782945736433</v>
      </c>
      <c r="I1832">
        <v>285</v>
      </c>
      <c r="J1832">
        <v>460.8</v>
      </c>
      <c r="K1832">
        <v>0.06</v>
      </c>
      <c r="L1832">
        <v>20.07</v>
      </c>
      <c r="M1832">
        <v>371</v>
      </c>
      <c r="N1832">
        <v>20.2</v>
      </c>
    </row>
    <row r="1833" spans="1:14" hidden="1" x14ac:dyDescent="0.2">
      <c r="A1833" t="s">
        <v>80</v>
      </c>
      <c r="B1833" t="s">
        <v>68</v>
      </c>
      <c r="C1833">
        <v>32</v>
      </c>
      <c r="D1833">
        <v>318</v>
      </c>
      <c r="E1833">
        <v>329</v>
      </c>
      <c r="F1833" s="1">
        <f>(Tabla9[[#This Row],[Best]]-Tabla9[[#This Row],[Bks]])/Tabla9[[#This Row],[Bks]]*100</f>
        <v>3.459119496855346</v>
      </c>
      <c r="G1833">
        <v>329</v>
      </c>
      <c r="H1833" s="1">
        <f>(Tabla9[[#This Row],[Avg]]-Tabla9[[#This Row],[Bks]])/Tabla9[[#This Row],[Bks]]*100</f>
        <v>3.459119496855346</v>
      </c>
      <c r="I1833">
        <v>335</v>
      </c>
      <c r="J1833">
        <v>510.85</v>
      </c>
      <c r="K1833">
        <v>0.05</v>
      </c>
      <c r="L1833">
        <v>20.03</v>
      </c>
      <c r="M1833">
        <v>399.4</v>
      </c>
      <c r="N1833">
        <v>7.9</v>
      </c>
    </row>
    <row r="1834" spans="1:14" hidden="1" x14ac:dyDescent="0.2">
      <c r="A1834" t="s">
        <v>80</v>
      </c>
      <c r="B1834" t="s">
        <v>68</v>
      </c>
      <c r="C1834">
        <v>33</v>
      </c>
      <c r="D1834">
        <v>304</v>
      </c>
      <c r="E1834">
        <v>309</v>
      </c>
      <c r="F1834" s="1">
        <f>(Tabla9[[#This Row],[Best]]-Tabla9[[#This Row],[Bks]])/Tabla9[[#This Row],[Bks]]*100</f>
        <v>1.6447368421052631</v>
      </c>
      <c r="G1834">
        <v>309</v>
      </c>
      <c r="H1834" s="1">
        <f>(Tabla9[[#This Row],[Avg]]-Tabla9[[#This Row],[Bks]])/Tabla9[[#This Row],[Bks]]*100</f>
        <v>1.6447368421052631</v>
      </c>
      <c r="I1834">
        <v>335</v>
      </c>
      <c r="J1834">
        <v>550.65</v>
      </c>
      <c r="K1834">
        <v>7.0000000000000007E-2</v>
      </c>
      <c r="L1834">
        <v>20.09</v>
      </c>
      <c r="M1834">
        <v>272.8</v>
      </c>
      <c r="N1834">
        <v>18.399999999999999</v>
      </c>
    </row>
    <row r="1835" spans="1:14" hidden="1" x14ac:dyDescent="0.2">
      <c r="A1835" t="s">
        <v>80</v>
      </c>
      <c r="B1835" t="s">
        <v>68</v>
      </c>
      <c r="C1835">
        <v>34</v>
      </c>
      <c r="D1835">
        <v>293</v>
      </c>
      <c r="E1835">
        <v>312</v>
      </c>
      <c r="F1835" s="1">
        <f>(Tabla9[[#This Row],[Best]]-Tabla9[[#This Row],[Bks]])/Tabla9[[#This Row],[Bks]]*100</f>
        <v>6.4846416382252556</v>
      </c>
      <c r="G1835">
        <v>312</v>
      </c>
      <c r="H1835" s="1">
        <f>(Tabla9[[#This Row],[Avg]]-Tabla9[[#This Row],[Bks]])/Tabla9[[#This Row],[Bks]]*100</f>
        <v>6.4846416382252556</v>
      </c>
      <c r="I1835">
        <v>334</v>
      </c>
      <c r="J1835">
        <v>567.20000000000005</v>
      </c>
      <c r="K1835">
        <v>7.0000000000000007E-2</v>
      </c>
      <c r="L1835">
        <v>20.05</v>
      </c>
      <c r="M1835">
        <v>284.3</v>
      </c>
      <c r="N1835">
        <v>11.7</v>
      </c>
    </row>
    <row r="1836" spans="1:14" hidden="1" x14ac:dyDescent="0.2">
      <c r="A1836" t="s">
        <v>80</v>
      </c>
      <c r="B1836" t="s">
        <v>68</v>
      </c>
      <c r="C1836">
        <v>35</v>
      </c>
      <c r="D1836">
        <v>280</v>
      </c>
      <c r="E1836">
        <v>285</v>
      </c>
      <c r="F1836" s="1">
        <f>(Tabla9[[#This Row],[Best]]-Tabla9[[#This Row],[Bks]])/Tabla9[[#This Row],[Bks]]*100</f>
        <v>1.7857142857142856</v>
      </c>
      <c r="G1836">
        <v>285</v>
      </c>
      <c r="H1836" s="1">
        <f>(Tabla9[[#This Row],[Avg]]-Tabla9[[#This Row],[Bks]])/Tabla9[[#This Row],[Bks]]*100</f>
        <v>1.7857142857142856</v>
      </c>
      <c r="I1836">
        <v>306</v>
      </c>
      <c r="J1836">
        <v>511.67</v>
      </c>
      <c r="K1836">
        <v>0.06</v>
      </c>
      <c r="L1836">
        <v>20.05</v>
      </c>
      <c r="M1836">
        <v>265</v>
      </c>
      <c r="N1836">
        <v>15.2</v>
      </c>
    </row>
    <row r="1837" spans="1:14" hidden="1" x14ac:dyDescent="0.2">
      <c r="A1837" t="s">
        <v>80</v>
      </c>
      <c r="B1837" t="s">
        <v>68</v>
      </c>
      <c r="C1837">
        <v>36</v>
      </c>
      <c r="D1837">
        <v>263</v>
      </c>
      <c r="E1837">
        <v>265</v>
      </c>
      <c r="F1837" s="1">
        <f>(Tabla9[[#This Row],[Best]]-Tabla9[[#This Row],[Bks]])/Tabla9[[#This Row],[Bks]]*100</f>
        <v>0.76045627376425851</v>
      </c>
      <c r="G1837">
        <v>265</v>
      </c>
      <c r="H1837" s="1">
        <f>(Tabla9[[#This Row],[Avg]]-Tabla9[[#This Row],[Bks]])/Tabla9[[#This Row],[Bks]]*100</f>
        <v>0.76045627376425851</v>
      </c>
      <c r="I1837">
        <v>281</v>
      </c>
      <c r="J1837">
        <v>461.33</v>
      </c>
      <c r="K1837">
        <v>0.06</v>
      </c>
      <c r="L1837">
        <v>20.059999999999999</v>
      </c>
      <c r="M1837">
        <v>390.4</v>
      </c>
      <c r="N1837">
        <v>8.6999999999999993</v>
      </c>
    </row>
    <row r="1838" spans="1:14" hidden="1" x14ac:dyDescent="0.2">
      <c r="A1838" t="s">
        <v>80</v>
      </c>
      <c r="B1838" t="s">
        <v>68</v>
      </c>
      <c r="C1838">
        <v>37</v>
      </c>
      <c r="D1838">
        <v>269</v>
      </c>
      <c r="E1838">
        <v>276</v>
      </c>
      <c r="F1838" s="1">
        <f>(Tabla9[[#This Row],[Best]]-Tabla9[[#This Row],[Bks]])/Tabla9[[#This Row],[Bks]]*100</f>
        <v>2.6022304832713754</v>
      </c>
      <c r="G1838">
        <v>276</v>
      </c>
      <c r="H1838" s="1">
        <f>(Tabla9[[#This Row],[Avg]]-Tabla9[[#This Row],[Bks]])/Tabla9[[#This Row],[Bks]]*100</f>
        <v>2.6022304832713754</v>
      </c>
      <c r="I1838">
        <v>294</v>
      </c>
      <c r="J1838">
        <v>500.16</v>
      </c>
      <c r="K1838">
        <v>0.06</v>
      </c>
      <c r="L1838">
        <v>20.09</v>
      </c>
      <c r="M1838">
        <v>316.3</v>
      </c>
      <c r="N1838">
        <v>16.600000000000001</v>
      </c>
    </row>
    <row r="1839" spans="1:14" hidden="1" x14ac:dyDescent="0.2">
      <c r="A1839" t="s">
        <v>80</v>
      </c>
      <c r="B1839" t="s">
        <v>68</v>
      </c>
      <c r="C1839">
        <v>38</v>
      </c>
      <c r="D1839">
        <v>247</v>
      </c>
      <c r="E1839">
        <v>249</v>
      </c>
      <c r="F1839" s="1">
        <f>(Tabla9[[#This Row],[Best]]-Tabla9[[#This Row],[Bks]])/Tabla9[[#This Row],[Bks]]*100</f>
        <v>0.80971659919028338</v>
      </c>
      <c r="G1839">
        <v>249</v>
      </c>
      <c r="H1839" s="1">
        <f>(Tabla9[[#This Row],[Avg]]-Tabla9[[#This Row],[Bks]])/Tabla9[[#This Row],[Bks]]*100</f>
        <v>0.80971659919028338</v>
      </c>
      <c r="I1839">
        <v>263</v>
      </c>
      <c r="J1839">
        <v>421.1</v>
      </c>
      <c r="K1839">
        <v>0.05</v>
      </c>
      <c r="L1839">
        <v>20.03</v>
      </c>
      <c r="M1839">
        <v>408.9</v>
      </c>
      <c r="N1839">
        <v>7.5</v>
      </c>
    </row>
    <row r="1840" spans="1:14" hidden="1" x14ac:dyDescent="0.2">
      <c r="A1840" t="s">
        <v>80</v>
      </c>
      <c r="B1840" t="s">
        <v>68</v>
      </c>
      <c r="C1840">
        <v>39</v>
      </c>
      <c r="D1840">
        <v>274</v>
      </c>
      <c r="E1840">
        <v>277</v>
      </c>
      <c r="F1840" s="1">
        <f>(Tabla9[[#This Row],[Best]]-Tabla9[[#This Row],[Bks]])/Tabla9[[#This Row],[Bks]]*100</f>
        <v>1.0948905109489051</v>
      </c>
      <c r="G1840">
        <v>277</v>
      </c>
      <c r="H1840" s="1">
        <f>(Tabla9[[#This Row],[Avg]]-Tabla9[[#This Row],[Bks]])/Tabla9[[#This Row],[Bks]]*100</f>
        <v>1.0948905109489051</v>
      </c>
      <c r="I1840">
        <v>306</v>
      </c>
      <c r="J1840">
        <v>491.28</v>
      </c>
      <c r="K1840">
        <v>7.0000000000000007E-2</v>
      </c>
      <c r="L1840">
        <v>20.05</v>
      </c>
      <c r="M1840">
        <v>372.2</v>
      </c>
      <c r="N1840">
        <v>12.4</v>
      </c>
    </row>
    <row r="1841" spans="1:14" hidden="1" x14ac:dyDescent="0.2">
      <c r="A1841" t="s">
        <v>80</v>
      </c>
      <c r="B1841" t="s">
        <v>68</v>
      </c>
      <c r="C1841">
        <v>40</v>
      </c>
      <c r="D1841">
        <v>254</v>
      </c>
      <c r="E1841">
        <v>261</v>
      </c>
      <c r="F1841" s="1">
        <f>(Tabla9[[#This Row],[Best]]-Tabla9[[#This Row],[Bks]])/Tabla9[[#This Row],[Bks]]*100</f>
        <v>2.7559055118110236</v>
      </c>
      <c r="G1841">
        <v>261</v>
      </c>
      <c r="H1841" s="1">
        <f>(Tabla9[[#This Row],[Avg]]-Tabla9[[#This Row],[Bks]])/Tabla9[[#This Row],[Bks]]*100</f>
        <v>2.7559055118110236</v>
      </c>
      <c r="I1841">
        <v>279</v>
      </c>
      <c r="J1841">
        <v>470.56</v>
      </c>
      <c r="K1841">
        <v>7.0000000000000007E-2</v>
      </c>
      <c r="L1841">
        <v>20.059999999999999</v>
      </c>
      <c r="M1841">
        <v>271.8</v>
      </c>
      <c r="N1841">
        <v>19.399999999999999</v>
      </c>
    </row>
    <row r="1842" spans="1:14" hidden="1" x14ac:dyDescent="0.2">
      <c r="A1842" t="s">
        <v>80</v>
      </c>
      <c r="B1842" t="s">
        <v>68</v>
      </c>
      <c r="C1842">
        <v>41</v>
      </c>
      <c r="D1842">
        <v>282</v>
      </c>
      <c r="E1842">
        <v>282</v>
      </c>
      <c r="F1842" s="1">
        <f>(Tabla9[[#This Row],[Best]]-Tabla9[[#This Row],[Bks]])/Tabla9[[#This Row],[Bks]]*100</f>
        <v>0</v>
      </c>
      <c r="G1842">
        <v>288.3</v>
      </c>
      <c r="H1842" s="1">
        <f>(Tabla9[[#This Row],[Avg]]-Tabla9[[#This Row],[Bks]])/Tabla9[[#This Row],[Bks]]*100</f>
        <v>2.2340425531914931</v>
      </c>
      <c r="I1842">
        <v>305</v>
      </c>
      <c r="J1842">
        <v>469.27</v>
      </c>
      <c r="K1842">
        <v>0.04</v>
      </c>
      <c r="L1842">
        <v>20.05</v>
      </c>
      <c r="M1842">
        <v>407</v>
      </c>
      <c r="N1842">
        <v>12.3</v>
      </c>
    </row>
    <row r="1843" spans="1:14" hidden="1" x14ac:dyDescent="0.2">
      <c r="A1843" t="s">
        <v>80</v>
      </c>
      <c r="B1843" t="s">
        <v>68</v>
      </c>
      <c r="C1843">
        <v>42</v>
      </c>
      <c r="D1843">
        <v>292</v>
      </c>
      <c r="E1843">
        <v>297</v>
      </c>
      <c r="F1843" s="1">
        <f>(Tabla9[[#This Row],[Best]]-Tabla9[[#This Row],[Bks]])/Tabla9[[#This Row],[Bks]]*100</f>
        <v>1.7123287671232876</v>
      </c>
      <c r="G1843">
        <v>297</v>
      </c>
      <c r="H1843" s="1">
        <f>(Tabla9[[#This Row],[Avg]]-Tabla9[[#This Row],[Bks]])/Tabla9[[#This Row],[Bks]]*100</f>
        <v>1.7123287671232876</v>
      </c>
      <c r="I1843">
        <v>321</v>
      </c>
      <c r="J1843">
        <v>517.62</v>
      </c>
      <c r="K1843">
        <v>7.0000000000000007E-2</v>
      </c>
      <c r="L1843">
        <v>20.07</v>
      </c>
      <c r="M1843">
        <v>334.6</v>
      </c>
      <c r="N1843">
        <v>9.3000000000000007</v>
      </c>
    </row>
    <row r="1844" spans="1:14" hidden="1" x14ac:dyDescent="0.2">
      <c r="A1844" t="s">
        <v>80</v>
      </c>
      <c r="B1844" t="s">
        <v>68</v>
      </c>
      <c r="C1844">
        <v>43</v>
      </c>
      <c r="D1844">
        <v>291</v>
      </c>
      <c r="E1844">
        <v>297</v>
      </c>
      <c r="F1844" s="1">
        <f>(Tabla9[[#This Row],[Best]]-Tabla9[[#This Row],[Bks]])/Tabla9[[#This Row],[Bks]]*100</f>
        <v>2.0618556701030926</v>
      </c>
      <c r="G1844">
        <v>297</v>
      </c>
      <c r="H1844" s="1">
        <f>(Tabla9[[#This Row],[Avg]]-Tabla9[[#This Row],[Bks]])/Tabla9[[#This Row],[Bks]]*100</f>
        <v>2.0618556701030926</v>
      </c>
      <c r="I1844">
        <v>318</v>
      </c>
      <c r="J1844">
        <v>552.83000000000004</v>
      </c>
      <c r="K1844">
        <v>0.08</v>
      </c>
      <c r="L1844">
        <v>20.03</v>
      </c>
      <c r="M1844">
        <v>290.10000000000002</v>
      </c>
      <c r="N1844">
        <v>11.7</v>
      </c>
    </row>
    <row r="1845" spans="1:14" hidden="1" x14ac:dyDescent="0.2">
      <c r="A1845" t="s">
        <v>80</v>
      </c>
      <c r="B1845" t="s">
        <v>68</v>
      </c>
      <c r="C1845">
        <v>44</v>
      </c>
      <c r="D1845">
        <v>264</v>
      </c>
      <c r="E1845">
        <v>270</v>
      </c>
      <c r="F1845" s="1">
        <f>(Tabla9[[#This Row],[Best]]-Tabla9[[#This Row],[Bks]])/Tabla9[[#This Row],[Bks]]*100</f>
        <v>2.2727272727272729</v>
      </c>
      <c r="G1845">
        <v>270</v>
      </c>
      <c r="H1845" s="1">
        <f>(Tabla9[[#This Row],[Avg]]-Tabla9[[#This Row],[Bks]])/Tabla9[[#This Row],[Bks]]*100</f>
        <v>2.2727272727272729</v>
      </c>
      <c r="I1845">
        <v>281</v>
      </c>
      <c r="J1845">
        <v>491.92</v>
      </c>
      <c r="K1845">
        <v>0.06</v>
      </c>
      <c r="L1845">
        <v>20.05</v>
      </c>
      <c r="M1845">
        <v>355.5</v>
      </c>
      <c r="N1845">
        <v>7.3</v>
      </c>
    </row>
    <row r="1846" spans="1:14" hidden="1" x14ac:dyDescent="0.2">
      <c r="A1846" t="s">
        <v>80</v>
      </c>
      <c r="B1846" t="s">
        <v>68</v>
      </c>
      <c r="C1846">
        <v>45</v>
      </c>
      <c r="D1846">
        <v>317</v>
      </c>
      <c r="E1846">
        <v>322</v>
      </c>
      <c r="F1846" s="1">
        <f>(Tabla9[[#This Row],[Best]]-Tabla9[[#This Row],[Bks]])/Tabla9[[#This Row],[Bks]]*100</f>
        <v>1.5772870662460567</v>
      </c>
      <c r="G1846">
        <v>322</v>
      </c>
      <c r="H1846" s="1">
        <f>(Tabla9[[#This Row],[Avg]]-Tabla9[[#This Row],[Bks]])/Tabla9[[#This Row],[Bks]]*100</f>
        <v>1.5772870662460567</v>
      </c>
      <c r="I1846">
        <v>345</v>
      </c>
      <c r="J1846">
        <v>572.65</v>
      </c>
      <c r="K1846">
        <v>7.0000000000000007E-2</v>
      </c>
      <c r="L1846">
        <v>20.079999999999998</v>
      </c>
      <c r="M1846">
        <v>285.2</v>
      </c>
      <c r="N1846">
        <v>12.6</v>
      </c>
    </row>
    <row r="1847" spans="1:14" hidden="1" x14ac:dyDescent="0.2">
      <c r="A1847" t="s">
        <v>80</v>
      </c>
      <c r="B1847" t="s">
        <v>68</v>
      </c>
      <c r="C1847">
        <v>46</v>
      </c>
      <c r="D1847">
        <v>242</v>
      </c>
      <c r="E1847">
        <v>243</v>
      </c>
      <c r="F1847" s="1">
        <f>(Tabla9[[#This Row],[Best]]-Tabla9[[#This Row],[Bks]])/Tabla9[[#This Row],[Bks]]*100</f>
        <v>0.41322314049586778</v>
      </c>
      <c r="G1847">
        <v>243</v>
      </c>
      <c r="H1847" s="1">
        <f>(Tabla9[[#This Row],[Avg]]-Tabla9[[#This Row],[Bks]])/Tabla9[[#This Row],[Bks]]*100</f>
        <v>0.41322314049586778</v>
      </c>
      <c r="I1847">
        <v>250</v>
      </c>
      <c r="J1847">
        <v>438.66</v>
      </c>
      <c r="K1847">
        <v>0.05</v>
      </c>
      <c r="L1847">
        <v>20.05</v>
      </c>
      <c r="M1847">
        <v>372.9</v>
      </c>
      <c r="N1847">
        <v>9.4</v>
      </c>
    </row>
    <row r="1848" spans="1:14" hidden="1" x14ac:dyDescent="0.2">
      <c r="A1848" t="s">
        <v>80</v>
      </c>
      <c r="B1848" t="s">
        <v>68</v>
      </c>
      <c r="C1848">
        <v>47</v>
      </c>
      <c r="D1848">
        <v>314</v>
      </c>
      <c r="E1848">
        <v>323</v>
      </c>
      <c r="F1848" s="1">
        <f>(Tabla9[[#This Row],[Best]]-Tabla9[[#This Row],[Bks]])/Tabla9[[#This Row],[Bks]]*100</f>
        <v>2.8662420382165608</v>
      </c>
      <c r="G1848">
        <v>323</v>
      </c>
      <c r="H1848" s="1">
        <f>(Tabla9[[#This Row],[Avg]]-Tabla9[[#This Row],[Bks]])/Tabla9[[#This Row],[Bks]]*100</f>
        <v>2.8662420382165608</v>
      </c>
      <c r="I1848">
        <v>345</v>
      </c>
      <c r="J1848">
        <v>534.86</v>
      </c>
      <c r="K1848">
        <v>0.08</v>
      </c>
      <c r="L1848">
        <v>20.04</v>
      </c>
      <c r="M1848">
        <v>320.5</v>
      </c>
      <c r="N1848">
        <v>13</v>
      </c>
    </row>
    <row r="1849" spans="1:14" hidden="1" x14ac:dyDescent="0.2">
      <c r="A1849" t="s">
        <v>80</v>
      </c>
      <c r="B1849" t="s">
        <v>68</v>
      </c>
      <c r="C1849">
        <v>48</v>
      </c>
      <c r="D1849">
        <v>294</v>
      </c>
      <c r="E1849">
        <v>303</v>
      </c>
      <c r="F1849" s="1">
        <f>(Tabla9[[#This Row],[Best]]-Tabla9[[#This Row],[Bks]])/Tabla9[[#This Row],[Bks]]*100</f>
        <v>3.0612244897959182</v>
      </c>
      <c r="G1849">
        <v>303</v>
      </c>
      <c r="H1849" s="1">
        <f>(Tabla9[[#This Row],[Avg]]-Tabla9[[#This Row],[Bks]])/Tabla9[[#This Row],[Bks]]*100</f>
        <v>3.0612244897959182</v>
      </c>
      <c r="I1849">
        <v>329</v>
      </c>
      <c r="J1849">
        <v>547.32000000000005</v>
      </c>
      <c r="K1849">
        <v>7.0000000000000007E-2</v>
      </c>
      <c r="L1849">
        <v>20.09</v>
      </c>
      <c r="M1849">
        <v>291.5</v>
      </c>
      <c r="N1849">
        <v>12.2</v>
      </c>
    </row>
    <row r="1850" spans="1:14" hidden="1" x14ac:dyDescent="0.2">
      <c r="A1850" t="s">
        <v>80</v>
      </c>
      <c r="B1850" t="s">
        <v>68</v>
      </c>
      <c r="C1850">
        <v>49</v>
      </c>
      <c r="D1850">
        <v>264</v>
      </c>
      <c r="E1850">
        <v>268</v>
      </c>
      <c r="F1850" s="1">
        <f>(Tabla9[[#This Row],[Best]]-Tabla9[[#This Row],[Bks]])/Tabla9[[#This Row],[Bks]]*100</f>
        <v>1.5151515151515151</v>
      </c>
      <c r="G1850">
        <v>268</v>
      </c>
      <c r="H1850" s="1">
        <f>(Tabla9[[#This Row],[Avg]]-Tabla9[[#This Row],[Bks]])/Tabla9[[#This Row],[Bks]]*100</f>
        <v>1.5151515151515151</v>
      </c>
      <c r="I1850">
        <v>288</v>
      </c>
      <c r="J1850">
        <v>479.24</v>
      </c>
      <c r="K1850">
        <v>7.0000000000000007E-2</v>
      </c>
      <c r="L1850">
        <v>20.07</v>
      </c>
      <c r="M1850">
        <v>312.39999999999998</v>
      </c>
      <c r="N1850">
        <v>11.9</v>
      </c>
    </row>
    <row r="1851" spans="1:14" hidden="1" x14ac:dyDescent="0.2">
      <c r="A1851" t="s">
        <v>80</v>
      </c>
      <c r="B1851" t="s">
        <v>68</v>
      </c>
      <c r="C1851">
        <v>50</v>
      </c>
      <c r="D1851">
        <v>286</v>
      </c>
      <c r="E1851">
        <v>295</v>
      </c>
      <c r="F1851" s="1">
        <f>(Tabla9[[#This Row],[Best]]-Tabla9[[#This Row],[Bks]])/Tabla9[[#This Row],[Bks]]*100</f>
        <v>3.1468531468531471</v>
      </c>
      <c r="G1851">
        <v>295</v>
      </c>
      <c r="H1851" s="1">
        <f>(Tabla9[[#This Row],[Avg]]-Tabla9[[#This Row],[Bks]])/Tabla9[[#This Row],[Bks]]*100</f>
        <v>3.1468531468531471</v>
      </c>
      <c r="I1851">
        <v>319</v>
      </c>
      <c r="J1851">
        <v>500.25</v>
      </c>
      <c r="K1851">
        <v>0.06</v>
      </c>
      <c r="L1851">
        <v>20.04</v>
      </c>
      <c r="M1851">
        <v>311.7</v>
      </c>
      <c r="N1851">
        <v>15</v>
      </c>
    </row>
    <row r="1852" spans="1:14" hidden="1" x14ac:dyDescent="0.2">
      <c r="A1852" t="s">
        <v>80</v>
      </c>
      <c r="B1852" t="s">
        <v>68</v>
      </c>
      <c r="C1852">
        <v>51</v>
      </c>
      <c r="D1852">
        <v>273</v>
      </c>
      <c r="E1852">
        <v>280</v>
      </c>
      <c r="F1852" s="1">
        <f>(Tabla9[[#This Row],[Best]]-Tabla9[[#This Row],[Bks]])/Tabla9[[#This Row],[Bks]]*100</f>
        <v>2.5641025641025639</v>
      </c>
      <c r="G1852">
        <v>280</v>
      </c>
      <c r="H1852" s="1">
        <f>(Tabla9[[#This Row],[Avg]]-Tabla9[[#This Row],[Bks]])/Tabla9[[#This Row],[Bks]]*100</f>
        <v>2.5641025641025639</v>
      </c>
      <c r="I1852">
        <v>306</v>
      </c>
      <c r="J1852">
        <v>496.38</v>
      </c>
      <c r="K1852">
        <v>7.0000000000000007E-2</v>
      </c>
      <c r="L1852">
        <v>20.03</v>
      </c>
      <c r="M1852">
        <v>326.39999999999998</v>
      </c>
      <c r="N1852">
        <v>16.600000000000001</v>
      </c>
    </row>
    <row r="1853" spans="1:14" hidden="1" x14ac:dyDescent="0.2">
      <c r="A1853" t="s">
        <v>80</v>
      </c>
      <c r="B1853" t="s">
        <v>68</v>
      </c>
      <c r="C1853">
        <v>52</v>
      </c>
      <c r="D1853">
        <v>334</v>
      </c>
      <c r="E1853">
        <v>344</v>
      </c>
      <c r="F1853" s="1">
        <f>(Tabla9[[#This Row],[Best]]-Tabla9[[#This Row],[Bks]])/Tabla9[[#This Row],[Bks]]*100</f>
        <v>2.9940119760479043</v>
      </c>
      <c r="G1853">
        <v>344</v>
      </c>
      <c r="H1853" s="1">
        <f>(Tabla9[[#This Row],[Avg]]-Tabla9[[#This Row],[Bks]])/Tabla9[[#This Row],[Bks]]*100</f>
        <v>2.9940119760479043</v>
      </c>
      <c r="I1853">
        <v>360</v>
      </c>
      <c r="J1853">
        <v>591.65</v>
      </c>
      <c r="K1853">
        <v>0.08</v>
      </c>
      <c r="L1853">
        <v>20.07</v>
      </c>
      <c r="M1853">
        <v>267.8</v>
      </c>
      <c r="N1853">
        <v>10.1</v>
      </c>
    </row>
    <row r="1854" spans="1:14" hidden="1" x14ac:dyDescent="0.2">
      <c r="A1854" t="s">
        <v>80</v>
      </c>
      <c r="B1854" t="s">
        <v>68</v>
      </c>
      <c r="C1854">
        <v>53</v>
      </c>
      <c r="D1854">
        <v>281</v>
      </c>
      <c r="E1854">
        <v>282</v>
      </c>
      <c r="F1854" s="1">
        <f>(Tabla9[[#This Row],[Best]]-Tabla9[[#This Row],[Bks]])/Tabla9[[#This Row],[Bks]]*100</f>
        <v>0.35587188612099641</v>
      </c>
      <c r="G1854">
        <v>282</v>
      </c>
      <c r="H1854" s="1">
        <f>(Tabla9[[#This Row],[Avg]]-Tabla9[[#This Row],[Bks]])/Tabla9[[#This Row],[Bks]]*100</f>
        <v>0.35587188612099641</v>
      </c>
      <c r="I1854">
        <v>307</v>
      </c>
      <c r="J1854">
        <v>529.94000000000005</v>
      </c>
      <c r="K1854">
        <v>0.06</v>
      </c>
      <c r="L1854">
        <v>20.059999999999999</v>
      </c>
      <c r="M1854">
        <v>285</v>
      </c>
      <c r="N1854">
        <v>17.7</v>
      </c>
    </row>
    <row r="1855" spans="1:14" hidden="1" x14ac:dyDescent="0.2">
      <c r="A1855" t="s">
        <v>80</v>
      </c>
      <c r="B1855" t="s">
        <v>68</v>
      </c>
      <c r="C1855">
        <v>54</v>
      </c>
      <c r="D1855">
        <v>262</v>
      </c>
      <c r="E1855">
        <v>272</v>
      </c>
      <c r="F1855" s="1">
        <f>(Tabla9[[#This Row],[Best]]-Tabla9[[#This Row],[Bks]])/Tabla9[[#This Row],[Bks]]*100</f>
        <v>3.8167938931297711</v>
      </c>
      <c r="G1855">
        <v>272</v>
      </c>
      <c r="H1855" s="1">
        <f>(Tabla9[[#This Row],[Avg]]-Tabla9[[#This Row],[Bks]])/Tabla9[[#This Row],[Bks]]*100</f>
        <v>3.8167938931297711</v>
      </c>
      <c r="I1855">
        <v>291</v>
      </c>
      <c r="J1855">
        <v>445.05</v>
      </c>
      <c r="K1855">
        <v>0.05</v>
      </c>
      <c r="L1855">
        <v>20.05</v>
      </c>
      <c r="M1855">
        <v>414.9</v>
      </c>
      <c r="N1855">
        <v>10.199999999999999</v>
      </c>
    </row>
    <row r="1856" spans="1:14" hidden="1" x14ac:dyDescent="0.2">
      <c r="A1856" t="s">
        <v>80</v>
      </c>
      <c r="B1856" t="s">
        <v>68</v>
      </c>
      <c r="C1856">
        <v>55</v>
      </c>
      <c r="D1856">
        <v>299</v>
      </c>
      <c r="E1856">
        <v>304</v>
      </c>
      <c r="F1856" s="1">
        <f>(Tabla9[[#This Row],[Best]]-Tabla9[[#This Row],[Bks]])/Tabla9[[#This Row],[Bks]]*100</f>
        <v>1.6722408026755853</v>
      </c>
      <c r="G1856">
        <v>304</v>
      </c>
      <c r="H1856" s="1">
        <f>(Tabla9[[#This Row],[Avg]]-Tabla9[[#This Row],[Bks]])/Tabla9[[#This Row],[Bks]]*100</f>
        <v>1.6722408026755853</v>
      </c>
      <c r="I1856">
        <v>316</v>
      </c>
      <c r="J1856">
        <v>493.62</v>
      </c>
      <c r="K1856">
        <v>0.05</v>
      </c>
      <c r="L1856">
        <v>20.059999999999999</v>
      </c>
      <c r="M1856">
        <v>408.7</v>
      </c>
      <c r="N1856">
        <v>14.9</v>
      </c>
    </row>
    <row r="1857" spans="1:14" hidden="1" x14ac:dyDescent="0.2">
      <c r="A1857" t="s">
        <v>80</v>
      </c>
      <c r="B1857" t="s">
        <v>68</v>
      </c>
      <c r="C1857">
        <v>56</v>
      </c>
      <c r="D1857">
        <v>288</v>
      </c>
      <c r="E1857">
        <v>288</v>
      </c>
      <c r="F1857" s="1">
        <f>(Tabla9[[#This Row],[Best]]-Tabla9[[#This Row],[Bks]])/Tabla9[[#This Row],[Bks]]*100</f>
        <v>0</v>
      </c>
      <c r="G1857">
        <v>288</v>
      </c>
      <c r="H1857" s="1">
        <f>(Tabla9[[#This Row],[Avg]]-Tabla9[[#This Row],[Bks]])/Tabla9[[#This Row],[Bks]]*100</f>
        <v>0</v>
      </c>
      <c r="I1857">
        <v>305</v>
      </c>
      <c r="J1857">
        <v>497.94</v>
      </c>
      <c r="K1857">
        <v>0.05</v>
      </c>
      <c r="L1857">
        <v>20.04</v>
      </c>
      <c r="M1857">
        <v>416.2</v>
      </c>
      <c r="N1857">
        <v>11</v>
      </c>
    </row>
    <row r="1858" spans="1:14" hidden="1" x14ac:dyDescent="0.2">
      <c r="A1858" t="s">
        <v>80</v>
      </c>
      <c r="B1858" t="s">
        <v>68</v>
      </c>
      <c r="C1858">
        <v>57</v>
      </c>
      <c r="D1858">
        <v>254</v>
      </c>
      <c r="E1858">
        <v>259</v>
      </c>
      <c r="F1858" s="1">
        <f>(Tabla9[[#This Row],[Best]]-Tabla9[[#This Row],[Bks]])/Tabla9[[#This Row],[Bks]]*100</f>
        <v>1.9685039370078741</v>
      </c>
      <c r="G1858">
        <v>259</v>
      </c>
      <c r="H1858" s="1">
        <f>(Tabla9[[#This Row],[Avg]]-Tabla9[[#This Row],[Bks]])/Tabla9[[#This Row],[Bks]]*100</f>
        <v>1.9685039370078741</v>
      </c>
      <c r="I1858">
        <v>277</v>
      </c>
      <c r="J1858">
        <v>484.05</v>
      </c>
      <c r="K1858">
        <v>0.09</v>
      </c>
      <c r="L1858">
        <v>20.07</v>
      </c>
      <c r="M1858">
        <v>307.89999999999998</v>
      </c>
      <c r="N1858">
        <v>12.1</v>
      </c>
    </row>
    <row r="1859" spans="1:14" hidden="1" x14ac:dyDescent="0.2">
      <c r="A1859" t="s">
        <v>80</v>
      </c>
      <c r="B1859" t="s">
        <v>68</v>
      </c>
      <c r="C1859">
        <v>58</v>
      </c>
      <c r="D1859">
        <v>331</v>
      </c>
      <c r="E1859">
        <v>336</v>
      </c>
      <c r="F1859" s="1">
        <f>(Tabla9[[#This Row],[Best]]-Tabla9[[#This Row],[Bks]])/Tabla9[[#This Row],[Bks]]*100</f>
        <v>1.5105740181268883</v>
      </c>
      <c r="G1859">
        <v>336</v>
      </c>
      <c r="H1859" s="1">
        <f>(Tabla9[[#This Row],[Avg]]-Tabla9[[#This Row],[Bks]])/Tabla9[[#This Row],[Bks]]*100</f>
        <v>1.5105740181268883</v>
      </c>
      <c r="I1859">
        <v>359</v>
      </c>
      <c r="J1859">
        <v>576.1</v>
      </c>
      <c r="K1859">
        <v>7.0000000000000007E-2</v>
      </c>
      <c r="L1859">
        <v>20.059999999999999</v>
      </c>
      <c r="M1859">
        <v>342.2</v>
      </c>
      <c r="N1859">
        <v>14.1</v>
      </c>
    </row>
    <row r="1860" spans="1:14" hidden="1" x14ac:dyDescent="0.2">
      <c r="A1860" t="s">
        <v>80</v>
      </c>
      <c r="B1860" t="s">
        <v>68</v>
      </c>
      <c r="C1860">
        <v>59</v>
      </c>
      <c r="D1860">
        <v>283</v>
      </c>
      <c r="E1860">
        <v>284</v>
      </c>
      <c r="F1860" s="1">
        <f>(Tabla9[[#This Row],[Best]]-Tabla9[[#This Row],[Bks]])/Tabla9[[#This Row],[Bks]]*100</f>
        <v>0.35335689045936397</v>
      </c>
      <c r="G1860">
        <v>284</v>
      </c>
      <c r="H1860" s="1">
        <f>(Tabla9[[#This Row],[Avg]]-Tabla9[[#This Row],[Bks]])/Tabla9[[#This Row],[Bks]]*100</f>
        <v>0.35335689045936397</v>
      </c>
      <c r="I1860">
        <v>294</v>
      </c>
      <c r="J1860">
        <v>483.06</v>
      </c>
      <c r="K1860">
        <v>0.08</v>
      </c>
      <c r="L1860">
        <v>20.11</v>
      </c>
      <c r="M1860">
        <v>314.89999999999998</v>
      </c>
      <c r="N1860">
        <v>6.8</v>
      </c>
    </row>
    <row r="1861" spans="1:14" hidden="1" x14ac:dyDescent="0.2">
      <c r="A1861" t="s">
        <v>80</v>
      </c>
      <c r="B1861" t="s">
        <v>68</v>
      </c>
      <c r="C1861">
        <v>60</v>
      </c>
      <c r="D1861">
        <v>254</v>
      </c>
      <c r="E1861">
        <v>256</v>
      </c>
      <c r="F1861" s="1">
        <f>(Tabla9[[#This Row],[Best]]-Tabla9[[#This Row],[Bks]])/Tabla9[[#This Row],[Bks]]*100</f>
        <v>0.78740157480314954</v>
      </c>
      <c r="G1861">
        <v>256</v>
      </c>
      <c r="H1861" s="1">
        <f>(Tabla9[[#This Row],[Avg]]-Tabla9[[#This Row],[Bks]])/Tabla9[[#This Row],[Bks]]*100</f>
        <v>0.78740157480314954</v>
      </c>
      <c r="I1861">
        <v>265</v>
      </c>
      <c r="J1861">
        <v>473.9</v>
      </c>
      <c r="K1861">
        <v>0.05</v>
      </c>
      <c r="L1861">
        <v>20.04</v>
      </c>
      <c r="M1861">
        <v>329.5</v>
      </c>
      <c r="N1861">
        <v>12.9</v>
      </c>
    </row>
    <row r="1862" spans="1:14" hidden="1" x14ac:dyDescent="0.2">
      <c r="A1862" t="s">
        <v>80</v>
      </c>
      <c r="B1862" t="s">
        <v>68</v>
      </c>
      <c r="C1862">
        <v>61</v>
      </c>
      <c r="D1862">
        <v>305</v>
      </c>
      <c r="E1862">
        <v>308</v>
      </c>
      <c r="F1862" s="1">
        <f>(Tabla9[[#This Row],[Best]]-Tabla9[[#This Row],[Bks]])/Tabla9[[#This Row],[Bks]]*100</f>
        <v>0.98360655737704927</v>
      </c>
      <c r="G1862">
        <v>308</v>
      </c>
      <c r="H1862" s="1">
        <f>(Tabla9[[#This Row],[Avg]]-Tabla9[[#This Row],[Bks]])/Tabla9[[#This Row],[Bks]]*100</f>
        <v>0.98360655737704927</v>
      </c>
      <c r="I1862">
        <v>333</v>
      </c>
      <c r="J1862">
        <v>528.77</v>
      </c>
      <c r="K1862">
        <v>0.06</v>
      </c>
      <c r="L1862">
        <v>20.05</v>
      </c>
      <c r="M1862">
        <v>331.4</v>
      </c>
      <c r="N1862">
        <v>16.399999999999999</v>
      </c>
    </row>
    <row r="1863" spans="1:14" hidden="1" x14ac:dyDescent="0.2">
      <c r="A1863" t="s">
        <v>80</v>
      </c>
      <c r="B1863" t="s">
        <v>68</v>
      </c>
      <c r="C1863">
        <v>62</v>
      </c>
      <c r="D1863">
        <v>289</v>
      </c>
      <c r="E1863">
        <v>300</v>
      </c>
      <c r="F1863" s="1">
        <f>(Tabla9[[#This Row],[Best]]-Tabla9[[#This Row],[Bks]])/Tabla9[[#This Row],[Bks]]*100</f>
        <v>3.8062283737024223</v>
      </c>
      <c r="G1863">
        <v>300</v>
      </c>
      <c r="H1863" s="1">
        <f>(Tabla9[[#This Row],[Avg]]-Tabla9[[#This Row],[Bks]])/Tabla9[[#This Row],[Bks]]*100</f>
        <v>3.8062283737024223</v>
      </c>
      <c r="I1863">
        <v>316</v>
      </c>
      <c r="J1863">
        <v>528.87</v>
      </c>
      <c r="K1863">
        <v>0.06</v>
      </c>
      <c r="L1863">
        <v>20.079999999999998</v>
      </c>
      <c r="M1863">
        <v>318.7</v>
      </c>
      <c r="N1863">
        <v>12.6</v>
      </c>
    </row>
    <row r="1864" spans="1:14" hidden="1" x14ac:dyDescent="0.2">
      <c r="A1864" t="s">
        <v>80</v>
      </c>
      <c r="B1864" t="s">
        <v>68</v>
      </c>
      <c r="C1864">
        <v>63</v>
      </c>
      <c r="D1864">
        <v>272</v>
      </c>
      <c r="E1864">
        <v>279</v>
      </c>
      <c r="F1864" s="1">
        <f>(Tabla9[[#This Row],[Best]]-Tabla9[[#This Row],[Bks]])/Tabla9[[#This Row],[Bks]]*100</f>
        <v>2.5735294117647056</v>
      </c>
      <c r="G1864">
        <v>279</v>
      </c>
      <c r="H1864" s="1">
        <f>(Tabla9[[#This Row],[Avg]]-Tabla9[[#This Row],[Bks]])/Tabla9[[#This Row],[Bks]]*100</f>
        <v>2.5735294117647056</v>
      </c>
      <c r="I1864">
        <v>298</v>
      </c>
      <c r="J1864">
        <v>496.79</v>
      </c>
      <c r="K1864">
        <v>0.08</v>
      </c>
      <c r="L1864">
        <v>20.09</v>
      </c>
      <c r="M1864">
        <v>313.7</v>
      </c>
      <c r="N1864">
        <v>11.1</v>
      </c>
    </row>
    <row r="1865" spans="1:14" hidden="1" x14ac:dyDescent="0.2">
      <c r="A1865" t="s">
        <v>80</v>
      </c>
      <c r="B1865" t="s">
        <v>68</v>
      </c>
      <c r="C1865">
        <v>64</v>
      </c>
      <c r="D1865">
        <v>283</v>
      </c>
      <c r="E1865">
        <v>290</v>
      </c>
      <c r="F1865" s="1">
        <f>(Tabla9[[#This Row],[Best]]-Tabla9[[#This Row],[Bks]])/Tabla9[[#This Row],[Bks]]*100</f>
        <v>2.4734982332155475</v>
      </c>
      <c r="G1865">
        <v>290</v>
      </c>
      <c r="H1865" s="1">
        <f>(Tabla9[[#This Row],[Avg]]-Tabla9[[#This Row],[Bks]])/Tabla9[[#This Row],[Bks]]*100</f>
        <v>2.4734982332155475</v>
      </c>
      <c r="I1865">
        <v>308</v>
      </c>
      <c r="J1865">
        <v>495.63</v>
      </c>
      <c r="K1865">
        <v>0.06</v>
      </c>
      <c r="L1865">
        <v>20.03</v>
      </c>
      <c r="M1865">
        <v>331.6</v>
      </c>
      <c r="N1865">
        <v>9.1</v>
      </c>
    </row>
    <row r="1866" spans="1:14" hidden="1" x14ac:dyDescent="0.2">
      <c r="A1866" t="s">
        <v>80</v>
      </c>
      <c r="B1866" t="s">
        <v>68</v>
      </c>
      <c r="C1866">
        <v>65</v>
      </c>
      <c r="D1866">
        <v>266</v>
      </c>
      <c r="E1866">
        <v>277</v>
      </c>
      <c r="F1866" s="1">
        <f>(Tabla9[[#This Row],[Best]]-Tabla9[[#This Row],[Bks]])/Tabla9[[#This Row],[Bks]]*100</f>
        <v>4.1353383458646613</v>
      </c>
      <c r="G1866">
        <v>277</v>
      </c>
      <c r="H1866" s="1">
        <f>(Tabla9[[#This Row],[Avg]]-Tabla9[[#This Row],[Bks]])/Tabla9[[#This Row],[Bks]]*100</f>
        <v>4.1353383458646613</v>
      </c>
      <c r="I1866">
        <v>297</v>
      </c>
      <c r="J1866">
        <v>473.67</v>
      </c>
      <c r="K1866">
        <v>0.06</v>
      </c>
      <c r="L1866">
        <v>20.05</v>
      </c>
      <c r="M1866">
        <v>368.7</v>
      </c>
      <c r="N1866">
        <v>13.3</v>
      </c>
    </row>
    <row r="1867" spans="1:14" hidden="1" x14ac:dyDescent="0.2">
      <c r="A1867" t="s">
        <v>80</v>
      </c>
      <c r="B1867" t="s">
        <v>68</v>
      </c>
      <c r="C1867">
        <v>66</v>
      </c>
      <c r="D1867">
        <v>284</v>
      </c>
      <c r="E1867">
        <v>290</v>
      </c>
      <c r="F1867" s="1">
        <f>(Tabla9[[#This Row],[Best]]-Tabla9[[#This Row],[Bks]])/Tabla9[[#This Row],[Bks]]*100</f>
        <v>2.112676056338028</v>
      </c>
      <c r="G1867">
        <v>290</v>
      </c>
      <c r="H1867" s="1">
        <f>(Tabla9[[#This Row],[Avg]]-Tabla9[[#This Row],[Bks]])/Tabla9[[#This Row],[Bks]]*100</f>
        <v>2.112676056338028</v>
      </c>
      <c r="I1867">
        <v>305</v>
      </c>
      <c r="J1867">
        <v>522.69000000000005</v>
      </c>
      <c r="K1867">
        <v>7.0000000000000007E-2</v>
      </c>
      <c r="L1867">
        <v>20.079999999999998</v>
      </c>
      <c r="M1867">
        <v>279.89999999999998</v>
      </c>
      <c r="N1867">
        <v>13.9</v>
      </c>
    </row>
    <row r="1868" spans="1:14" hidden="1" x14ac:dyDescent="0.2">
      <c r="A1868" t="s">
        <v>80</v>
      </c>
      <c r="B1868" t="s">
        <v>68</v>
      </c>
      <c r="C1868">
        <v>67</v>
      </c>
      <c r="D1868">
        <v>318</v>
      </c>
      <c r="E1868">
        <v>325</v>
      </c>
      <c r="F1868" s="1">
        <f>(Tabla9[[#This Row],[Best]]-Tabla9[[#This Row],[Bks]])/Tabla9[[#This Row],[Bks]]*100</f>
        <v>2.2012578616352201</v>
      </c>
      <c r="G1868">
        <v>329.8</v>
      </c>
      <c r="H1868" s="1">
        <f>(Tabla9[[#This Row],[Avg]]-Tabla9[[#This Row],[Bks]])/Tabla9[[#This Row],[Bks]]*100</f>
        <v>3.7106918238993742</v>
      </c>
      <c r="I1868">
        <v>353</v>
      </c>
      <c r="J1868">
        <v>575.34</v>
      </c>
      <c r="K1868">
        <v>0.09</v>
      </c>
      <c r="L1868">
        <v>20.03</v>
      </c>
      <c r="M1868">
        <v>269.89999999999998</v>
      </c>
      <c r="N1868">
        <v>15.8</v>
      </c>
    </row>
    <row r="1869" spans="1:14" hidden="1" x14ac:dyDescent="0.2">
      <c r="A1869" t="s">
        <v>80</v>
      </c>
      <c r="B1869" t="s">
        <v>68</v>
      </c>
      <c r="C1869">
        <v>68</v>
      </c>
      <c r="D1869">
        <v>295</v>
      </c>
      <c r="E1869">
        <v>298</v>
      </c>
      <c r="F1869" s="1">
        <f>(Tabla9[[#This Row],[Best]]-Tabla9[[#This Row],[Bks]])/Tabla9[[#This Row],[Bks]]*100</f>
        <v>1.0169491525423728</v>
      </c>
      <c r="G1869">
        <v>298</v>
      </c>
      <c r="H1869" s="1">
        <f>(Tabla9[[#This Row],[Avg]]-Tabla9[[#This Row],[Bks]])/Tabla9[[#This Row],[Bks]]*100</f>
        <v>1.0169491525423728</v>
      </c>
      <c r="I1869">
        <v>314</v>
      </c>
      <c r="J1869">
        <v>528.41999999999996</v>
      </c>
      <c r="K1869">
        <v>7.0000000000000007E-2</v>
      </c>
      <c r="L1869">
        <v>20.04</v>
      </c>
      <c r="M1869">
        <v>291.7</v>
      </c>
      <c r="N1869">
        <v>13.4</v>
      </c>
    </row>
    <row r="1870" spans="1:14" hidden="1" x14ac:dyDescent="0.2">
      <c r="A1870" t="s">
        <v>80</v>
      </c>
      <c r="B1870" t="s">
        <v>68</v>
      </c>
      <c r="C1870">
        <v>69</v>
      </c>
      <c r="D1870">
        <v>297</v>
      </c>
      <c r="E1870">
        <v>307</v>
      </c>
      <c r="F1870" s="1">
        <f>(Tabla9[[#This Row],[Best]]-Tabla9[[#This Row],[Bks]])/Tabla9[[#This Row],[Bks]]*100</f>
        <v>3.3670033670033668</v>
      </c>
      <c r="G1870">
        <v>307</v>
      </c>
      <c r="H1870" s="1">
        <f>(Tabla9[[#This Row],[Avg]]-Tabla9[[#This Row],[Bks]])/Tabla9[[#This Row],[Bks]]*100</f>
        <v>3.3670033670033668</v>
      </c>
      <c r="I1870">
        <v>323</v>
      </c>
      <c r="J1870">
        <v>557.01</v>
      </c>
      <c r="K1870">
        <v>0.06</v>
      </c>
      <c r="L1870">
        <v>20.04</v>
      </c>
      <c r="M1870">
        <v>286.7</v>
      </c>
      <c r="N1870">
        <v>12.4</v>
      </c>
    </row>
    <row r="1871" spans="1:14" hidden="1" x14ac:dyDescent="0.2">
      <c r="A1871" t="s">
        <v>80</v>
      </c>
      <c r="B1871" t="s">
        <v>68</v>
      </c>
      <c r="C1871">
        <v>70</v>
      </c>
      <c r="D1871">
        <v>273</v>
      </c>
      <c r="E1871">
        <v>277</v>
      </c>
      <c r="F1871" s="1">
        <f>(Tabla9[[#This Row],[Best]]-Tabla9[[#This Row],[Bks]])/Tabla9[[#This Row],[Bks]]*100</f>
        <v>1.4652014652014651</v>
      </c>
      <c r="G1871">
        <v>277</v>
      </c>
      <c r="H1871" s="1">
        <f>(Tabla9[[#This Row],[Avg]]-Tabla9[[#This Row],[Bks]])/Tabla9[[#This Row],[Bks]]*100</f>
        <v>1.4652014652014651</v>
      </c>
      <c r="I1871">
        <v>286</v>
      </c>
      <c r="J1871">
        <v>470.86</v>
      </c>
      <c r="K1871">
        <v>0.06</v>
      </c>
      <c r="L1871">
        <v>20.04</v>
      </c>
      <c r="M1871">
        <v>370.1</v>
      </c>
      <c r="N1871">
        <v>8.5</v>
      </c>
    </row>
    <row r="1872" spans="1:14" hidden="1" x14ac:dyDescent="0.2">
      <c r="A1872" t="s">
        <v>80</v>
      </c>
      <c r="B1872" t="s">
        <v>68</v>
      </c>
      <c r="C1872">
        <v>71</v>
      </c>
      <c r="D1872">
        <v>292</v>
      </c>
      <c r="E1872">
        <v>299</v>
      </c>
      <c r="F1872" s="1">
        <f>(Tabla9[[#This Row],[Best]]-Tabla9[[#This Row],[Bks]])/Tabla9[[#This Row],[Bks]]*100</f>
        <v>2.3972602739726026</v>
      </c>
      <c r="G1872">
        <v>299</v>
      </c>
      <c r="H1872" s="1">
        <f>(Tabla9[[#This Row],[Avg]]-Tabla9[[#This Row],[Bks]])/Tabla9[[#This Row],[Bks]]*100</f>
        <v>2.3972602739726026</v>
      </c>
      <c r="I1872">
        <v>319</v>
      </c>
      <c r="J1872">
        <v>523.12</v>
      </c>
      <c r="K1872">
        <v>0.06</v>
      </c>
      <c r="L1872">
        <v>20.03</v>
      </c>
      <c r="M1872">
        <v>328.4</v>
      </c>
      <c r="N1872">
        <v>12.5</v>
      </c>
    </row>
    <row r="1873" spans="1:14" hidden="1" x14ac:dyDescent="0.2">
      <c r="A1873" t="s">
        <v>80</v>
      </c>
      <c r="B1873" t="s">
        <v>68</v>
      </c>
      <c r="C1873">
        <v>72</v>
      </c>
      <c r="D1873">
        <v>254</v>
      </c>
      <c r="E1873">
        <v>262</v>
      </c>
      <c r="F1873" s="1">
        <f>(Tabla9[[#This Row],[Best]]-Tabla9[[#This Row],[Bks]])/Tabla9[[#This Row],[Bks]]*100</f>
        <v>3.1496062992125982</v>
      </c>
      <c r="G1873">
        <v>262</v>
      </c>
      <c r="H1873" s="1">
        <f>(Tabla9[[#This Row],[Avg]]-Tabla9[[#This Row],[Bks]])/Tabla9[[#This Row],[Bks]]*100</f>
        <v>3.1496062992125982</v>
      </c>
      <c r="I1873">
        <v>268</v>
      </c>
      <c r="J1873">
        <v>438.34</v>
      </c>
      <c r="K1873">
        <v>7.0000000000000007E-2</v>
      </c>
      <c r="L1873">
        <v>20.04</v>
      </c>
      <c r="M1873">
        <v>362.6</v>
      </c>
      <c r="N1873">
        <v>5.5</v>
      </c>
    </row>
    <row r="1874" spans="1:14" hidden="1" x14ac:dyDescent="0.2">
      <c r="A1874" t="s">
        <v>80</v>
      </c>
      <c r="B1874" t="s">
        <v>68</v>
      </c>
      <c r="C1874">
        <v>73</v>
      </c>
      <c r="D1874">
        <v>273</v>
      </c>
      <c r="E1874">
        <v>277</v>
      </c>
      <c r="F1874" s="1">
        <f>(Tabla9[[#This Row],[Best]]-Tabla9[[#This Row],[Bks]])/Tabla9[[#This Row],[Bks]]*100</f>
        <v>1.4652014652014651</v>
      </c>
      <c r="G1874">
        <v>277</v>
      </c>
      <c r="H1874" s="1">
        <f>(Tabla9[[#This Row],[Avg]]-Tabla9[[#This Row],[Bks]])/Tabla9[[#This Row],[Bks]]*100</f>
        <v>1.4652014652014651</v>
      </c>
      <c r="I1874">
        <v>294</v>
      </c>
      <c r="J1874">
        <v>452.45</v>
      </c>
      <c r="K1874">
        <v>0.05</v>
      </c>
      <c r="L1874">
        <v>20.059999999999999</v>
      </c>
      <c r="M1874">
        <v>391.5</v>
      </c>
      <c r="N1874">
        <v>10.8</v>
      </c>
    </row>
    <row r="1875" spans="1:14" hidden="1" x14ac:dyDescent="0.2">
      <c r="A1875" t="s">
        <v>80</v>
      </c>
      <c r="B1875" t="s">
        <v>68</v>
      </c>
      <c r="C1875">
        <v>74</v>
      </c>
      <c r="D1875">
        <v>271</v>
      </c>
      <c r="E1875">
        <v>271</v>
      </c>
      <c r="F1875" s="1">
        <f>(Tabla9[[#This Row],[Best]]-Tabla9[[#This Row],[Bks]])/Tabla9[[#This Row],[Bks]]*100</f>
        <v>0</v>
      </c>
      <c r="G1875">
        <v>278</v>
      </c>
      <c r="H1875" s="1">
        <f>(Tabla9[[#This Row],[Avg]]-Tabla9[[#This Row],[Bks]])/Tabla9[[#This Row],[Bks]]*100</f>
        <v>2.5830258302583027</v>
      </c>
      <c r="I1875">
        <v>294</v>
      </c>
      <c r="J1875">
        <v>526.54999999999995</v>
      </c>
      <c r="K1875">
        <v>7.0000000000000007E-2</v>
      </c>
      <c r="L1875">
        <v>20.079999999999998</v>
      </c>
      <c r="M1875">
        <v>279.7</v>
      </c>
      <c r="N1875">
        <v>12</v>
      </c>
    </row>
    <row r="1876" spans="1:14" hidden="1" x14ac:dyDescent="0.2">
      <c r="A1876" t="s">
        <v>80</v>
      </c>
      <c r="B1876" t="s">
        <v>68</v>
      </c>
      <c r="C1876">
        <v>75</v>
      </c>
      <c r="D1876">
        <v>211</v>
      </c>
      <c r="E1876">
        <v>219</v>
      </c>
      <c r="F1876" s="1">
        <f>(Tabla9[[#This Row],[Best]]-Tabla9[[#This Row],[Bks]])/Tabla9[[#This Row],[Bks]]*100</f>
        <v>3.7914691943127963</v>
      </c>
      <c r="G1876">
        <v>219</v>
      </c>
      <c r="H1876" s="1">
        <f>(Tabla9[[#This Row],[Avg]]-Tabla9[[#This Row],[Bks]])/Tabla9[[#This Row],[Bks]]*100</f>
        <v>3.7914691943127963</v>
      </c>
      <c r="I1876">
        <v>235</v>
      </c>
      <c r="J1876">
        <v>405.25</v>
      </c>
      <c r="K1876">
        <v>0.05</v>
      </c>
      <c r="L1876">
        <v>20.079999999999998</v>
      </c>
      <c r="M1876">
        <v>419.2</v>
      </c>
      <c r="N1876">
        <v>8.4</v>
      </c>
    </row>
    <row r="1877" spans="1:14" hidden="1" x14ac:dyDescent="0.2">
      <c r="A1877" t="s">
        <v>80</v>
      </c>
      <c r="B1877" t="s">
        <v>68</v>
      </c>
      <c r="C1877">
        <v>76</v>
      </c>
      <c r="D1877">
        <v>293</v>
      </c>
      <c r="E1877">
        <v>296</v>
      </c>
      <c r="F1877" s="1">
        <f>(Tabla9[[#This Row],[Best]]-Tabla9[[#This Row],[Bks]])/Tabla9[[#This Row],[Bks]]*100</f>
        <v>1.0238907849829351</v>
      </c>
      <c r="G1877">
        <v>296</v>
      </c>
      <c r="H1877" s="1">
        <f>(Tabla9[[#This Row],[Avg]]-Tabla9[[#This Row],[Bks]])/Tabla9[[#This Row],[Bks]]*100</f>
        <v>1.0238907849829351</v>
      </c>
      <c r="I1877">
        <v>320</v>
      </c>
      <c r="J1877">
        <v>508.78</v>
      </c>
      <c r="K1877">
        <v>0.06</v>
      </c>
      <c r="L1877">
        <v>20.05</v>
      </c>
      <c r="M1877">
        <v>360</v>
      </c>
      <c r="N1877">
        <v>10.3</v>
      </c>
    </row>
    <row r="1878" spans="1:14" hidden="1" x14ac:dyDescent="0.2">
      <c r="A1878" t="s">
        <v>80</v>
      </c>
      <c r="B1878" t="s">
        <v>68</v>
      </c>
      <c r="C1878">
        <v>77</v>
      </c>
      <c r="D1878">
        <v>271</v>
      </c>
      <c r="E1878">
        <v>288</v>
      </c>
      <c r="F1878" s="1">
        <f>(Tabla9[[#This Row],[Best]]-Tabla9[[#This Row],[Bks]])/Tabla9[[#This Row],[Bks]]*100</f>
        <v>6.2730627306273057</v>
      </c>
      <c r="G1878">
        <v>288</v>
      </c>
      <c r="H1878" s="1">
        <f>(Tabla9[[#This Row],[Avg]]-Tabla9[[#This Row],[Bks]])/Tabla9[[#This Row],[Bks]]*100</f>
        <v>6.2730627306273057</v>
      </c>
      <c r="I1878">
        <v>293</v>
      </c>
      <c r="J1878">
        <v>480.29</v>
      </c>
      <c r="K1878">
        <v>0.06</v>
      </c>
      <c r="L1878">
        <v>20.04</v>
      </c>
      <c r="M1878">
        <v>388.6</v>
      </c>
      <c r="N1878">
        <v>6.1</v>
      </c>
    </row>
    <row r="1879" spans="1:14" hidden="1" x14ac:dyDescent="0.2">
      <c r="A1879" t="s">
        <v>80</v>
      </c>
      <c r="B1879" t="s">
        <v>68</v>
      </c>
      <c r="C1879">
        <v>78</v>
      </c>
      <c r="D1879">
        <v>254</v>
      </c>
      <c r="E1879">
        <v>257</v>
      </c>
      <c r="F1879" s="1">
        <f>(Tabla9[[#This Row],[Best]]-Tabla9[[#This Row],[Bks]])/Tabla9[[#This Row],[Bks]]*100</f>
        <v>1.1811023622047243</v>
      </c>
      <c r="G1879">
        <v>257</v>
      </c>
      <c r="H1879" s="1">
        <f>(Tabla9[[#This Row],[Avg]]-Tabla9[[#This Row],[Bks]])/Tabla9[[#This Row],[Bks]]*100</f>
        <v>1.1811023622047243</v>
      </c>
      <c r="I1879">
        <v>275</v>
      </c>
      <c r="J1879">
        <v>476.69</v>
      </c>
      <c r="K1879">
        <v>0.08</v>
      </c>
      <c r="L1879">
        <v>20.09</v>
      </c>
      <c r="M1879">
        <v>268.39999999999998</v>
      </c>
      <c r="N1879">
        <v>14</v>
      </c>
    </row>
    <row r="1880" spans="1:14" hidden="1" x14ac:dyDescent="0.2">
      <c r="A1880" t="s">
        <v>80</v>
      </c>
      <c r="B1880" t="s">
        <v>68</v>
      </c>
      <c r="C1880">
        <v>79</v>
      </c>
      <c r="D1880">
        <v>276</v>
      </c>
      <c r="E1880">
        <v>281</v>
      </c>
      <c r="F1880" s="1">
        <f>(Tabla9[[#This Row],[Best]]-Tabla9[[#This Row],[Bks]])/Tabla9[[#This Row],[Bks]]*100</f>
        <v>1.8115942028985508</v>
      </c>
      <c r="G1880">
        <v>281</v>
      </c>
      <c r="H1880" s="1">
        <f>(Tabla9[[#This Row],[Avg]]-Tabla9[[#This Row],[Bks]])/Tabla9[[#This Row],[Bks]]*100</f>
        <v>1.8115942028985508</v>
      </c>
      <c r="I1880">
        <v>303</v>
      </c>
      <c r="J1880">
        <v>482.88</v>
      </c>
      <c r="K1880">
        <v>0.06</v>
      </c>
      <c r="L1880">
        <v>20.059999999999999</v>
      </c>
      <c r="M1880">
        <v>323.60000000000002</v>
      </c>
      <c r="N1880">
        <v>11</v>
      </c>
    </row>
    <row r="1881" spans="1:14" hidden="1" x14ac:dyDescent="0.2">
      <c r="A1881" t="s">
        <v>80</v>
      </c>
      <c r="B1881" t="s">
        <v>68</v>
      </c>
      <c r="C1881">
        <v>80</v>
      </c>
      <c r="D1881">
        <v>270</v>
      </c>
      <c r="E1881">
        <v>279</v>
      </c>
      <c r="F1881" s="1">
        <f>(Tabla9[[#This Row],[Best]]-Tabla9[[#This Row],[Bks]])/Tabla9[[#This Row],[Bks]]*100</f>
        <v>3.3333333333333335</v>
      </c>
      <c r="G1881">
        <v>279</v>
      </c>
      <c r="H1881" s="1">
        <f>(Tabla9[[#This Row],[Avg]]-Tabla9[[#This Row],[Bks]])/Tabla9[[#This Row],[Bks]]*100</f>
        <v>3.3333333333333335</v>
      </c>
      <c r="I1881">
        <v>291</v>
      </c>
      <c r="J1881">
        <v>494.2</v>
      </c>
      <c r="K1881">
        <v>7.0000000000000007E-2</v>
      </c>
      <c r="L1881">
        <v>20.07</v>
      </c>
      <c r="M1881">
        <v>353.8</v>
      </c>
      <c r="N1881">
        <v>9.1999999999999993</v>
      </c>
    </row>
    <row r="1882" spans="1:14" hidden="1" x14ac:dyDescent="0.2">
      <c r="A1882" t="s">
        <v>80</v>
      </c>
      <c r="B1882" t="s">
        <v>68</v>
      </c>
      <c r="C1882">
        <v>81</v>
      </c>
      <c r="D1882">
        <v>259</v>
      </c>
      <c r="E1882">
        <v>270</v>
      </c>
      <c r="F1882" s="1">
        <f>(Tabla9[[#This Row],[Best]]-Tabla9[[#This Row],[Bks]])/Tabla9[[#This Row],[Bks]]*100</f>
        <v>4.2471042471042466</v>
      </c>
      <c r="G1882">
        <v>270</v>
      </c>
      <c r="H1882" s="1">
        <f>(Tabla9[[#This Row],[Avg]]-Tabla9[[#This Row],[Bks]])/Tabla9[[#This Row],[Bks]]*100</f>
        <v>4.2471042471042466</v>
      </c>
      <c r="I1882">
        <v>278</v>
      </c>
      <c r="J1882">
        <v>452.43</v>
      </c>
      <c r="K1882">
        <v>0.06</v>
      </c>
      <c r="L1882">
        <v>20.03</v>
      </c>
      <c r="M1882">
        <v>368.1</v>
      </c>
      <c r="N1882">
        <v>6.9</v>
      </c>
    </row>
    <row r="1883" spans="1:14" hidden="1" x14ac:dyDescent="0.2">
      <c r="A1883" t="s">
        <v>80</v>
      </c>
      <c r="B1883" t="s">
        <v>68</v>
      </c>
      <c r="C1883">
        <v>82</v>
      </c>
      <c r="D1883">
        <v>337</v>
      </c>
      <c r="E1883">
        <v>347</v>
      </c>
      <c r="F1883" s="1">
        <f>(Tabla9[[#This Row],[Best]]-Tabla9[[#This Row],[Bks]])/Tabla9[[#This Row],[Bks]]*100</f>
        <v>2.9673590504451042</v>
      </c>
      <c r="G1883">
        <v>347</v>
      </c>
      <c r="H1883" s="1">
        <f>(Tabla9[[#This Row],[Avg]]-Tabla9[[#This Row],[Bks]])/Tabla9[[#This Row],[Bks]]*100</f>
        <v>2.9673590504451042</v>
      </c>
      <c r="I1883">
        <v>368</v>
      </c>
      <c r="J1883">
        <v>611.91999999999996</v>
      </c>
      <c r="K1883">
        <v>0.08</v>
      </c>
      <c r="L1883">
        <v>20.04</v>
      </c>
      <c r="M1883">
        <v>278</v>
      </c>
      <c r="N1883">
        <v>13.9</v>
      </c>
    </row>
    <row r="1884" spans="1:14" hidden="1" x14ac:dyDescent="0.2">
      <c r="A1884" t="s">
        <v>80</v>
      </c>
      <c r="B1884" t="s">
        <v>68</v>
      </c>
      <c r="C1884">
        <v>83</v>
      </c>
      <c r="D1884">
        <v>257</v>
      </c>
      <c r="E1884">
        <v>265</v>
      </c>
      <c r="F1884" s="1">
        <f>(Tabla9[[#This Row],[Best]]-Tabla9[[#This Row],[Bks]])/Tabla9[[#This Row],[Bks]]*100</f>
        <v>3.1128404669260701</v>
      </c>
      <c r="G1884">
        <v>265</v>
      </c>
      <c r="H1884" s="1">
        <f>(Tabla9[[#This Row],[Avg]]-Tabla9[[#This Row],[Bks]])/Tabla9[[#This Row],[Bks]]*100</f>
        <v>3.1128404669260701</v>
      </c>
      <c r="I1884">
        <v>278</v>
      </c>
      <c r="J1884">
        <v>503.24</v>
      </c>
      <c r="K1884">
        <v>0.06</v>
      </c>
      <c r="L1884">
        <v>20.059999999999999</v>
      </c>
      <c r="M1884">
        <v>323.7</v>
      </c>
      <c r="N1884">
        <v>7</v>
      </c>
    </row>
    <row r="1885" spans="1:14" hidden="1" x14ac:dyDescent="0.2">
      <c r="A1885" t="s">
        <v>80</v>
      </c>
      <c r="B1885" t="s">
        <v>68</v>
      </c>
      <c r="C1885">
        <v>84</v>
      </c>
      <c r="D1885">
        <v>263</v>
      </c>
      <c r="E1885">
        <v>272</v>
      </c>
      <c r="F1885" s="1">
        <f>(Tabla9[[#This Row],[Best]]-Tabla9[[#This Row],[Bks]])/Tabla9[[#This Row],[Bks]]*100</f>
        <v>3.4220532319391634</v>
      </c>
      <c r="G1885">
        <v>272</v>
      </c>
      <c r="H1885" s="1">
        <f>(Tabla9[[#This Row],[Avg]]-Tabla9[[#This Row],[Bks]])/Tabla9[[#This Row],[Bks]]*100</f>
        <v>3.4220532319391634</v>
      </c>
      <c r="I1885">
        <v>287</v>
      </c>
      <c r="J1885">
        <v>459</v>
      </c>
      <c r="K1885">
        <v>0.06</v>
      </c>
      <c r="L1885">
        <v>20.079999999999998</v>
      </c>
      <c r="M1885">
        <v>380.3</v>
      </c>
      <c r="N1885">
        <v>11.8</v>
      </c>
    </row>
    <row r="1886" spans="1:14" hidden="1" x14ac:dyDescent="0.2">
      <c r="A1886" t="s">
        <v>80</v>
      </c>
      <c r="B1886" t="s">
        <v>68</v>
      </c>
      <c r="C1886">
        <v>85</v>
      </c>
      <c r="D1886">
        <v>295</v>
      </c>
      <c r="E1886">
        <v>304</v>
      </c>
      <c r="F1886" s="1">
        <f>(Tabla9[[#This Row],[Best]]-Tabla9[[#This Row],[Bks]])/Tabla9[[#This Row],[Bks]]*100</f>
        <v>3.050847457627119</v>
      </c>
      <c r="G1886">
        <v>304</v>
      </c>
      <c r="H1886" s="1">
        <f>(Tabla9[[#This Row],[Avg]]-Tabla9[[#This Row],[Bks]])/Tabla9[[#This Row],[Bks]]*100</f>
        <v>3.050847457627119</v>
      </c>
      <c r="I1886">
        <v>321</v>
      </c>
      <c r="J1886">
        <v>513.23</v>
      </c>
      <c r="K1886">
        <v>0.06</v>
      </c>
      <c r="L1886">
        <v>20.04</v>
      </c>
      <c r="M1886">
        <v>359.6</v>
      </c>
      <c r="N1886">
        <v>17.2</v>
      </c>
    </row>
    <row r="1887" spans="1:14" hidden="1" x14ac:dyDescent="0.2">
      <c r="A1887" t="s">
        <v>80</v>
      </c>
      <c r="B1887" t="s">
        <v>68</v>
      </c>
      <c r="C1887">
        <v>86</v>
      </c>
      <c r="D1887">
        <v>330</v>
      </c>
      <c r="E1887">
        <v>336</v>
      </c>
      <c r="F1887" s="1">
        <f>(Tabla9[[#This Row],[Best]]-Tabla9[[#This Row],[Bks]])/Tabla9[[#This Row],[Bks]]*100</f>
        <v>1.8181818181818181</v>
      </c>
      <c r="G1887">
        <v>336</v>
      </c>
      <c r="H1887" s="1">
        <f>(Tabla9[[#This Row],[Avg]]-Tabla9[[#This Row],[Bks]])/Tabla9[[#This Row],[Bks]]*100</f>
        <v>1.8181818181818181</v>
      </c>
      <c r="I1887">
        <v>359</v>
      </c>
      <c r="J1887">
        <v>571.26</v>
      </c>
      <c r="K1887">
        <v>0.06</v>
      </c>
      <c r="L1887">
        <v>20.07</v>
      </c>
      <c r="M1887">
        <v>325.10000000000002</v>
      </c>
      <c r="N1887">
        <v>9.1</v>
      </c>
    </row>
    <row r="1888" spans="1:14" hidden="1" x14ac:dyDescent="0.2">
      <c r="A1888" t="s">
        <v>80</v>
      </c>
      <c r="B1888" t="s">
        <v>68</v>
      </c>
      <c r="C1888">
        <v>87</v>
      </c>
      <c r="D1888">
        <v>257</v>
      </c>
      <c r="E1888">
        <v>267</v>
      </c>
      <c r="F1888" s="1">
        <f>(Tabla9[[#This Row],[Best]]-Tabla9[[#This Row],[Bks]])/Tabla9[[#This Row],[Bks]]*100</f>
        <v>3.8910505836575875</v>
      </c>
      <c r="G1888">
        <v>267</v>
      </c>
      <c r="H1888" s="1">
        <f>(Tabla9[[#This Row],[Avg]]-Tabla9[[#This Row],[Bks]])/Tabla9[[#This Row],[Bks]]*100</f>
        <v>3.8910505836575875</v>
      </c>
      <c r="I1888">
        <v>279</v>
      </c>
      <c r="J1888">
        <v>466.81</v>
      </c>
      <c r="K1888">
        <v>0.05</v>
      </c>
      <c r="L1888">
        <v>20.059999999999999</v>
      </c>
      <c r="M1888">
        <v>359.1</v>
      </c>
      <c r="N1888">
        <v>8.8000000000000007</v>
      </c>
    </row>
    <row r="1889" spans="1:14" hidden="1" x14ac:dyDescent="0.2">
      <c r="A1889" t="s">
        <v>80</v>
      </c>
      <c r="B1889" t="s">
        <v>68</v>
      </c>
      <c r="C1889">
        <v>88</v>
      </c>
      <c r="D1889">
        <v>294</v>
      </c>
      <c r="E1889">
        <v>305</v>
      </c>
      <c r="F1889" s="1">
        <f>(Tabla9[[#This Row],[Best]]-Tabla9[[#This Row],[Bks]])/Tabla9[[#This Row],[Bks]]*100</f>
        <v>3.7414965986394559</v>
      </c>
      <c r="G1889">
        <v>305</v>
      </c>
      <c r="H1889" s="1">
        <f>(Tabla9[[#This Row],[Avg]]-Tabla9[[#This Row],[Bks]])/Tabla9[[#This Row],[Bks]]*100</f>
        <v>3.7414965986394559</v>
      </c>
      <c r="I1889">
        <v>322</v>
      </c>
      <c r="J1889">
        <v>510.98</v>
      </c>
      <c r="K1889">
        <v>0.06</v>
      </c>
      <c r="L1889">
        <v>20.07</v>
      </c>
      <c r="M1889">
        <v>354.3</v>
      </c>
      <c r="N1889">
        <v>11.3</v>
      </c>
    </row>
    <row r="1890" spans="1:14" hidden="1" x14ac:dyDescent="0.2">
      <c r="A1890" t="s">
        <v>80</v>
      </c>
      <c r="B1890" t="s">
        <v>68</v>
      </c>
      <c r="C1890">
        <v>89</v>
      </c>
      <c r="D1890">
        <v>285</v>
      </c>
      <c r="E1890">
        <v>289</v>
      </c>
      <c r="F1890" s="1">
        <f>(Tabla9[[#This Row],[Best]]-Tabla9[[#This Row],[Bks]])/Tabla9[[#This Row],[Bks]]*100</f>
        <v>1.4035087719298245</v>
      </c>
      <c r="G1890">
        <v>289</v>
      </c>
      <c r="H1890" s="1">
        <f>(Tabla9[[#This Row],[Avg]]-Tabla9[[#This Row],[Bks]])/Tabla9[[#This Row],[Bks]]*100</f>
        <v>1.4035087719298245</v>
      </c>
      <c r="I1890">
        <v>300</v>
      </c>
      <c r="J1890">
        <v>495.85</v>
      </c>
      <c r="K1890">
        <v>0.08</v>
      </c>
      <c r="L1890">
        <v>20.02</v>
      </c>
      <c r="M1890">
        <v>333.7</v>
      </c>
      <c r="N1890">
        <v>10.3</v>
      </c>
    </row>
    <row r="1891" spans="1:14" hidden="1" x14ac:dyDescent="0.2">
      <c r="A1891" t="s">
        <v>80</v>
      </c>
      <c r="B1891" t="s">
        <v>68</v>
      </c>
      <c r="C1891">
        <v>90</v>
      </c>
      <c r="D1891">
        <v>311</v>
      </c>
      <c r="E1891">
        <v>311</v>
      </c>
      <c r="F1891" s="1">
        <f>(Tabla9[[#This Row],[Best]]-Tabla9[[#This Row],[Bks]])/Tabla9[[#This Row],[Bks]]*100</f>
        <v>0</v>
      </c>
      <c r="G1891">
        <v>311</v>
      </c>
      <c r="H1891" s="1">
        <f>(Tabla9[[#This Row],[Avg]]-Tabla9[[#This Row],[Bks]])/Tabla9[[#This Row],[Bks]]*100</f>
        <v>0</v>
      </c>
      <c r="I1891">
        <v>337</v>
      </c>
      <c r="J1891">
        <v>544.37</v>
      </c>
      <c r="K1891">
        <v>0.08</v>
      </c>
      <c r="L1891">
        <v>20.05</v>
      </c>
      <c r="M1891">
        <v>299.3</v>
      </c>
      <c r="N1891">
        <v>12.6</v>
      </c>
    </row>
    <row r="1892" spans="1:14" hidden="1" x14ac:dyDescent="0.2">
      <c r="A1892" t="s">
        <v>80</v>
      </c>
      <c r="B1892" t="s">
        <v>68</v>
      </c>
      <c r="C1892">
        <v>91</v>
      </c>
      <c r="D1892">
        <v>273</v>
      </c>
      <c r="E1892">
        <v>280</v>
      </c>
      <c r="F1892" s="1">
        <f>(Tabla9[[#This Row],[Best]]-Tabla9[[#This Row],[Bks]])/Tabla9[[#This Row],[Bks]]*100</f>
        <v>2.5641025641025639</v>
      </c>
      <c r="G1892">
        <v>280</v>
      </c>
      <c r="H1892" s="1">
        <f>(Tabla9[[#This Row],[Avg]]-Tabla9[[#This Row],[Bks]])/Tabla9[[#This Row],[Bks]]*100</f>
        <v>2.5641025641025639</v>
      </c>
      <c r="I1892">
        <v>296</v>
      </c>
      <c r="J1892">
        <v>486.86</v>
      </c>
      <c r="K1892">
        <v>0.06</v>
      </c>
      <c r="L1892">
        <v>20.07</v>
      </c>
      <c r="M1892">
        <v>337.3</v>
      </c>
      <c r="N1892">
        <v>8.4</v>
      </c>
    </row>
    <row r="1893" spans="1:14" hidden="1" x14ac:dyDescent="0.2">
      <c r="A1893" t="s">
        <v>80</v>
      </c>
      <c r="B1893" t="s">
        <v>68</v>
      </c>
      <c r="C1893">
        <v>92</v>
      </c>
      <c r="D1893">
        <v>290</v>
      </c>
      <c r="E1893">
        <v>298</v>
      </c>
      <c r="F1893" s="1">
        <f>(Tabla9[[#This Row],[Best]]-Tabla9[[#This Row],[Bks]])/Tabla9[[#This Row],[Bks]]*100</f>
        <v>2.7586206896551726</v>
      </c>
      <c r="G1893">
        <v>298</v>
      </c>
      <c r="H1893" s="1">
        <f>(Tabla9[[#This Row],[Avg]]-Tabla9[[#This Row],[Bks]])/Tabla9[[#This Row],[Bks]]*100</f>
        <v>2.7586206896551726</v>
      </c>
      <c r="I1893">
        <v>318</v>
      </c>
      <c r="J1893">
        <v>514.4</v>
      </c>
      <c r="K1893">
        <v>0.05</v>
      </c>
      <c r="L1893">
        <v>20.05</v>
      </c>
      <c r="M1893">
        <v>352.2</v>
      </c>
      <c r="N1893">
        <v>9.9</v>
      </c>
    </row>
    <row r="1894" spans="1:14" hidden="1" x14ac:dyDescent="0.2">
      <c r="A1894" t="s">
        <v>80</v>
      </c>
      <c r="B1894" t="s">
        <v>68</v>
      </c>
      <c r="C1894">
        <v>93</v>
      </c>
      <c r="D1894">
        <v>295</v>
      </c>
      <c r="E1894">
        <v>304</v>
      </c>
      <c r="F1894" s="1">
        <f>(Tabla9[[#This Row],[Best]]-Tabla9[[#This Row],[Bks]])/Tabla9[[#This Row],[Bks]]*100</f>
        <v>3.050847457627119</v>
      </c>
      <c r="G1894">
        <v>304</v>
      </c>
      <c r="H1894" s="1">
        <f>(Tabla9[[#This Row],[Avg]]-Tabla9[[#This Row],[Bks]])/Tabla9[[#This Row],[Bks]]*100</f>
        <v>3.050847457627119</v>
      </c>
      <c r="I1894">
        <v>327</v>
      </c>
      <c r="J1894">
        <v>541.79999999999995</v>
      </c>
      <c r="K1894">
        <v>0.06</v>
      </c>
      <c r="L1894">
        <v>20.059999999999999</v>
      </c>
      <c r="M1894">
        <v>291.39999999999998</v>
      </c>
      <c r="N1894">
        <v>13.4</v>
      </c>
    </row>
    <row r="1895" spans="1:14" hidden="1" x14ac:dyDescent="0.2">
      <c r="A1895" t="s">
        <v>80</v>
      </c>
      <c r="B1895" t="s">
        <v>68</v>
      </c>
      <c r="C1895">
        <v>94</v>
      </c>
      <c r="D1895">
        <v>303</v>
      </c>
      <c r="E1895">
        <v>308</v>
      </c>
      <c r="F1895" s="1">
        <f>(Tabla9[[#This Row],[Best]]-Tabla9[[#This Row],[Bks]])/Tabla9[[#This Row],[Bks]]*100</f>
        <v>1.6501650165016499</v>
      </c>
      <c r="G1895">
        <v>308</v>
      </c>
      <c r="H1895" s="1">
        <f>(Tabla9[[#This Row],[Avg]]-Tabla9[[#This Row],[Bks]])/Tabla9[[#This Row],[Bks]]*100</f>
        <v>1.6501650165016499</v>
      </c>
      <c r="I1895">
        <v>322</v>
      </c>
      <c r="J1895">
        <v>537.94000000000005</v>
      </c>
      <c r="K1895">
        <v>0.06</v>
      </c>
      <c r="L1895">
        <v>20.07</v>
      </c>
      <c r="M1895">
        <v>309.3</v>
      </c>
      <c r="N1895">
        <v>8.6</v>
      </c>
    </row>
    <row r="1896" spans="1:14" hidden="1" x14ac:dyDescent="0.2">
      <c r="A1896" t="s">
        <v>80</v>
      </c>
      <c r="B1896" t="s">
        <v>68</v>
      </c>
      <c r="C1896">
        <v>95</v>
      </c>
      <c r="D1896">
        <v>256</v>
      </c>
      <c r="E1896">
        <v>263</v>
      </c>
      <c r="F1896" s="1">
        <f>(Tabla9[[#This Row],[Best]]-Tabla9[[#This Row],[Bks]])/Tabla9[[#This Row],[Bks]]*100</f>
        <v>2.734375</v>
      </c>
      <c r="G1896">
        <v>263</v>
      </c>
      <c r="H1896" s="1">
        <f>(Tabla9[[#This Row],[Avg]]-Tabla9[[#This Row],[Bks]])/Tabla9[[#This Row],[Bks]]*100</f>
        <v>2.734375</v>
      </c>
      <c r="I1896">
        <v>273</v>
      </c>
      <c r="J1896">
        <v>447.03</v>
      </c>
      <c r="K1896">
        <v>0.05</v>
      </c>
      <c r="L1896">
        <v>20.079999999999998</v>
      </c>
      <c r="M1896">
        <v>366.1</v>
      </c>
      <c r="N1896">
        <v>9.4</v>
      </c>
    </row>
    <row r="1897" spans="1:14" hidden="1" x14ac:dyDescent="0.2">
      <c r="A1897" t="s">
        <v>80</v>
      </c>
      <c r="B1897" t="s">
        <v>68</v>
      </c>
      <c r="C1897">
        <v>96</v>
      </c>
      <c r="D1897">
        <v>263</v>
      </c>
      <c r="E1897">
        <v>267</v>
      </c>
      <c r="F1897" s="1">
        <f>(Tabla9[[#This Row],[Best]]-Tabla9[[#This Row],[Bks]])/Tabla9[[#This Row],[Bks]]*100</f>
        <v>1.520912547528517</v>
      </c>
      <c r="G1897">
        <v>267</v>
      </c>
      <c r="H1897" s="1">
        <f>(Tabla9[[#This Row],[Avg]]-Tabla9[[#This Row],[Bks]])/Tabla9[[#This Row],[Bks]]*100</f>
        <v>1.520912547528517</v>
      </c>
      <c r="I1897">
        <v>291</v>
      </c>
      <c r="J1897">
        <v>488.14</v>
      </c>
      <c r="K1897">
        <v>0.08</v>
      </c>
      <c r="L1897">
        <v>20.11</v>
      </c>
      <c r="M1897">
        <v>299</v>
      </c>
      <c r="N1897">
        <v>16</v>
      </c>
    </row>
    <row r="1898" spans="1:14" hidden="1" x14ac:dyDescent="0.2">
      <c r="A1898" t="s">
        <v>80</v>
      </c>
      <c r="B1898" t="s">
        <v>68</v>
      </c>
      <c r="C1898">
        <v>97</v>
      </c>
      <c r="D1898">
        <v>249</v>
      </c>
      <c r="E1898">
        <v>264</v>
      </c>
      <c r="F1898" s="1">
        <f>(Tabla9[[#This Row],[Best]]-Tabla9[[#This Row],[Bks]])/Tabla9[[#This Row],[Bks]]*100</f>
        <v>6.024096385542169</v>
      </c>
      <c r="G1898">
        <v>264</v>
      </c>
      <c r="H1898" s="1">
        <f>(Tabla9[[#This Row],[Avg]]-Tabla9[[#This Row],[Bks]])/Tabla9[[#This Row],[Bks]]*100</f>
        <v>6.024096385542169</v>
      </c>
      <c r="I1898">
        <v>273</v>
      </c>
      <c r="J1898">
        <v>449.38</v>
      </c>
      <c r="K1898">
        <v>0.05</v>
      </c>
      <c r="L1898">
        <v>20.03</v>
      </c>
      <c r="M1898">
        <v>396.9</v>
      </c>
      <c r="N1898">
        <v>6.9</v>
      </c>
    </row>
    <row r="1899" spans="1:14" hidden="1" x14ac:dyDescent="0.2">
      <c r="A1899" t="s">
        <v>80</v>
      </c>
      <c r="B1899" t="s">
        <v>68</v>
      </c>
      <c r="C1899">
        <v>98</v>
      </c>
      <c r="D1899">
        <v>289</v>
      </c>
      <c r="E1899">
        <v>296</v>
      </c>
      <c r="F1899" s="1">
        <f>(Tabla9[[#This Row],[Best]]-Tabla9[[#This Row],[Bks]])/Tabla9[[#This Row],[Bks]]*100</f>
        <v>2.422145328719723</v>
      </c>
      <c r="G1899">
        <v>296</v>
      </c>
      <c r="H1899" s="1">
        <f>(Tabla9[[#This Row],[Avg]]-Tabla9[[#This Row],[Bks]])/Tabla9[[#This Row],[Bks]]*100</f>
        <v>2.422145328719723</v>
      </c>
      <c r="I1899">
        <v>306</v>
      </c>
      <c r="J1899">
        <v>517.16999999999996</v>
      </c>
      <c r="K1899">
        <v>0.05</v>
      </c>
      <c r="L1899">
        <v>20.02</v>
      </c>
      <c r="M1899">
        <v>399.6</v>
      </c>
      <c r="N1899">
        <v>8.4</v>
      </c>
    </row>
    <row r="1900" spans="1:14" hidden="1" x14ac:dyDescent="0.2">
      <c r="A1900" t="s">
        <v>80</v>
      </c>
      <c r="B1900" t="s">
        <v>68</v>
      </c>
      <c r="C1900">
        <v>99</v>
      </c>
      <c r="D1900">
        <v>265</v>
      </c>
      <c r="E1900">
        <v>273</v>
      </c>
      <c r="F1900" s="1">
        <f>(Tabla9[[#This Row],[Best]]-Tabla9[[#This Row],[Bks]])/Tabla9[[#This Row],[Bks]]*100</f>
        <v>3.0188679245283021</v>
      </c>
      <c r="G1900">
        <v>273</v>
      </c>
      <c r="H1900" s="1">
        <f>(Tabla9[[#This Row],[Avg]]-Tabla9[[#This Row],[Bks]])/Tabla9[[#This Row],[Bks]]*100</f>
        <v>3.0188679245283021</v>
      </c>
      <c r="I1900">
        <v>284</v>
      </c>
      <c r="J1900">
        <v>511.94</v>
      </c>
      <c r="K1900">
        <v>0.06</v>
      </c>
      <c r="L1900">
        <v>20.04</v>
      </c>
      <c r="M1900">
        <v>322</v>
      </c>
      <c r="N1900">
        <v>15.5</v>
      </c>
    </row>
    <row r="1901" spans="1:14" hidden="1" x14ac:dyDescent="0.2">
      <c r="A1901" t="s">
        <v>80</v>
      </c>
      <c r="B1901" t="s">
        <v>68</v>
      </c>
      <c r="C1901">
        <v>100</v>
      </c>
      <c r="D1901">
        <v>248</v>
      </c>
      <c r="E1901">
        <v>262</v>
      </c>
      <c r="F1901" s="1">
        <f>(Tabla9[[#This Row],[Best]]-Tabla9[[#This Row],[Bks]])/Tabla9[[#This Row],[Bks]]*100</f>
        <v>5.6451612903225801</v>
      </c>
      <c r="G1901">
        <v>262</v>
      </c>
      <c r="H1901" s="1">
        <f>(Tabla9[[#This Row],[Avg]]-Tabla9[[#This Row],[Bks]])/Tabla9[[#This Row],[Bks]]*100</f>
        <v>5.6451612903225801</v>
      </c>
      <c r="I1901">
        <v>273</v>
      </c>
      <c r="J1901">
        <v>435.23</v>
      </c>
      <c r="K1901">
        <v>0.05</v>
      </c>
      <c r="L1901">
        <v>20.03</v>
      </c>
      <c r="M1901">
        <v>437.9</v>
      </c>
      <c r="N1901">
        <v>6.3</v>
      </c>
    </row>
    <row r="1902" spans="1:14" hidden="1" x14ac:dyDescent="0.2">
      <c r="A1902" t="s">
        <v>81</v>
      </c>
      <c r="B1902" t="s">
        <v>68</v>
      </c>
      <c r="C1902">
        <v>1</v>
      </c>
      <c r="D1902">
        <v>298</v>
      </c>
      <c r="E1902">
        <v>308</v>
      </c>
      <c r="F1902" s="1">
        <f>(Tabla9[[#This Row],[Best]]-Tabla9[[#This Row],[Bks]])/Tabla9[[#This Row],[Bks]]*100</f>
        <v>3.3557046979865772</v>
      </c>
      <c r="G1902">
        <v>308</v>
      </c>
      <c r="H1902" s="1">
        <f>(Tabla9[[#This Row],[Avg]]-Tabla9[[#This Row],[Bks]])/Tabla9[[#This Row],[Bks]]*100</f>
        <v>3.3557046979865772</v>
      </c>
      <c r="I1902">
        <v>333</v>
      </c>
      <c r="J1902">
        <v>525.96</v>
      </c>
      <c r="K1902">
        <v>0.06</v>
      </c>
      <c r="L1902">
        <v>20.010000000000002</v>
      </c>
      <c r="M1902">
        <v>1049.2</v>
      </c>
      <c r="N1902">
        <v>17.5</v>
      </c>
    </row>
    <row r="1903" spans="1:14" hidden="1" x14ac:dyDescent="0.2">
      <c r="A1903" t="s">
        <v>81</v>
      </c>
      <c r="B1903" t="s">
        <v>68</v>
      </c>
      <c r="C1903">
        <v>2</v>
      </c>
      <c r="D1903">
        <v>267</v>
      </c>
      <c r="E1903">
        <v>277</v>
      </c>
      <c r="F1903" s="1">
        <f>(Tabla9[[#This Row],[Best]]-Tabla9[[#This Row],[Bks]])/Tabla9[[#This Row],[Bks]]*100</f>
        <v>3.7453183520599254</v>
      </c>
      <c r="G1903">
        <v>277</v>
      </c>
      <c r="H1903" s="1">
        <f>(Tabla9[[#This Row],[Avg]]-Tabla9[[#This Row],[Bks]])/Tabla9[[#This Row],[Bks]]*100</f>
        <v>3.7453183520599254</v>
      </c>
      <c r="I1903">
        <v>291</v>
      </c>
      <c r="J1903">
        <v>477.67</v>
      </c>
      <c r="K1903">
        <v>7.0000000000000007E-2</v>
      </c>
      <c r="L1903">
        <v>20.010000000000002</v>
      </c>
      <c r="M1903">
        <v>1134.7</v>
      </c>
      <c r="N1903">
        <v>9.9</v>
      </c>
    </row>
    <row r="1904" spans="1:14" hidden="1" x14ac:dyDescent="0.2">
      <c r="A1904" t="s">
        <v>81</v>
      </c>
      <c r="B1904" t="s">
        <v>68</v>
      </c>
      <c r="C1904">
        <v>3</v>
      </c>
      <c r="D1904">
        <v>280</v>
      </c>
      <c r="E1904">
        <v>285</v>
      </c>
      <c r="F1904" s="1">
        <f>(Tabla9[[#This Row],[Best]]-Tabla9[[#This Row],[Bks]])/Tabla9[[#This Row],[Bks]]*100</f>
        <v>1.7857142857142856</v>
      </c>
      <c r="G1904">
        <v>285</v>
      </c>
      <c r="H1904" s="1">
        <f>(Tabla9[[#This Row],[Avg]]-Tabla9[[#This Row],[Bks]])/Tabla9[[#This Row],[Bks]]*100</f>
        <v>1.7857142857142856</v>
      </c>
      <c r="I1904">
        <v>303</v>
      </c>
      <c r="J1904">
        <v>496.77</v>
      </c>
      <c r="K1904">
        <v>0.06</v>
      </c>
      <c r="L1904">
        <v>20.010000000000002</v>
      </c>
      <c r="M1904">
        <v>1011.5</v>
      </c>
      <c r="N1904">
        <v>9.1999999999999993</v>
      </c>
    </row>
    <row r="1905" spans="1:14" hidden="1" x14ac:dyDescent="0.2">
      <c r="A1905" t="s">
        <v>81</v>
      </c>
      <c r="B1905" t="s">
        <v>68</v>
      </c>
      <c r="C1905">
        <v>4</v>
      </c>
      <c r="D1905">
        <v>283</v>
      </c>
      <c r="E1905">
        <v>288</v>
      </c>
      <c r="F1905" s="1">
        <f>(Tabla9[[#This Row],[Best]]-Tabla9[[#This Row],[Bks]])/Tabla9[[#This Row],[Bks]]*100</f>
        <v>1.7667844522968199</v>
      </c>
      <c r="G1905">
        <v>288</v>
      </c>
      <c r="H1905" s="1">
        <f>(Tabla9[[#This Row],[Avg]]-Tabla9[[#This Row],[Bks]])/Tabla9[[#This Row],[Bks]]*100</f>
        <v>1.7667844522968199</v>
      </c>
      <c r="I1905">
        <v>310</v>
      </c>
      <c r="J1905">
        <v>518.20000000000005</v>
      </c>
      <c r="K1905">
        <v>7.0000000000000007E-2</v>
      </c>
      <c r="L1905">
        <v>20.010000000000002</v>
      </c>
      <c r="M1905">
        <v>1017.6</v>
      </c>
      <c r="N1905">
        <v>10.3</v>
      </c>
    </row>
    <row r="1906" spans="1:14" hidden="1" x14ac:dyDescent="0.2">
      <c r="A1906" t="s">
        <v>81</v>
      </c>
      <c r="B1906" t="s">
        <v>68</v>
      </c>
      <c r="C1906">
        <v>5</v>
      </c>
      <c r="D1906">
        <v>275</v>
      </c>
      <c r="E1906">
        <v>282</v>
      </c>
      <c r="F1906" s="1">
        <f>(Tabla9[[#This Row],[Best]]-Tabla9[[#This Row],[Bks]])/Tabla9[[#This Row],[Bks]]*100</f>
        <v>2.5454545454545454</v>
      </c>
      <c r="G1906">
        <v>282.89999999999998</v>
      </c>
      <c r="H1906" s="1">
        <f>(Tabla9[[#This Row],[Avg]]-Tabla9[[#This Row],[Bks]])/Tabla9[[#This Row],[Bks]]*100</f>
        <v>2.8727272727272641</v>
      </c>
      <c r="I1906">
        <v>306</v>
      </c>
      <c r="J1906">
        <v>509.97</v>
      </c>
      <c r="K1906">
        <v>7.0000000000000007E-2</v>
      </c>
      <c r="L1906">
        <v>20.010000000000002</v>
      </c>
      <c r="M1906">
        <v>984.2</v>
      </c>
      <c r="N1906">
        <v>40.200000000000003</v>
      </c>
    </row>
    <row r="1907" spans="1:14" hidden="1" x14ac:dyDescent="0.2">
      <c r="A1907" t="s">
        <v>81</v>
      </c>
      <c r="B1907" t="s">
        <v>68</v>
      </c>
      <c r="C1907">
        <v>6</v>
      </c>
      <c r="D1907">
        <v>298</v>
      </c>
      <c r="E1907">
        <v>305</v>
      </c>
      <c r="F1907" s="1">
        <f>(Tabla9[[#This Row],[Best]]-Tabla9[[#This Row],[Bks]])/Tabla9[[#This Row],[Bks]]*100</f>
        <v>2.348993288590604</v>
      </c>
      <c r="G1907">
        <v>305</v>
      </c>
      <c r="H1907" s="1">
        <f>(Tabla9[[#This Row],[Avg]]-Tabla9[[#This Row],[Bks]])/Tabla9[[#This Row],[Bks]]*100</f>
        <v>2.348993288590604</v>
      </c>
      <c r="I1907">
        <v>317</v>
      </c>
      <c r="J1907">
        <v>500.65</v>
      </c>
      <c r="K1907">
        <v>0.05</v>
      </c>
      <c r="L1907">
        <v>20.010000000000002</v>
      </c>
      <c r="M1907">
        <v>1216.4000000000001</v>
      </c>
      <c r="N1907">
        <v>11.3</v>
      </c>
    </row>
    <row r="1908" spans="1:14" hidden="1" x14ac:dyDescent="0.2">
      <c r="A1908" t="s">
        <v>81</v>
      </c>
      <c r="B1908" t="s">
        <v>68</v>
      </c>
      <c r="C1908">
        <v>7</v>
      </c>
      <c r="D1908">
        <v>281</v>
      </c>
      <c r="E1908">
        <v>288</v>
      </c>
      <c r="F1908" s="1">
        <f>(Tabla9[[#This Row],[Best]]-Tabla9[[#This Row],[Bks]])/Tabla9[[#This Row],[Bks]]*100</f>
        <v>2.4911032028469751</v>
      </c>
      <c r="G1908">
        <v>288</v>
      </c>
      <c r="H1908" s="1">
        <f>(Tabla9[[#This Row],[Avg]]-Tabla9[[#This Row],[Bks]])/Tabla9[[#This Row],[Bks]]*100</f>
        <v>2.4911032028469751</v>
      </c>
      <c r="I1908">
        <v>305</v>
      </c>
      <c r="J1908">
        <v>519.49</v>
      </c>
      <c r="K1908">
        <v>0.06</v>
      </c>
      <c r="L1908">
        <v>20.010000000000002</v>
      </c>
      <c r="M1908">
        <v>1027.5999999999999</v>
      </c>
      <c r="N1908">
        <v>8.5</v>
      </c>
    </row>
    <row r="1909" spans="1:14" hidden="1" x14ac:dyDescent="0.2">
      <c r="A1909" t="s">
        <v>81</v>
      </c>
      <c r="B1909" t="s">
        <v>68</v>
      </c>
      <c r="C1909">
        <v>8</v>
      </c>
      <c r="D1909">
        <v>250</v>
      </c>
      <c r="E1909">
        <v>256</v>
      </c>
      <c r="F1909" s="1">
        <f>(Tabla9[[#This Row],[Best]]-Tabla9[[#This Row],[Bks]])/Tabla9[[#This Row],[Bks]]*100</f>
        <v>2.4</v>
      </c>
      <c r="G1909">
        <v>256</v>
      </c>
      <c r="H1909" s="1">
        <f>(Tabla9[[#This Row],[Avg]]-Tabla9[[#This Row],[Bks]])/Tabla9[[#This Row],[Bks]]*100</f>
        <v>2.4</v>
      </c>
      <c r="I1909">
        <v>264</v>
      </c>
      <c r="J1909">
        <v>451.45</v>
      </c>
      <c r="K1909">
        <v>7.0000000000000007E-2</v>
      </c>
      <c r="L1909">
        <v>20.010000000000002</v>
      </c>
      <c r="M1909">
        <v>1084.9000000000001</v>
      </c>
      <c r="N1909">
        <v>5.4</v>
      </c>
    </row>
    <row r="1910" spans="1:14" hidden="1" x14ac:dyDescent="0.2">
      <c r="A1910" t="s">
        <v>81</v>
      </c>
      <c r="B1910" t="s">
        <v>68</v>
      </c>
      <c r="C1910">
        <v>9</v>
      </c>
      <c r="D1910">
        <v>277</v>
      </c>
      <c r="E1910">
        <v>277</v>
      </c>
      <c r="F1910" s="1">
        <f>(Tabla9[[#This Row],[Best]]-Tabla9[[#This Row],[Bks]])/Tabla9[[#This Row],[Bks]]*100</f>
        <v>0</v>
      </c>
      <c r="G1910">
        <v>277</v>
      </c>
      <c r="H1910" s="1">
        <f>(Tabla9[[#This Row],[Avg]]-Tabla9[[#This Row],[Bks]])/Tabla9[[#This Row],[Bks]]*100</f>
        <v>0</v>
      </c>
      <c r="I1910">
        <v>286</v>
      </c>
      <c r="J1910">
        <v>466.87</v>
      </c>
      <c r="K1910">
        <v>0.06</v>
      </c>
      <c r="L1910">
        <v>20.010000000000002</v>
      </c>
      <c r="M1910">
        <v>1198.7</v>
      </c>
      <c r="N1910">
        <v>7.6</v>
      </c>
    </row>
    <row r="1911" spans="1:14" hidden="1" x14ac:dyDescent="0.2">
      <c r="A1911" t="s">
        <v>81</v>
      </c>
      <c r="B1911" t="s">
        <v>68</v>
      </c>
      <c r="C1911">
        <v>10</v>
      </c>
      <c r="D1911">
        <v>308</v>
      </c>
      <c r="E1911">
        <v>316</v>
      </c>
      <c r="F1911" s="1">
        <f>(Tabla9[[#This Row],[Best]]-Tabla9[[#This Row],[Bks]])/Tabla9[[#This Row],[Bks]]*100</f>
        <v>2.5974025974025974</v>
      </c>
      <c r="G1911">
        <v>316</v>
      </c>
      <c r="H1911" s="1">
        <f>(Tabla9[[#This Row],[Avg]]-Tabla9[[#This Row],[Bks]])/Tabla9[[#This Row],[Bks]]*100</f>
        <v>2.5974025974025974</v>
      </c>
      <c r="I1911">
        <v>337</v>
      </c>
      <c r="J1911">
        <v>553.73</v>
      </c>
      <c r="K1911">
        <v>0.06</v>
      </c>
      <c r="L1911">
        <v>20.010000000000002</v>
      </c>
      <c r="M1911">
        <v>1036.7</v>
      </c>
      <c r="N1911">
        <v>12.9</v>
      </c>
    </row>
    <row r="1912" spans="1:14" hidden="1" x14ac:dyDescent="0.2">
      <c r="A1912" t="s">
        <v>81</v>
      </c>
      <c r="B1912" t="s">
        <v>68</v>
      </c>
      <c r="C1912">
        <v>11</v>
      </c>
      <c r="D1912">
        <v>297</v>
      </c>
      <c r="E1912">
        <v>304</v>
      </c>
      <c r="F1912" s="1">
        <f>(Tabla9[[#This Row],[Best]]-Tabla9[[#This Row],[Bks]])/Tabla9[[#This Row],[Bks]]*100</f>
        <v>2.3569023569023568</v>
      </c>
      <c r="G1912">
        <v>304</v>
      </c>
      <c r="H1912" s="1">
        <f>(Tabla9[[#This Row],[Avg]]-Tabla9[[#This Row],[Bks]])/Tabla9[[#This Row],[Bks]]*100</f>
        <v>2.3569023569023568</v>
      </c>
      <c r="I1912">
        <v>325</v>
      </c>
      <c r="J1912">
        <v>531.28</v>
      </c>
      <c r="K1912">
        <v>7.0000000000000007E-2</v>
      </c>
      <c r="L1912">
        <v>20.03</v>
      </c>
      <c r="M1912">
        <v>1005.3</v>
      </c>
      <c r="N1912">
        <v>14.5</v>
      </c>
    </row>
    <row r="1913" spans="1:14" hidden="1" x14ac:dyDescent="0.2">
      <c r="A1913" t="s">
        <v>81</v>
      </c>
      <c r="B1913" t="s">
        <v>68</v>
      </c>
      <c r="C1913">
        <v>12</v>
      </c>
      <c r="D1913">
        <v>280</v>
      </c>
      <c r="E1913">
        <v>286</v>
      </c>
      <c r="F1913" s="1">
        <f>(Tabla9[[#This Row],[Best]]-Tabla9[[#This Row],[Bks]])/Tabla9[[#This Row],[Bks]]*100</f>
        <v>2.1428571428571428</v>
      </c>
      <c r="G1913">
        <v>286</v>
      </c>
      <c r="H1913" s="1">
        <f>(Tabla9[[#This Row],[Avg]]-Tabla9[[#This Row],[Bks]])/Tabla9[[#This Row],[Bks]]*100</f>
        <v>2.1428571428571428</v>
      </c>
      <c r="I1913">
        <v>309</v>
      </c>
      <c r="J1913">
        <v>482.83</v>
      </c>
      <c r="K1913">
        <v>7.0000000000000007E-2</v>
      </c>
      <c r="L1913">
        <v>20.02</v>
      </c>
      <c r="M1913">
        <v>1027.2</v>
      </c>
      <c r="N1913">
        <v>19</v>
      </c>
    </row>
    <row r="1914" spans="1:14" hidden="1" x14ac:dyDescent="0.2">
      <c r="A1914" t="s">
        <v>81</v>
      </c>
      <c r="B1914" t="s">
        <v>68</v>
      </c>
      <c r="C1914">
        <v>13</v>
      </c>
      <c r="D1914">
        <v>263</v>
      </c>
      <c r="E1914">
        <v>266</v>
      </c>
      <c r="F1914" s="1">
        <f>(Tabla9[[#This Row],[Best]]-Tabla9[[#This Row],[Bks]])/Tabla9[[#This Row],[Bks]]*100</f>
        <v>1.1406844106463878</v>
      </c>
      <c r="G1914">
        <v>266</v>
      </c>
      <c r="H1914" s="1">
        <f>(Tabla9[[#This Row],[Avg]]-Tabla9[[#This Row],[Bks]])/Tabla9[[#This Row],[Bks]]*100</f>
        <v>1.1406844106463878</v>
      </c>
      <c r="I1914">
        <v>281</v>
      </c>
      <c r="J1914">
        <v>483.84</v>
      </c>
      <c r="K1914">
        <v>0.09</v>
      </c>
      <c r="L1914">
        <v>20.03</v>
      </c>
      <c r="M1914">
        <v>933.5</v>
      </c>
      <c r="N1914">
        <v>13.6</v>
      </c>
    </row>
    <row r="1915" spans="1:14" hidden="1" x14ac:dyDescent="0.2">
      <c r="A1915" t="s">
        <v>81</v>
      </c>
      <c r="B1915" t="s">
        <v>68</v>
      </c>
      <c r="C1915">
        <v>14</v>
      </c>
      <c r="D1915">
        <v>266</v>
      </c>
      <c r="E1915">
        <v>269</v>
      </c>
      <c r="F1915" s="1">
        <f>(Tabla9[[#This Row],[Best]]-Tabla9[[#This Row],[Bks]])/Tabla9[[#This Row],[Bks]]*100</f>
        <v>1.1278195488721803</v>
      </c>
      <c r="G1915">
        <v>269</v>
      </c>
      <c r="H1915" s="1">
        <f>(Tabla9[[#This Row],[Avg]]-Tabla9[[#This Row],[Bks]])/Tabla9[[#This Row],[Bks]]*100</f>
        <v>1.1278195488721803</v>
      </c>
      <c r="I1915">
        <v>278</v>
      </c>
      <c r="J1915">
        <v>477.62</v>
      </c>
      <c r="K1915">
        <v>0.05</v>
      </c>
      <c r="L1915">
        <v>20.03</v>
      </c>
      <c r="M1915">
        <v>1146.7</v>
      </c>
      <c r="N1915">
        <v>9</v>
      </c>
    </row>
    <row r="1916" spans="1:14" hidden="1" x14ac:dyDescent="0.2">
      <c r="A1916" t="s">
        <v>81</v>
      </c>
      <c r="B1916" t="s">
        <v>68</v>
      </c>
      <c r="C1916">
        <v>15</v>
      </c>
      <c r="D1916">
        <v>269</v>
      </c>
      <c r="E1916">
        <v>275</v>
      </c>
      <c r="F1916" s="1">
        <f>(Tabla9[[#This Row],[Best]]-Tabla9[[#This Row],[Bks]])/Tabla9[[#This Row],[Bks]]*100</f>
        <v>2.2304832713754648</v>
      </c>
      <c r="G1916">
        <v>275</v>
      </c>
      <c r="H1916" s="1">
        <f>(Tabla9[[#This Row],[Avg]]-Tabla9[[#This Row],[Bks]])/Tabla9[[#This Row],[Bks]]*100</f>
        <v>2.2304832713754648</v>
      </c>
      <c r="I1916">
        <v>289</v>
      </c>
      <c r="J1916">
        <v>490.93</v>
      </c>
      <c r="K1916">
        <v>0.05</v>
      </c>
      <c r="L1916">
        <v>20.02</v>
      </c>
      <c r="M1916">
        <v>1140.0999999999999</v>
      </c>
      <c r="N1916">
        <v>10.3</v>
      </c>
    </row>
    <row r="1917" spans="1:14" hidden="1" x14ac:dyDescent="0.2">
      <c r="A1917" t="s">
        <v>81</v>
      </c>
      <c r="B1917" t="s">
        <v>68</v>
      </c>
      <c r="C1917">
        <v>16</v>
      </c>
      <c r="D1917">
        <v>291</v>
      </c>
      <c r="E1917">
        <v>295</v>
      </c>
      <c r="F1917" s="1">
        <f>(Tabla9[[#This Row],[Best]]-Tabla9[[#This Row],[Bks]])/Tabla9[[#This Row],[Bks]]*100</f>
        <v>1.3745704467353952</v>
      </c>
      <c r="G1917">
        <v>295</v>
      </c>
      <c r="H1917" s="1">
        <f>(Tabla9[[#This Row],[Avg]]-Tabla9[[#This Row],[Bks]])/Tabla9[[#This Row],[Bks]]*100</f>
        <v>1.3745704467353952</v>
      </c>
      <c r="I1917">
        <v>318</v>
      </c>
      <c r="J1917">
        <v>533.9</v>
      </c>
      <c r="K1917">
        <v>0.08</v>
      </c>
      <c r="L1917">
        <v>20.02</v>
      </c>
      <c r="M1917">
        <v>932.1</v>
      </c>
      <c r="N1917">
        <v>17.899999999999999</v>
      </c>
    </row>
    <row r="1918" spans="1:14" hidden="1" x14ac:dyDescent="0.2">
      <c r="A1918" t="s">
        <v>81</v>
      </c>
      <c r="B1918" t="s">
        <v>68</v>
      </c>
      <c r="C1918">
        <v>17</v>
      </c>
      <c r="D1918">
        <v>260</v>
      </c>
      <c r="E1918">
        <v>262</v>
      </c>
      <c r="F1918" s="1">
        <f>(Tabla9[[#This Row],[Best]]-Tabla9[[#This Row],[Bks]])/Tabla9[[#This Row],[Bks]]*100</f>
        <v>0.76923076923076927</v>
      </c>
      <c r="G1918">
        <v>262</v>
      </c>
      <c r="H1918" s="1">
        <f>(Tabla9[[#This Row],[Avg]]-Tabla9[[#This Row],[Bks]])/Tabla9[[#This Row],[Bks]]*100</f>
        <v>0.76923076923076927</v>
      </c>
      <c r="I1918">
        <v>284</v>
      </c>
      <c r="J1918">
        <v>465.28</v>
      </c>
      <c r="K1918">
        <v>0.06</v>
      </c>
      <c r="L1918">
        <v>20.02</v>
      </c>
      <c r="M1918">
        <v>1049</v>
      </c>
      <c r="N1918">
        <v>21.9</v>
      </c>
    </row>
    <row r="1919" spans="1:14" hidden="1" x14ac:dyDescent="0.2">
      <c r="A1919" t="s">
        <v>81</v>
      </c>
      <c r="B1919" t="s">
        <v>68</v>
      </c>
      <c r="C1919">
        <v>18</v>
      </c>
      <c r="D1919">
        <v>252</v>
      </c>
      <c r="E1919">
        <v>253</v>
      </c>
      <c r="F1919" s="1">
        <f>(Tabla9[[#This Row],[Best]]-Tabla9[[#This Row],[Bks]])/Tabla9[[#This Row],[Bks]]*100</f>
        <v>0.3968253968253968</v>
      </c>
      <c r="G1919">
        <v>253</v>
      </c>
      <c r="H1919" s="1">
        <f>(Tabla9[[#This Row],[Avg]]-Tabla9[[#This Row],[Bks]])/Tabla9[[#This Row],[Bks]]*100</f>
        <v>0.3968253968253968</v>
      </c>
      <c r="I1919">
        <v>273</v>
      </c>
      <c r="J1919">
        <v>439.25</v>
      </c>
      <c r="K1919">
        <v>0.05</v>
      </c>
      <c r="L1919">
        <v>20.02</v>
      </c>
      <c r="M1919">
        <v>1142.4000000000001</v>
      </c>
      <c r="N1919">
        <v>12.9</v>
      </c>
    </row>
    <row r="1920" spans="1:14" hidden="1" x14ac:dyDescent="0.2">
      <c r="A1920" t="s">
        <v>81</v>
      </c>
      <c r="B1920" t="s">
        <v>68</v>
      </c>
      <c r="C1920">
        <v>19</v>
      </c>
      <c r="D1920">
        <v>239</v>
      </c>
      <c r="E1920">
        <v>244</v>
      </c>
      <c r="F1920" s="1">
        <f>(Tabla9[[#This Row],[Best]]-Tabla9[[#This Row],[Bks]])/Tabla9[[#This Row],[Bks]]*100</f>
        <v>2.0920502092050208</v>
      </c>
      <c r="G1920">
        <v>244</v>
      </c>
      <c r="H1920" s="1">
        <f>(Tabla9[[#This Row],[Avg]]-Tabla9[[#This Row],[Bks]])/Tabla9[[#This Row],[Bks]]*100</f>
        <v>2.0920502092050208</v>
      </c>
      <c r="I1920">
        <v>265</v>
      </c>
      <c r="J1920">
        <v>442.61</v>
      </c>
      <c r="K1920">
        <v>0.05</v>
      </c>
      <c r="L1920">
        <v>20.02</v>
      </c>
      <c r="M1920">
        <v>1161.0999999999999</v>
      </c>
      <c r="N1920">
        <v>14.5</v>
      </c>
    </row>
    <row r="1921" spans="1:14" hidden="1" x14ac:dyDescent="0.2">
      <c r="A1921" t="s">
        <v>81</v>
      </c>
      <c r="B1921" t="s">
        <v>68</v>
      </c>
      <c r="C1921">
        <v>20</v>
      </c>
      <c r="D1921">
        <v>281</v>
      </c>
      <c r="E1921">
        <v>286</v>
      </c>
      <c r="F1921" s="1">
        <f>(Tabla9[[#This Row],[Best]]-Tabla9[[#This Row],[Bks]])/Tabla9[[#This Row],[Bks]]*100</f>
        <v>1.7793594306049825</v>
      </c>
      <c r="G1921">
        <v>286</v>
      </c>
      <c r="H1921" s="1">
        <f>(Tabla9[[#This Row],[Avg]]-Tabla9[[#This Row],[Bks]])/Tabla9[[#This Row],[Bks]]*100</f>
        <v>1.7793594306049825</v>
      </c>
      <c r="I1921">
        <v>308</v>
      </c>
      <c r="J1921">
        <v>504.12</v>
      </c>
      <c r="K1921">
        <v>0.06</v>
      </c>
      <c r="L1921">
        <v>20.03</v>
      </c>
      <c r="M1921">
        <v>1052.7</v>
      </c>
      <c r="N1921">
        <v>15.1</v>
      </c>
    </row>
    <row r="1922" spans="1:14" hidden="1" x14ac:dyDescent="0.2">
      <c r="A1922" t="s">
        <v>81</v>
      </c>
      <c r="B1922" t="s">
        <v>68</v>
      </c>
      <c r="C1922">
        <v>21</v>
      </c>
      <c r="D1922">
        <v>284</v>
      </c>
      <c r="E1922">
        <v>292</v>
      </c>
      <c r="F1922" s="1">
        <f>(Tabla9[[#This Row],[Best]]-Tabla9[[#This Row],[Bks]])/Tabla9[[#This Row],[Bks]]*100</f>
        <v>2.8169014084507045</v>
      </c>
      <c r="G1922">
        <v>292</v>
      </c>
      <c r="H1922" s="1">
        <f>(Tabla9[[#This Row],[Avg]]-Tabla9[[#This Row],[Bks]])/Tabla9[[#This Row],[Bks]]*100</f>
        <v>2.8169014084507045</v>
      </c>
      <c r="I1922">
        <v>306</v>
      </c>
      <c r="J1922">
        <v>517.88</v>
      </c>
      <c r="K1922">
        <v>0.06</v>
      </c>
      <c r="L1922">
        <v>20.010000000000002</v>
      </c>
      <c r="M1922">
        <v>1095.4000000000001</v>
      </c>
      <c r="N1922">
        <v>11.4</v>
      </c>
    </row>
    <row r="1923" spans="1:14" hidden="1" x14ac:dyDescent="0.2">
      <c r="A1923" t="s">
        <v>81</v>
      </c>
      <c r="B1923" t="s">
        <v>68</v>
      </c>
      <c r="C1923">
        <v>22</v>
      </c>
      <c r="D1923">
        <v>236</v>
      </c>
      <c r="E1923">
        <v>237</v>
      </c>
      <c r="F1923" s="1">
        <f>(Tabla9[[#This Row],[Best]]-Tabla9[[#This Row],[Bks]])/Tabla9[[#This Row],[Bks]]*100</f>
        <v>0.42372881355932202</v>
      </c>
      <c r="G1923">
        <v>237</v>
      </c>
      <c r="H1923" s="1">
        <f>(Tabla9[[#This Row],[Avg]]-Tabla9[[#This Row],[Bks]])/Tabla9[[#This Row],[Bks]]*100</f>
        <v>0.42372881355932202</v>
      </c>
      <c r="I1923">
        <v>250</v>
      </c>
      <c r="J1923">
        <v>404.94</v>
      </c>
      <c r="K1923">
        <v>0.04</v>
      </c>
      <c r="L1923">
        <v>20.010000000000002</v>
      </c>
      <c r="M1923">
        <v>1205</v>
      </c>
      <c r="N1923">
        <v>8.6</v>
      </c>
    </row>
    <row r="1924" spans="1:14" hidden="1" x14ac:dyDescent="0.2">
      <c r="A1924" t="s">
        <v>81</v>
      </c>
      <c r="B1924" t="s">
        <v>68</v>
      </c>
      <c r="C1924">
        <v>23</v>
      </c>
      <c r="D1924">
        <v>274</v>
      </c>
      <c r="E1924">
        <v>276</v>
      </c>
      <c r="F1924" s="1">
        <f>(Tabla9[[#This Row],[Best]]-Tabla9[[#This Row],[Bks]])/Tabla9[[#This Row],[Bks]]*100</f>
        <v>0.72992700729927007</v>
      </c>
      <c r="G1924">
        <v>276</v>
      </c>
      <c r="H1924" s="1">
        <f>(Tabla9[[#This Row],[Avg]]-Tabla9[[#This Row],[Bks]])/Tabla9[[#This Row],[Bks]]*100</f>
        <v>0.72992700729927007</v>
      </c>
      <c r="I1924">
        <v>286</v>
      </c>
      <c r="J1924">
        <v>454.92</v>
      </c>
      <c r="K1924">
        <v>0.04</v>
      </c>
      <c r="L1924">
        <v>20.02</v>
      </c>
      <c r="M1924">
        <v>1202</v>
      </c>
      <c r="N1924">
        <v>6.5</v>
      </c>
    </row>
    <row r="1925" spans="1:14" hidden="1" x14ac:dyDescent="0.2">
      <c r="A1925" t="s">
        <v>81</v>
      </c>
      <c r="B1925" t="s">
        <v>68</v>
      </c>
      <c r="C1925">
        <v>24</v>
      </c>
      <c r="D1925">
        <v>290</v>
      </c>
      <c r="E1925">
        <v>294</v>
      </c>
      <c r="F1925" s="1">
        <f>(Tabla9[[#This Row],[Best]]-Tabla9[[#This Row],[Bks]])/Tabla9[[#This Row],[Bks]]*100</f>
        <v>1.3793103448275863</v>
      </c>
      <c r="G1925">
        <v>294</v>
      </c>
      <c r="H1925" s="1">
        <f>(Tabla9[[#This Row],[Avg]]-Tabla9[[#This Row],[Bks]])/Tabla9[[#This Row],[Bks]]*100</f>
        <v>1.3793103448275863</v>
      </c>
      <c r="I1925">
        <v>302</v>
      </c>
      <c r="J1925">
        <v>530.80999999999995</v>
      </c>
      <c r="K1925">
        <v>7.0000000000000007E-2</v>
      </c>
      <c r="L1925">
        <v>20.03</v>
      </c>
      <c r="M1925">
        <v>970.9</v>
      </c>
      <c r="N1925">
        <v>7.5</v>
      </c>
    </row>
    <row r="1926" spans="1:14" hidden="1" x14ac:dyDescent="0.2">
      <c r="A1926" t="s">
        <v>81</v>
      </c>
      <c r="B1926" t="s">
        <v>68</v>
      </c>
      <c r="C1926">
        <v>25</v>
      </c>
      <c r="D1926">
        <v>238</v>
      </c>
      <c r="E1926">
        <v>238</v>
      </c>
      <c r="F1926" s="1">
        <f>(Tabla9[[#This Row],[Best]]-Tabla9[[#This Row],[Bks]])/Tabla9[[#This Row],[Bks]]*100</f>
        <v>0</v>
      </c>
      <c r="G1926">
        <v>238</v>
      </c>
      <c r="H1926" s="1">
        <f>(Tabla9[[#This Row],[Avg]]-Tabla9[[#This Row],[Bks]])/Tabla9[[#This Row],[Bks]]*100</f>
        <v>0</v>
      </c>
      <c r="I1926">
        <v>248</v>
      </c>
      <c r="J1926">
        <v>417.52</v>
      </c>
      <c r="K1926">
        <v>0.06</v>
      </c>
      <c r="L1926">
        <v>20.02</v>
      </c>
      <c r="M1926">
        <v>1141.3</v>
      </c>
      <c r="N1926">
        <v>9.4</v>
      </c>
    </row>
    <row r="1927" spans="1:14" hidden="1" x14ac:dyDescent="0.2">
      <c r="A1927" t="s">
        <v>81</v>
      </c>
      <c r="B1927" t="s">
        <v>68</v>
      </c>
      <c r="C1927">
        <v>26</v>
      </c>
      <c r="D1927">
        <v>289</v>
      </c>
      <c r="E1927">
        <v>295</v>
      </c>
      <c r="F1927" s="1">
        <f>(Tabla9[[#This Row],[Best]]-Tabla9[[#This Row],[Bks]])/Tabla9[[#This Row],[Bks]]*100</f>
        <v>2.0761245674740483</v>
      </c>
      <c r="G1927">
        <v>295</v>
      </c>
      <c r="H1927" s="1">
        <f>(Tabla9[[#This Row],[Avg]]-Tabla9[[#This Row],[Bks]])/Tabla9[[#This Row],[Bks]]*100</f>
        <v>2.0761245674740483</v>
      </c>
      <c r="I1927">
        <v>315</v>
      </c>
      <c r="J1927">
        <v>493.81</v>
      </c>
      <c r="K1927">
        <v>0.04</v>
      </c>
      <c r="L1927">
        <v>20.010000000000002</v>
      </c>
      <c r="M1927">
        <v>1178.4000000000001</v>
      </c>
      <c r="N1927">
        <v>11</v>
      </c>
    </row>
    <row r="1928" spans="1:14" hidden="1" x14ac:dyDescent="0.2">
      <c r="A1928" t="s">
        <v>81</v>
      </c>
      <c r="B1928" t="s">
        <v>68</v>
      </c>
      <c r="C1928">
        <v>27</v>
      </c>
      <c r="D1928">
        <v>296</v>
      </c>
      <c r="E1928">
        <v>302</v>
      </c>
      <c r="F1928" s="1">
        <f>(Tabla9[[#This Row],[Best]]-Tabla9[[#This Row],[Bks]])/Tabla9[[#This Row],[Bks]]*100</f>
        <v>2.0270270270270272</v>
      </c>
      <c r="G1928">
        <v>302</v>
      </c>
      <c r="H1928" s="1">
        <f>(Tabla9[[#This Row],[Avg]]-Tabla9[[#This Row],[Bks]])/Tabla9[[#This Row],[Bks]]*100</f>
        <v>2.0270270270270272</v>
      </c>
      <c r="I1928">
        <v>317</v>
      </c>
      <c r="J1928">
        <v>565.11</v>
      </c>
      <c r="K1928">
        <v>0.08</v>
      </c>
      <c r="L1928">
        <v>20.03</v>
      </c>
      <c r="M1928">
        <v>915</v>
      </c>
      <c r="N1928">
        <v>10.199999999999999</v>
      </c>
    </row>
    <row r="1929" spans="1:14" hidden="1" x14ac:dyDescent="0.2">
      <c r="A1929" t="s">
        <v>81</v>
      </c>
      <c r="B1929" t="s">
        <v>68</v>
      </c>
      <c r="C1929">
        <v>28</v>
      </c>
      <c r="D1929">
        <v>280</v>
      </c>
      <c r="E1929">
        <v>288</v>
      </c>
      <c r="F1929" s="1">
        <f>(Tabla9[[#This Row],[Best]]-Tabla9[[#This Row],[Bks]])/Tabla9[[#This Row],[Bks]]*100</f>
        <v>2.8571428571428572</v>
      </c>
      <c r="G1929">
        <v>288</v>
      </c>
      <c r="H1929" s="1">
        <f>(Tabla9[[#This Row],[Avg]]-Tabla9[[#This Row],[Bks]])/Tabla9[[#This Row],[Bks]]*100</f>
        <v>2.8571428571428572</v>
      </c>
      <c r="I1929">
        <v>317</v>
      </c>
      <c r="J1929">
        <v>519.51</v>
      </c>
      <c r="K1929">
        <v>7.0000000000000007E-2</v>
      </c>
      <c r="L1929">
        <v>20.03</v>
      </c>
      <c r="M1929">
        <v>1041.5</v>
      </c>
      <c r="N1929">
        <v>16.5</v>
      </c>
    </row>
    <row r="1930" spans="1:14" hidden="1" x14ac:dyDescent="0.2">
      <c r="A1930" t="s">
        <v>81</v>
      </c>
      <c r="B1930" t="s">
        <v>68</v>
      </c>
      <c r="C1930">
        <v>29</v>
      </c>
      <c r="D1930">
        <v>294</v>
      </c>
      <c r="E1930">
        <v>298</v>
      </c>
      <c r="F1930" s="1">
        <f>(Tabla9[[#This Row],[Best]]-Tabla9[[#This Row],[Bks]])/Tabla9[[#This Row],[Bks]]*100</f>
        <v>1.3605442176870748</v>
      </c>
      <c r="G1930">
        <v>298</v>
      </c>
      <c r="H1930" s="1">
        <f>(Tabla9[[#This Row],[Avg]]-Tabla9[[#This Row],[Bks]])/Tabla9[[#This Row],[Bks]]*100</f>
        <v>1.3605442176870748</v>
      </c>
      <c r="I1930">
        <v>322</v>
      </c>
      <c r="J1930">
        <v>548.62</v>
      </c>
      <c r="K1930">
        <v>7.0000000000000007E-2</v>
      </c>
      <c r="L1930">
        <v>20.04</v>
      </c>
      <c r="M1930">
        <v>984.7</v>
      </c>
      <c r="N1930">
        <v>11.8</v>
      </c>
    </row>
    <row r="1931" spans="1:14" hidden="1" x14ac:dyDescent="0.2">
      <c r="A1931" t="s">
        <v>81</v>
      </c>
      <c r="B1931" t="s">
        <v>68</v>
      </c>
      <c r="C1931">
        <v>30</v>
      </c>
      <c r="D1931">
        <v>296</v>
      </c>
      <c r="E1931">
        <v>299</v>
      </c>
      <c r="F1931" s="1">
        <f>(Tabla9[[#This Row],[Best]]-Tabla9[[#This Row],[Bks]])/Tabla9[[#This Row],[Bks]]*100</f>
        <v>1.0135135135135136</v>
      </c>
      <c r="G1931">
        <v>299</v>
      </c>
      <c r="H1931" s="1">
        <f>(Tabla9[[#This Row],[Avg]]-Tabla9[[#This Row],[Bks]])/Tabla9[[#This Row],[Bks]]*100</f>
        <v>1.0135135135135136</v>
      </c>
      <c r="I1931">
        <v>331</v>
      </c>
      <c r="J1931">
        <v>527.46</v>
      </c>
      <c r="K1931">
        <v>7.0000000000000007E-2</v>
      </c>
      <c r="L1931">
        <v>20.010000000000002</v>
      </c>
      <c r="M1931">
        <v>988.1</v>
      </c>
      <c r="N1931">
        <v>20.8</v>
      </c>
    </row>
    <row r="1932" spans="1:14" hidden="1" x14ac:dyDescent="0.2">
      <c r="A1932" t="s">
        <v>81</v>
      </c>
      <c r="B1932" t="s">
        <v>68</v>
      </c>
      <c r="C1932">
        <v>31</v>
      </c>
      <c r="D1932">
        <v>258</v>
      </c>
      <c r="E1932">
        <v>265</v>
      </c>
      <c r="F1932" s="1">
        <f>(Tabla9[[#This Row],[Best]]-Tabla9[[#This Row],[Bks]])/Tabla9[[#This Row],[Bks]]*100</f>
        <v>2.7131782945736433</v>
      </c>
      <c r="G1932">
        <v>265</v>
      </c>
      <c r="H1932" s="1">
        <f>(Tabla9[[#This Row],[Avg]]-Tabla9[[#This Row],[Bks]])/Tabla9[[#This Row],[Bks]]*100</f>
        <v>2.7131782945736433</v>
      </c>
      <c r="I1932">
        <v>285</v>
      </c>
      <c r="J1932">
        <v>460.8</v>
      </c>
      <c r="K1932">
        <v>0.06</v>
      </c>
      <c r="L1932">
        <v>20.02</v>
      </c>
      <c r="M1932">
        <v>1114</v>
      </c>
      <c r="N1932">
        <v>21.9</v>
      </c>
    </row>
    <row r="1933" spans="1:14" hidden="1" x14ac:dyDescent="0.2">
      <c r="A1933" t="s">
        <v>81</v>
      </c>
      <c r="B1933" t="s">
        <v>68</v>
      </c>
      <c r="C1933">
        <v>32</v>
      </c>
      <c r="D1933">
        <v>318</v>
      </c>
      <c r="E1933">
        <v>329</v>
      </c>
      <c r="F1933" s="1">
        <f>(Tabla9[[#This Row],[Best]]-Tabla9[[#This Row],[Bks]])/Tabla9[[#This Row],[Bks]]*100</f>
        <v>3.459119496855346</v>
      </c>
      <c r="G1933">
        <v>329</v>
      </c>
      <c r="H1933" s="1">
        <f>(Tabla9[[#This Row],[Avg]]-Tabla9[[#This Row],[Bks]])/Tabla9[[#This Row],[Bks]]*100</f>
        <v>3.459119496855346</v>
      </c>
      <c r="I1933">
        <v>335</v>
      </c>
      <c r="J1933">
        <v>510.85</v>
      </c>
      <c r="K1933">
        <v>0.05</v>
      </c>
      <c r="L1933">
        <v>20.02</v>
      </c>
      <c r="M1933">
        <v>1159.0999999999999</v>
      </c>
      <c r="N1933">
        <v>8.1</v>
      </c>
    </row>
    <row r="1934" spans="1:14" hidden="1" x14ac:dyDescent="0.2">
      <c r="A1934" t="s">
        <v>81</v>
      </c>
      <c r="B1934" t="s">
        <v>68</v>
      </c>
      <c r="C1934">
        <v>33</v>
      </c>
      <c r="D1934">
        <v>304</v>
      </c>
      <c r="E1934">
        <v>309</v>
      </c>
      <c r="F1934" s="1">
        <f>(Tabla9[[#This Row],[Best]]-Tabla9[[#This Row],[Bks]])/Tabla9[[#This Row],[Bks]]*100</f>
        <v>1.6447368421052631</v>
      </c>
      <c r="G1934">
        <v>309</v>
      </c>
      <c r="H1934" s="1">
        <f>(Tabla9[[#This Row],[Avg]]-Tabla9[[#This Row],[Bks]])/Tabla9[[#This Row],[Bks]]*100</f>
        <v>1.6447368421052631</v>
      </c>
      <c r="I1934">
        <v>335</v>
      </c>
      <c r="J1934">
        <v>550.65</v>
      </c>
      <c r="K1934">
        <v>0.09</v>
      </c>
      <c r="L1934">
        <v>20.03</v>
      </c>
      <c r="M1934">
        <v>954.9</v>
      </c>
      <c r="N1934">
        <v>19.2</v>
      </c>
    </row>
    <row r="1935" spans="1:14" hidden="1" x14ac:dyDescent="0.2">
      <c r="A1935" t="s">
        <v>81</v>
      </c>
      <c r="B1935" t="s">
        <v>68</v>
      </c>
      <c r="C1935">
        <v>34</v>
      </c>
      <c r="D1935">
        <v>293</v>
      </c>
      <c r="E1935">
        <v>312</v>
      </c>
      <c r="F1935" s="1">
        <f>(Tabla9[[#This Row],[Best]]-Tabla9[[#This Row],[Bks]])/Tabla9[[#This Row],[Bks]]*100</f>
        <v>6.4846416382252556</v>
      </c>
      <c r="G1935">
        <v>312</v>
      </c>
      <c r="H1935" s="1">
        <f>(Tabla9[[#This Row],[Avg]]-Tabla9[[#This Row],[Bks]])/Tabla9[[#This Row],[Bks]]*100</f>
        <v>6.4846416382252556</v>
      </c>
      <c r="I1935">
        <v>334</v>
      </c>
      <c r="J1935">
        <v>567.20000000000005</v>
      </c>
      <c r="K1935">
        <v>7.0000000000000007E-2</v>
      </c>
      <c r="L1935">
        <v>20.02</v>
      </c>
      <c r="M1935">
        <v>950.1</v>
      </c>
      <c r="N1935">
        <v>13.5</v>
      </c>
    </row>
    <row r="1936" spans="1:14" hidden="1" x14ac:dyDescent="0.2">
      <c r="A1936" t="s">
        <v>81</v>
      </c>
      <c r="B1936" t="s">
        <v>68</v>
      </c>
      <c r="C1936">
        <v>35</v>
      </c>
      <c r="D1936">
        <v>280</v>
      </c>
      <c r="E1936">
        <v>285</v>
      </c>
      <c r="F1936" s="1">
        <f>(Tabla9[[#This Row],[Best]]-Tabla9[[#This Row],[Bks]])/Tabla9[[#This Row],[Bks]]*100</f>
        <v>1.7857142857142856</v>
      </c>
      <c r="G1936">
        <v>285</v>
      </c>
      <c r="H1936" s="1">
        <f>(Tabla9[[#This Row],[Avg]]-Tabla9[[#This Row],[Bks]])/Tabla9[[#This Row],[Bks]]*100</f>
        <v>1.7857142857142856</v>
      </c>
      <c r="I1936">
        <v>306</v>
      </c>
      <c r="J1936">
        <v>511.67</v>
      </c>
      <c r="K1936">
        <v>0.06</v>
      </c>
      <c r="L1936">
        <v>20.02</v>
      </c>
      <c r="M1936">
        <v>1009.3</v>
      </c>
      <c r="N1936">
        <v>18.3</v>
      </c>
    </row>
    <row r="1937" spans="1:14" hidden="1" x14ac:dyDescent="0.2">
      <c r="A1937" t="s">
        <v>81</v>
      </c>
      <c r="B1937" t="s">
        <v>68</v>
      </c>
      <c r="C1937">
        <v>36</v>
      </c>
      <c r="D1937">
        <v>263</v>
      </c>
      <c r="E1937">
        <v>265</v>
      </c>
      <c r="F1937" s="1">
        <f>(Tabla9[[#This Row],[Best]]-Tabla9[[#This Row],[Bks]])/Tabla9[[#This Row],[Bks]]*100</f>
        <v>0.76045627376425851</v>
      </c>
      <c r="G1937">
        <v>265</v>
      </c>
      <c r="H1937" s="1">
        <f>(Tabla9[[#This Row],[Avg]]-Tabla9[[#This Row],[Bks]])/Tabla9[[#This Row],[Bks]]*100</f>
        <v>0.76045627376425851</v>
      </c>
      <c r="I1937">
        <v>281</v>
      </c>
      <c r="J1937">
        <v>461.33</v>
      </c>
      <c r="K1937">
        <v>0.06</v>
      </c>
      <c r="L1937">
        <v>20.02</v>
      </c>
      <c r="M1937">
        <v>1020.4</v>
      </c>
      <c r="N1937">
        <v>9.4</v>
      </c>
    </row>
    <row r="1938" spans="1:14" hidden="1" x14ac:dyDescent="0.2">
      <c r="A1938" t="s">
        <v>81</v>
      </c>
      <c r="B1938" t="s">
        <v>68</v>
      </c>
      <c r="C1938">
        <v>37</v>
      </c>
      <c r="D1938">
        <v>269</v>
      </c>
      <c r="E1938">
        <v>276</v>
      </c>
      <c r="F1938" s="1">
        <f>(Tabla9[[#This Row],[Best]]-Tabla9[[#This Row],[Bks]])/Tabla9[[#This Row],[Bks]]*100</f>
        <v>2.6022304832713754</v>
      </c>
      <c r="G1938">
        <v>276</v>
      </c>
      <c r="H1938" s="1">
        <f>(Tabla9[[#This Row],[Avg]]-Tabla9[[#This Row],[Bks]])/Tabla9[[#This Row],[Bks]]*100</f>
        <v>2.6022304832713754</v>
      </c>
      <c r="I1938">
        <v>294</v>
      </c>
      <c r="J1938">
        <v>500.16</v>
      </c>
      <c r="K1938">
        <v>7.0000000000000007E-2</v>
      </c>
      <c r="L1938">
        <v>20.03</v>
      </c>
      <c r="M1938">
        <v>1038.9000000000001</v>
      </c>
      <c r="N1938">
        <v>17.2</v>
      </c>
    </row>
    <row r="1939" spans="1:14" hidden="1" x14ac:dyDescent="0.2">
      <c r="A1939" t="s">
        <v>81</v>
      </c>
      <c r="B1939" t="s">
        <v>68</v>
      </c>
      <c r="C1939">
        <v>38</v>
      </c>
      <c r="D1939">
        <v>247</v>
      </c>
      <c r="E1939">
        <v>249</v>
      </c>
      <c r="F1939" s="1">
        <f>(Tabla9[[#This Row],[Best]]-Tabla9[[#This Row],[Bks]])/Tabla9[[#This Row],[Bks]]*100</f>
        <v>0.80971659919028338</v>
      </c>
      <c r="G1939">
        <v>249</v>
      </c>
      <c r="H1939" s="1">
        <f>(Tabla9[[#This Row],[Avg]]-Tabla9[[#This Row],[Bks]])/Tabla9[[#This Row],[Bks]]*100</f>
        <v>0.80971659919028338</v>
      </c>
      <c r="I1939">
        <v>263</v>
      </c>
      <c r="J1939">
        <v>421.1</v>
      </c>
      <c r="K1939">
        <v>0.05</v>
      </c>
      <c r="L1939">
        <v>20.02</v>
      </c>
      <c r="M1939">
        <v>1217.4000000000001</v>
      </c>
      <c r="N1939">
        <v>7.9</v>
      </c>
    </row>
    <row r="1940" spans="1:14" hidden="1" x14ac:dyDescent="0.2">
      <c r="A1940" t="s">
        <v>81</v>
      </c>
      <c r="B1940" t="s">
        <v>68</v>
      </c>
      <c r="C1940">
        <v>39</v>
      </c>
      <c r="D1940">
        <v>274</v>
      </c>
      <c r="E1940">
        <v>277</v>
      </c>
      <c r="F1940" s="1">
        <f>(Tabla9[[#This Row],[Best]]-Tabla9[[#This Row],[Bks]])/Tabla9[[#This Row],[Bks]]*100</f>
        <v>1.0948905109489051</v>
      </c>
      <c r="G1940">
        <v>277</v>
      </c>
      <c r="H1940" s="1">
        <f>(Tabla9[[#This Row],[Avg]]-Tabla9[[#This Row],[Bks]])/Tabla9[[#This Row],[Bks]]*100</f>
        <v>1.0948905109489051</v>
      </c>
      <c r="I1940">
        <v>306</v>
      </c>
      <c r="J1940">
        <v>491.28</v>
      </c>
      <c r="K1940">
        <v>0.05</v>
      </c>
      <c r="L1940">
        <v>20.010000000000002</v>
      </c>
      <c r="M1940">
        <v>1140</v>
      </c>
      <c r="N1940">
        <v>12.9</v>
      </c>
    </row>
    <row r="1941" spans="1:14" hidden="1" x14ac:dyDescent="0.2">
      <c r="A1941" t="s">
        <v>81</v>
      </c>
      <c r="B1941" t="s">
        <v>68</v>
      </c>
      <c r="C1941">
        <v>40</v>
      </c>
      <c r="D1941">
        <v>254</v>
      </c>
      <c r="E1941">
        <v>261</v>
      </c>
      <c r="F1941" s="1">
        <f>(Tabla9[[#This Row],[Best]]-Tabla9[[#This Row],[Bks]])/Tabla9[[#This Row],[Bks]]*100</f>
        <v>2.7559055118110236</v>
      </c>
      <c r="G1941">
        <v>261</v>
      </c>
      <c r="H1941" s="1">
        <f>(Tabla9[[#This Row],[Avg]]-Tabla9[[#This Row],[Bks]])/Tabla9[[#This Row],[Bks]]*100</f>
        <v>2.7559055118110236</v>
      </c>
      <c r="I1941">
        <v>279</v>
      </c>
      <c r="J1941">
        <v>470.56</v>
      </c>
      <c r="K1941">
        <v>0.08</v>
      </c>
      <c r="L1941">
        <v>20.05</v>
      </c>
      <c r="M1941">
        <v>954.8</v>
      </c>
      <c r="N1941">
        <v>19.7</v>
      </c>
    </row>
    <row r="1942" spans="1:14" hidden="1" x14ac:dyDescent="0.2">
      <c r="A1942" t="s">
        <v>81</v>
      </c>
      <c r="B1942" t="s">
        <v>68</v>
      </c>
      <c r="C1942">
        <v>41</v>
      </c>
      <c r="D1942">
        <v>282</v>
      </c>
      <c r="E1942">
        <v>289</v>
      </c>
      <c r="F1942" s="1">
        <f>(Tabla9[[#This Row],[Best]]-Tabla9[[#This Row],[Bks]])/Tabla9[[#This Row],[Bks]]*100</f>
        <v>2.4822695035460995</v>
      </c>
      <c r="G1942">
        <v>289</v>
      </c>
      <c r="H1942" s="1">
        <f>(Tabla9[[#This Row],[Avg]]-Tabla9[[#This Row],[Bks]])/Tabla9[[#This Row],[Bks]]*100</f>
        <v>2.4822695035460995</v>
      </c>
      <c r="I1942">
        <v>305</v>
      </c>
      <c r="J1942">
        <v>469.27</v>
      </c>
      <c r="K1942">
        <v>0.05</v>
      </c>
      <c r="L1942">
        <v>20.03</v>
      </c>
      <c r="M1942">
        <v>1141.5</v>
      </c>
      <c r="N1942">
        <v>12.3</v>
      </c>
    </row>
    <row r="1943" spans="1:14" hidden="1" x14ac:dyDescent="0.2">
      <c r="A1943" t="s">
        <v>81</v>
      </c>
      <c r="B1943" t="s">
        <v>68</v>
      </c>
      <c r="C1943">
        <v>42</v>
      </c>
      <c r="D1943">
        <v>292</v>
      </c>
      <c r="E1943">
        <v>297</v>
      </c>
      <c r="F1943" s="1">
        <f>(Tabla9[[#This Row],[Best]]-Tabla9[[#This Row],[Bks]])/Tabla9[[#This Row],[Bks]]*100</f>
        <v>1.7123287671232876</v>
      </c>
      <c r="G1943">
        <v>297</v>
      </c>
      <c r="H1943" s="1">
        <f>(Tabla9[[#This Row],[Avg]]-Tabla9[[#This Row],[Bks]])/Tabla9[[#This Row],[Bks]]*100</f>
        <v>1.7123287671232876</v>
      </c>
      <c r="I1943">
        <v>321</v>
      </c>
      <c r="J1943">
        <v>517.62</v>
      </c>
      <c r="K1943">
        <v>0.08</v>
      </c>
      <c r="L1943">
        <v>20.03</v>
      </c>
      <c r="M1943">
        <v>1073.5</v>
      </c>
      <c r="N1943">
        <v>11.1</v>
      </c>
    </row>
    <row r="1944" spans="1:14" hidden="1" x14ac:dyDescent="0.2">
      <c r="A1944" t="s">
        <v>81</v>
      </c>
      <c r="B1944" t="s">
        <v>68</v>
      </c>
      <c r="C1944">
        <v>43</v>
      </c>
      <c r="D1944">
        <v>291</v>
      </c>
      <c r="E1944">
        <v>297</v>
      </c>
      <c r="F1944" s="1">
        <f>(Tabla9[[#This Row],[Best]]-Tabla9[[#This Row],[Bks]])/Tabla9[[#This Row],[Bks]]*100</f>
        <v>2.0618556701030926</v>
      </c>
      <c r="G1944">
        <v>297</v>
      </c>
      <c r="H1944" s="1">
        <f>(Tabla9[[#This Row],[Avg]]-Tabla9[[#This Row],[Bks]])/Tabla9[[#This Row],[Bks]]*100</f>
        <v>2.0618556701030926</v>
      </c>
      <c r="I1944">
        <v>318</v>
      </c>
      <c r="J1944">
        <v>552.83000000000004</v>
      </c>
      <c r="K1944">
        <v>0.08</v>
      </c>
      <c r="L1944">
        <v>20.02</v>
      </c>
      <c r="M1944">
        <v>938.7</v>
      </c>
      <c r="N1944">
        <v>13.6</v>
      </c>
    </row>
    <row r="1945" spans="1:14" hidden="1" x14ac:dyDescent="0.2">
      <c r="A1945" t="s">
        <v>81</v>
      </c>
      <c r="B1945" t="s">
        <v>68</v>
      </c>
      <c r="C1945">
        <v>44</v>
      </c>
      <c r="D1945">
        <v>264</v>
      </c>
      <c r="E1945">
        <v>270</v>
      </c>
      <c r="F1945" s="1">
        <f>(Tabla9[[#This Row],[Best]]-Tabla9[[#This Row],[Bks]])/Tabla9[[#This Row],[Bks]]*100</f>
        <v>2.2727272727272729</v>
      </c>
      <c r="G1945">
        <v>270</v>
      </c>
      <c r="H1945" s="1">
        <f>(Tabla9[[#This Row],[Avg]]-Tabla9[[#This Row],[Bks]])/Tabla9[[#This Row],[Bks]]*100</f>
        <v>2.2727272727272729</v>
      </c>
      <c r="I1945">
        <v>281</v>
      </c>
      <c r="J1945">
        <v>491.92</v>
      </c>
      <c r="K1945">
        <v>0.06</v>
      </c>
      <c r="L1945">
        <v>20.02</v>
      </c>
      <c r="M1945">
        <v>1115.3</v>
      </c>
      <c r="N1945">
        <v>7.5</v>
      </c>
    </row>
    <row r="1946" spans="1:14" hidden="1" x14ac:dyDescent="0.2">
      <c r="A1946" t="s">
        <v>81</v>
      </c>
      <c r="B1946" t="s">
        <v>68</v>
      </c>
      <c r="C1946">
        <v>45</v>
      </c>
      <c r="D1946">
        <v>317</v>
      </c>
      <c r="E1946">
        <v>322</v>
      </c>
      <c r="F1946" s="1">
        <f>(Tabla9[[#This Row],[Best]]-Tabla9[[#This Row],[Bks]])/Tabla9[[#This Row],[Bks]]*100</f>
        <v>1.5772870662460567</v>
      </c>
      <c r="G1946">
        <v>322</v>
      </c>
      <c r="H1946" s="1">
        <f>(Tabla9[[#This Row],[Avg]]-Tabla9[[#This Row],[Bks]])/Tabla9[[#This Row],[Bks]]*100</f>
        <v>1.5772870662460567</v>
      </c>
      <c r="I1946">
        <v>345</v>
      </c>
      <c r="J1946">
        <v>572.65</v>
      </c>
      <c r="K1946">
        <v>0.09</v>
      </c>
      <c r="L1946">
        <v>20.04</v>
      </c>
      <c r="M1946">
        <v>923.3</v>
      </c>
      <c r="N1946">
        <v>14.2</v>
      </c>
    </row>
    <row r="1947" spans="1:14" hidden="1" x14ac:dyDescent="0.2">
      <c r="A1947" t="s">
        <v>81</v>
      </c>
      <c r="B1947" t="s">
        <v>68</v>
      </c>
      <c r="C1947">
        <v>46</v>
      </c>
      <c r="D1947">
        <v>242</v>
      </c>
      <c r="E1947">
        <v>243</v>
      </c>
      <c r="F1947" s="1">
        <f>(Tabla9[[#This Row],[Best]]-Tabla9[[#This Row],[Bks]])/Tabla9[[#This Row],[Bks]]*100</f>
        <v>0.41322314049586778</v>
      </c>
      <c r="G1947">
        <v>243</v>
      </c>
      <c r="H1947" s="1">
        <f>(Tabla9[[#This Row],[Avg]]-Tabla9[[#This Row],[Bks]])/Tabla9[[#This Row],[Bks]]*100</f>
        <v>0.41322314049586778</v>
      </c>
      <c r="I1947">
        <v>250</v>
      </c>
      <c r="J1947">
        <v>438.66</v>
      </c>
      <c r="K1947">
        <v>0.06</v>
      </c>
      <c r="L1947">
        <v>20.03</v>
      </c>
      <c r="M1947">
        <v>1173.3</v>
      </c>
      <c r="N1947">
        <v>10.1</v>
      </c>
    </row>
    <row r="1948" spans="1:14" hidden="1" x14ac:dyDescent="0.2">
      <c r="A1948" t="s">
        <v>81</v>
      </c>
      <c r="B1948" t="s">
        <v>68</v>
      </c>
      <c r="C1948">
        <v>47</v>
      </c>
      <c r="D1948">
        <v>314</v>
      </c>
      <c r="E1948">
        <v>323</v>
      </c>
      <c r="F1948" s="1">
        <f>(Tabla9[[#This Row],[Best]]-Tabla9[[#This Row],[Bks]])/Tabla9[[#This Row],[Bks]]*100</f>
        <v>2.8662420382165608</v>
      </c>
      <c r="G1948">
        <v>323</v>
      </c>
      <c r="H1948" s="1">
        <f>(Tabla9[[#This Row],[Avg]]-Tabla9[[#This Row],[Bks]])/Tabla9[[#This Row],[Bks]]*100</f>
        <v>2.8662420382165608</v>
      </c>
      <c r="I1948">
        <v>345</v>
      </c>
      <c r="J1948">
        <v>534.86</v>
      </c>
      <c r="K1948">
        <v>0.08</v>
      </c>
      <c r="L1948">
        <v>20.02</v>
      </c>
      <c r="M1948">
        <v>999.5</v>
      </c>
      <c r="N1948">
        <v>14.7</v>
      </c>
    </row>
    <row r="1949" spans="1:14" hidden="1" x14ac:dyDescent="0.2">
      <c r="A1949" t="s">
        <v>81</v>
      </c>
      <c r="B1949" t="s">
        <v>68</v>
      </c>
      <c r="C1949">
        <v>48</v>
      </c>
      <c r="D1949">
        <v>294</v>
      </c>
      <c r="E1949">
        <v>303</v>
      </c>
      <c r="F1949" s="1">
        <f>(Tabla9[[#This Row],[Best]]-Tabla9[[#This Row],[Bks]])/Tabla9[[#This Row],[Bks]]*100</f>
        <v>3.0612244897959182</v>
      </c>
      <c r="G1949">
        <v>303</v>
      </c>
      <c r="H1949" s="1">
        <f>(Tabla9[[#This Row],[Avg]]-Tabla9[[#This Row],[Bks]])/Tabla9[[#This Row],[Bks]]*100</f>
        <v>3.0612244897959182</v>
      </c>
      <c r="I1949">
        <v>329</v>
      </c>
      <c r="J1949">
        <v>547.32000000000005</v>
      </c>
      <c r="K1949">
        <v>7.0000000000000007E-2</v>
      </c>
      <c r="L1949">
        <v>20.02</v>
      </c>
      <c r="M1949">
        <v>976.7</v>
      </c>
      <c r="N1949">
        <v>13.6</v>
      </c>
    </row>
    <row r="1950" spans="1:14" hidden="1" x14ac:dyDescent="0.2">
      <c r="A1950" t="s">
        <v>81</v>
      </c>
      <c r="B1950" t="s">
        <v>68</v>
      </c>
      <c r="C1950">
        <v>49</v>
      </c>
      <c r="D1950">
        <v>264</v>
      </c>
      <c r="E1950">
        <v>268</v>
      </c>
      <c r="F1950" s="1">
        <f>(Tabla9[[#This Row],[Best]]-Tabla9[[#This Row],[Bks]])/Tabla9[[#This Row],[Bks]]*100</f>
        <v>1.5151515151515151</v>
      </c>
      <c r="G1950">
        <v>268</v>
      </c>
      <c r="H1950" s="1">
        <f>(Tabla9[[#This Row],[Avg]]-Tabla9[[#This Row],[Bks]])/Tabla9[[#This Row],[Bks]]*100</f>
        <v>1.5151515151515151</v>
      </c>
      <c r="I1950">
        <v>288</v>
      </c>
      <c r="J1950">
        <v>479.24</v>
      </c>
      <c r="K1950">
        <v>0.06</v>
      </c>
      <c r="L1950">
        <v>20.02</v>
      </c>
      <c r="M1950">
        <v>1080.8</v>
      </c>
      <c r="N1950">
        <v>13</v>
      </c>
    </row>
    <row r="1951" spans="1:14" hidden="1" x14ac:dyDescent="0.2">
      <c r="A1951" t="s">
        <v>81</v>
      </c>
      <c r="B1951" t="s">
        <v>68</v>
      </c>
      <c r="C1951">
        <v>50</v>
      </c>
      <c r="D1951">
        <v>286</v>
      </c>
      <c r="E1951">
        <v>295</v>
      </c>
      <c r="F1951" s="1">
        <f>(Tabla9[[#This Row],[Best]]-Tabla9[[#This Row],[Bks]])/Tabla9[[#This Row],[Bks]]*100</f>
        <v>3.1468531468531471</v>
      </c>
      <c r="G1951">
        <v>295</v>
      </c>
      <c r="H1951" s="1">
        <f>(Tabla9[[#This Row],[Avg]]-Tabla9[[#This Row],[Bks]])/Tabla9[[#This Row],[Bks]]*100</f>
        <v>3.1468531468531471</v>
      </c>
      <c r="I1951">
        <v>319</v>
      </c>
      <c r="J1951">
        <v>500.25</v>
      </c>
      <c r="K1951">
        <v>0.06</v>
      </c>
      <c r="L1951">
        <v>20.05</v>
      </c>
      <c r="M1951">
        <v>1079</v>
      </c>
      <c r="N1951">
        <v>16</v>
      </c>
    </row>
    <row r="1952" spans="1:14" hidden="1" x14ac:dyDescent="0.2">
      <c r="A1952" t="s">
        <v>81</v>
      </c>
      <c r="B1952" t="s">
        <v>68</v>
      </c>
      <c r="C1952">
        <v>51</v>
      </c>
      <c r="D1952">
        <v>273</v>
      </c>
      <c r="E1952">
        <v>280</v>
      </c>
      <c r="F1952" s="1">
        <f>(Tabla9[[#This Row],[Best]]-Tabla9[[#This Row],[Bks]])/Tabla9[[#This Row],[Bks]]*100</f>
        <v>2.5641025641025639</v>
      </c>
      <c r="G1952">
        <v>280</v>
      </c>
      <c r="H1952" s="1">
        <f>(Tabla9[[#This Row],[Avg]]-Tabla9[[#This Row],[Bks]])/Tabla9[[#This Row],[Bks]]*100</f>
        <v>2.5641025641025639</v>
      </c>
      <c r="I1952">
        <v>306</v>
      </c>
      <c r="J1952">
        <v>496.38</v>
      </c>
      <c r="K1952">
        <v>7.0000000000000007E-2</v>
      </c>
      <c r="L1952">
        <v>20.010000000000002</v>
      </c>
      <c r="M1952">
        <v>1058.2</v>
      </c>
      <c r="N1952">
        <v>18.5</v>
      </c>
    </row>
    <row r="1953" spans="1:14" hidden="1" x14ac:dyDescent="0.2">
      <c r="A1953" t="s">
        <v>81</v>
      </c>
      <c r="B1953" t="s">
        <v>68</v>
      </c>
      <c r="C1953">
        <v>52</v>
      </c>
      <c r="D1953">
        <v>334</v>
      </c>
      <c r="E1953">
        <v>344</v>
      </c>
      <c r="F1953" s="1">
        <f>(Tabla9[[#This Row],[Best]]-Tabla9[[#This Row],[Bks]])/Tabla9[[#This Row],[Bks]]*100</f>
        <v>2.9940119760479043</v>
      </c>
      <c r="G1953">
        <v>344</v>
      </c>
      <c r="H1953" s="1">
        <f>(Tabla9[[#This Row],[Avg]]-Tabla9[[#This Row],[Bks]])/Tabla9[[#This Row],[Bks]]*100</f>
        <v>2.9940119760479043</v>
      </c>
      <c r="I1953">
        <v>360</v>
      </c>
      <c r="J1953">
        <v>591.65</v>
      </c>
      <c r="K1953">
        <v>7.0000000000000007E-2</v>
      </c>
      <c r="L1953">
        <v>20.03</v>
      </c>
      <c r="M1953">
        <v>947.1</v>
      </c>
      <c r="N1953">
        <v>11.6</v>
      </c>
    </row>
    <row r="1954" spans="1:14" hidden="1" x14ac:dyDescent="0.2">
      <c r="A1954" t="s">
        <v>81</v>
      </c>
      <c r="B1954" t="s">
        <v>68</v>
      </c>
      <c r="C1954">
        <v>53</v>
      </c>
      <c r="D1954">
        <v>281</v>
      </c>
      <c r="E1954">
        <v>282</v>
      </c>
      <c r="F1954" s="1">
        <f>(Tabla9[[#This Row],[Best]]-Tabla9[[#This Row],[Bks]])/Tabla9[[#This Row],[Bks]]*100</f>
        <v>0.35587188612099641</v>
      </c>
      <c r="G1954">
        <v>282</v>
      </c>
      <c r="H1954" s="1">
        <f>(Tabla9[[#This Row],[Avg]]-Tabla9[[#This Row],[Bks]])/Tabla9[[#This Row],[Bks]]*100</f>
        <v>0.35587188612099641</v>
      </c>
      <c r="I1954">
        <v>307</v>
      </c>
      <c r="J1954">
        <v>529.94000000000005</v>
      </c>
      <c r="K1954">
        <v>0.06</v>
      </c>
      <c r="L1954">
        <v>20.03</v>
      </c>
      <c r="M1954">
        <v>954.4</v>
      </c>
      <c r="N1954">
        <v>17.399999999999999</v>
      </c>
    </row>
    <row r="1955" spans="1:14" hidden="1" x14ac:dyDescent="0.2">
      <c r="A1955" t="s">
        <v>81</v>
      </c>
      <c r="B1955" t="s">
        <v>68</v>
      </c>
      <c r="C1955">
        <v>54</v>
      </c>
      <c r="D1955">
        <v>262</v>
      </c>
      <c r="E1955">
        <v>272</v>
      </c>
      <c r="F1955" s="1">
        <f>(Tabla9[[#This Row],[Best]]-Tabla9[[#This Row],[Bks]])/Tabla9[[#This Row],[Bks]]*100</f>
        <v>3.8167938931297711</v>
      </c>
      <c r="G1955">
        <v>272</v>
      </c>
      <c r="H1955" s="1">
        <f>(Tabla9[[#This Row],[Avg]]-Tabla9[[#This Row],[Bks]])/Tabla9[[#This Row],[Bks]]*100</f>
        <v>3.8167938931297711</v>
      </c>
      <c r="I1955">
        <v>291</v>
      </c>
      <c r="J1955">
        <v>445.05</v>
      </c>
      <c r="K1955">
        <v>0.05</v>
      </c>
      <c r="L1955">
        <v>20.04</v>
      </c>
      <c r="M1955">
        <v>1197.9000000000001</v>
      </c>
      <c r="N1955">
        <v>10.6</v>
      </c>
    </row>
    <row r="1956" spans="1:14" hidden="1" x14ac:dyDescent="0.2">
      <c r="A1956" t="s">
        <v>81</v>
      </c>
      <c r="B1956" t="s">
        <v>68</v>
      </c>
      <c r="C1956">
        <v>55</v>
      </c>
      <c r="D1956">
        <v>299</v>
      </c>
      <c r="E1956">
        <v>304</v>
      </c>
      <c r="F1956" s="1">
        <f>(Tabla9[[#This Row],[Best]]-Tabla9[[#This Row],[Bks]])/Tabla9[[#This Row],[Bks]]*100</f>
        <v>1.6722408026755853</v>
      </c>
      <c r="G1956">
        <v>304</v>
      </c>
      <c r="H1956" s="1">
        <f>(Tabla9[[#This Row],[Avg]]-Tabla9[[#This Row],[Bks]])/Tabla9[[#This Row],[Bks]]*100</f>
        <v>1.6722408026755853</v>
      </c>
      <c r="I1956">
        <v>316</v>
      </c>
      <c r="J1956">
        <v>493.62</v>
      </c>
      <c r="K1956">
        <v>0.05</v>
      </c>
      <c r="L1956">
        <v>20.010000000000002</v>
      </c>
      <c r="M1956">
        <v>1203.4000000000001</v>
      </c>
      <c r="N1956">
        <v>16.2</v>
      </c>
    </row>
    <row r="1957" spans="1:14" hidden="1" x14ac:dyDescent="0.2">
      <c r="A1957" t="s">
        <v>81</v>
      </c>
      <c r="B1957" t="s">
        <v>68</v>
      </c>
      <c r="C1957">
        <v>56</v>
      </c>
      <c r="D1957">
        <v>288</v>
      </c>
      <c r="E1957">
        <v>288</v>
      </c>
      <c r="F1957" s="1">
        <f>(Tabla9[[#This Row],[Best]]-Tabla9[[#This Row],[Bks]])/Tabla9[[#This Row],[Bks]]*100</f>
        <v>0</v>
      </c>
      <c r="G1957">
        <v>288</v>
      </c>
      <c r="H1957" s="1">
        <f>(Tabla9[[#This Row],[Avg]]-Tabla9[[#This Row],[Bks]])/Tabla9[[#This Row],[Bks]]*100</f>
        <v>0</v>
      </c>
      <c r="I1957">
        <v>305</v>
      </c>
      <c r="J1957">
        <v>497.94</v>
      </c>
      <c r="K1957">
        <v>0.05</v>
      </c>
      <c r="L1957">
        <v>20.010000000000002</v>
      </c>
      <c r="M1957">
        <v>1179.2</v>
      </c>
      <c r="N1957">
        <v>11.9</v>
      </c>
    </row>
    <row r="1958" spans="1:14" hidden="1" x14ac:dyDescent="0.2">
      <c r="A1958" t="s">
        <v>81</v>
      </c>
      <c r="B1958" t="s">
        <v>68</v>
      </c>
      <c r="C1958">
        <v>57</v>
      </c>
      <c r="D1958">
        <v>254</v>
      </c>
      <c r="E1958">
        <v>259</v>
      </c>
      <c r="F1958" s="1">
        <f>(Tabla9[[#This Row],[Best]]-Tabla9[[#This Row],[Bks]])/Tabla9[[#This Row],[Bks]]*100</f>
        <v>1.9685039370078741</v>
      </c>
      <c r="G1958">
        <v>259</v>
      </c>
      <c r="H1958" s="1">
        <f>(Tabla9[[#This Row],[Avg]]-Tabla9[[#This Row],[Bks]])/Tabla9[[#This Row],[Bks]]*100</f>
        <v>1.9685039370078741</v>
      </c>
      <c r="I1958">
        <v>277</v>
      </c>
      <c r="J1958">
        <v>484.05</v>
      </c>
      <c r="K1958">
        <v>0.06</v>
      </c>
      <c r="L1958">
        <v>20.010000000000002</v>
      </c>
      <c r="M1958">
        <v>1013.7</v>
      </c>
      <c r="N1958">
        <v>13</v>
      </c>
    </row>
    <row r="1959" spans="1:14" hidden="1" x14ac:dyDescent="0.2">
      <c r="A1959" t="s">
        <v>81</v>
      </c>
      <c r="B1959" t="s">
        <v>68</v>
      </c>
      <c r="C1959">
        <v>58</v>
      </c>
      <c r="D1959">
        <v>331</v>
      </c>
      <c r="E1959">
        <v>336</v>
      </c>
      <c r="F1959" s="1">
        <f>(Tabla9[[#This Row],[Best]]-Tabla9[[#This Row],[Bks]])/Tabla9[[#This Row],[Bks]]*100</f>
        <v>1.5105740181268883</v>
      </c>
      <c r="G1959">
        <v>336</v>
      </c>
      <c r="H1959" s="1">
        <f>(Tabla9[[#This Row],[Avg]]-Tabla9[[#This Row],[Bks]])/Tabla9[[#This Row],[Bks]]*100</f>
        <v>1.5105740181268883</v>
      </c>
      <c r="I1959">
        <v>359</v>
      </c>
      <c r="J1959">
        <v>576.1</v>
      </c>
      <c r="K1959">
        <v>0.06</v>
      </c>
      <c r="L1959">
        <v>20.010000000000002</v>
      </c>
      <c r="M1959">
        <v>1070.7</v>
      </c>
      <c r="N1959">
        <v>14.7</v>
      </c>
    </row>
    <row r="1960" spans="1:14" hidden="1" x14ac:dyDescent="0.2">
      <c r="A1960" t="s">
        <v>81</v>
      </c>
      <c r="B1960" t="s">
        <v>68</v>
      </c>
      <c r="C1960">
        <v>59</v>
      </c>
      <c r="D1960">
        <v>283</v>
      </c>
      <c r="E1960">
        <v>284</v>
      </c>
      <c r="F1960" s="1">
        <f>(Tabla9[[#This Row],[Best]]-Tabla9[[#This Row],[Bks]])/Tabla9[[#This Row],[Bks]]*100</f>
        <v>0.35335689045936397</v>
      </c>
      <c r="G1960">
        <v>284</v>
      </c>
      <c r="H1960" s="1">
        <f>(Tabla9[[#This Row],[Avg]]-Tabla9[[#This Row],[Bks]])/Tabla9[[#This Row],[Bks]]*100</f>
        <v>0.35335689045936397</v>
      </c>
      <c r="I1960">
        <v>294</v>
      </c>
      <c r="J1960">
        <v>483.06</v>
      </c>
      <c r="K1960">
        <v>0.06</v>
      </c>
      <c r="L1960">
        <v>20.010000000000002</v>
      </c>
      <c r="M1960">
        <v>1011.4</v>
      </c>
      <c r="N1960">
        <v>7.9</v>
      </c>
    </row>
    <row r="1961" spans="1:14" hidden="1" x14ac:dyDescent="0.2">
      <c r="A1961" t="s">
        <v>81</v>
      </c>
      <c r="B1961" t="s">
        <v>68</v>
      </c>
      <c r="C1961">
        <v>60</v>
      </c>
      <c r="D1961">
        <v>254</v>
      </c>
      <c r="E1961">
        <v>256</v>
      </c>
      <c r="F1961" s="1">
        <f>(Tabla9[[#This Row],[Best]]-Tabla9[[#This Row],[Bks]])/Tabla9[[#This Row],[Bks]]*100</f>
        <v>0.78740157480314954</v>
      </c>
      <c r="G1961">
        <v>256</v>
      </c>
      <c r="H1961" s="1">
        <f>(Tabla9[[#This Row],[Avg]]-Tabla9[[#This Row],[Bks]])/Tabla9[[#This Row],[Bks]]*100</f>
        <v>0.78740157480314954</v>
      </c>
      <c r="I1961">
        <v>265</v>
      </c>
      <c r="J1961">
        <v>473.9</v>
      </c>
      <c r="K1961">
        <v>0.06</v>
      </c>
      <c r="L1961">
        <v>20.010000000000002</v>
      </c>
      <c r="M1961">
        <v>1045.8</v>
      </c>
      <c r="N1961">
        <v>14.8</v>
      </c>
    </row>
    <row r="1962" spans="1:14" hidden="1" x14ac:dyDescent="0.2">
      <c r="A1962" t="s">
        <v>81</v>
      </c>
      <c r="B1962" t="s">
        <v>68</v>
      </c>
      <c r="C1962">
        <v>61</v>
      </c>
      <c r="D1962">
        <v>305</v>
      </c>
      <c r="E1962">
        <v>308</v>
      </c>
      <c r="F1962" s="1">
        <f>(Tabla9[[#This Row],[Best]]-Tabla9[[#This Row],[Bks]])/Tabla9[[#This Row],[Bks]]*100</f>
        <v>0.98360655737704927</v>
      </c>
      <c r="G1962">
        <v>308</v>
      </c>
      <c r="H1962" s="1">
        <f>(Tabla9[[#This Row],[Avg]]-Tabla9[[#This Row],[Bks]])/Tabla9[[#This Row],[Bks]]*100</f>
        <v>0.98360655737704927</v>
      </c>
      <c r="I1962">
        <v>333</v>
      </c>
      <c r="J1962">
        <v>528.77</v>
      </c>
      <c r="K1962">
        <v>0.06</v>
      </c>
      <c r="L1962">
        <v>20.010000000000002</v>
      </c>
      <c r="M1962">
        <v>1044.5</v>
      </c>
      <c r="N1962">
        <v>16.899999999999999</v>
      </c>
    </row>
    <row r="1963" spans="1:14" hidden="1" x14ac:dyDescent="0.2">
      <c r="A1963" t="s">
        <v>81</v>
      </c>
      <c r="B1963" t="s">
        <v>68</v>
      </c>
      <c r="C1963">
        <v>62</v>
      </c>
      <c r="D1963">
        <v>289</v>
      </c>
      <c r="E1963">
        <v>300</v>
      </c>
      <c r="F1963" s="1">
        <f>(Tabla9[[#This Row],[Best]]-Tabla9[[#This Row],[Bks]])/Tabla9[[#This Row],[Bks]]*100</f>
        <v>3.8062283737024223</v>
      </c>
      <c r="G1963">
        <v>300</v>
      </c>
      <c r="H1963" s="1">
        <f>(Tabla9[[#This Row],[Avg]]-Tabla9[[#This Row],[Bks]])/Tabla9[[#This Row],[Bks]]*100</f>
        <v>3.8062283737024223</v>
      </c>
      <c r="I1963">
        <v>316</v>
      </c>
      <c r="J1963">
        <v>528.87</v>
      </c>
      <c r="K1963">
        <v>7.0000000000000007E-2</v>
      </c>
      <c r="L1963">
        <v>20.010000000000002</v>
      </c>
      <c r="M1963">
        <v>993.1</v>
      </c>
      <c r="N1963">
        <v>14.8</v>
      </c>
    </row>
    <row r="1964" spans="1:14" hidden="1" x14ac:dyDescent="0.2">
      <c r="A1964" t="s">
        <v>81</v>
      </c>
      <c r="B1964" t="s">
        <v>68</v>
      </c>
      <c r="C1964">
        <v>63</v>
      </c>
      <c r="D1964">
        <v>272</v>
      </c>
      <c r="E1964">
        <v>279</v>
      </c>
      <c r="F1964" s="1">
        <f>(Tabla9[[#This Row],[Best]]-Tabla9[[#This Row],[Bks]])/Tabla9[[#This Row],[Bks]]*100</f>
        <v>2.5735294117647056</v>
      </c>
      <c r="G1964">
        <v>279</v>
      </c>
      <c r="H1964" s="1">
        <f>(Tabla9[[#This Row],[Avg]]-Tabla9[[#This Row],[Bks]])/Tabla9[[#This Row],[Bks]]*100</f>
        <v>2.5735294117647056</v>
      </c>
      <c r="I1964">
        <v>298</v>
      </c>
      <c r="J1964">
        <v>496.79</v>
      </c>
      <c r="K1964">
        <v>0.06</v>
      </c>
      <c r="L1964">
        <v>20.010000000000002</v>
      </c>
      <c r="M1964">
        <v>992.5</v>
      </c>
      <c r="N1964">
        <v>11.3</v>
      </c>
    </row>
    <row r="1965" spans="1:14" hidden="1" x14ac:dyDescent="0.2">
      <c r="A1965" t="s">
        <v>81</v>
      </c>
      <c r="B1965" t="s">
        <v>68</v>
      </c>
      <c r="C1965">
        <v>64</v>
      </c>
      <c r="D1965">
        <v>283</v>
      </c>
      <c r="E1965">
        <v>290</v>
      </c>
      <c r="F1965" s="1">
        <f>(Tabla9[[#This Row],[Best]]-Tabla9[[#This Row],[Bks]])/Tabla9[[#This Row],[Bks]]*100</f>
        <v>2.4734982332155475</v>
      </c>
      <c r="G1965">
        <v>290</v>
      </c>
      <c r="H1965" s="1">
        <f>(Tabla9[[#This Row],[Avg]]-Tabla9[[#This Row],[Bks]])/Tabla9[[#This Row],[Bks]]*100</f>
        <v>2.4734982332155475</v>
      </c>
      <c r="I1965">
        <v>308</v>
      </c>
      <c r="J1965">
        <v>495.63</v>
      </c>
      <c r="K1965">
        <v>0.06</v>
      </c>
      <c r="L1965">
        <v>20.02</v>
      </c>
      <c r="M1965">
        <v>1028.8</v>
      </c>
      <c r="N1965">
        <v>9.9</v>
      </c>
    </row>
    <row r="1966" spans="1:14" hidden="1" x14ac:dyDescent="0.2">
      <c r="A1966" t="s">
        <v>81</v>
      </c>
      <c r="B1966" t="s">
        <v>68</v>
      </c>
      <c r="C1966">
        <v>65</v>
      </c>
      <c r="D1966">
        <v>266</v>
      </c>
      <c r="E1966">
        <v>277</v>
      </c>
      <c r="F1966" s="1">
        <f>(Tabla9[[#This Row],[Best]]-Tabla9[[#This Row],[Bks]])/Tabla9[[#This Row],[Bks]]*100</f>
        <v>4.1353383458646613</v>
      </c>
      <c r="G1966">
        <v>277</v>
      </c>
      <c r="H1966" s="1">
        <f>(Tabla9[[#This Row],[Avg]]-Tabla9[[#This Row],[Bks]])/Tabla9[[#This Row],[Bks]]*100</f>
        <v>4.1353383458646613</v>
      </c>
      <c r="I1966">
        <v>297</v>
      </c>
      <c r="J1966">
        <v>473.67</v>
      </c>
      <c r="K1966">
        <v>0.08</v>
      </c>
      <c r="L1966">
        <v>20.02</v>
      </c>
      <c r="M1966">
        <v>1083.4000000000001</v>
      </c>
      <c r="N1966">
        <v>13.9</v>
      </c>
    </row>
    <row r="1967" spans="1:14" hidden="1" x14ac:dyDescent="0.2">
      <c r="A1967" t="s">
        <v>81</v>
      </c>
      <c r="B1967" t="s">
        <v>68</v>
      </c>
      <c r="C1967">
        <v>66</v>
      </c>
      <c r="D1967">
        <v>284</v>
      </c>
      <c r="E1967">
        <v>290</v>
      </c>
      <c r="F1967" s="1">
        <f>(Tabla9[[#This Row],[Best]]-Tabla9[[#This Row],[Bks]])/Tabla9[[#This Row],[Bks]]*100</f>
        <v>2.112676056338028</v>
      </c>
      <c r="G1967">
        <v>290</v>
      </c>
      <c r="H1967" s="1">
        <f>(Tabla9[[#This Row],[Avg]]-Tabla9[[#This Row],[Bks]])/Tabla9[[#This Row],[Bks]]*100</f>
        <v>2.112676056338028</v>
      </c>
      <c r="I1967">
        <v>305</v>
      </c>
      <c r="J1967">
        <v>522.69000000000005</v>
      </c>
      <c r="K1967">
        <v>0.1</v>
      </c>
      <c r="L1967">
        <v>20.03</v>
      </c>
      <c r="M1967">
        <v>948.7</v>
      </c>
      <c r="N1967">
        <v>16</v>
      </c>
    </row>
    <row r="1968" spans="1:14" hidden="1" x14ac:dyDescent="0.2">
      <c r="A1968" t="s">
        <v>81</v>
      </c>
      <c r="B1968" t="s">
        <v>68</v>
      </c>
      <c r="C1968">
        <v>67</v>
      </c>
      <c r="D1968">
        <v>318</v>
      </c>
      <c r="E1968">
        <v>325</v>
      </c>
      <c r="F1968" s="1">
        <f>(Tabla9[[#This Row],[Best]]-Tabla9[[#This Row],[Bks]])/Tabla9[[#This Row],[Bks]]*100</f>
        <v>2.2012578616352201</v>
      </c>
      <c r="G1968">
        <v>330.6</v>
      </c>
      <c r="H1968" s="1">
        <f>(Tabla9[[#This Row],[Avg]]-Tabla9[[#This Row],[Bks]])/Tabla9[[#This Row],[Bks]]*100</f>
        <v>3.9622641509434038</v>
      </c>
      <c r="I1968">
        <v>353</v>
      </c>
      <c r="J1968">
        <v>575.34</v>
      </c>
      <c r="K1968">
        <v>7.0000000000000007E-2</v>
      </c>
      <c r="L1968">
        <v>20.010000000000002</v>
      </c>
      <c r="M1968">
        <v>901.9</v>
      </c>
      <c r="N1968">
        <v>69.3</v>
      </c>
    </row>
    <row r="1969" spans="1:14" hidden="1" x14ac:dyDescent="0.2">
      <c r="A1969" t="s">
        <v>81</v>
      </c>
      <c r="B1969" t="s">
        <v>68</v>
      </c>
      <c r="C1969">
        <v>68</v>
      </c>
      <c r="D1969">
        <v>295</v>
      </c>
      <c r="E1969">
        <v>298</v>
      </c>
      <c r="F1969" s="1">
        <f>(Tabla9[[#This Row],[Best]]-Tabla9[[#This Row],[Bks]])/Tabla9[[#This Row],[Bks]]*100</f>
        <v>1.0169491525423728</v>
      </c>
      <c r="G1969">
        <v>298</v>
      </c>
      <c r="H1969" s="1">
        <f>(Tabla9[[#This Row],[Avg]]-Tabla9[[#This Row],[Bks]])/Tabla9[[#This Row],[Bks]]*100</f>
        <v>1.0169491525423728</v>
      </c>
      <c r="I1969">
        <v>314</v>
      </c>
      <c r="J1969">
        <v>528.41999999999996</v>
      </c>
      <c r="K1969">
        <v>0.09</v>
      </c>
      <c r="L1969">
        <v>20.010000000000002</v>
      </c>
      <c r="M1969">
        <v>947.8</v>
      </c>
      <c r="N1969">
        <v>15.5</v>
      </c>
    </row>
    <row r="1970" spans="1:14" hidden="1" x14ac:dyDescent="0.2">
      <c r="A1970" t="s">
        <v>81</v>
      </c>
      <c r="B1970" t="s">
        <v>68</v>
      </c>
      <c r="C1970">
        <v>69</v>
      </c>
      <c r="D1970">
        <v>297</v>
      </c>
      <c r="E1970">
        <v>307</v>
      </c>
      <c r="F1970" s="1">
        <f>(Tabla9[[#This Row],[Best]]-Tabla9[[#This Row],[Bks]])/Tabla9[[#This Row],[Bks]]*100</f>
        <v>3.3670033670033668</v>
      </c>
      <c r="G1970">
        <v>307</v>
      </c>
      <c r="H1970" s="1">
        <f>(Tabla9[[#This Row],[Avg]]-Tabla9[[#This Row],[Bks]])/Tabla9[[#This Row],[Bks]]*100</f>
        <v>3.3670033670033668</v>
      </c>
      <c r="I1970">
        <v>323</v>
      </c>
      <c r="J1970">
        <v>557.02</v>
      </c>
      <c r="K1970">
        <v>7.0000000000000007E-2</v>
      </c>
      <c r="L1970">
        <v>20.04</v>
      </c>
      <c r="M1970">
        <v>947.8</v>
      </c>
      <c r="N1970">
        <v>13.5</v>
      </c>
    </row>
    <row r="1971" spans="1:14" hidden="1" x14ac:dyDescent="0.2">
      <c r="A1971" t="s">
        <v>81</v>
      </c>
      <c r="B1971" t="s">
        <v>68</v>
      </c>
      <c r="C1971">
        <v>70</v>
      </c>
      <c r="D1971">
        <v>273</v>
      </c>
      <c r="E1971">
        <v>277</v>
      </c>
      <c r="F1971" s="1">
        <f>(Tabla9[[#This Row],[Best]]-Tabla9[[#This Row],[Bks]])/Tabla9[[#This Row],[Bks]]*100</f>
        <v>1.4652014652014651</v>
      </c>
      <c r="G1971">
        <v>277</v>
      </c>
      <c r="H1971" s="1">
        <f>(Tabla9[[#This Row],[Avg]]-Tabla9[[#This Row],[Bks]])/Tabla9[[#This Row],[Bks]]*100</f>
        <v>1.4652014652014651</v>
      </c>
      <c r="I1971">
        <v>286</v>
      </c>
      <c r="J1971">
        <v>470.86</v>
      </c>
      <c r="K1971">
        <v>0.05</v>
      </c>
      <c r="L1971">
        <v>20.02</v>
      </c>
      <c r="M1971">
        <v>1076.0999999999999</v>
      </c>
      <c r="N1971">
        <v>9.4</v>
      </c>
    </row>
    <row r="1972" spans="1:14" hidden="1" x14ac:dyDescent="0.2">
      <c r="A1972" t="s">
        <v>81</v>
      </c>
      <c r="B1972" t="s">
        <v>68</v>
      </c>
      <c r="C1972">
        <v>71</v>
      </c>
      <c r="D1972">
        <v>292</v>
      </c>
      <c r="E1972">
        <v>298</v>
      </c>
      <c r="F1972" s="1">
        <f>(Tabla9[[#This Row],[Best]]-Tabla9[[#This Row],[Bks]])/Tabla9[[#This Row],[Bks]]*100</f>
        <v>2.054794520547945</v>
      </c>
      <c r="G1972">
        <v>298.8</v>
      </c>
      <c r="H1972" s="1">
        <f>(Tabla9[[#This Row],[Avg]]-Tabla9[[#This Row],[Bks]])/Tabla9[[#This Row],[Bks]]*100</f>
        <v>2.3287671232876752</v>
      </c>
      <c r="I1972">
        <v>319</v>
      </c>
      <c r="J1972">
        <v>523.12</v>
      </c>
      <c r="K1972">
        <v>7.0000000000000007E-2</v>
      </c>
      <c r="L1972">
        <v>20.02</v>
      </c>
      <c r="M1972">
        <v>1043.5</v>
      </c>
      <c r="N1972">
        <v>125.5</v>
      </c>
    </row>
    <row r="1973" spans="1:14" hidden="1" x14ac:dyDescent="0.2">
      <c r="A1973" t="s">
        <v>81</v>
      </c>
      <c r="B1973" t="s">
        <v>68</v>
      </c>
      <c r="C1973">
        <v>72</v>
      </c>
      <c r="D1973">
        <v>254</v>
      </c>
      <c r="E1973">
        <v>257</v>
      </c>
      <c r="F1973" s="1">
        <f>(Tabla9[[#This Row],[Best]]-Tabla9[[#This Row],[Bks]])/Tabla9[[#This Row],[Bks]]*100</f>
        <v>1.1811023622047243</v>
      </c>
      <c r="G1973">
        <v>261.3</v>
      </c>
      <c r="H1973" s="1">
        <f>(Tabla9[[#This Row],[Avg]]-Tabla9[[#This Row],[Bks]])/Tabla9[[#This Row],[Bks]]*100</f>
        <v>2.8740157480315007</v>
      </c>
      <c r="I1973">
        <v>268</v>
      </c>
      <c r="J1973">
        <v>438.34</v>
      </c>
      <c r="K1973">
        <v>0.06</v>
      </c>
      <c r="L1973">
        <v>20.010000000000002</v>
      </c>
      <c r="M1973">
        <v>1093</v>
      </c>
      <c r="N1973">
        <v>99</v>
      </c>
    </row>
    <row r="1974" spans="1:14" hidden="1" x14ac:dyDescent="0.2">
      <c r="A1974" t="s">
        <v>81</v>
      </c>
      <c r="B1974" t="s">
        <v>68</v>
      </c>
      <c r="C1974">
        <v>73</v>
      </c>
      <c r="D1974">
        <v>273</v>
      </c>
      <c r="E1974">
        <v>277</v>
      </c>
      <c r="F1974" s="1">
        <f>(Tabla9[[#This Row],[Best]]-Tabla9[[#This Row],[Bks]])/Tabla9[[#This Row],[Bks]]*100</f>
        <v>1.4652014652014651</v>
      </c>
      <c r="G1974">
        <v>277</v>
      </c>
      <c r="H1974" s="1">
        <f>(Tabla9[[#This Row],[Avg]]-Tabla9[[#This Row],[Bks]])/Tabla9[[#This Row],[Bks]]*100</f>
        <v>1.4652014652014651</v>
      </c>
      <c r="I1974">
        <v>294</v>
      </c>
      <c r="J1974">
        <v>452.45</v>
      </c>
      <c r="K1974">
        <v>0.05</v>
      </c>
      <c r="L1974">
        <v>20.02</v>
      </c>
      <c r="M1974">
        <v>1135.3</v>
      </c>
      <c r="N1974">
        <v>10</v>
      </c>
    </row>
    <row r="1975" spans="1:14" hidden="1" x14ac:dyDescent="0.2">
      <c r="A1975" t="s">
        <v>81</v>
      </c>
      <c r="B1975" t="s">
        <v>68</v>
      </c>
      <c r="C1975">
        <v>74</v>
      </c>
      <c r="D1975">
        <v>271</v>
      </c>
      <c r="E1975">
        <v>274</v>
      </c>
      <c r="F1975" s="1">
        <f>(Tabla9[[#This Row],[Best]]-Tabla9[[#This Row],[Bks]])/Tabla9[[#This Row],[Bks]]*100</f>
        <v>1.107011070110701</v>
      </c>
      <c r="G1975">
        <v>280.3</v>
      </c>
      <c r="H1975" s="1">
        <f>(Tabla9[[#This Row],[Avg]]-Tabla9[[#This Row],[Bks]])/Tabla9[[#This Row],[Bks]]*100</f>
        <v>3.4317343173431776</v>
      </c>
      <c r="I1975">
        <v>294</v>
      </c>
      <c r="J1975">
        <v>526.54</v>
      </c>
      <c r="K1975">
        <v>7.0000000000000007E-2</v>
      </c>
      <c r="L1975">
        <v>20.02</v>
      </c>
      <c r="M1975">
        <v>957</v>
      </c>
      <c r="N1975">
        <v>15.4</v>
      </c>
    </row>
    <row r="1976" spans="1:14" hidden="1" x14ac:dyDescent="0.2">
      <c r="A1976" t="s">
        <v>81</v>
      </c>
      <c r="B1976" t="s">
        <v>68</v>
      </c>
      <c r="C1976">
        <v>75</v>
      </c>
      <c r="D1976">
        <v>211</v>
      </c>
      <c r="E1976">
        <v>219</v>
      </c>
      <c r="F1976" s="1">
        <f>(Tabla9[[#This Row],[Best]]-Tabla9[[#This Row],[Bks]])/Tabla9[[#This Row],[Bks]]*100</f>
        <v>3.7914691943127963</v>
      </c>
      <c r="G1976">
        <v>219</v>
      </c>
      <c r="H1976" s="1">
        <f>(Tabla9[[#This Row],[Avg]]-Tabla9[[#This Row],[Bks]])/Tabla9[[#This Row],[Bks]]*100</f>
        <v>3.7914691943127963</v>
      </c>
      <c r="I1976">
        <v>235</v>
      </c>
      <c r="J1976">
        <v>405.25</v>
      </c>
      <c r="K1976">
        <v>0.04</v>
      </c>
      <c r="L1976">
        <v>20.02</v>
      </c>
      <c r="M1976">
        <v>1135.4000000000001</v>
      </c>
      <c r="N1976">
        <v>9.4</v>
      </c>
    </row>
    <row r="1977" spans="1:14" hidden="1" x14ac:dyDescent="0.2">
      <c r="A1977" t="s">
        <v>81</v>
      </c>
      <c r="B1977" t="s">
        <v>68</v>
      </c>
      <c r="C1977">
        <v>76</v>
      </c>
      <c r="D1977">
        <v>293</v>
      </c>
      <c r="E1977">
        <v>296</v>
      </c>
      <c r="F1977" s="1">
        <f>(Tabla9[[#This Row],[Best]]-Tabla9[[#This Row],[Bks]])/Tabla9[[#This Row],[Bks]]*100</f>
        <v>1.0238907849829351</v>
      </c>
      <c r="G1977">
        <v>296</v>
      </c>
      <c r="H1977" s="1">
        <f>(Tabla9[[#This Row],[Avg]]-Tabla9[[#This Row],[Bks]])/Tabla9[[#This Row],[Bks]]*100</f>
        <v>1.0238907849829351</v>
      </c>
      <c r="I1977">
        <v>320</v>
      </c>
      <c r="J1977">
        <v>508.78</v>
      </c>
      <c r="K1977">
        <v>0.06</v>
      </c>
      <c r="L1977">
        <v>20.02</v>
      </c>
      <c r="M1977">
        <v>1074.8</v>
      </c>
      <c r="N1977">
        <v>11.1</v>
      </c>
    </row>
    <row r="1978" spans="1:14" hidden="1" x14ac:dyDescent="0.2">
      <c r="A1978" t="s">
        <v>81</v>
      </c>
      <c r="B1978" t="s">
        <v>68</v>
      </c>
      <c r="C1978">
        <v>77</v>
      </c>
      <c r="D1978">
        <v>271</v>
      </c>
      <c r="E1978">
        <v>288</v>
      </c>
      <c r="F1978" s="1">
        <f>(Tabla9[[#This Row],[Best]]-Tabla9[[#This Row],[Bks]])/Tabla9[[#This Row],[Bks]]*100</f>
        <v>6.2730627306273057</v>
      </c>
      <c r="G1978">
        <v>288</v>
      </c>
      <c r="H1978" s="1">
        <f>(Tabla9[[#This Row],[Avg]]-Tabla9[[#This Row],[Bks]])/Tabla9[[#This Row],[Bks]]*100</f>
        <v>6.2730627306273057</v>
      </c>
      <c r="I1978">
        <v>293</v>
      </c>
      <c r="J1978">
        <v>480.29</v>
      </c>
      <c r="K1978">
        <v>0.05</v>
      </c>
      <c r="L1978">
        <v>20.03</v>
      </c>
      <c r="M1978">
        <v>1153.8</v>
      </c>
      <c r="N1978">
        <v>7.5</v>
      </c>
    </row>
    <row r="1979" spans="1:14" hidden="1" x14ac:dyDescent="0.2">
      <c r="A1979" t="s">
        <v>81</v>
      </c>
      <c r="B1979" t="s">
        <v>68</v>
      </c>
      <c r="C1979">
        <v>78</v>
      </c>
      <c r="D1979">
        <v>254</v>
      </c>
      <c r="E1979">
        <v>257</v>
      </c>
      <c r="F1979" s="1">
        <f>(Tabla9[[#This Row],[Best]]-Tabla9[[#This Row],[Bks]])/Tabla9[[#This Row],[Bks]]*100</f>
        <v>1.1811023622047243</v>
      </c>
      <c r="G1979">
        <v>257</v>
      </c>
      <c r="H1979" s="1">
        <f>(Tabla9[[#This Row],[Avg]]-Tabla9[[#This Row],[Bks]])/Tabla9[[#This Row],[Bks]]*100</f>
        <v>1.1811023622047243</v>
      </c>
      <c r="I1979">
        <v>275</v>
      </c>
      <c r="J1979">
        <v>476.69</v>
      </c>
      <c r="K1979">
        <v>7.0000000000000007E-2</v>
      </c>
      <c r="L1979">
        <v>20.02</v>
      </c>
      <c r="M1979">
        <v>946.1</v>
      </c>
      <c r="N1979">
        <v>14.1</v>
      </c>
    </row>
    <row r="1980" spans="1:14" hidden="1" x14ac:dyDescent="0.2">
      <c r="A1980" t="s">
        <v>81</v>
      </c>
      <c r="B1980" t="s">
        <v>68</v>
      </c>
      <c r="C1980">
        <v>79</v>
      </c>
      <c r="D1980">
        <v>276</v>
      </c>
      <c r="E1980">
        <v>281</v>
      </c>
      <c r="F1980" s="1">
        <f>(Tabla9[[#This Row],[Best]]-Tabla9[[#This Row],[Bks]])/Tabla9[[#This Row],[Bks]]*100</f>
        <v>1.8115942028985508</v>
      </c>
      <c r="G1980">
        <v>281</v>
      </c>
      <c r="H1980" s="1">
        <f>(Tabla9[[#This Row],[Avg]]-Tabla9[[#This Row],[Bks]])/Tabla9[[#This Row],[Bks]]*100</f>
        <v>1.8115942028985508</v>
      </c>
      <c r="I1980">
        <v>303</v>
      </c>
      <c r="J1980">
        <v>482.88</v>
      </c>
      <c r="K1980">
        <v>0.06</v>
      </c>
      <c r="L1980">
        <v>20.02</v>
      </c>
      <c r="M1980">
        <v>1004.6</v>
      </c>
      <c r="N1980">
        <v>13.4</v>
      </c>
    </row>
    <row r="1981" spans="1:14" hidden="1" x14ac:dyDescent="0.2">
      <c r="A1981" t="s">
        <v>81</v>
      </c>
      <c r="B1981" t="s">
        <v>68</v>
      </c>
      <c r="C1981">
        <v>80</v>
      </c>
      <c r="D1981">
        <v>270</v>
      </c>
      <c r="E1981">
        <v>279</v>
      </c>
      <c r="F1981" s="1">
        <f>(Tabla9[[#This Row],[Best]]-Tabla9[[#This Row],[Bks]])/Tabla9[[#This Row],[Bks]]*100</f>
        <v>3.3333333333333335</v>
      </c>
      <c r="G1981">
        <v>279</v>
      </c>
      <c r="H1981" s="1">
        <f>(Tabla9[[#This Row],[Avg]]-Tabla9[[#This Row],[Bks]])/Tabla9[[#This Row],[Bks]]*100</f>
        <v>3.3333333333333335</v>
      </c>
      <c r="I1981">
        <v>291</v>
      </c>
      <c r="J1981">
        <v>494.2</v>
      </c>
      <c r="K1981">
        <v>0.05</v>
      </c>
      <c r="L1981">
        <v>20.02</v>
      </c>
      <c r="M1981">
        <v>1087.5</v>
      </c>
      <c r="N1981">
        <v>10.6</v>
      </c>
    </row>
    <row r="1982" spans="1:14" hidden="1" x14ac:dyDescent="0.2">
      <c r="A1982" t="s">
        <v>81</v>
      </c>
      <c r="B1982" t="s">
        <v>68</v>
      </c>
      <c r="C1982">
        <v>81</v>
      </c>
      <c r="D1982">
        <v>259</v>
      </c>
      <c r="E1982">
        <v>270</v>
      </c>
      <c r="F1982" s="1">
        <f>(Tabla9[[#This Row],[Best]]-Tabla9[[#This Row],[Bks]])/Tabla9[[#This Row],[Bks]]*100</f>
        <v>4.2471042471042466</v>
      </c>
      <c r="G1982">
        <v>270</v>
      </c>
      <c r="H1982" s="1">
        <f>(Tabla9[[#This Row],[Avg]]-Tabla9[[#This Row],[Bks]])/Tabla9[[#This Row],[Bks]]*100</f>
        <v>4.2471042471042466</v>
      </c>
      <c r="I1982">
        <v>278</v>
      </c>
      <c r="J1982">
        <v>452.43</v>
      </c>
      <c r="K1982">
        <v>0.05</v>
      </c>
      <c r="L1982">
        <v>20.010000000000002</v>
      </c>
      <c r="M1982">
        <v>1133.5</v>
      </c>
      <c r="N1982">
        <v>7.5</v>
      </c>
    </row>
    <row r="1983" spans="1:14" hidden="1" x14ac:dyDescent="0.2">
      <c r="A1983" t="s">
        <v>81</v>
      </c>
      <c r="B1983" t="s">
        <v>68</v>
      </c>
      <c r="C1983">
        <v>82</v>
      </c>
      <c r="D1983">
        <v>337</v>
      </c>
      <c r="E1983">
        <v>347</v>
      </c>
      <c r="F1983" s="1">
        <f>(Tabla9[[#This Row],[Best]]-Tabla9[[#This Row],[Bks]])/Tabla9[[#This Row],[Bks]]*100</f>
        <v>2.9673590504451042</v>
      </c>
      <c r="G1983">
        <v>347</v>
      </c>
      <c r="H1983" s="1">
        <f>(Tabla9[[#This Row],[Avg]]-Tabla9[[#This Row],[Bks]])/Tabla9[[#This Row],[Bks]]*100</f>
        <v>2.9673590504451042</v>
      </c>
      <c r="I1983">
        <v>368</v>
      </c>
      <c r="J1983">
        <v>611.91999999999996</v>
      </c>
      <c r="K1983">
        <v>7.0000000000000007E-2</v>
      </c>
      <c r="L1983">
        <v>20.03</v>
      </c>
      <c r="M1983">
        <v>926.1</v>
      </c>
      <c r="N1983">
        <v>16.2</v>
      </c>
    </row>
    <row r="1984" spans="1:14" hidden="1" x14ac:dyDescent="0.2">
      <c r="A1984" t="s">
        <v>81</v>
      </c>
      <c r="B1984" t="s">
        <v>68</v>
      </c>
      <c r="C1984">
        <v>83</v>
      </c>
      <c r="D1984">
        <v>257</v>
      </c>
      <c r="E1984">
        <v>265</v>
      </c>
      <c r="F1984" s="1">
        <f>(Tabla9[[#This Row],[Best]]-Tabla9[[#This Row],[Bks]])/Tabla9[[#This Row],[Bks]]*100</f>
        <v>3.1128404669260701</v>
      </c>
      <c r="G1984">
        <v>265</v>
      </c>
      <c r="H1984" s="1">
        <f>(Tabla9[[#This Row],[Avg]]-Tabla9[[#This Row],[Bks]])/Tabla9[[#This Row],[Bks]]*100</f>
        <v>3.1128404669260701</v>
      </c>
      <c r="I1984">
        <v>278</v>
      </c>
      <c r="J1984">
        <v>503.24</v>
      </c>
      <c r="K1984">
        <v>0.06</v>
      </c>
      <c r="L1984">
        <v>20.02</v>
      </c>
      <c r="M1984">
        <v>1001.6</v>
      </c>
      <c r="N1984">
        <v>9.5</v>
      </c>
    </row>
    <row r="1985" spans="1:14" hidden="1" x14ac:dyDescent="0.2">
      <c r="A1985" t="s">
        <v>81</v>
      </c>
      <c r="B1985" t="s">
        <v>68</v>
      </c>
      <c r="C1985">
        <v>84</v>
      </c>
      <c r="D1985">
        <v>263</v>
      </c>
      <c r="E1985">
        <v>272</v>
      </c>
      <c r="F1985" s="1">
        <f>(Tabla9[[#This Row],[Best]]-Tabla9[[#This Row],[Bks]])/Tabla9[[#This Row],[Bks]]*100</f>
        <v>3.4220532319391634</v>
      </c>
      <c r="G1985">
        <v>272</v>
      </c>
      <c r="H1985" s="1">
        <f>(Tabla9[[#This Row],[Avg]]-Tabla9[[#This Row],[Bks]])/Tabla9[[#This Row],[Bks]]*100</f>
        <v>3.4220532319391634</v>
      </c>
      <c r="I1985">
        <v>287</v>
      </c>
      <c r="J1985">
        <v>459</v>
      </c>
      <c r="K1985">
        <v>0.05</v>
      </c>
      <c r="L1985">
        <v>20.02</v>
      </c>
      <c r="M1985">
        <v>1127.8</v>
      </c>
      <c r="N1985">
        <v>13.6</v>
      </c>
    </row>
    <row r="1986" spans="1:14" hidden="1" x14ac:dyDescent="0.2">
      <c r="A1986" t="s">
        <v>81</v>
      </c>
      <c r="B1986" t="s">
        <v>68</v>
      </c>
      <c r="C1986">
        <v>85</v>
      </c>
      <c r="D1986">
        <v>295</v>
      </c>
      <c r="E1986">
        <v>304</v>
      </c>
      <c r="F1986" s="1">
        <f>(Tabla9[[#This Row],[Best]]-Tabla9[[#This Row],[Bks]])/Tabla9[[#This Row],[Bks]]*100</f>
        <v>3.050847457627119</v>
      </c>
      <c r="G1986">
        <v>304</v>
      </c>
      <c r="H1986" s="1">
        <f>(Tabla9[[#This Row],[Avg]]-Tabla9[[#This Row],[Bks]])/Tabla9[[#This Row],[Bks]]*100</f>
        <v>3.050847457627119</v>
      </c>
      <c r="I1986">
        <v>321</v>
      </c>
      <c r="J1986">
        <v>513.23</v>
      </c>
      <c r="K1986">
        <v>0.05</v>
      </c>
      <c r="L1986">
        <v>20.02</v>
      </c>
      <c r="M1986">
        <v>1131.5999999999999</v>
      </c>
      <c r="N1986">
        <v>15.3</v>
      </c>
    </row>
    <row r="1987" spans="1:14" hidden="1" x14ac:dyDescent="0.2">
      <c r="A1987" t="s">
        <v>81</v>
      </c>
      <c r="B1987" t="s">
        <v>68</v>
      </c>
      <c r="C1987">
        <v>86</v>
      </c>
      <c r="D1987">
        <v>330</v>
      </c>
      <c r="E1987">
        <v>336</v>
      </c>
      <c r="F1987" s="1">
        <f>(Tabla9[[#This Row],[Best]]-Tabla9[[#This Row],[Bks]])/Tabla9[[#This Row],[Bks]]*100</f>
        <v>1.8181818181818181</v>
      </c>
      <c r="G1987">
        <v>336</v>
      </c>
      <c r="H1987" s="1">
        <f>(Tabla9[[#This Row],[Avg]]-Tabla9[[#This Row],[Bks]])/Tabla9[[#This Row],[Bks]]*100</f>
        <v>1.8181818181818181</v>
      </c>
      <c r="I1987">
        <v>359</v>
      </c>
      <c r="J1987">
        <v>571.26</v>
      </c>
      <c r="K1987">
        <v>0.06</v>
      </c>
      <c r="L1987">
        <v>20.02</v>
      </c>
      <c r="M1987">
        <v>1022.5</v>
      </c>
      <c r="N1987">
        <v>9.1999999999999993</v>
      </c>
    </row>
    <row r="1988" spans="1:14" hidden="1" x14ac:dyDescent="0.2">
      <c r="A1988" t="s">
        <v>81</v>
      </c>
      <c r="B1988" t="s">
        <v>68</v>
      </c>
      <c r="C1988">
        <v>87</v>
      </c>
      <c r="D1988">
        <v>257</v>
      </c>
      <c r="E1988">
        <v>267</v>
      </c>
      <c r="F1988" s="1">
        <f>(Tabla9[[#This Row],[Best]]-Tabla9[[#This Row],[Bks]])/Tabla9[[#This Row],[Bks]]*100</f>
        <v>3.8910505836575875</v>
      </c>
      <c r="G1988">
        <v>267</v>
      </c>
      <c r="H1988" s="1">
        <f>(Tabla9[[#This Row],[Avg]]-Tabla9[[#This Row],[Bks]])/Tabla9[[#This Row],[Bks]]*100</f>
        <v>3.8910505836575875</v>
      </c>
      <c r="I1988">
        <v>279</v>
      </c>
      <c r="J1988">
        <v>466.81</v>
      </c>
      <c r="K1988">
        <v>7.0000000000000007E-2</v>
      </c>
      <c r="L1988">
        <v>20.010000000000002</v>
      </c>
      <c r="M1988">
        <v>1060.9000000000001</v>
      </c>
      <c r="N1988">
        <v>8.1</v>
      </c>
    </row>
    <row r="1989" spans="1:14" hidden="1" x14ac:dyDescent="0.2">
      <c r="A1989" t="s">
        <v>81</v>
      </c>
      <c r="B1989" t="s">
        <v>68</v>
      </c>
      <c r="C1989">
        <v>88</v>
      </c>
      <c r="D1989">
        <v>294</v>
      </c>
      <c r="E1989">
        <v>305</v>
      </c>
      <c r="F1989" s="1">
        <f>(Tabla9[[#This Row],[Best]]-Tabla9[[#This Row],[Bks]])/Tabla9[[#This Row],[Bks]]*100</f>
        <v>3.7414965986394559</v>
      </c>
      <c r="G1989">
        <v>305</v>
      </c>
      <c r="H1989" s="1">
        <f>(Tabla9[[#This Row],[Avg]]-Tabla9[[#This Row],[Bks]])/Tabla9[[#This Row],[Bks]]*100</f>
        <v>3.7414965986394559</v>
      </c>
      <c r="I1989">
        <v>322</v>
      </c>
      <c r="J1989">
        <v>510.98</v>
      </c>
      <c r="K1989">
        <v>7.0000000000000007E-2</v>
      </c>
      <c r="L1989">
        <v>20.02</v>
      </c>
      <c r="M1989">
        <v>1027.8</v>
      </c>
      <c r="N1989">
        <v>13.1</v>
      </c>
    </row>
    <row r="1990" spans="1:14" hidden="1" x14ac:dyDescent="0.2">
      <c r="A1990" t="s">
        <v>81</v>
      </c>
      <c r="B1990" t="s">
        <v>68</v>
      </c>
      <c r="C1990">
        <v>89</v>
      </c>
      <c r="D1990">
        <v>285</v>
      </c>
      <c r="E1990">
        <v>289</v>
      </c>
      <c r="F1990" s="1">
        <f>(Tabla9[[#This Row],[Best]]-Tabla9[[#This Row],[Bks]])/Tabla9[[#This Row],[Bks]]*100</f>
        <v>1.4035087719298245</v>
      </c>
      <c r="G1990">
        <v>289</v>
      </c>
      <c r="H1990" s="1">
        <f>(Tabla9[[#This Row],[Avg]]-Tabla9[[#This Row],[Bks]])/Tabla9[[#This Row],[Bks]]*100</f>
        <v>1.4035087719298245</v>
      </c>
      <c r="I1990">
        <v>300</v>
      </c>
      <c r="J1990">
        <v>495.85</v>
      </c>
      <c r="K1990">
        <v>0.06</v>
      </c>
      <c r="L1990">
        <v>20.010000000000002</v>
      </c>
      <c r="M1990">
        <v>1017.1</v>
      </c>
      <c r="N1990">
        <v>10.4</v>
      </c>
    </row>
    <row r="1991" spans="1:14" hidden="1" x14ac:dyDescent="0.2">
      <c r="A1991" t="s">
        <v>81</v>
      </c>
      <c r="B1991" t="s">
        <v>68</v>
      </c>
      <c r="C1991">
        <v>90</v>
      </c>
      <c r="D1991">
        <v>311</v>
      </c>
      <c r="E1991">
        <v>311</v>
      </c>
      <c r="F1991" s="1">
        <f>(Tabla9[[#This Row],[Best]]-Tabla9[[#This Row],[Bks]])/Tabla9[[#This Row],[Bks]]*100</f>
        <v>0</v>
      </c>
      <c r="G1991">
        <v>311</v>
      </c>
      <c r="H1991" s="1">
        <f>(Tabla9[[#This Row],[Avg]]-Tabla9[[#This Row],[Bks]])/Tabla9[[#This Row],[Bks]]*100</f>
        <v>0</v>
      </c>
      <c r="I1991">
        <v>337</v>
      </c>
      <c r="J1991">
        <v>544.37</v>
      </c>
      <c r="K1991">
        <v>0.06</v>
      </c>
      <c r="L1991">
        <v>20.02</v>
      </c>
      <c r="M1991">
        <v>1005.5</v>
      </c>
      <c r="N1991">
        <v>15.6</v>
      </c>
    </row>
    <row r="1992" spans="1:14" hidden="1" x14ac:dyDescent="0.2">
      <c r="A1992" t="s">
        <v>81</v>
      </c>
      <c r="B1992" t="s">
        <v>68</v>
      </c>
      <c r="C1992">
        <v>91</v>
      </c>
      <c r="D1992">
        <v>273</v>
      </c>
      <c r="E1992">
        <v>280</v>
      </c>
      <c r="F1992" s="1">
        <f>(Tabla9[[#This Row],[Best]]-Tabla9[[#This Row],[Bks]])/Tabla9[[#This Row],[Bks]]*100</f>
        <v>2.5641025641025639</v>
      </c>
      <c r="G1992">
        <v>280</v>
      </c>
      <c r="H1992" s="1">
        <f>(Tabla9[[#This Row],[Avg]]-Tabla9[[#This Row],[Bks]])/Tabla9[[#This Row],[Bks]]*100</f>
        <v>2.5641025641025639</v>
      </c>
      <c r="I1992">
        <v>296</v>
      </c>
      <c r="J1992">
        <v>486.86</v>
      </c>
      <c r="K1992">
        <v>0.06</v>
      </c>
      <c r="L1992">
        <v>20.02</v>
      </c>
      <c r="M1992">
        <v>1011.1</v>
      </c>
      <c r="N1992">
        <v>8.6</v>
      </c>
    </row>
    <row r="1993" spans="1:14" hidden="1" x14ac:dyDescent="0.2">
      <c r="A1993" t="s">
        <v>81</v>
      </c>
      <c r="B1993" t="s">
        <v>68</v>
      </c>
      <c r="C1993">
        <v>92</v>
      </c>
      <c r="D1993">
        <v>290</v>
      </c>
      <c r="E1993">
        <v>298</v>
      </c>
      <c r="F1993" s="1">
        <f>(Tabla9[[#This Row],[Best]]-Tabla9[[#This Row],[Bks]])/Tabla9[[#This Row],[Bks]]*100</f>
        <v>2.7586206896551726</v>
      </c>
      <c r="G1993">
        <v>298</v>
      </c>
      <c r="H1993" s="1">
        <f>(Tabla9[[#This Row],[Avg]]-Tabla9[[#This Row],[Bks]])/Tabla9[[#This Row],[Bks]]*100</f>
        <v>2.7586206896551726</v>
      </c>
      <c r="I1993">
        <v>318</v>
      </c>
      <c r="J1993">
        <v>514.4</v>
      </c>
      <c r="K1993">
        <v>0.06</v>
      </c>
      <c r="L1993">
        <v>20.03</v>
      </c>
      <c r="M1993">
        <v>1082</v>
      </c>
      <c r="N1993">
        <v>10.6</v>
      </c>
    </row>
    <row r="1994" spans="1:14" hidden="1" x14ac:dyDescent="0.2">
      <c r="A1994" t="s">
        <v>81</v>
      </c>
      <c r="B1994" t="s">
        <v>68</v>
      </c>
      <c r="C1994">
        <v>93</v>
      </c>
      <c r="D1994">
        <v>295</v>
      </c>
      <c r="E1994">
        <v>304</v>
      </c>
      <c r="F1994" s="1">
        <f>(Tabla9[[#This Row],[Best]]-Tabla9[[#This Row],[Bks]])/Tabla9[[#This Row],[Bks]]*100</f>
        <v>3.050847457627119</v>
      </c>
      <c r="G1994">
        <v>304</v>
      </c>
      <c r="H1994" s="1">
        <f>(Tabla9[[#This Row],[Avg]]-Tabla9[[#This Row],[Bks]])/Tabla9[[#This Row],[Bks]]*100</f>
        <v>3.050847457627119</v>
      </c>
      <c r="I1994">
        <v>327</v>
      </c>
      <c r="J1994">
        <v>541.79999999999995</v>
      </c>
      <c r="K1994">
        <v>0.08</v>
      </c>
      <c r="L1994">
        <v>20.010000000000002</v>
      </c>
      <c r="M1994">
        <v>958.6</v>
      </c>
      <c r="N1994">
        <v>9.8000000000000007</v>
      </c>
    </row>
    <row r="1995" spans="1:14" hidden="1" x14ac:dyDescent="0.2">
      <c r="A1995" t="s">
        <v>81</v>
      </c>
      <c r="B1995" t="s">
        <v>68</v>
      </c>
      <c r="C1995">
        <v>94</v>
      </c>
      <c r="D1995">
        <v>303</v>
      </c>
      <c r="E1995">
        <v>308</v>
      </c>
      <c r="F1995" s="1">
        <f>(Tabla9[[#This Row],[Best]]-Tabla9[[#This Row],[Bks]])/Tabla9[[#This Row],[Bks]]*100</f>
        <v>1.6501650165016499</v>
      </c>
      <c r="G1995">
        <v>308</v>
      </c>
      <c r="H1995" s="1">
        <f>(Tabla9[[#This Row],[Avg]]-Tabla9[[#This Row],[Bks]])/Tabla9[[#This Row],[Bks]]*100</f>
        <v>1.6501650165016499</v>
      </c>
      <c r="I1995">
        <v>322</v>
      </c>
      <c r="J1995">
        <v>537.94000000000005</v>
      </c>
      <c r="K1995">
        <v>0.06</v>
      </c>
      <c r="L1995">
        <v>20.03</v>
      </c>
      <c r="M1995">
        <v>1008.4</v>
      </c>
      <c r="N1995">
        <v>9.1</v>
      </c>
    </row>
    <row r="1996" spans="1:14" hidden="1" x14ac:dyDescent="0.2">
      <c r="A1996" t="s">
        <v>81</v>
      </c>
      <c r="B1996" t="s">
        <v>68</v>
      </c>
      <c r="C1996">
        <v>95</v>
      </c>
      <c r="D1996">
        <v>256</v>
      </c>
      <c r="E1996">
        <v>263</v>
      </c>
      <c r="F1996" s="1">
        <f>(Tabla9[[#This Row],[Best]]-Tabla9[[#This Row],[Bks]])/Tabla9[[#This Row],[Bks]]*100</f>
        <v>2.734375</v>
      </c>
      <c r="G1996">
        <v>263</v>
      </c>
      <c r="H1996" s="1">
        <f>(Tabla9[[#This Row],[Avg]]-Tabla9[[#This Row],[Bks]])/Tabla9[[#This Row],[Bks]]*100</f>
        <v>2.734375</v>
      </c>
      <c r="I1996">
        <v>273</v>
      </c>
      <c r="J1996">
        <v>447.02</v>
      </c>
      <c r="K1996">
        <v>0.06</v>
      </c>
      <c r="L1996">
        <v>20.02</v>
      </c>
      <c r="M1996">
        <v>1095.0999999999999</v>
      </c>
      <c r="N1996">
        <v>11.7</v>
      </c>
    </row>
    <row r="1997" spans="1:14" hidden="1" x14ac:dyDescent="0.2">
      <c r="A1997" t="s">
        <v>81</v>
      </c>
      <c r="B1997" t="s">
        <v>68</v>
      </c>
      <c r="C1997">
        <v>96</v>
      </c>
      <c r="D1997">
        <v>263</v>
      </c>
      <c r="E1997">
        <v>267</v>
      </c>
      <c r="F1997" s="1">
        <f>(Tabla9[[#This Row],[Best]]-Tabla9[[#This Row],[Bks]])/Tabla9[[#This Row],[Bks]]*100</f>
        <v>1.520912547528517</v>
      </c>
      <c r="G1997">
        <v>267</v>
      </c>
      <c r="H1997" s="1">
        <f>(Tabla9[[#This Row],[Avg]]-Tabla9[[#This Row],[Bks]])/Tabla9[[#This Row],[Bks]]*100</f>
        <v>1.520912547528517</v>
      </c>
      <c r="I1997">
        <v>291</v>
      </c>
      <c r="J1997">
        <v>488.14</v>
      </c>
      <c r="K1997">
        <v>0.08</v>
      </c>
      <c r="L1997">
        <v>20.02</v>
      </c>
      <c r="M1997">
        <v>927.8</v>
      </c>
      <c r="N1997">
        <v>16.2</v>
      </c>
    </row>
    <row r="1998" spans="1:14" hidden="1" x14ac:dyDescent="0.2">
      <c r="A1998" t="s">
        <v>81</v>
      </c>
      <c r="B1998" t="s">
        <v>68</v>
      </c>
      <c r="C1998">
        <v>97</v>
      </c>
      <c r="D1998">
        <v>249</v>
      </c>
      <c r="E1998">
        <v>264</v>
      </c>
      <c r="F1998" s="1">
        <f>(Tabla9[[#This Row],[Best]]-Tabla9[[#This Row],[Bks]])/Tabla9[[#This Row],[Bks]]*100</f>
        <v>6.024096385542169</v>
      </c>
      <c r="G1998">
        <v>264</v>
      </c>
      <c r="H1998" s="1">
        <f>(Tabla9[[#This Row],[Avg]]-Tabla9[[#This Row],[Bks]])/Tabla9[[#This Row],[Bks]]*100</f>
        <v>6.024096385542169</v>
      </c>
      <c r="I1998">
        <v>273</v>
      </c>
      <c r="J1998">
        <v>449.38</v>
      </c>
      <c r="K1998">
        <v>0.06</v>
      </c>
      <c r="L1998">
        <v>20.010000000000002</v>
      </c>
      <c r="M1998">
        <v>1168.4000000000001</v>
      </c>
      <c r="N1998">
        <v>8.1</v>
      </c>
    </row>
    <row r="1999" spans="1:14" hidden="1" x14ac:dyDescent="0.2">
      <c r="A1999" t="s">
        <v>81</v>
      </c>
      <c r="B1999" t="s">
        <v>68</v>
      </c>
      <c r="C1999">
        <v>98</v>
      </c>
      <c r="D1999">
        <v>289</v>
      </c>
      <c r="E1999">
        <v>296</v>
      </c>
      <c r="F1999" s="1">
        <f>(Tabla9[[#This Row],[Best]]-Tabla9[[#This Row],[Bks]])/Tabla9[[#This Row],[Bks]]*100</f>
        <v>2.422145328719723</v>
      </c>
      <c r="G1999">
        <v>296</v>
      </c>
      <c r="H1999" s="1">
        <f>(Tabla9[[#This Row],[Avg]]-Tabla9[[#This Row],[Bks]])/Tabla9[[#This Row],[Bks]]*100</f>
        <v>2.422145328719723</v>
      </c>
      <c r="I1999">
        <v>306</v>
      </c>
      <c r="J1999">
        <v>517.16999999999996</v>
      </c>
      <c r="K1999">
        <v>0.05</v>
      </c>
      <c r="L1999">
        <v>20.010000000000002</v>
      </c>
      <c r="M1999">
        <v>1201.3</v>
      </c>
      <c r="N1999">
        <v>8.9</v>
      </c>
    </row>
    <row r="2000" spans="1:14" hidden="1" x14ac:dyDescent="0.2">
      <c r="A2000" t="s">
        <v>81</v>
      </c>
      <c r="B2000" t="s">
        <v>68</v>
      </c>
      <c r="C2000">
        <v>99</v>
      </c>
      <c r="D2000">
        <v>265</v>
      </c>
      <c r="E2000">
        <v>273</v>
      </c>
      <c r="F2000" s="1">
        <f>(Tabla9[[#This Row],[Best]]-Tabla9[[#This Row],[Bks]])/Tabla9[[#This Row],[Bks]]*100</f>
        <v>3.0188679245283021</v>
      </c>
      <c r="G2000">
        <v>273</v>
      </c>
      <c r="H2000" s="1">
        <f>(Tabla9[[#This Row],[Avg]]-Tabla9[[#This Row],[Bks]])/Tabla9[[#This Row],[Bks]]*100</f>
        <v>3.0188679245283021</v>
      </c>
      <c r="I2000">
        <v>284</v>
      </c>
      <c r="J2000">
        <v>511.94</v>
      </c>
      <c r="K2000">
        <v>7.0000000000000007E-2</v>
      </c>
      <c r="L2000">
        <v>20.010000000000002</v>
      </c>
      <c r="M2000">
        <v>1059.9000000000001</v>
      </c>
      <c r="N2000">
        <v>17.2</v>
      </c>
    </row>
    <row r="2001" spans="1:14" hidden="1" x14ac:dyDescent="0.2">
      <c r="A2001" t="s">
        <v>81</v>
      </c>
      <c r="B2001" t="s">
        <v>68</v>
      </c>
      <c r="C2001">
        <v>100</v>
      </c>
      <c r="D2001">
        <v>248</v>
      </c>
      <c r="E2001">
        <v>262</v>
      </c>
      <c r="F2001" s="1">
        <f>(Tabla9[[#This Row],[Best]]-Tabla9[[#This Row],[Bks]])/Tabla9[[#This Row],[Bks]]*100</f>
        <v>5.6451612903225801</v>
      </c>
      <c r="G2001">
        <v>262</v>
      </c>
      <c r="H2001" s="1">
        <f>(Tabla9[[#This Row],[Avg]]-Tabla9[[#This Row],[Bks]])/Tabla9[[#This Row],[Bks]]*100</f>
        <v>5.6451612903225801</v>
      </c>
      <c r="I2001">
        <v>273</v>
      </c>
      <c r="J2001">
        <v>432.81</v>
      </c>
      <c r="K2001">
        <v>0.05</v>
      </c>
      <c r="L2001">
        <v>20.010000000000002</v>
      </c>
      <c r="M2001">
        <v>1256.22</v>
      </c>
      <c r="N2001">
        <v>5.89</v>
      </c>
    </row>
    <row r="2002" spans="1:14" hidden="1" x14ac:dyDescent="0.2">
      <c r="A2002" t="s">
        <v>99</v>
      </c>
      <c r="B2002" t="s">
        <v>68</v>
      </c>
      <c r="C2002">
        <v>1</v>
      </c>
      <c r="D2002">
        <v>298</v>
      </c>
      <c r="E2002">
        <v>308</v>
      </c>
      <c r="F2002" s="1">
        <f>(Tabla9[[#This Row],[Best]]-Tabla9[[#This Row],[Bks]])/Tabla9[[#This Row],[Bks]]*100</f>
        <v>3.3557046979865772</v>
      </c>
      <c r="G2002">
        <v>308</v>
      </c>
      <c r="H2002" s="1">
        <f>(Tabla9[[#This Row],[Avg]]-Tabla9[[#This Row],[Bks]])/Tabla9[[#This Row],[Bks]]*100</f>
        <v>3.3557046979865772</v>
      </c>
      <c r="I2002">
        <v>333</v>
      </c>
      <c r="J2002">
        <v>525.96</v>
      </c>
      <c r="K2002">
        <v>0.06</v>
      </c>
      <c r="L2002">
        <v>20.010000000000002</v>
      </c>
      <c r="M2002">
        <v>1214.5999999999999</v>
      </c>
      <c r="N2002">
        <v>15.2</v>
      </c>
    </row>
    <row r="2003" spans="1:14" hidden="1" x14ac:dyDescent="0.2">
      <c r="A2003" t="s">
        <v>99</v>
      </c>
      <c r="B2003" t="s">
        <v>68</v>
      </c>
      <c r="C2003">
        <v>2</v>
      </c>
      <c r="D2003">
        <v>267</v>
      </c>
      <c r="E2003">
        <v>277</v>
      </c>
      <c r="F2003" s="1">
        <f>(Tabla9[[#This Row],[Best]]-Tabla9[[#This Row],[Bks]])/Tabla9[[#This Row],[Bks]]*100</f>
        <v>3.7453183520599254</v>
      </c>
      <c r="G2003">
        <v>277</v>
      </c>
      <c r="H2003" s="1">
        <f>(Tabla9[[#This Row],[Avg]]-Tabla9[[#This Row],[Bks]])/Tabla9[[#This Row],[Bks]]*100</f>
        <v>3.7453183520599254</v>
      </c>
      <c r="I2003">
        <v>291</v>
      </c>
      <c r="J2003">
        <v>477.67</v>
      </c>
      <c r="K2003">
        <v>0.06</v>
      </c>
      <c r="L2003">
        <v>20.010000000000002</v>
      </c>
      <c r="M2003">
        <v>1210.3</v>
      </c>
      <c r="N2003">
        <v>8.4</v>
      </c>
    </row>
    <row r="2004" spans="1:14" hidden="1" x14ac:dyDescent="0.2">
      <c r="A2004" t="s">
        <v>99</v>
      </c>
      <c r="B2004" t="s">
        <v>68</v>
      </c>
      <c r="C2004">
        <v>3</v>
      </c>
      <c r="D2004">
        <v>280</v>
      </c>
      <c r="E2004">
        <v>285</v>
      </c>
      <c r="F2004" s="1">
        <f>(Tabla9[[#This Row],[Best]]-Tabla9[[#This Row],[Bks]])/Tabla9[[#This Row],[Bks]]*100</f>
        <v>1.7857142857142856</v>
      </c>
      <c r="G2004">
        <v>285</v>
      </c>
      <c r="H2004" s="1">
        <f>(Tabla9[[#This Row],[Avg]]-Tabla9[[#This Row],[Bks]])/Tabla9[[#This Row],[Bks]]*100</f>
        <v>1.7857142857142856</v>
      </c>
      <c r="I2004">
        <v>303</v>
      </c>
      <c r="J2004">
        <v>496.77</v>
      </c>
      <c r="K2004">
        <v>7.0000000000000007E-2</v>
      </c>
      <c r="L2004">
        <v>20.010000000000002</v>
      </c>
      <c r="M2004">
        <v>1080.5999999999999</v>
      </c>
      <c r="N2004">
        <v>7.8</v>
      </c>
    </row>
    <row r="2005" spans="1:14" hidden="1" x14ac:dyDescent="0.2">
      <c r="A2005" t="s">
        <v>99</v>
      </c>
      <c r="B2005" t="s">
        <v>68</v>
      </c>
      <c r="C2005">
        <v>4</v>
      </c>
      <c r="D2005">
        <v>283</v>
      </c>
      <c r="E2005">
        <v>288</v>
      </c>
      <c r="F2005" s="1">
        <f>(Tabla9[[#This Row],[Best]]-Tabla9[[#This Row],[Bks]])/Tabla9[[#This Row],[Bks]]*100</f>
        <v>1.7667844522968199</v>
      </c>
      <c r="G2005">
        <v>288</v>
      </c>
      <c r="H2005" s="1">
        <f>(Tabla9[[#This Row],[Avg]]-Tabla9[[#This Row],[Bks]])/Tabla9[[#This Row],[Bks]]*100</f>
        <v>1.7667844522968199</v>
      </c>
      <c r="I2005">
        <v>310</v>
      </c>
      <c r="J2005">
        <v>518.20000000000005</v>
      </c>
      <c r="K2005">
        <v>0.09</v>
      </c>
      <c r="L2005">
        <v>20.010000000000002</v>
      </c>
      <c r="M2005">
        <v>1035.9000000000001</v>
      </c>
      <c r="N2005">
        <v>9.6999999999999993</v>
      </c>
    </row>
    <row r="2006" spans="1:14" hidden="1" x14ac:dyDescent="0.2">
      <c r="A2006" t="s">
        <v>99</v>
      </c>
      <c r="B2006" t="s">
        <v>68</v>
      </c>
      <c r="C2006">
        <v>5</v>
      </c>
      <c r="D2006">
        <v>275</v>
      </c>
      <c r="E2006">
        <v>282</v>
      </c>
      <c r="F2006" s="1">
        <f>(Tabla9[[#This Row],[Best]]-Tabla9[[#This Row],[Bks]])/Tabla9[[#This Row],[Bks]]*100</f>
        <v>2.5454545454545454</v>
      </c>
      <c r="G2006">
        <v>282.89999999999998</v>
      </c>
      <c r="H2006" s="1">
        <f>(Tabla9[[#This Row],[Avg]]-Tabla9[[#This Row],[Bks]])/Tabla9[[#This Row],[Bks]]*100</f>
        <v>2.8727272727272641</v>
      </c>
      <c r="I2006">
        <v>306</v>
      </c>
      <c r="J2006">
        <v>509.97</v>
      </c>
      <c r="K2006">
        <v>0.08</v>
      </c>
      <c r="L2006">
        <v>20.02</v>
      </c>
      <c r="M2006">
        <v>1051.5</v>
      </c>
      <c r="N2006">
        <v>13.8</v>
      </c>
    </row>
    <row r="2007" spans="1:14" hidden="1" x14ac:dyDescent="0.2">
      <c r="A2007" t="s">
        <v>99</v>
      </c>
      <c r="B2007" t="s">
        <v>68</v>
      </c>
      <c r="C2007">
        <v>6</v>
      </c>
      <c r="D2007">
        <v>298</v>
      </c>
      <c r="E2007">
        <v>305</v>
      </c>
      <c r="F2007" s="1">
        <f>(Tabla9[[#This Row],[Best]]-Tabla9[[#This Row],[Bks]])/Tabla9[[#This Row],[Bks]]*100</f>
        <v>2.348993288590604</v>
      </c>
      <c r="G2007">
        <v>305</v>
      </c>
      <c r="H2007" s="1">
        <f>(Tabla9[[#This Row],[Avg]]-Tabla9[[#This Row],[Bks]])/Tabla9[[#This Row],[Bks]]*100</f>
        <v>2.348993288590604</v>
      </c>
      <c r="I2007">
        <v>317</v>
      </c>
      <c r="J2007">
        <v>500.65</v>
      </c>
      <c r="K2007">
        <v>0.05</v>
      </c>
      <c r="L2007">
        <v>20.010000000000002</v>
      </c>
      <c r="M2007">
        <v>1209.3</v>
      </c>
      <c r="N2007">
        <v>9.3000000000000007</v>
      </c>
    </row>
    <row r="2008" spans="1:14" hidden="1" x14ac:dyDescent="0.2">
      <c r="A2008" t="s">
        <v>99</v>
      </c>
      <c r="B2008" t="s">
        <v>68</v>
      </c>
      <c r="C2008">
        <v>7</v>
      </c>
      <c r="D2008">
        <v>281</v>
      </c>
      <c r="E2008">
        <v>288</v>
      </c>
      <c r="F2008" s="1">
        <f>(Tabla9[[#This Row],[Best]]-Tabla9[[#This Row],[Bks]])/Tabla9[[#This Row],[Bks]]*100</f>
        <v>2.4911032028469751</v>
      </c>
      <c r="G2008">
        <v>288</v>
      </c>
      <c r="H2008" s="1">
        <f>(Tabla9[[#This Row],[Avg]]-Tabla9[[#This Row],[Bks]])/Tabla9[[#This Row],[Bks]]*100</f>
        <v>2.4911032028469751</v>
      </c>
      <c r="I2008">
        <v>305</v>
      </c>
      <c r="J2008">
        <v>519.49</v>
      </c>
      <c r="K2008">
        <v>7.0000000000000007E-2</v>
      </c>
      <c r="L2008">
        <v>20.02</v>
      </c>
      <c r="M2008">
        <v>1034.3</v>
      </c>
      <c r="N2008">
        <v>7.1</v>
      </c>
    </row>
    <row r="2009" spans="1:14" hidden="1" x14ac:dyDescent="0.2">
      <c r="A2009" t="s">
        <v>99</v>
      </c>
      <c r="B2009" t="s">
        <v>68</v>
      </c>
      <c r="C2009">
        <v>8</v>
      </c>
      <c r="D2009">
        <v>250</v>
      </c>
      <c r="E2009">
        <v>256</v>
      </c>
      <c r="F2009" s="1">
        <f>(Tabla9[[#This Row],[Best]]-Tabla9[[#This Row],[Bks]])/Tabla9[[#This Row],[Bks]]*100</f>
        <v>2.4</v>
      </c>
      <c r="G2009">
        <v>256</v>
      </c>
      <c r="H2009" s="1">
        <f>(Tabla9[[#This Row],[Avg]]-Tabla9[[#This Row],[Bks]])/Tabla9[[#This Row],[Bks]]*100</f>
        <v>2.4</v>
      </c>
      <c r="I2009">
        <v>264</v>
      </c>
      <c r="J2009">
        <v>451.45</v>
      </c>
      <c r="K2009">
        <v>0.06</v>
      </c>
      <c r="L2009">
        <v>20.010000000000002</v>
      </c>
      <c r="M2009">
        <v>1140.3</v>
      </c>
      <c r="N2009">
        <v>4</v>
      </c>
    </row>
    <row r="2010" spans="1:14" hidden="1" x14ac:dyDescent="0.2">
      <c r="A2010" t="s">
        <v>99</v>
      </c>
      <c r="B2010" t="s">
        <v>68</v>
      </c>
      <c r="C2010">
        <v>9</v>
      </c>
      <c r="D2010">
        <v>277</v>
      </c>
      <c r="E2010">
        <v>277</v>
      </c>
      <c r="F2010" s="1">
        <f>(Tabla9[[#This Row],[Best]]-Tabla9[[#This Row],[Bks]])/Tabla9[[#This Row],[Bks]]*100</f>
        <v>0</v>
      </c>
      <c r="G2010">
        <v>277</v>
      </c>
      <c r="H2010" s="1">
        <f>(Tabla9[[#This Row],[Avg]]-Tabla9[[#This Row],[Bks]])/Tabla9[[#This Row],[Bks]]*100</f>
        <v>0</v>
      </c>
      <c r="I2010">
        <v>286</v>
      </c>
      <c r="J2010">
        <v>466.87</v>
      </c>
      <c r="K2010">
        <v>0.05</v>
      </c>
      <c r="L2010">
        <v>20.02</v>
      </c>
      <c r="M2010">
        <v>1249.0999999999999</v>
      </c>
      <c r="N2010">
        <v>6.5</v>
      </c>
    </row>
    <row r="2011" spans="1:14" hidden="1" x14ac:dyDescent="0.2">
      <c r="A2011" t="s">
        <v>99</v>
      </c>
      <c r="B2011" t="s">
        <v>68</v>
      </c>
      <c r="C2011">
        <v>10</v>
      </c>
      <c r="D2011">
        <v>308</v>
      </c>
      <c r="E2011">
        <v>316</v>
      </c>
      <c r="F2011" s="1">
        <f>(Tabla9[[#This Row],[Best]]-Tabla9[[#This Row],[Bks]])/Tabla9[[#This Row],[Bks]]*100</f>
        <v>2.5974025974025974</v>
      </c>
      <c r="G2011">
        <v>316</v>
      </c>
      <c r="H2011" s="1">
        <f>(Tabla9[[#This Row],[Avg]]-Tabla9[[#This Row],[Bks]])/Tabla9[[#This Row],[Bks]]*100</f>
        <v>2.5974025974025974</v>
      </c>
      <c r="I2011">
        <v>337</v>
      </c>
      <c r="J2011">
        <v>553.73</v>
      </c>
      <c r="K2011">
        <v>0.09</v>
      </c>
      <c r="L2011">
        <v>20.02</v>
      </c>
      <c r="M2011">
        <v>1148.2</v>
      </c>
      <c r="N2011">
        <v>12.3</v>
      </c>
    </row>
    <row r="2012" spans="1:14" hidden="1" x14ac:dyDescent="0.2">
      <c r="A2012" t="s">
        <v>99</v>
      </c>
      <c r="B2012" t="s">
        <v>68</v>
      </c>
      <c r="C2012">
        <v>11</v>
      </c>
      <c r="D2012">
        <v>297</v>
      </c>
      <c r="E2012">
        <v>304</v>
      </c>
      <c r="F2012" s="1">
        <f>(Tabla9[[#This Row],[Best]]-Tabla9[[#This Row],[Bks]])/Tabla9[[#This Row],[Bks]]*100</f>
        <v>2.3569023569023568</v>
      </c>
      <c r="G2012">
        <v>304</v>
      </c>
      <c r="H2012" s="1">
        <f>(Tabla9[[#This Row],[Avg]]-Tabla9[[#This Row],[Bks]])/Tabla9[[#This Row],[Bks]]*100</f>
        <v>2.3569023569023568</v>
      </c>
      <c r="I2012">
        <v>325</v>
      </c>
      <c r="J2012">
        <v>531.28</v>
      </c>
      <c r="K2012">
        <v>0.08</v>
      </c>
      <c r="L2012">
        <v>20.02</v>
      </c>
      <c r="M2012">
        <v>1054.4000000000001</v>
      </c>
      <c r="N2012">
        <v>12.4</v>
      </c>
    </row>
    <row r="2013" spans="1:14" hidden="1" x14ac:dyDescent="0.2">
      <c r="A2013" t="s">
        <v>99</v>
      </c>
      <c r="B2013" t="s">
        <v>68</v>
      </c>
      <c r="C2013">
        <v>12</v>
      </c>
      <c r="D2013">
        <v>280</v>
      </c>
      <c r="E2013">
        <v>286</v>
      </c>
      <c r="F2013" s="1">
        <f>(Tabla9[[#This Row],[Best]]-Tabla9[[#This Row],[Bks]])/Tabla9[[#This Row],[Bks]]*100</f>
        <v>2.1428571428571428</v>
      </c>
      <c r="G2013">
        <v>286</v>
      </c>
      <c r="H2013" s="1">
        <f>(Tabla9[[#This Row],[Avg]]-Tabla9[[#This Row],[Bks]])/Tabla9[[#This Row],[Bks]]*100</f>
        <v>2.1428571428571428</v>
      </c>
      <c r="I2013">
        <v>309</v>
      </c>
      <c r="J2013">
        <v>482.83</v>
      </c>
      <c r="K2013">
        <v>0.06</v>
      </c>
      <c r="L2013">
        <v>20.03</v>
      </c>
      <c r="M2013">
        <v>1087.5</v>
      </c>
      <c r="N2013">
        <v>11.8</v>
      </c>
    </row>
    <row r="2014" spans="1:14" hidden="1" x14ac:dyDescent="0.2">
      <c r="A2014" t="s">
        <v>99</v>
      </c>
      <c r="B2014" t="s">
        <v>68</v>
      </c>
      <c r="C2014">
        <v>13</v>
      </c>
      <c r="D2014">
        <v>263</v>
      </c>
      <c r="E2014">
        <v>266</v>
      </c>
      <c r="F2014" s="1">
        <f>(Tabla9[[#This Row],[Best]]-Tabla9[[#This Row],[Bks]])/Tabla9[[#This Row],[Bks]]*100</f>
        <v>1.1406844106463878</v>
      </c>
      <c r="G2014">
        <v>266</v>
      </c>
      <c r="H2014" s="1">
        <f>(Tabla9[[#This Row],[Avg]]-Tabla9[[#This Row],[Bks]])/Tabla9[[#This Row],[Bks]]*100</f>
        <v>1.1406844106463878</v>
      </c>
      <c r="I2014">
        <v>281</v>
      </c>
      <c r="J2014">
        <v>483.84</v>
      </c>
      <c r="K2014">
        <v>0.12</v>
      </c>
      <c r="L2014">
        <v>20.04</v>
      </c>
      <c r="M2014">
        <v>1004.7</v>
      </c>
      <c r="N2014">
        <v>11.5</v>
      </c>
    </row>
    <row r="2015" spans="1:14" hidden="1" x14ac:dyDescent="0.2">
      <c r="A2015" t="s">
        <v>99</v>
      </c>
      <c r="B2015" t="s">
        <v>68</v>
      </c>
      <c r="C2015">
        <v>14</v>
      </c>
      <c r="D2015">
        <v>266</v>
      </c>
      <c r="E2015">
        <v>269</v>
      </c>
      <c r="F2015" s="1">
        <f>(Tabla9[[#This Row],[Best]]-Tabla9[[#This Row],[Bks]])/Tabla9[[#This Row],[Bks]]*100</f>
        <v>1.1278195488721803</v>
      </c>
      <c r="G2015">
        <v>269</v>
      </c>
      <c r="H2015" s="1">
        <f>(Tabla9[[#This Row],[Avg]]-Tabla9[[#This Row],[Bks]])/Tabla9[[#This Row],[Bks]]*100</f>
        <v>1.1278195488721803</v>
      </c>
      <c r="I2015">
        <v>278</v>
      </c>
      <c r="J2015">
        <v>477.62</v>
      </c>
      <c r="K2015">
        <v>7.0000000000000007E-2</v>
      </c>
      <c r="L2015">
        <v>20.02</v>
      </c>
      <c r="M2015">
        <v>1196.2</v>
      </c>
      <c r="N2015">
        <v>8.6</v>
      </c>
    </row>
    <row r="2016" spans="1:14" hidden="1" x14ac:dyDescent="0.2">
      <c r="A2016" t="s">
        <v>99</v>
      </c>
      <c r="B2016" t="s">
        <v>68</v>
      </c>
      <c r="C2016">
        <v>15</v>
      </c>
      <c r="D2016">
        <v>269</v>
      </c>
      <c r="E2016">
        <v>275</v>
      </c>
      <c r="F2016" s="1">
        <f>(Tabla9[[#This Row],[Best]]-Tabla9[[#This Row],[Bks]])/Tabla9[[#This Row],[Bks]]*100</f>
        <v>2.2304832713754648</v>
      </c>
      <c r="G2016">
        <v>275</v>
      </c>
      <c r="H2016" s="1">
        <f>(Tabla9[[#This Row],[Avg]]-Tabla9[[#This Row],[Bks]])/Tabla9[[#This Row],[Bks]]*100</f>
        <v>2.2304832713754648</v>
      </c>
      <c r="I2016">
        <v>289</v>
      </c>
      <c r="J2016">
        <v>490.93</v>
      </c>
      <c r="K2016">
        <v>0.05</v>
      </c>
      <c r="L2016">
        <v>20.010000000000002</v>
      </c>
      <c r="M2016">
        <v>1115.0999999999999</v>
      </c>
      <c r="N2016">
        <v>8.9</v>
      </c>
    </row>
    <row r="2017" spans="1:14" hidden="1" x14ac:dyDescent="0.2">
      <c r="A2017" t="s">
        <v>99</v>
      </c>
      <c r="B2017" t="s">
        <v>68</v>
      </c>
      <c r="C2017">
        <v>16</v>
      </c>
      <c r="D2017">
        <v>291</v>
      </c>
      <c r="E2017">
        <v>295</v>
      </c>
      <c r="F2017" s="1">
        <f>(Tabla9[[#This Row],[Best]]-Tabla9[[#This Row],[Bks]])/Tabla9[[#This Row],[Bks]]*100</f>
        <v>1.3745704467353952</v>
      </c>
      <c r="G2017">
        <v>295</v>
      </c>
      <c r="H2017" s="1">
        <f>(Tabla9[[#This Row],[Avg]]-Tabla9[[#This Row],[Bks]])/Tabla9[[#This Row],[Bks]]*100</f>
        <v>1.3745704467353952</v>
      </c>
      <c r="I2017">
        <v>318</v>
      </c>
      <c r="J2017">
        <v>533.9</v>
      </c>
      <c r="K2017">
        <v>0.08</v>
      </c>
      <c r="L2017">
        <v>20.03</v>
      </c>
      <c r="M2017">
        <v>1066</v>
      </c>
      <c r="N2017">
        <v>15.7</v>
      </c>
    </row>
    <row r="2018" spans="1:14" hidden="1" x14ac:dyDescent="0.2">
      <c r="A2018" t="s">
        <v>99</v>
      </c>
      <c r="B2018" t="s">
        <v>68</v>
      </c>
      <c r="C2018">
        <v>17</v>
      </c>
      <c r="D2018">
        <v>260</v>
      </c>
      <c r="E2018">
        <v>262</v>
      </c>
      <c r="F2018" s="1">
        <f>(Tabla9[[#This Row],[Best]]-Tabla9[[#This Row],[Bks]])/Tabla9[[#This Row],[Bks]]*100</f>
        <v>0.76923076923076927</v>
      </c>
      <c r="G2018">
        <v>262</v>
      </c>
      <c r="H2018" s="1">
        <f>(Tabla9[[#This Row],[Avg]]-Tabla9[[#This Row],[Bks]])/Tabla9[[#This Row],[Bks]]*100</f>
        <v>0.76923076923076927</v>
      </c>
      <c r="I2018">
        <v>284</v>
      </c>
      <c r="J2018">
        <v>465.28</v>
      </c>
      <c r="K2018">
        <v>0.09</v>
      </c>
      <c r="L2018">
        <v>20.010000000000002</v>
      </c>
      <c r="M2018">
        <v>1124.2</v>
      </c>
      <c r="N2018">
        <v>16.399999999999999</v>
      </c>
    </row>
    <row r="2019" spans="1:14" hidden="1" x14ac:dyDescent="0.2">
      <c r="A2019" t="s">
        <v>99</v>
      </c>
      <c r="B2019" t="s">
        <v>68</v>
      </c>
      <c r="C2019">
        <v>18</v>
      </c>
      <c r="D2019">
        <v>252</v>
      </c>
      <c r="E2019">
        <v>253</v>
      </c>
      <c r="F2019" s="1">
        <f>(Tabla9[[#This Row],[Best]]-Tabla9[[#This Row],[Bks]])/Tabla9[[#This Row],[Bks]]*100</f>
        <v>0.3968253968253968</v>
      </c>
      <c r="G2019">
        <v>253</v>
      </c>
      <c r="H2019" s="1">
        <f>(Tabla9[[#This Row],[Avg]]-Tabla9[[#This Row],[Bks]])/Tabla9[[#This Row],[Bks]]*100</f>
        <v>0.3968253968253968</v>
      </c>
      <c r="I2019">
        <v>273</v>
      </c>
      <c r="J2019">
        <v>439.25</v>
      </c>
      <c r="K2019">
        <v>0.06</v>
      </c>
      <c r="L2019">
        <v>20.010000000000002</v>
      </c>
      <c r="M2019">
        <v>1150.2</v>
      </c>
      <c r="N2019">
        <v>10.199999999999999</v>
      </c>
    </row>
    <row r="2020" spans="1:14" hidden="1" x14ac:dyDescent="0.2">
      <c r="A2020" t="s">
        <v>99</v>
      </c>
      <c r="B2020" t="s">
        <v>68</v>
      </c>
      <c r="C2020">
        <v>19</v>
      </c>
      <c r="D2020">
        <v>239</v>
      </c>
      <c r="E2020">
        <v>244</v>
      </c>
      <c r="F2020" s="1">
        <f>(Tabla9[[#This Row],[Best]]-Tabla9[[#This Row],[Bks]])/Tabla9[[#This Row],[Bks]]*100</f>
        <v>2.0920502092050208</v>
      </c>
      <c r="G2020">
        <v>244</v>
      </c>
      <c r="H2020" s="1">
        <f>(Tabla9[[#This Row],[Avg]]-Tabla9[[#This Row],[Bks]])/Tabla9[[#This Row],[Bks]]*100</f>
        <v>2.0920502092050208</v>
      </c>
      <c r="I2020">
        <v>265</v>
      </c>
      <c r="J2020">
        <v>442.61</v>
      </c>
      <c r="K2020">
        <v>0.05</v>
      </c>
      <c r="L2020">
        <v>20.02</v>
      </c>
      <c r="M2020">
        <v>1155</v>
      </c>
      <c r="N2020">
        <v>12.3</v>
      </c>
    </row>
    <row r="2021" spans="1:14" hidden="1" x14ac:dyDescent="0.2">
      <c r="A2021" t="s">
        <v>99</v>
      </c>
      <c r="B2021" t="s">
        <v>68</v>
      </c>
      <c r="C2021">
        <v>20</v>
      </c>
      <c r="D2021">
        <v>281</v>
      </c>
      <c r="E2021">
        <v>286</v>
      </c>
      <c r="F2021" s="1">
        <f>(Tabla9[[#This Row],[Best]]-Tabla9[[#This Row],[Bks]])/Tabla9[[#This Row],[Bks]]*100</f>
        <v>1.7793594306049825</v>
      </c>
      <c r="G2021">
        <v>286</v>
      </c>
      <c r="H2021" s="1">
        <f>(Tabla9[[#This Row],[Avg]]-Tabla9[[#This Row],[Bks]])/Tabla9[[#This Row],[Bks]]*100</f>
        <v>1.7793594306049825</v>
      </c>
      <c r="I2021">
        <v>308</v>
      </c>
      <c r="J2021">
        <v>504.12</v>
      </c>
      <c r="K2021">
        <v>7.0000000000000007E-2</v>
      </c>
      <c r="L2021">
        <v>20.04</v>
      </c>
      <c r="M2021">
        <v>1053.2</v>
      </c>
      <c r="N2021">
        <v>12.4</v>
      </c>
    </row>
    <row r="2022" spans="1:14" hidden="1" x14ac:dyDescent="0.2">
      <c r="A2022" t="s">
        <v>99</v>
      </c>
      <c r="B2022" t="s">
        <v>68</v>
      </c>
      <c r="C2022">
        <v>21</v>
      </c>
      <c r="D2022">
        <v>284</v>
      </c>
      <c r="E2022">
        <v>292</v>
      </c>
      <c r="F2022" s="1">
        <f>(Tabla9[[#This Row],[Best]]-Tabla9[[#This Row],[Bks]])/Tabla9[[#This Row],[Bks]]*100</f>
        <v>2.8169014084507045</v>
      </c>
      <c r="G2022">
        <v>292</v>
      </c>
      <c r="H2022" s="1">
        <f>(Tabla9[[#This Row],[Avg]]-Tabla9[[#This Row],[Bks]])/Tabla9[[#This Row],[Bks]]*100</f>
        <v>2.8169014084507045</v>
      </c>
      <c r="I2022">
        <v>306</v>
      </c>
      <c r="J2022">
        <v>517.88</v>
      </c>
      <c r="K2022">
        <v>7.0000000000000007E-2</v>
      </c>
      <c r="L2022">
        <v>20.02</v>
      </c>
      <c r="M2022">
        <v>1115.5</v>
      </c>
      <c r="N2022">
        <v>8.1</v>
      </c>
    </row>
    <row r="2023" spans="1:14" hidden="1" x14ac:dyDescent="0.2">
      <c r="A2023" t="s">
        <v>99</v>
      </c>
      <c r="B2023" t="s">
        <v>68</v>
      </c>
      <c r="C2023">
        <v>22</v>
      </c>
      <c r="D2023">
        <v>236</v>
      </c>
      <c r="E2023">
        <v>237</v>
      </c>
      <c r="F2023" s="1">
        <f>(Tabla9[[#This Row],[Best]]-Tabla9[[#This Row],[Bks]])/Tabla9[[#This Row],[Bks]]*100</f>
        <v>0.42372881355932202</v>
      </c>
      <c r="G2023">
        <v>237</v>
      </c>
      <c r="H2023" s="1">
        <f>(Tabla9[[#This Row],[Avg]]-Tabla9[[#This Row],[Bks]])/Tabla9[[#This Row],[Bks]]*100</f>
        <v>0.42372881355932202</v>
      </c>
      <c r="I2023">
        <v>250</v>
      </c>
      <c r="J2023">
        <v>404.94</v>
      </c>
      <c r="K2023">
        <v>7.0000000000000007E-2</v>
      </c>
      <c r="L2023">
        <v>20.010000000000002</v>
      </c>
      <c r="M2023">
        <v>1261.2</v>
      </c>
      <c r="N2023">
        <v>6</v>
      </c>
    </row>
    <row r="2024" spans="1:14" hidden="1" x14ac:dyDescent="0.2">
      <c r="A2024" t="s">
        <v>99</v>
      </c>
      <c r="B2024" t="s">
        <v>68</v>
      </c>
      <c r="C2024">
        <v>23</v>
      </c>
      <c r="D2024">
        <v>274</v>
      </c>
      <c r="E2024">
        <v>276</v>
      </c>
      <c r="F2024" s="1">
        <f>(Tabla9[[#This Row],[Best]]-Tabla9[[#This Row],[Bks]])/Tabla9[[#This Row],[Bks]]*100</f>
        <v>0.72992700729927007</v>
      </c>
      <c r="G2024">
        <v>276</v>
      </c>
      <c r="H2024" s="1">
        <f>(Tabla9[[#This Row],[Avg]]-Tabla9[[#This Row],[Bks]])/Tabla9[[#This Row],[Bks]]*100</f>
        <v>0.72992700729927007</v>
      </c>
      <c r="I2024">
        <v>286</v>
      </c>
      <c r="J2024">
        <v>454.92</v>
      </c>
      <c r="K2024">
        <v>0.05</v>
      </c>
      <c r="L2024">
        <v>20.010000000000002</v>
      </c>
      <c r="M2024">
        <v>1200.2</v>
      </c>
      <c r="N2024">
        <v>5.2</v>
      </c>
    </row>
    <row r="2025" spans="1:14" hidden="1" x14ac:dyDescent="0.2">
      <c r="A2025" t="s">
        <v>99</v>
      </c>
      <c r="B2025" t="s">
        <v>68</v>
      </c>
      <c r="C2025">
        <v>24</v>
      </c>
      <c r="D2025">
        <v>290</v>
      </c>
      <c r="E2025">
        <v>294</v>
      </c>
      <c r="F2025" s="1">
        <f>(Tabla9[[#This Row],[Best]]-Tabla9[[#This Row],[Bks]])/Tabla9[[#This Row],[Bks]]*100</f>
        <v>1.3793103448275863</v>
      </c>
      <c r="G2025">
        <v>294</v>
      </c>
      <c r="H2025" s="1">
        <f>(Tabla9[[#This Row],[Avg]]-Tabla9[[#This Row],[Bks]])/Tabla9[[#This Row],[Bks]]*100</f>
        <v>1.3793103448275863</v>
      </c>
      <c r="I2025">
        <v>302</v>
      </c>
      <c r="J2025">
        <v>530.80999999999995</v>
      </c>
      <c r="K2025">
        <v>0.08</v>
      </c>
      <c r="L2025">
        <v>20.010000000000002</v>
      </c>
      <c r="M2025">
        <v>990.1</v>
      </c>
      <c r="N2025">
        <v>6.2</v>
      </c>
    </row>
    <row r="2026" spans="1:14" hidden="1" x14ac:dyDescent="0.2">
      <c r="A2026" t="s">
        <v>99</v>
      </c>
      <c r="B2026" t="s">
        <v>68</v>
      </c>
      <c r="C2026">
        <v>25</v>
      </c>
      <c r="D2026">
        <v>238</v>
      </c>
      <c r="E2026">
        <v>238</v>
      </c>
      <c r="F2026" s="1">
        <f>(Tabla9[[#This Row],[Best]]-Tabla9[[#This Row],[Bks]])/Tabla9[[#This Row],[Bks]]*100</f>
        <v>0</v>
      </c>
      <c r="G2026">
        <v>238</v>
      </c>
      <c r="H2026" s="1">
        <f>(Tabla9[[#This Row],[Avg]]-Tabla9[[#This Row],[Bks]])/Tabla9[[#This Row],[Bks]]*100</f>
        <v>0</v>
      </c>
      <c r="I2026">
        <v>248</v>
      </c>
      <c r="J2026">
        <v>417.52</v>
      </c>
      <c r="K2026">
        <v>0.06</v>
      </c>
      <c r="L2026">
        <v>20.02</v>
      </c>
      <c r="M2026">
        <v>1199.2</v>
      </c>
      <c r="N2026">
        <v>8.9</v>
      </c>
    </row>
    <row r="2027" spans="1:14" hidden="1" x14ac:dyDescent="0.2">
      <c r="A2027" t="s">
        <v>99</v>
      </c>
      <c r="B2027" t="s">
        <v>68</v>
      </c>
      <c r="C2027">
        <v>26</v>
      </c>
      <c r="D2027">
        <v>289</v>
      </c>
      <c r="E2027">
        <v>295</v>
      </c>
      <c r="F2027" s="1">
        <f>(Tabla9[[#This Row],[Best]]-Tabla9[[#This Row],[Bks]])/Tabla9[[#This Row],[Bks]]*100</f>
        <v>2.0761245674740483</v>
      </c>
      <c r="G2027">
        <v>295</v>
      </c>
      <c r="H2027" s="1">
        <f>(Tabla9[[#This Row],[Avg]]-Tabla9[[#This Row],[Bks]])/Tabla9[[#This Row],[Bks]]*100</f>
        <v>2.0761245674740483</v>
      </c>
      <c r="I2027">
        <v>315</v>
      </c>
      <c r="J2027">
        <v>493.81</v>
      </c>
      <c r="K2027">
        <v>0.06</v>
      </c>
      <c r="L2027">
        <v>20.010000000000002</v>
      </c>
      <c r="M2027">
        <v>1209.5</v>
      </c>
      <c r="N2027">
        <v>9.1999999999999993</v>
      </c>
    </row>
    <row r="2028" spans="1:14" hidden="1" x14ac:dyDescent="0.2">
      <c r="A2028" t="s">
        <v>99</v>
      </c>
      <c r="B2028" t="s">
        <v>68</v>
      </c>
      <c r="C2028">
        <v>27</v>
      </c>
      <c r="D2028">
        <v>296</v>
      </c>
      <c r="E2028">
        <v>302</v>
      </c>
      <c r="F2028" s="1">
        <f>(Tabla9[[#This Row],[Best]]-Tabla9[[#This Row],[Bks]])/Tabla9[[#This Row],[Bks]]*100</f>
        <v>2.0270270270270272</v>
      </c>
      <c r="G2028">
        <v>302</v>
      </c>
      <c r="H2028" s="1">
        <f>(Tabla9[[#This Row],[Avg]]-Tabla9[[#This Row],[Bks]])/Tabla9[[#This Row],[Bks]]*100</f>
        <v>2.0270270270270272</v>
      </c>
      <c r="I2028">
        <v>317</v>
      </c>
      <c r="J2028">
        <v>565.11</v>
      </c>
      <c r="K2028">
        <v>0.11</v>
      </c>
      <c r="L2028">
        <v>20.02</v>
      </c>
      <c r="M2028">
        <v>1005.2</v>
      </c>
      <c r="N2028">
        <v>8.1999999999999993</v>
      </c>
    </row>
    <row r="2029" spans="1:14" hidden="1" x14ac:dyDescent="0.2">
      <c r="A2029" t="s">
        <v>99</v>
      </c>
      <c r="B2029" t="s">
        <v>68</v>
      </c>
      <c r="C2029">
        <v>28</v>
      </c>
      <c r="D2029">
        <v>280</v>
      </c>
      <c r="E2029">
        <v>288</v>
      </c>
      <c r="F2029" s="1">
        <f>(Tabla9[[#This Row],[Best]]-Tabla9[[#This Row],[Bks]])/Tabla9[[#This Row],[Bks]]*100</f>
        <v>2.8571428571428572</v>
      </c>
      <c r="G2029">
        <v>288</v>
      </c>
      <c r="H2029" s="1">
        <f>(Tabla9[[#This Row],[Avg]]-Tabla9[[#This Row],[Bks]])/Tabla9[[#This Row],[Bks]]*100</f>
        <v>2.8571428571428572</v>
      </c>
      <c r="I2029">
        <v>317</v>
      </c>
      <c r="J2029">
        <v>519.51</v>
      </c>
      <c r="K2029">
        <v>7.0000000000000007E-2</v>
      </c>
      <c r="L2029">
        <v>20.02</v>
      </c>
      <c r="M2029">
        <v>1036.0999999999999</v>
      </c>
      <c r="N2029">
        <v>13.8</v>
      </c>
    </row>
    <row r="2030" spans="1:14" hidden="1" x14ac:dyDescent="0.2">
      <c r="A2030" t="s">
        <v>99</v>
      </c>
      <c r="B2030" t="s">
        <v>68</v>
      </c>
      <c r="C2030">
        <v>29</v>
      </c>
      <c r="D2030">
        <v>294</v>
      </c>
      <c r="E2030">
        <v>298</v>
      </c>
      <c r="F2030" s="1">
        <f>(Tabla9[[#This Row],[Best]]-Tabla9[[#This Row],[Bks]])/Tabla9[[#This Row],[Bks]]*100</f>
        <v>1.3605442176870748</v>
      </c>
      <c r="G2030">
        <v>298</v>
      </c>
      <c r="H2030" s="1">
        <f>(Tabla9[[#This Row],[Avg]]-Tabla9[[#This Row],[Bks]])/Tabla9[[#This Row],[Bks]]*100</f>
        <v>1.3605442176870748</v>
      </c>
      <c r="I2030">
        <v>322</v>
      </c>
      <c r="J2030">
        <v>548.62</v>
      </c>
      <c r="K2030">
        <v>0.1</v>
      </c>
      <c r="L2030">
        <v>20.04</v>
      </c>
      <c r="M2030">
        <v>1037.5999999999999</v>
      </c>
      <c r="N2030">
        <v>11.4</v>
      </c>
    </row>
    <row r="2031" spans="1:14" hidden="1" x14ac:dyDescent="0.2">
      <c r="A2031" t="s">
        <v>99</v>
      </c>
      <c r="B2031" t="s">
        <v>68</v>
      </c>
      <c r="C2031">
        <v>30</v>
      </c>
      <c r="D2031">
        <v>296</v>
      </c>
      <c r="E2031">
        <v>299</v>
      </c>
      <c r="F2031" s="1">
        <f>(Tabla9[[#This Row],[Best]]-Tabla9[[#This Row],[Bks]])/Tabla9[[#This Row],[Bks]]*100</f>
        <v>1.0135135135135136</v>
      </c>
      <c r="G2031">
        <v>299</v>
      </c>
      <c r="H2031" s="1">
        <f>(Tabla9[[#This Row],[Avg]]-Tabla9[[#This Row],[Bks]])/Tabla9[[#This Row],[Bks]]*100</f>
        <v>1.0135135135135136</v>
      </c>
      <c r="I2031">
        <v>331</v>
      </c>
      <c r="J2031">
        <v>527.46</v>
      </c>
      <c r="K2031">
        <v>0.12</v>
      </c>
      <c r="L2031">
        <v>20.010000000000002</v>
      </c>
      <c r="M2031">
        <v>1018.1</v>
      </c>
      <c r="N2031">
        <v>20</v>
      </c>
    </row>
    <row r="2032" spans="1:14" hidden="1" x14ac:dyDescent="0.2">
      <c r="A2032" t="s">
        <v>99</v>
      </c>
      <c r="B2032" t="s">
        <v>68</v>
      </c>
      <c r="C2032">
        <v>31</v>
      </c>
      <c r="D2032">
        <v>258</v>
      </c>
      <c r="E2032">
        <v>265</v>
      </c>
      <c r="F2032" s="1">
        <f>(Tabla9[[#This Row],[Best]]-Tabla9[[#This Row],[Bks]])/Tabla9[[#This Row],[Bks]]*100</f>
        <v>2.7131782945736433</v>
      </c>
      <c r="G2032">
        <v>265</v>
      </c>
      <c r="H2032" s="1">
        <f>(Tabla9[[#This Row],[Avg]]-Tabla9[[#This Row],[Bks]])/Tabla9[[#This Row],[Bks]]*100</f>
        <v>2.7131782945736433</v>
      </c>
      <c r="I2032">
        <v>285</v>
      </c>
      <c r="J2032">
        <v>460.8</v>
      </c>
      <c r="K2032">
        <v>0.05</v>
      </c>
      <c r="L2032">
        <v>20.010000000000002</v>
      </c>
      <c r="M2032">
        <v>1219.2</v>
      </c>
      <c r="N2032">
        <v>16.8</v>
      </c>
    </row>
    <row r="2033" spans="1:14" hidden="1" x14ac:dyDescent="0.2">
      <c r="A2033" t="s">
        <v>99</v>
      </c>
      <c r="B2033" t="s">
        <v>68</v>
      </c>
      <c r="C2033">
        <v>32</v>
      </c>
      <c r="D2033">
        <v>318</v>
      </c>
      <c r="E2033">
        <v>329</v>
      </c>
      <c r="F2033" s="1">
        <f>(Tabla9[[#This Row],[Best]]-Tabla9[[#This Row],[Bks]])/Tabla9[[#This Row],[Bks]]*100</f>
        <v>3.459119496855346</v>
      </c>
      <c r="G2033">
        <v>329</v>
      </c>
      <c r="H2033" s="1">
        <f>(Tabla9[[#This Row],[Avg]]-Tabla9[[#This Row],[Bks]])/Tabla9[[#This Row],[Bks]]*100</f>
        <v>3.459119496855346</v>
      </c>
      <c r="I2033">
        <v>335</v>
      </c>
      <c r="J2033">
        <v>510.85</v>
      </c>
      <c r="K2033">
        <v>7.0000000000000007E-2</v>
      </c>
      <c r="L2033">
        <v>20.010000000000002</v>
      </c>
      <c r="M2033">
        <v>1268.0999999999999</v>
      </c>
      <c r="N2033">
        <v>6.9</v>
      </c>
    </row>
    <row r="2034" spans="1:14" hidden="1" x14ac:dyDescent="0.2">
      <c r="A2034" t="s">
        <v>99</v>
      </c>
      <c r="B2034" t="s">
        <v>68</v>
      </c>
      <c r="C2034">
        <v>33</v>
      </c>
      <c r="D2034">
        <v>304</v>
      </c>
      <c r="E2034">
        <v>309</v>
      </c>
      <c r="F2034" s="1">
        <f>(Tabla9[[#This Row],[Best]]-Tabla9[[#This Row],[Bks]])/Tabla9[[#This Row],[Bks]]*100</f>
        <v>1.6447368421052631</v>
      </c>
      <c r="G2034">
        <v>309</v>
      </c>
      <c r="H2034" s="1">
        <f>(Tabla9[[#This Row],[Avg]]-Tabla9[[#This Row],[Bks]])/Tabla9[[#This Row],[Bks]]*100</f>
        <v>1.6447368421052631</v>
      </c>
      <c r="I2034">
        <v>335</v>
      </c>
      <c r="J2034">
        <v>550.65</v>
      </c>
      <c r="K2034">
        <v>0.08</v>
      </c>
      <c r="L2034">
        <v>20.010000000000002</v>
      </c>
      <c r="M2034">
        <v>1059</v>
      </c>
      <c r="N2034">
        <v>15.5</v>
      </c>
    </row>
    <row r="2035" spans="1:14" hidden="1" x14ac:dyDescent="0.2">
      <c r="A2035" t="s">
        <v>99</v>
      </c>
      <c r="B2035" t="s">
        <v>68</v>
      </c>
      <c r="C2035">
        <v>34</v>
      </c>
      <c r="D2035">
        <v>293</v>
      </c>
      <c r="E2035">
        <v>312</v>
      </c>
      <c r="F2035" s="1">
        <f>(Tabla9[[#This Row],[Best]]-Tabla9[[#This Row],[Bks]])/Tabla9[[#This Row],[Bks]]*100</f>
        <v>6.4846416382252556</v>
      </c>
      <c r="G2035">
        <v>312</v>
      </c>
      <c r="H2035" s="1">
        <f>(Tabla9[[#This Row],[Avg]]-Tabla9[[#This Row],[Bks]])/Tabla9[[#This Row],[Bks]]*100</f>
        <v>6.4846416382252556</v>
      </c>
      <c r="I2035">
        <v>334</v>
      </c>
      <c r="J2035">
        <v>567.20000000000005</v>
      </c>
      <c r="K2035">
        <v>0.09</v>
      </c>
      <c r="L2035">
        <v>20.02</v>
      </c>
      <c r="M2035">
        <v>1058</v>
      </c>
      <c r="N2035">
        <v>11.2</v>
      </c>
    </row>
    <row r="2036" spans="1:14" hidden="1" x14ac:dyDescent="0.2">
      <c r="A2036" t="s">
        <v>99</v>
      </c>
      <c r="B2036" t="s">
        <v>68</v>
      </c>
      <c r="C2036">
        <v>35</v>
      </c>
      <c r="D2036">
        <v>280</v>
      </c>
      <c r="E2036">
        <v>285</v>
      </c>
      <c r="F2036" s="1">
        <f>(Tabla9[[#This Row],[Best]]-Tabla9[[#This Row],[Bks]])/Tabla9[[#This Row],[Bks]]*100</f>
        <v>1.7857142857142856</v>
      </c>
      <c r="G2036">
        <v>285</v>
      </c>
      <c r="H2036" s="1">
        <f>(Tabla9[[#This Row],[Avg]]-Tabla9[[#This Row],[Bks]])/Tabla9[[#This Row],[Bks]]*100</f>
        <v>1.7857142857142856</v>
      </c>
      <c r="I2036">
        <v>306</v>
      </c>
      <c r="J2036">
        <v>511.67</v>
      </c>
      <c r="K2036">
        <v>0.11</v>
      </c>
      <c r="L2036">
        <v>20.02</v>
      </c>
      <c r="M2036">
        <v>1063.2</v>
      </c>
      <c r="N2036">
        <v>12.6</v>
      </c>
    </row>
    <row r="2037" spans="1:14" hidden="1" x14ac:dyDescent="0.2">
      <c r="A2037" t="s">
        <v>99</v>
      </c>
      <c r="B2037" t="s">
        <v>68</v>
      </c>
      <c r="C2037">
        <v>36</v>
      </c>
      <c r="D2037">
        <v>263</v>
      </c>
      <c r="E2037">
        <v>265</v>
      </c>
      <c r="F2037" s="1">
        <f>(Tabla9[[#This Row],[Best]]-Tabla9[[#This Row],[Bks]])/Tabla9[[#This Row],[Bks]]*100</f>
        <v>0.76045627376425851</v>
      </c>
      <c r="G2037">
        <v>265</v>
      </c>
      <c r="H2037" s="1">
        <f>(Tabla9[[#This Row],[Avg]]-Tabla9[[#This Row],[Bks]])/Tabla9[[#This Row],[Bks]]*100</f>
        <v>0.76045627376425851</v>
      </c>
      <c r="I2037">
        <v>281</v>
      </c>
      <c r="J2037">
        <v>461.33</v>
      </c>
      <c r="K2037">
        <v>0.05</v>
      </c>
      <c r="L2037">
        <v>20.010000000000002</v>
      </c>
      <c r="M2037">
        <v>1108.0999999999999</v>
      </c>
      <c r="N2037">
        <v>8</v>
      </c>
    </row>
    <row r="2038" spans="1:14" hidden="1" x14ac:dyDescent="0.2">
      <c r="A2038" t="s">
        <v>99</v>
      </c>
      <c r="B2038" t="s">
        <v>68</v>
      </c>
      <c r="C2038">
        <v>37</v>
      </c>
      <c r="D2038">
        <v>269</v>
      </c>
      <c r="E2038">
        <v>276</v>
      </c>
      <c r="F2038" s="1">
        <f>(Tabla9[[#This Row],[Best]]-Tabla9[[#This Row],[Bks]])/Tabla9[[#This Row],[Bks]]*100</f>
        <v>2.6022304832713754</v>
      </c>
      <c r="G2038">
        <v>276</v>
      </c>
      <c r="H2038" s="1">
        <f>(Tabla9[[#This Row],[Avg]]-Tabla9[[#This Row],[Bks]])/Tabla9[[#This Row],[Bks]]*100</f>
        <v>2.6022304832713754</v>
      </c>
      <c r="I2038">
        <v>294</v>
      </c>
      <c r="J2038">
        <v>500.16</v>
      </c>
      <c r="K2038">
        <v>0.08</v>
      </c>
      <c r="L2038">
        <v>20.03</v>
      </c>
      <c r="M2038">
        <v>1063.9000000000001</v>
      </c>
      <c r="N2038">
        <v>15.6</v>
      </c>
    </row>
    <row r="2039" spans="1:14" hidden="1" x14ac:dyDescent="0.2">
      <c r="A2039" t="s">
        <v>99</v>
      </c>
      <c r="B2039" t="s">
        <v>68</v>
      </c>
      <c r="C2039">
        <v>38</v>
      </c>
      <c r="D2039">
        <v>247</v>
      </c>
      <c r="E2039">
        <v>249</v>
      </c>
      <c r="F2039" s="1">
        <f>(Tabla9[[#This Row],[Best]]-Tabla9[[#This Row],[Bks]])/Tabla9[[#This Row],[Bks]]*100</f>
        <v>0.80971659919028338</v>
      </c>
      <c r="G2039">
        <v>249</v>
      </c>
      <c r="H2039" s="1">
        <f>(Tabla9[[#This Row],[Avg]]-Tabla9[[#This Row],[Bks]])/Tabla9[[#This Row],[Bks]]*100</f>
        <v>0.80971659919028338</v>
      </c>
      <c r="I2039">
        <v>263</v>
      </c>
      <c r="J2039">
        <v>421.1</v>
      </c>
      <c r="K2039">
        <v>0.06</v>
      </c>
      <c r="L2039">
        <v>20.04</v>
      </c>
      <c r="M2039">
        <v>1179.2</v>
      </c>
      <c r="N2039">
        <v>6.4</v>
      </c>
    </row>
    <row r="2040" spans="1:14" hidden="1" x14ac:dyDescent="0.2">
      <c r="A2040" t="s">
        <v>99</v>
      </c>
      <c r="B2040" t="s">
        <v>68</v>
      </c>
      <c r="C2040">
        <v>39</v>
      </c>
      <c r="D2040">
        <v>274</v>
      </c>
      <c r="E2040">
        <v>277</v>
      </c>
      <c r="F2040" s="1">
        <f>(Tabla9[[#This Row],[Best]]-Tabla9[[#This Row],[Bks]])/Tabla9[[#This Row],[Bks]]*100</f>
        <v>1.0948905109489051</v>
      </c>
      <c r="G2040">
        <v>277</v>
      </c>
      <c r="H2040" s="1">
        <f>(Tabla9[[#This Row],[Avg]]-Tabla9[[#This Row],[Bks]])/Tabla9[[#This Row],[Bks]]*100</f>
        <v>1.0948905109489051</v>
      </c>
      <c r="I2040">
        <v>306</v>
      </c>
      <c r="J2040">
        <v>491.28</v>
      </c>
      <c r="K2040">
        <v>0.08</v>
      </c>
      <c r="L2040">
        <v>20.010000000000002</v>
      </c>
      <c r="M2040">
        <v>1138.0999999999999</v>
      </c>
      <c r="N2040">
        <v>10.1</v>
      </c>
    </row>
    <row r="2041" spans="1:14" hidden="1" x14ac:dyDescent="0.2">
      <c r="A2041" t="s">
        <v>99</v>
      </c>
      <c r="B2041" t="s">
        <v>68</v>
      </c>
      <c r="C2041">
        <v>40</v>
      </c>
      <c r="D2041">
        <v>254</v>
      </c>
      <c r="E2041">
        <v>260</v>
      </c>
      <c r="F2041" s="1">
        <f>(Tabla9[[#This Row],[Best]]-Tabla9[[#This Row],[Bks]])/Tabla9[[#This Row],[Bks]]*100</f>
        <v>2.3622047244094486</v>
      </c>
      <c r="G2041">
        <v>260.8</v>
      </c>
      <c r="H2041" s="1">
        <f>(Tabla9[[#This Row],[Avg]]-Tabla9[[#This Row],[Bks]])/Tabla9[[#This Row],[Bks]]*100</f>
        <v>2.6771653543307132</v>
      </c>
      <c r="I2041">
        <v>279</v>
      </c>
      <c r="J2041">
        <v>470.56</v>
      </c>
      <c r="K2041">
        <v>7.0000000000000007E-2</v>
      </c>
      <c r="L2041">
        <v>20.010000000000002</v>
      </c>
      <c r="M2041">
        <v>1055</v>
      </c>
      <c r="N2041">
        <v>120.8</v>
      </c>
    </row>
    <row r="2042" spans="1:14" hidden="1" x14ac:dyDescent="0.2">
      <c r="A2042" t="s">
        <v>99</v>
      </c>
      <c r="B2042" t="s">
        <v>68</v>
      </c>
      <c r="C2042">
        <v>41</v>
      </c>
      <c r="D2042">
        <v>282</v>
      </c>
      <c r="E2042">
        <v>289</v>
      </c>
      <c r="F2042" s="1">
        <f>(Tabla9[[#This Row],[Best]]-Tabla9[[#This Row],[Bks]])/Tabla9[[#This Row],[Bks]]*100</f>
        <v>2.4822695035460995</v>
      </c>
      <c r="G2042">
        <v>289</v>
      </c>
      <c r="H2042" s="1">
        <f>(Tabla9[[#This Row],[Avg]]-Tabla9[[#This Row],[Bks]])/Tabla9[[#This Row],[Bks]]*100</f>
        <v>2.4822695035460995</v>
      </c>
      <c r="I2042">
        <v>305</v>
      </c>
      <c r="J2042">
        <v>469.27</v>
      </c>
      <c r="K2042">
        <v>0.05</v>
      </c>
      <c r="L2042">
        <v>20.010000000000002</v>
      </c>
      <c r="M2042">
        <v>1204.2</v>
      </c>
      <c r="N2042">
        <v>10</v>
      </c>
    </row>
    <row r="2043" spans="1:14" hidden="1" x14ac:dyDescent="0.2">
      <c r="A2043" t="s">
        <v>99</v>
      </c>
      <c r="B2043" t="s">
        <v>68</v>
      </c>
      <c r="C2043">
        <v>42</v>
      </c>
      <c r="D2043">
        <v>292</v>
      </c>
      <c r="E2043">
        <v>297</v>
      </c>
      <c r="F2043" s="1">
        <f>(Tabla9[[#This Row],[Best]]-Tabla9[[#This Row],[Bks]])/Tabla9[[#This Row],[Bks]]*100</f>
        <v>1.7123287671232876</v>
      </c>
      <c r="G2043">
        <v>297</v>
      </c>
      <c r="H2043" s="1">
        <f>(Tabla9[[#This Row],[Avg]]-Tabla9[[#This Row],[Bks]])/Tabla9[[#This Row],[Bks]]*100</f>
        <v>1.7123287671232876</v>
      </c>
      <c r="I2043">
        <v>321</v>
      </c>
      <c r="J2043">
        <v>517.62</v>
      </c>
      <c r="K2043">
        <v>0.06</v>
      </c>
      <c r="L2043">
        <v>20.02</v>
      </c>
      <c r="M2043">
        <v>1130</v>
      </c>
      <c r="N2043">
        <v>9.3000000000000007</v>
      </c>
    </row>
    <row r="2044" spans="1:14" hidden="1" x14ac:dyDescent="0.2">
      <c r="A2044" t="s">
        <v>99</v>
      </c>
      <c r="B2044" t="s">
        <v>68</v>
      </c>
      <c r="C2044">
        <v>43</v>
      </c>
      <c r="D2044">
        <v>291</v>
      </c>
      <c r="E2044">
        <v>297</v>
      </c>
      <c r="F2044" s="1">
        <f>(Tabla9[[#This Row],[Best]]-Tabla9[[#This Row],[Bks]])/Tabla9[[#This Row],[Bks]]*100</f>
        <v>2.0618556701030926</v>
      </c>
      <c r="G2044">
        <v>297</v>
      </c>
      <c r="H2044" s="1">
        <f>(Tabla9[[#This Row],[Avg]]-Tabla9[[#This Row],[Bks]])/Tabla9[[#This Row],[Bks]]*100</f>
        <v>2.0618556701030926</v>
      </c>
      <c r="I2044">
        <v>318</v>
      </c>
      <c r="J2044">
        <v>552.83000000000004</v>
      </c>
      <c r="K2044">
        <v>0.09</v>
      </c>
      <c r="L2044">
        <v>20.010000000000002</v>
      </c>
      <c r="M2044">
        <v>1012</v>
      </c>
      <c r="N2044">
        <v>10.4</v>
      </c>
    </row>
    <row r="2045" spans="1:14" hidden="1" x14ac:dyDescent="0.2">
      <c r="A2045" t="s">
        <v>99</v>
      </c>
      <c r="B2045" t="s">
        <v>68</v>
      </c>
      <c r="C2045">
        <v>44</v>
      </c>
      <c r="D2045">
        <v>264</v>
      </c>
      <c r="E2045">
        <v>270</v>
      </c>
      <c r="F2045" s="1">
        <f>(Tabla9[[#This Row],[Best]]-Tabla9[[#This Row],[Bks]])/Tabla9[[#This Row],[Bks]]*100</f>
        <v>2.2727272727272729</v>
      </c>
      <c r="G2045">
        <v>270</v>
      </c>
      <c r="H2045" s="1">
        <f>(Tabla9[[#This Row],[Avg]]-Tabla9[[#This Row],[Bks]])/Tabla9[[#This Row],[Bks]]*100</f>
        <v>2.2727272727272729</v>
      </c>
      <c r="I2045">
        <v>281</v>
      </c>
      <c r="J2045">
        <v>491.92</v>
      </c>
      <c r="K2045">
        <v>7.0000000000000007E-2</v>
      </c>
      <c r="L2045">
        <v>20.02</v>
      </c>
      <c r="M2045">
        <v>1142.3</v>
      </c>
      <c r="N2045">
        <v>6.3</v>
      </c>
    </row>
    <row r="2046" spans="1:14" hidden="1" x14ac:dyDescent="0.2">
      <c r="A2046" t="s">
        <v>99</v>
      </c>
      <c r="B2046" t="s">
        <v>68</v>
      </c>
      <c r="C2046">
        <v>45</v>
      </c>
      <c r="D2046">
        <v>317</v>
      </c>
      <c r="E2046">
        <v>322</v>
      </c>
      <c r="F2046" s="1">
        <f>(Tabla9[[#This Row],[Best]]-Tabla9[[#This Row],[Bks]])/Tabla9[[#This Row],[Bks]]*100</f>
        <v>1.5772870662460567</v>
      </c>
      <c r="G2046">
        <v>322</v>
      </c>
      <c r="H2046" s="1">
        <f>(Tabla9[[#This Row],[Avg]]-Tabla9[[#This Row],[Bks]])/Tabla9[[#This Row],[Bks]]*100</f>
        <v>1.5772870662460567</v>
      </c>
      <c r="I2046">
        <v>345</v>
      </c>
      <c r="J2046">
        <v>572.65</v>
      </c>
      <c r="K2046">
        <v>0.1</v>
      </c>
      <c r="L2046">
        <v>20.02</v>
      </c>
      <c r="M2046">
        <v>954.4</v>
      </c>
      <c r="N2046">
        <v>12.6</v>
      </c>
    </row>
    <row r="2047" spans="1:14" hidden="1" x14ac:dyDescent="0.2">
      <c r="A2047" t="s">
        <v>99</v>
      </c>
      <c r="B2047" t="s">
        <v>68</v>
      </c>
      <c r="C2047">
        <v>46</v>
      </c>
      <c r="D2047">
        <v>242</v>
      </c>
      <c r="E2047">
        <v>243</v>
      </c>
      <c r="F2047" s="1">
        <f>(Tabla9[[#This Row],[Best]]-Tabla9[[#This Row],[Bks]])/Tabla9[[#This Row],[Bks]]*100</f>
        <v>0.41322314049586778</v>
      </c>
      <c r="G2047">
        <v>243</v>
      </c>
      <c r="H2047" s="1">
        <f>(Tabla9[[#This Row],[Avg]]-Tabla9[[#This Row],[Bks]])/Tabla9[[#This Row],[Bks]]*100</f>
        <v>0.41322314049586778</v>
      </c>
      <c r="I2047">
        <v>250</v>
      </c>
      <c r="J2047">
        <v>438.66</v>
      </c>
      <c r="K2047">
        <v>7.0000000000000007E-2</v>
      </c>
      <c r="L2047">
        <v>20.02</v>
      </c>
      <c r="M2047">
        <v>1195.5999999999999</v>
      </c>
      <c r="N2047">
        <v>8.1999999999999993</v>
      </c>
    </row>
    <row r="2048" spans="1:14" hidden="1" x14ac:dyDescent="0.2">
      <c r="A2048" t="s">
        <v>99</v>
      </c>
      <c r="B2048" t="s">
        <v>68</v>
      </c>
      <c r="C2048">
        <v>47</v>
      </c>
      <c r="D2048">
        <v>314</v>
      </c>
      <c r="E2048">
        <v>323</v>
      </c>
      <c r="F2048" s="1">
        <f>(Tabla9[[#This Row],[Best]]-Tabla9[[#This Row],[Bks]])/Tabla9[[#This Row],[Bks]]*100</f>
        <v>2.8662420382165608</v>
      </c>
      <c r="G2048">
        <v>323</v>
      </c>
      <c r="H2048" s="1">
        <f>(Tabla9[[#This Row],[Avg]]-Tabla9[[#This Row],[Bks]])/Tabla9[[#This Row],[Bks]]*100</f>
        <v>2.8662420382165608</v>
      </c>
      <c r="I2048">
        <v>345</v>
      </c>
      <c r="J2048">
        <v>534.86</v>
      </c>
      <c r="K2048">
        <v>0.06</v>
      </c>
      <c r="L2048">
        <v>20.010000000000002</v>
      </c>
      <c r="M2048">
        <v>1109</v>
      </c>
      <c r="N2048">
        <v>11.3</v>
      </c>
    </row>
    <row r="2049" spans="1:14" hidden="1" x14ac:dyDescent="0.2">
      <c r="A2049" t="s">
        <v>99</v>
      </c>
      <c r="B2049" t="s">
        <v>68</v>
      </c>
      <c r="C2049">
        <v>48</v>
      </c>
      <c r="D2049">
        <v>294</v>
      </c>
      <c r="E2049">
        <v>297</v>
      </c>
      <c r="F2049" s="1">
        <f>(Tabla9[[#This Row],[Best]]-Tabla9[[#This Row],[Bks]])/Tabla9[[#This Row],[Bks]]*100</f>
        <v>1.0204081632653061</v>
      </c>
      <c r="G2049">
        <v>301.10000000000002</v>
      </c>
      <c r="H2049" s="1">
        <f>(Tabla9[[#This Row],[Avg]]-Tabla9[[#This Row],[Bks]])/Tabla9[[#This Row],[Bks]]*100</f>
        <v>2.4149659863945656</v>
      </c>
      <c r="I2049">
        <v>329</v>
      </c>
      <c r="J2049">
        <v>547.32000000000005</v>
      </c>
      <c r="K2049">
        <v>0.08</v>
      </c>
      <c r="L2049">
        <v>20.010000000000002</v>
      </c>
      <c r="M2049">
        <v>1052.7</v>
      </c>
      <c r="N2049">
        <v>318.10000000000002</v>
      </c>
    </row>
    <row r="2050" spans="1:14" hidden="1" x14ac:dyDescent="0.2">
      <c r="A2050" t="s">
        <v>99</v>
      </c>
      <c r="B2050" t="s">
        <v>68</v>
      </c>
      <c r="C2050">
        <v>49</v>
      </c>
      <c r="D2050">
        <v>264</v>
      </c>
      <c r="E2050">
        <v>268</v>
      </c>
      <c r="F2050" s="1">
        <f>(Tabla9[[#This Row],[Best]]-Tabla9[[#This Row],[Bks]])/Tabla9[[#This Row],[Bks]]*100</f>
        <v>1.5151515151515151</v>
      </c>
      <c r="G2050">
        <v>268</v>
      </c>
      <c r="H2050" s="1">
        <f>(Tabla9[[#This Row],[Avg]]-Tabla9[[#This Row],[Bks]])/Tabla9[[#This Row],[Bks]]*100</f>
        <v>1.5151515151515151</v>
      </c>
      <c r="I2050">
        <v>288</v>
      </c>
      <c r="J2050">
        <v>479.24</v>
      </c>
      <c r="K2050">
        <v>7.0000000000000007E-2</v>
      </c>
      <c r="L2050">
        <v>20.03</v>
      </c>
      <c r="M2050">
        <v>1035.8</v>
      </c>
      <c r="N2050">
        <v>10.199999999999999</v>
      </c>
    </row>
    <row r="2051" spans="1:14" hidden="1" x14ac:dyDescent="0.2">
      <c r="A2051" t="s">
        <v>99</v>
      </c>
      <c r="B2051" t="s">
        <v>68</v>
      </c>
      <c r="C2051">
        <v>50</v>
      </c>
      <c r="D2051">
        <v>286</v>
      </c>
      <c r="E2051">
        <v>295</v>
      </c>
      <c r="F2051" s="1">
        <f>(Tabla9[[#This Row],[Best]]-Tabla9[[#This Row],[Bks]])/Tabla9[[#This Row],[Bks]]*100</f>
        <v>3.1468531468531471</v>
      </c>
      <c r="G2051">
        <v>295</v>
      </c>
      <c r="H2051" s="1">
        <f>(Tabla9[[#This Row],[Avg]]-Tabla9[[#This Row],[Bks]])/Tabla9[[#This Row],[Bks]]*100</f>
        <v>3.1468531468531471</v>
      </c>
      <c r="I2051">
        <v>319</v>
      </c>
      <c r="J2051">
        <v>500.25</v>
      </c>
      <c r="K2051">
        <v>7.0000000000000007E-2</v>
      </c>
      <c r="L2051">
        <v>20.02</v>
      </c>
      <c r="M2051">
        <v>1091.7</v>
      </c>
      <c r="N2051">
        <v>12.1</v>
      </c>
    </row>
    <row r="2052" spans="1:14" hidden="1" x14ac:dyDescent="0.2">
      <c r="A2052" t="s">
        <v>99</v>
      </c>
      <c r="B2052" t="s">
        <v>68</v>
      </c>
      <c r="C2052">
        <v>51</v>
      </c>
      <c r="D2052">
        <v>273</v>
      </c>
      <c r="E2052">
        <v>280</v>
      </c>
      <c r="F2052" s="1">
        <f>(Tabla9[[#This Row],[Best]]-Tabla9[[#This Row],[Bks]])/Tabla9[[#This Row],[Bks]]*100</f>
        <v>2.5641025641025639</v>
      </c>
      <c r="G2052">
        <v>280</v>
      </c>
      <c r="H2052" s="1">
        <f>(Tabla9[[#This Row],[Avg]]-Tabla9[[#This Row],[Bks]])/Tabla9[[#This Row],[Bks]]*100</f>
        <v>2.5641025641025639</v>
      </c>
      <c r="I2052">
        <v>306</v>
      </c>
      <c r="J2052">
        <v>496.38</v>
      </c>
      <c r="K2052">
        <v>0.1</v>
      </c>
      <c r="L2052">
        <v>20.010000000000002</v>
      </c>
      <c r="M2052">
        <v>1064.5999999999999</v>
      </c>
      <c r="N2052">
        <v>14.9</v>
      </c>
    </row>
    <row r="2053" spans="1:14" hidden="1" x14ac:dyDescent="0.2">
      <c r="A2053" t="s">
        <v>99</v>
      </c>
      <c r="B2053" t="s">
        <v>68</v>
      </c>
      <c r="C2053">
        <v>52</v>
      </c>
      <c r="D2053">
        <v>334</v>
      </c>
      <c r="E2053">
        <v>344</v>
      </c>
      <c r="F2053" s="1">
        <f>(Tabla9[[#This Row],[Best]]-Tabla9[[#This Row],[Bks]])/Tabla9[[#This Row],[Bks]]*100</f>
        <v>2.9940119760479043</v>
      </c>
      <c r="G2053">
        <v>344</v>
      </c>
      <c r="H2053" s="1">
        <f>(Tabla9[[#This Row],[Avg]]-Tabla9[[#This Row],[Bks]])/Tabla9[[#This Row],[Bks]]*100</f>
        <v>2.9940119760479043</v>
      </c>
      <c r="I2053">
        <v>360</v>
      </c>
      <c r="J2053">
        <v>591.65</v>
      </c>
      <c r="K2053">
        <v>0.09</v>
      </c>
      <c r="L2053">
        <v>20.02</v>
      </c>
      <c r="M2053">
        <v>1016.2</v>
      </c>
      <c r="N2053">
        <v>9.6999999999999993</v>
      </c>
    </row>
    <row r="2054" spans="1:14" hidden="1" x14ac:dyDescent="0.2">
      <c r="A2054" t="s">
        <v>99</v>
      </c>
      <c r="B2054" t="s">
        <v>68</v>
      </c>
      <c r="C2054">
        <v>53</v>
      </c>
      <c r="D2054">
        <v>281</v>
      </c>
      <c r="E2054">
        <v>282</v>
      </c>
      <c r="F2054" s="1">
        <f>(Tabla9[[#This Row],[Best]]-Tabla9[[#This Row],[Bks]])/Tabla9[[#This Row],[Bks]]*100</f>
        <v>0.35587188612099641</v>
      </c>
      <c r="G2054">
        <v>282</v>
      </c>
      <c r="H2054" s="1">
        <f>(Tabla9[[#This Row],[Avg]]-Tabla9[[#This Row],[Bks]])/Tabla9[[#This Row],[Bks]]*100</f>
        <v>0.35587188612099641</v>
      </c>
      <c r="I2054">
        <v>307</v>
      </c>
      <c r="J2054">
        <v>529.94000000000005</v>
      </c>
      <c r="K2054">
        <v>0.06</v>
      </c>
      <c r="L2054">
        <v>20.02</v>
      </c>
      <c r="M2054">
        <v>993.2</v>
      </c>
      <c r="N2054">
        <v>15.1</v>
      </c>
    </row>
    <row r="2055" spans="1:14" hidden="1" x14ac:dyDescent="0.2">
      <c r="A2055" t="s">
        <v>99</v>
      </c>
      <c r="B2055" t="s">
        <v>68</v>
      </c>
      <c r="C2055">
        <v>54</v>
      </c>
      <c r="D2055">
        <v>262</v>
      </c>
      <c r="E2055">
        <v>272</v>
      </c>
      <c r="F2055" s="1">
        <f>(Tabla9[[#This Row],[Best]]-Tabla9[[#This Row],[Bks]])/Tabla9[[#This Row],[Bks]]*100</f>
        <v>3.8167938931297711</v>
      </c>
      <c r="G2055">
        <v>272</v>
      </c>
      <c r="H2055" s="1">
        <f>(Tabla9[[#This Row],[Avg]]-Tabla9[[#This Row],[Bks]])/Tabla9[[#This Row],[Bks]]*100</f>
        <v>3.8167938931297711</v>
      </c>
      <c r="I2055">
        <v>291</v>
      </c>
      <c r="J2055">
        <v>445.05</v>
      </c>
      <c r="K2055">
        <v>0.05</v>
      </c>
      <c r="L2055">
        <v>20.03</v>
      </c>
      <c r="M2055">
        <v>1211.5999999999999</v>
      </c>
      <c r="N2055">
        <v>8.6</v>
      </c>
    </row>
    <row r="2056" spans="1:14" hidden="1" x14ac:dyDescent="0.2">
      <c r="A2056" t="s">
        <v>99</v>
      </c>
      <c r="B2056" t="s">
        <v>68</v>
      </c>
      <c r="C2056">
        <v>55</v>
      </c>
      <c r="D2056">
        <v>299</v>
      </c>
      <c r="E2056">
        <v>304</v>
      </c>
      <c r="F2056" s="1">
        <f>(Tabla9[[#This Row],[Best]]-Tabla9[[#This Row],[Bks]])/Tabla9[[#This Row],[Bks]]*100</f>
        <v>1.6722408026755853</v>
      </c>
      <c r="G2056">
        <v>304</v>
      </c>
      <c r="H2056" s="1">
        <f>(Tabla9[[#This Row],[Avg]]-Tabla9[[#This Row],[Bks]])/Tabla9[[#This Row],[Bks]]*100</f>
        <v>1.6722408026755853</v>
      </c>
      <c r="I2056">
        <v>316</v>
      </c>
      <c r="J2056">
        <v>493.62</v>
      </c>
      <c r="K2056">
        <v>0.06</v>
      </c>
      <c r="L2056">
        <v>20.02</v>
      </c>
      <c r="M2056">
        <v>1163.5</v>
      </c>
      <c r="N2056">
        <v>13</v>
      </c>
    </row>
    <row r="2057" spans="1:14" hidden="1" x14ac:dyDescent="0.2">
      <c r="A2057" t="s">
        <v>99</v>
      </c>
      <c r="B2057" t="s">
        <v>68</v>
      </c>
      <c r="C2057">
        <v>56</v>
      </c>
      <c r="D2057">
        <v>288</v>
      </c>
      <c r="E2057">
        <v>288</v>
      </c>
      <c r="F2057" s="1">
        <f>(Tabla9[[#This Row],[Best]]-Tabla9[[#This Row],[Bks]])/Tabla9[[#This Row],[Bks]]*100</f>
        <v>0</v>
      </c>
      <c r="G2057">
        <v>288</v>
      </c>
      <c r="H2057" s="1">
        <f>(Tabla9[[#This Row],[Avg]]-Tabla9[[#This Row],[Bks]])/Tabla9[[#This Row],[Bks]]*100</f>
        <v>0</v>
      </c>
      <c r="I2057">
        <v>305</v>
      </c>
      <c r="J2057">
        <v>497.94</v>
      </c>
      <c r="K2057">
        <v>0.06</v>
      </c>
      <c r="L2057">
        <v>20.010000000000002</v>
      </c>
      <c r="M2057">
        <v>1187.5</v>
      </c>
      <c r="N2057">
        <v>9.4</v>
      </c>
    </row>
    <row r="2058" spans="1:14" hidden="1" x14ac:dyDescent="0.2">
      <c r="A2058" t="s">
        <v>99</v>
      </c>
      <c r="B2058" t="s">
        <v>68</v>
      </c>
      <c r="C2058">
        <v>57</v>
      </c>
      <c r="D2058">
        <v>254</v>
      </c>
      <c r="E2058">
        <v>259</v>
      </c>
      <c r="F2058" s="1">
        <f>(Tabla9[[#This Row],[Best]]-Tabla9[[#This Row],[Bks]])/Tabla9[[#This Row],[Bks]]*100</f>
        <v>1.9685039370078741</v>
      </c>
      <c r="G2058">
        <v>259</v>
      </c>
      <c r="H2058" s="1">
        <f>(Tabla9[[#This Row],[Avg]]-Tabla9[[#This Row],[Bks]])/Tabla9[[#This Row],[Bks]]*100</f>
        <v>1.9685039370078741</v>
      </c>
      <c r="I2058">
        <v>277</v>
      </c>
      <c r="J2058">
        <v>484.05</v>
      </c>
      <c r="K2058">
        <v>7.0000000000000007E-2</v>
      </c>
      <c r="L2058">
        <v>20.03</v>
      </c>
      <c r="M2058">
        <v>1045</v>
      </c>
      <c r="N2058">
        <v>10.4</v>
      </c>
    </row>
    <row r="2059" spans="1:14" hidden="1" x14ac:dyDescent="0.2">
      <c r="A2059" t="s">
        <v>99</v>
      </c>
      <c r="B2059" t="s">
        <v>68</v>
      </c>
      <c r="C2059">
        <v>58</v>
      </c>
      <c r="D2059">
        <v>331</v>
      </c>
      <c r="E2059">
        <v>336</v>
      </c>
      <c r="F2059" s="1">
        <f>(Tabla9[[#This Row],[Best]]-Tabla9[[#This Row],[Bks]])/Tabla9[[#This Row],[Bks]]*100</f>
        <v>1.5105740181268883</v>
      </c>
      <c r="G2059">
        <v>336</v>
      </c>
      <c r="H2059" s="1">
        <f>(Tabla9[[#This Row],[Avg]]-Tabla9[[#This Row],[Bks]])/Tabla9[[#This Row],[Bks]]*100</f>
        <v>1.5105740181268883</v>
      </c>
      <c r="I2059">
        <v>359</v>
      </c>
      <c r="J2059">
        <v>576.1</v>
      </c>
      <c r="K2059">
        <v>7.0000000000000007E-2</v>
      </c>
      <c r="L2059">
        <v>20.02</v>
      </c>
      <c r="M2059">
        <v>1125.0999999999999</v>
      </c>
      <c r="N2059">
        <v>12.1</v>
      </c>
    </row>
    <row r="2060" spans="1:14" hidden="1" x14ac:dyDescent="0.2">
      <c r="A2060" t="s">
        <v>99</v>
      </c>
      <c r="B2060" t="s">
        <v>68</v>
      </c>
      <c r="C2060">
        <v>59</v>
      </c>
      <c r="D2060">
        <v>283</v>
      </c>
      <c r="E2060">
        <v>284</v>
      </c>
      <c r="F2060" s="1">
        <f>(Tabla9[[#This Row],[Best]]-Tabla9[[#This Row],[Bks]])/Tabla9[[#This Row],[Bks]]*100</f>
        <v>0.35335689045936397</v>
      </c>
      <c r="G2060">
        <v>284</v>
      </c>
      <c r="H2060" s="1">
        <f>(Tabla9[[#This Row],[Avg]]-Tabla9[[#This Row],[Bks]])/Tabla9[[#This Row],[Bks]]*100</f>
        <v>0.35335689045936397</v>
      </c>
      <c r="I2060">
        <v>294</v>
      </c>
      <c r="J2060">
        <v>483.06</v>
      </c>
      <c r="K2060">
        <v>0.09</v>
      </c>
      <c r="L2060">
        <v>20.03</v>
      </c>
      <c r="M2060">
        <v>1033.3</v>
      </c>
      <c r="N2060">
        <v>6.3</v>
      </c>
    </row>
    <row r="2061" spans="1:14" hidden="1" x14ac:dyDescent="0.2">
      <c r="A2061" t="s">
        <v>99</v>
      </c>
      <c r="B2061" t="s">
        <v>68</v>
      </c>
      <c r="C2061">
        <v>60</v>
      </c>
      <c r="D2061">
        <v>254</v>
      </c>
      <c r="E2061">
        <v>256</v>
      </c>
      <c r="F2061" s="1">
        <f>(Tabla9[[#This Row],[Best]]-Tabla9[[#This Row],[Bks]])/Tabla9[[#This Row],[Bks]]*100</f>
        <v>0.78740157480314954</v>
      </c>
      <c r="G2061">
        <v>256</v>
      </c>
      <c r="H2061" s="1">
        <f>(Tabla9[[#This Row],[Avg]]-Tabla9[[#This Row],[Bks]])/Tabla9[[#This Row],[Bks]]*100</f>
        <v>0.78740157480314954</v>
      </c>
      <c r="I2061">
        <v>265</v>
      </c>
      <c r="J2061">
        <v>473.9</v>
      </c>
      <c r="K2061">
        <v>0.06</v>
      </c>
      <c r="L2061">
        <v>20.010000000000002</v>
      </c>
      <c r="M2061">
        <v>1039.7</v>
      </c>
      <c r="N2061">
        <v>10.9</v>
      </c>
    </row>
    <row r="2062" spans="1:14" hidden="1" x14ac:dyDescent="0.2">
      <c r="A2062" t="s">
        <v>99</v>
      </c>
      <c r="B2062" t="s">
        <v>68</v>
      </c>
      <c r="C2062">
        <v>61</v>
      </c>
      <c r="D2062">
        <v>305</v>
      </c>
      <c r="E2062">
        <v>308</v>
      </c>
      <c r="F2062" s="1">
        <f>(Tabla9[[#This Row],[Best]]-Tabla9[[#This Row],[Bks]])/Tabla9[[#This Row],[Bks]]*100</f>
        <v>0.98360655737704927</v>
      </c>
      <c r="G2062">
        <v>308</v>
      </c>
      <c r="H2062" s="1">
        <f>(Tabla9[[#This Row],[Avg]]-Tabla9[[#This Row],[Bks]])/Tabla9[[#This Row],[Bks]]*100</f>
        <v>0.98360655737704927</v>
      </c>
      <c r="I2062">
        <v>333</v>
      </c>
      <c r="J2062">
        <v>528.77</v>
      </c>
      <c r="K2062">
        <v>0.06</v>
      </c>
      <c r="L2062">
        <v>20.02</v>
      </c>
      <c r="M2062">
        <v>1126.5</v>
      </c>
      <c r="N2062">
        <v>13.3</v>
      </c>
    </row>
    <row r="2063" spans="1:14" hidden="1" x14ac:dyDescent="0.2">
      <c r="A2063" t="s">
        <v>99</v>
      </c>
      <c r="B2063" t="s">
        <v>68</v>
      </c>
      <c r="C2063">
        <v>62</v>
      </c>
      <c r="D2063">
        <v>289</v>
      </c>
      <c r="E2063">
        <v>300</v>
      </c>
      <c r="F2063" s="1">
        <f>(Tabla9[[#This Row],[Best]]-Tabla9[[#This Row],[Bks]])/Tabla9[[#This Row],[Bks]]*100</f>
        <v>3.8062283737024223</v>
      </c>
      <c r="G2063">
        <v>300</v>
      </c>
      <c r="H2063" s="1">
        <f>(Tabla9[[#This Row],[Avg]]-Tabla9[[#This Row],[Bks]])/Tabla9[[#This Row],[Bks]]*100</f>
        <v>3.8062283737024223</v>
      </c>
      <c r="I2063">
        <v>316</v>
      </c>
      <c r="J2063">
        <v>528.87</v>
      </c>
      <c r="K2063">
        <v>7.0000000000000007E-2</v>
      </c>
      <c r="L2063">
        <v>20.010000000000002</v>
      </c>
      <c r="M2063">
        <v>1068.8</v>
      </c>
      <c r="N2063">
        <v>10.5</v>
      </c>
    </row>
    <row r="2064" spans="1:14" hidden="1" x14ac:dyDescent="0.2">
      <c r="A2064" t="s">
        <v>99</v>
      </c>
      <c r="B2064" t="s">
        <v>68</v>
      </c>
      <c r="C2064">
        <v>63</v>
      </c>
      <c r="D2064">
        <v>272</v>
      </c>
      <c r="E2064">
        <v>279</v>
      </c>
      <c r="F2064" s="1">
        <f>(Tabla9[[#This Row],[Best]]-Tabla9[[#This Row],[Bks]])/Tabla9[[#This Row],[Bks]]*100</f>
        <v>2.5735294117647056</v>
      </c>
      <c r="G2064">
        <v>279</v>
      </c>
      <c r="H2064" s="1">
        <f>(Tabla9[[#This Row],[Avg]]-Tabla9[[#This Row],[Bks]])/Tabla9[[#This Row],[Bks]]*100</f>
        <v>2.5735294117647056</v>
      </c>
      <c r="I2064">
        <v>298</v>
      </c>
      <c r="J2064">
        <v>496.79</v>
      </c>
      <c r="K2064">
        <v>0.08</v>
      </c>
      <c r="L2064">
        <v>20.02</v>
      </c>
      <c r="M2064">
        <v>1080.7</v>
      </c>
      <c r="N2064">
        <v>9.4</v>
      </c>
    </row>
    <row r="2065" spans="1:14" hidden="1" x14ac:dyDescent="0.2">
      <c r="A2065" t="s">
        <v>99</v>
      </c>
      <c r="B2065" t="s">
        <v>68</v>
      </c>
      <c r="C2065">
        <v>64</v>
      </c>
      <c r="D2065">
        <v>283</v>
      </c>
      <c r="E2065">
        <v>290</v>
      </c>
      <c r="F2065" s="1">
        <f>(Tabla9[[#This Row],[Best]]-Tabla9[[#This Row],[Bks]])/Tabla9[[#This Row],[Bks]]*100</f>
        <v>2.4734982332155475</v>
      </c>
      <c r="G2065">
        <v>290</v>
      </c>
      <c r="H2065" s="1">
        <f>(Tabla9[[#This Row],[Avg]]-Tabla9[[#This Row],[Bks]])/Tabla9[[#This Row],[Bks]]*100</f>
        <v>2.4734982332155475</v>
      </c>
      <c r="I2065">
        <v>308</v>
      </c>
      <c r="J2065">
        <v>495.63</v>
      </c>
      <c r="K2065">
        <v>0.1</v>
      </c>
      <c r="L2065">
        <v>20.010000000000002</v>
      </c>
      <c r="M2065">
        <v>1027</v>
      </c>
      <c r="N2065">
        <v>8.4</v>
      </c>
    </row>
    <row r="2066" spans="1:14" hidden="1" x14ac:dyDescent="0.2">
      <c r="A2066" t="s">
        <v>99</v>
      </c>
      <c r="B2066" t="s">
        <v>68</v>
      </c>
      <c r="C2066">
        <v>65</v>
      </c>
      <c r="D2066">
        <v>266</v>
      </c>
      <c r="E2066">
        <v>277</v>
      </c>
      <c r="F2066" s="1">
        <f>(Tabla9[[#This Row],[Best]]-Tabla9[[#This Row],[Bks]])/Tabla9[[#This Row],[Bks]]*100</f>
        <v>4.1353383458646613</v>
      </c>
      <c r="G2066">
        <v>277</v>
      </c>
      <c r="H2066" s="1">
        <f>(Tabla9[[#This Row],[Avg]]-Tabla9[[#This Row],[Bks]])/Tabla9[[#This Row],[Bks]]*100</f>
        <v>4.1353383458646613</v>
      </c>
      <c r="I2066">
        <v>297</v>
      </c>
      <c r="J2066">
        <v>473.67</v>
      </c>
      <c r="K2066">
        <v>0.06</v>
      </c>
      <c r="L2066">
        <v>20.010000000000002</v>
      </c>
      <c r="M2066">
        <v>1175.5</v>
      </c>
      <c r="N2066">
        <v>10.199999999999999</v>
      </c>
    </row>
    <row r="2067" spans="1:14" hidden="1" x14ac:dyDescent="0.2">
      <c r="A2067" t="s">
        <v>99</v>
      </c>
      <c r="B2067" t="s">
        <v>68</v>
      </c>
      <c r="C2067">
        <v>66</v>
      </c>
      <c r="D2067">
        <v>284</v>
      </c>
      <c r="E2067">
        <v>290</v>
      </c>
      <c r="F2067" s="1">
        <f>(Tabla9[[#This Row],[Best]]-Tabla9[[#This Row],[Bks]])/Tabla9[[#This Row],[Bks]]*100</f>
        <v>2.112676056338028</v>
      </c>
      <c r="G2067">
        <v>290</v>
      </c>
      <c r="H2067" s="1">
        <f>(Tabla9[[#This Row],[Avg]]-Tabla9[[#This Row],[Bks]])/Tabla9[[#This Row],[Bks]]*100</f>
        <v>2.112676056338028</v>
      </c>
      <c r="I2067">
        <v>305</v>
      </c>
      <c r="J2067">
        <v>522.69000000000005</v>
      </c>
      <c r="K2067">
        <v>7.0000000000000007E-2</v>
      </c>
      <c r="L2067">
        <v>20.02</v>
      </c>
      <c r="M2067">
        <v>997</v>
      </c>
      <c r="N2067">
        <v>12.3</v>
      </c>
    </row>
    <row r="2068" spans="1:14" hidden="1" x14ac:dyDescent="0.2">
      <c r="A2068" t="s">
        <v>99</v>
      </c>
      <c r="B2068" t="s">
        <v>68</v>
      </c>
      <c r="C2068">
        <v>67</v>
      </c>
      <c r="D2068">
        <v>318</v>
      </c>
      <c r="E2068">
        <v>325</v>
      </c>
      <c r="F2068" s="1">
        <f>(Tabla9[[#This Row],[Best]]-Tabla9[[#This Row],[Bks]])/Tabla9[[#This Row],[Bks]]*100</f>
        <v>2.2012578616352201</v>
      </c>
      <c r="G2068">
        <v>331.2</v>
      </c>
      <c r="H2068" s="1">
        <f>(Tabla9[[#This Row],[Avg]]-Tabla9[[#This Row],[Bks]])/Tabla9[[#This Row],[Bks]]*100</f>
        <v>4.1509433962264115</v>
      </c>
      <c r="I2068">
        <v>353</v>
      </c>
      <c r="J2068">
        <v>575.34</v>
      </c>
      <c r="K2068">
        <v>0.09</v>
      </c>
      <c r="L2068">
        <v>20.02</v>
      </c>
      <c r="M2068">
        <v>1025.0999999999999</v>
      </c>
      <c r="N2068">
        <v>33.700000000000003</v>
      </c>
    </row>
    <row r="2069" spans="1:14" hidden="1" x14ac:dyDescent="0.2">
      <c r="A2069" t="s">
        <v>99</v>
      </c>
      <c r="B2069" t="s">
        <v>68</v>
      </c>
      <c r="C2069">
        <v>68</v>
      </c>
      <c r="D2069">
        <v>295</v>
      </c>
      <c r="E2069">
        <v>298</v>
      </c>
      <c r="F2069" s="1">
        <f>(Tabla9[[#This Row],[Best]]-Tabla9[[#This Row],[Bks]])/Tabla9[[#This Row],[Bks]]*100</f>
        <v>1.0169491525423728</v>
      </c>
      <c r="G2069">
        <v>298</v>
      </c>
      <c r="H2069" s="1">
        <f>(Tabla9[[#This Row],[Avg]]-Tabla9[[#This Row],[Bks]])/Tabla9[[#This Row],[Bks]]*100</f>
        <v>1.0169491525423728</v>
      </c>
      <c r="I2069">
        <v>314</v>
      </c>
      <c r="J2069">
        <v>528.41999999999996</v>
      </c>
      <c r="K2069">
        <v>0.1</v>
      </c>
      <c r="L2069">
        <v>20.010000000000002</v>
      </c>
      <c r="M2069">
        <v>980.2</v>
      </c>
      <c r="N2069">
        <v>11</v>
      </c>
    </row>
    <row r="2070" spans="1:14" hidden="1" x14ac:dyDescent="0.2">
      <c r="A2070" t="s">
        <v>99</v>
      </c>
      <c r="B2070" t="s">
        <v>68</v>
      </c>
      <c r="C2070">
        <v>69</v>
      </c>
      <c r="D2070">
        <v>297</v>
      </c>
      <c r="E2070">
        <v>307</v>
      </c>
      <c r="F2070" s="1">
        <f>(Tabla9[[#This Row],[Best]]-Tabla9[[#This Row],[Bks]])/Tabla9[[#This Row],[Bks]]*100</f>
        <v>3.3670033670033668</v>
      </c>
      <c r="G2070">
        <v>307</v>
      </c>
      <c r="H2070" s="1">
        <f>(Tabla9[[#This Row],[Avg]]-Tabla9[[#This Row],[Bks]])/Tabla9[[#This Row],[Bks]]*100</f>
        <v>3.3670033670033668</v>
      </c>
      <c r="I2070">
        <v>323</v>
      </c>
      <c r="J2070">
        <v>557.01</v>
      </c>
      <c r="K2070">
        <v>7.0000000000000007E-2</v>
      </c>
      <c r="L2070">
        <v>20.010000000000002</v>
      </c>
      <c r="M2070">
        <v>1055.5</v>
      </c>
      <c r="N2070">
        <v>12.1</v>
      </c>
    </row>
    <row r="2071" spans="1:14" hidden="1" x14ac:dyDescent="0.2">
      <c r="A2071" t="s">
        <v>99</v>
      </c>
      <c r="B2071" t="s">
        <v>68</v>
      </c>
      <c r="C2071">
        <v>70</v>
      </c>
      <c r="D2071">
        <v>273</v>
      </c>
      <c r="E2071">
        <v>277</v>
      </c>
      <c r="F2071" s="1">
        <f>(Tabla9[[#This Row],[Best]]-Tabla9[[#This Row],[Bks]])/Tabla9[[#This Row],[Bks]]*100</f>
        <v>1.4652014652014651</v>
      </c>
      <c r="G2071">
        <v>277</v>
      </c>
      <c r="H2071" s="1">
        <f>(Tabla9[[#This Row],[Avg]]-Tabla9[[#This Row],[Bks]])/Tabla9[[#This Row],[Bks]]*100</f>
        <v>1.4652014652014651</v>
      </c>
      <c r="I2071">
        <v>286</v>
      </c>
      <c r="J2071">
        <v>470.86</v>
      </c>
      <c r="K2071">
        <v>0.05</v>
      </c>
      <c r="L2071">
        <v>20.02</v>
      </c>
      <c r="M2071">
        <v>1163.3</v>
      </c>
      <c r="N2071">
        <v>7.3</v>
      </c>
    </row>
    <row r="2072" spans="1:14" hidden="1" x14ac:dyDescent="0.2">
      <c r="A2072" t="s">
        <v>99</v>
      </c>
      <c r="B2072" t="s">
        <v>68</v>
      </c>
      <c r="C2072">
        <v>71</v>
      </c>
      <c r="D2072">
        <v>292</v>
      </c>
      <c r="E2072">
        <v>298</v>
      </c>
      <c r="F2072" s="1">
        <f>(Tabla9[[#This Row],[Best]]-Tabla9[[#This Row],[Bks]])/Tabla9[[#This Row],[Bks]]*100</f>
        <v>2.054794520547945</v>
      </c>
      <c r="G2072">
        <v>298.8</v>
      </c>
      <c r="H2072" s="1">
        <f>(Tabla9[[#This Row],[Avg]]-Tabla9[[#This Row],[Bks]])/Tabla9[[#This Row],[Bks]]*100</f>
        <v>2.3287671232876752</v>
      </c>
      <c r="I2072">
        <v>319</v>
      </c>
      <c r="J2072">
        <v>523.12</v>
      </c>
      <c r="K2072">
        <v>0.06</v>
      </c>
      <c r="L2072">
        <v>20.02</v>
      </c>
      <c r="M2072">
        <v>1082.7</v>
      </c>
      <c r="N2072">
        <v>128.5</v>
      </c>
    </row>
    <row r="2073" spans="1:14" hidden="1" x14ac:dyDescent="0.2">
      <c r="A2073" t="s">
        <v>99</v>
      </c>
      <c r="B2073" t="s">
        <v>68</v>
      </c>
      <c r="C2073">
        <v>72</v>
      </c>
      <c r="D2073">
        <v>254</v>
      </c>
      <c r="E2073">
        <v>257</v>
      </c>
      <c r="F2073" s="1">
        <f>(Tabla9[[#This Row],[Best]]-Tabla9[[#This Row],[Bks]])/Tabla9[[#This Row],[Bks]]*100</f>
        <v>1.1811023622047243</v>
      </c>
      <c r="G2073">
        <v>260.89999999999998</v>
      </c>
      <c r="H2073" s="1">
        <f>(Tabla9[[#This Row],[Avg]]-Tabla9[[#This Row],[Bks]])/Tabla9[[#This Row],[Bks]]*100</f>
        <v>2.7165354330708569</v>
      </c>
      <c r="I2073">
        <v>268</v>
      </c>
      <c r="J2073">
        <v>438.34</v>
      </c>
      <c r="K2073">
        <v>7.0000000000000007E-2</v>
      </c>
      <c r="L2073">
        <v>20.010000000000002</v>
      </c>
      <c r="M2073">
        <v>1080.7</v>
      </c>
      <c r="N2073">
        <v>210.6</v>
      </c>
    </row>
    <row r="2074" spans="1:14" hidden="1" x14ac:dyDescent="0.2">
      <c r="A2074" t="s">
        <v>99</v>
      </c>
      <c r="B2074" t="s">
        <v>68</v>
      </c>
      <c r="C2074">
        <v>73</v>
      </c>
      <c r="D2074">
        <v>273</v>
      </c>
      <c r="E2074">
        <v>277</v>
      </c>
      <c r="F2074" s="1">
        <f>(Tabla9[[#This Row],[Best]]-Tabla9[[#This Row],[Bks]])/Tabla9[[#This Row],[Bks]]*100</f>
        <v>1.4652014652014651</v>
      </c>
      <c r="G2074">
        <v>277</v>
      </c>
      <c r="H2074" s="1">
        <f>(Tabla9[[#This Row],[Avg]]-Tabla9[[#This Row],[Bks]])/Tabla9[[#This Row],[Bks]]*100</f>
        <v>1.4652014652014651</v>
      </c>
      <c r="I2074">
        <v>294</v>
      </c>
      <c r="J2074">
        <v>452.45</v>
      </c>
      <c r="K2074">
        <v>0.05</v>
      </c>
      <c r="L2074">
        <v>20.010000000000002</v>
      </c>
      <c r="M2074">
        <v>1199.4000000000001</v>
      </c>
      <c r="N2074">
        <v>8.3000000000000007</v>
      </c>
    </row>
    <row r="2075" spans="1:14" hidden="1" x14ac:dyDescent="0.2">
      <c r="A2075" t="s">
        <v>99</v>
      </c>
      <c r="B2075" t="s">
        <v>68</v>
      </c>
      <c r="C2075">
        <v>74</v>
      </c>
      <c r="D2075">
        <v>271</v>
      </c>
      <c r="E2075">
        <v>281</v>
      </c>
      <c r="F2075" s="1">
        <f>(Tabla9[[#This Row],[Best]]-Tabla9[[#This Row],[Bks]])/Tabla9[[#This Row],[Bks]]*100</f>
        <v>3.6900369003690034</v>
      </c>
      <c r="G2075">
        <v>281</v>
      </c>
      <c r="H2075" s="1">
        <f>(Tabla9[[#This Row],[Avg]]-Tabla9[[#This Row],[Bks]])/Tabla9[[#This Row],[Bks]]*100</f>
        <v>3.6900369003690034</v>
      </c>
      <c r="I2075">
        <v>294</v>
      </c>
      <c r="J2075">
        <v>526.54999999999995</v>
      </c>
      <c r="K2075">
        <v>0.08</v>
      </c>
      <c r="L2075">
        <v>20.010000000000002</v>
      </c>
      <c r="M2075">
        <v>1029</v>
      </c>
      <c r="N2075">
        <v>8.6</v>
      </c>
    </row>
    <row r="2076" spans="1:14" hidden="1" x14ac:dyDescent="0.2">
      <c r="A2076" t="s">
        <v>99</v>
      </c>
      <c r="B2076" t="s">
        <v>68</v>
      </c>
      <c r="C2076">
        <v>75</v>
      </c>
      <c r="D2076">
        <v>211</v>
      </c>
      <c r="E2076">
        <v>219</v>
      </c>
      <c r="F2076" s="1">
        <f>(Tabla9[[#This Row],[Best]]-Tabla9[[#This Row],[Bks]])/Tabla9[[#This Row],[Bks]]*100</f>
        <v>3.7914691943127963</v>
      </c>
      <c r="G2076">
        <v>219</v>
      </c>
      <c r="H2076" s="1">
        <f>(Tabla9[[#This Row],[Avg]]-Tabla9[[#This Row],[Bks]])/Tabla9[[#This Row],[Bks]]*100</f>
        <v>3.7914691943127963</v>
      </c>
      <c r="I2076">
        <v>235</v>
      </c>
      <c r="J2076">
        <v>405.25</v>
      </c>
      <c r="K2076">
        <v>0.05</v>
      </c>
      <c r="L2076">
        <v>20.010000000000002</v>
      </c>
      <c r="M2076">
        <v>1200.3</v>
      </c>
      <c r="N2076">
        <v>7.3</v>
      </c>
    </row>
    <row r="2077" spans="1:14" hidden="1" x14ac:dyDescent="0.2">
      <c r="A2077" t="s">
        <v>99</v>
      </c>
      <c r="B2077" t="s">
        <v>68</v>
      </c>
      <c r="C2077">
        <v>76</v>
      </c>
      <c r="D2077">
        <v>293</v>
      </c>
      <c r="E2077">
        <v>296</v>
      </c>
      <c r="F2077" s="1">
        <f>(Tabla9[[#This Row],[Best]]-Tabla9[[#This Row],[Bks]])/Tabla9[[#This Row],[Bks]]*100</f>
        <v>1.0238907849829351</v>
      </c>
      <c r="G2077">
        <v>296</v>
      </c>
      <c r="H2077" s="1">
        <f>(Tabla9[[#This Row],[Avg]]-Tabla9[[#This Row],[Bks]])/Tabla9[[#This Row],[Bks]]*100</f>
        <v>1.0238907849829351</v>
      </c>
      <c r="I2077">
        <v>320</v>
      </c>
      <c r="J2077">
        <v>508.78</v>
      </c>
      <c r="K2077">
        <v>7.0000000000000007E-2</v>
      </c>
      <c r="L2077">
        <v>20.010000000000002</v>
      </c>
      <c r="M2077">
        <v>1102.7</v>
      </c>
      <c r="N2077">
        <v>9.3000000000000007</v>
      </c>
    </row>
    <row r="2078" spans="1:14" hidden="1" x14ac:dyDescent="0.2">
      <c r="A2078" t="s">
        <v>99</v>
      </c>
      <c r="B2078" t="s">
        <v>68</v>
      </c>
      <c r="C2078">
        <v>77</v>
      </c>
      <c r="D2078">
        <v>271</v>
      </c>
      <c r="E2078">
        <v>288</v>
      </c>
      <c r="F2078" s="1">
        <f>(Tabla9[[#This Row],[Best]]-Tabla9[[#This Row],[Bks]])/Tabla9[[#This Row],[Bks]]*100</f>
        <v>6.2730627306273057</v>
      </c>
      <c r="G2078">
        <v>288</v>
      </c>
      <c r="H2078" s="1">
        <f>(Tabla9[[#This Row],[Avg]]-Tabla9[[#This Row],[Bks]])/Tabla9[[#This Row],[Bks]]*100</f>
        <v>6.2730627306273057</v>
      </c>
      <c r="I2078">
        <v>293</v>
      </c>
      <c r="J2078">
        <v>480.29</v>
      </c>
      <c r="K2078">
        <v>7.0000000000000007E-2</v>
      </c>
      <c r="L2078">
        <v>20.02</v>
      </c>
      <c r="M2078">
        <v>1159.7</v>
      </c>
      <c r="N2078">
        <v>5.8</v>
      </c>
    </row>
    <row r="2079" spans="1:14" hidden="1" x14ac:dyDescent="0.2">
      <c r="A2079" t="s">
        <v>99</v>
      </c>
      <c r="B2079" t="s">
        <v>68</v>
      </c>
      <c r="C2079">
        <v>78</v>
      </c>
      <c r="D2079">
        <v>254</v>
      </c>
      <c r="E2079">
        <v>257</v>
      </c>
      <c r="F2079" s="1">
        <f>(Tabla9[[#This Row],[Best]]-Tabla9[[#This Row],[Bks]])/Tabla9[[#This Row],[Bks]]*100</f>
        <v>1.1811023622047243</v>
      </c>
      <c r="G2079">
        <v>257</v>
      </c>
      <c r="H2079" s="1">
        <f>(Tabla9[[#This Row],[Avg]]-Tabla9[[#This Row],[Bks]])/Tabla9[[#This Row],[Bks]]*100</f>
        <v>1.1811023622047243</v>
      </c>
      <c r="I2079">
        <v>275</v>
      </c>
      <c r="J2079">
        <v>476.69</v>
      </c>
      <c r="K2079">
        <v>0.08</v>
      </c>
      <c r="L2079">
        <v>20.02</v>
      </c>
      <c r="M2079">
        <v>1038.5999999999999</v>
      </c>
      <c r="N2079">
        <v>10.7</v>
      </c>
    </row>
    <row r="2080" spans="1:14" hidden="1" x14ac:dyDescent="0.2">
      <c r="A2080" t="s">
        <v>99</v>
      </c>
      <c r="B2080" t="s">
        <v>68</v>
      </c>
      <c r="C2080">
        <v>79</v>
      </c>
      <c r="D2080">
        <v>276</v>
      </c>
      <c r="E2080">
        <v>281</v>
      </c>
      <c r="F2080" s="1">
        <f>(Tabla9[[#This Row],[Best]]-Tabla9[[#This Row],[Bks]])/Tabla9[[#This Row],[Bks]]*100</f>
        <v>1.8115942028985508</v>
      </c>
      <c r="G2080">
        <v>281</v>
      </c>
      <c r="H2080" s="1">
        <f>(Tabla9[[#This Row],[Avg]]-Tabla9[[#This Row],[Bks]])/Tabla9[[#This Row],[Bks]]*100</f>
        <v>1.8115942028985508</v>
      </c>
      <c r="I2080">
        <v>303</v>
      </c>
      <c r="J2080">
        <v>482.88</v>
      </c>
      <c r="K2080">
        <v>0.06</v>
      </c>
      <c r="L2080">
        <v>20.02</v>
      </c>
      <c r="M2080">
        <v>1049.4000000000001</v>
      </c>
      <c r="N2080">
        <v>9.8000000000000007</v>
      </c>
    </row>
    <row r="2081" spans="1:14" hidden="1" x14ac:dyDescent="0.2">
      <c r="A2081" t="s">
        <v>99</v>
      </c>
      <c r="B2081" t="s">
        <v>68</v>
      </c>
      <c r="C2081">
        <v>80</v>
      </c>
      <c r="D2081">
        <v>270</v>
      </c>
      <c r="E2081">
        <v>279</v>
      </c>
      <c r="F2081" s="1">
        <f>(Tabla9[[#This Row],[Best]]-Tabla9[[#This Row],[Bks]])/Tabla9[[#This Row],[Bks]]*100</f>
        <v>3.3333333333333335</v>
      </c>
      <c r="G2081">
        <v>279</v>
      </c>
      <c r="H2081" s="1">
        <f>(Tabla9[[#This Row],[Avg]]-Tabla9[[#This Row],[Bks]])/Tabla9[[#This Row],[Bks]]*100</f>
        <v>3.3333333333333335</v>
      </c>
      <c r="I2081">
        <v>291</v>
      </c>
      <c r="J2081">
        <v>494.2</v>
      </c>
      <c r="K2081">
        <v>0.06</v>
      </c>
      <c r="L2081">
        <v>20.010000000000002</v>
      </c>
      <c r="M2081">
        <v>1105</v>
      </c>
      <c r="N2081">
        <v>8.1999999999999993</v>
      </c>
    </row>
    <row r="2082" spans="1:14" hidden="1" x14ac:dyDescent="0.2">
      <c r="A2082" t="s">
        <v>99</v>
      </c>
      <c r="B2082" t="s">
        <v>68</v>
      </c>
      <c r="C2082">
        <v>81</v>
      </c>
      <c r="D2082">
        <v>259</v>
      </c>
      <c r="E2082">
        <v>270</v>
      </c>
      <c r="F2082" s="1">
        <f>(Tabla9[[#This Row],[Best]]-Tabla9[[#This Row],[Bks]])/Tabla9[[#This Row],[Bks]]*100</f>
        <v>4.2471042471042466</v>
      </c>
      <c r="G2082">
        <v>270</v>
      </c>
      <c r="H2082" s="1">
        <f>(Tabla9[[#This Row],[Avg]]-Tabla9[[#This Row],[Bks]])/Tabla9[[#This Row],[Bks]]*100</f>
        <v>4.2471042471042466</v>
      </c>
      <c r="I2082">
        <v>278</v>
      </c>
      <c r="J2082">
        <v>452.43</v>
      </c>
      <c r="K2082">
        <v>0.08</v>
      </c>
      <c r="L2082">
        <v>20.010000000000002</v>
      </c>
      <c r="M2082">
        <v>1140.0999999999999</v>
      </c>
      <c r="N2082">
        <v>5.9</v>
      </c>
    </row>
    <row r="2083" spans="1:14" hidden="1" x14ac:dyDescent="0.2">
      <c r="A2083" t="s">
        <v>99</v>
      </c>
      <c r="B2083" t="s">
        <v>68</v>
      </c>
      <c r="C2083">
        <v>82</v>
      </c>
      <c r="D2083">
        <v>337</v>
      </c>
      <c r="E2083">
        <v>347</v>
      </c>
      <c r="F2083" s="1">
        <f>(Tabla9[[#This Row],[Best]]-Tabla9[[#This Row],[Bks]])/Tabla9[[#This Row],[Bks]]*100</f>
        <v>2.9673590504451042</v>
      </c>
      <c r="G2083">
        <v>347</v>
      </c>
      <c r="H2083" s="1">
        <f>(Tabla9[[#This Row],[Avg]]-Tabla9[[#This Row],[Bks]])/Tabla9[[#This Row],[Bks]]*100</f>
        <v>2.9673590504451042</v>
      </c>
      <c r="I2083">
        <v>368</v>
      </c>
      <c r="J2083">
        <v>611.91999999999996</v>
      </c>
      <c r="K2083">
        <v>0.08</v>
      </c>
      <c r="L2083">
        <v>20.03</v>
      </c>
      <c r="M2083">
        <v>1032.2</v>
      </c>
      <c r="N2083">
        <v>11.1</v>
      </c>
    </row>
    <row r="2084" spans="1:14" hidden="1" x14ac:dyDescent="0.2">
      <c r="A2084" t="s">
        <v>99</v>
      </c>
      <c r="B2084" t="s">
        <v>68</v>
      </c>
      <c r="C2084">
        <v>83</v>
      </c>
      <c r="D2084">
        <v>257</v>
      </c>
      <c r="E2084">
        <v>265</v>
      </c>
      <c r="F2084" s="1">
        <f>(Tabla9[[#This Row],[Best]]-Tabla9[[#This Row],[Bks]])/Tabla9[[#This Row],[Bks]]*100</f>
        <v>3.1128404669260701</v>
      </c>
      <c r="G2084">
        <v>265</v>
      </c>
      <c r="H2084" s="1">
        <f>(Tabla9[[#This Row],[Avg]]-Tabla9[[#This Row],[Bks]])/Tabla9[[#This Row],[Bks]]*100</f>
        <v>3.1128404669260701</v>
      </c>
      <c r="I2084">
        <v>278</v>
      </c>
      <c r="J2084">
        <v>503.23</v>
      </c>
      <c r="K2084">
        <v>0.06</v>
      </c>
      <c r="L2084">
        <v>20.02</v>
      </c>
      <c r="M2084">
        <v>1073.5</v>
      </c>
      <c r="N2084">
        <v>6.1</v>
      </c>
    </row>
    <row r="2085" spans="1:14" hidden="1" x14ac:dyDescent="0.2">
      <c r="A2085" t="s">
        <v>99</v>
      </c>
      <c r="B2085" t="s">
        <v>68</v>
      </c>
      <c r="C2085">
        <v>84</v>
      </c>
      <c r="D2085">
        <v>263</v>
      </c>
      <c r="E2085">
        <v>272</v>
      </c>
      <c r="F2085" s="1">
        <f>(Tabla9[[#This Row],[Best]]-Tabla9[[#This Row],[Bks]])/Tabla9[[#This Row],[Bks]]*100</f>
        <v>3.4220532319391634</v>
      </c>
      <c r="G2085">
        <v>272</v>
      </c>
      <c r="H2085" s="1">
        <f>(Tabla9[[#This Row],[Avg]]-Tabla9[[#This Row],[Bks]])/Tabla9[[#This Row],[Bks]]*100</f>
        <v>3.4220532319391634</v>
      </c>
      <c r="I2085">
        <v>287</v>
      </c>
      <c r="J2085">
        <v>459</v>
      </c>
      <c r="K2085">
        <v>0.08</v>
      </c>
      <c r="L2085">
        <v>20.010000000000002</v>
      </c>
      <c r="M2085">
        <v>1161.4000000000001</v>
      </c>
      <c r="N2085">
        <v>9.8000000000000007</v>
      </c>
    </row>
    <row r="2086" spans="1:14" hidden="1" x14ac:dyDescent="0.2">
      <c r="A2086" t="s">
        <v>99</v>
      </c>
      <c r="B2086" t="s">
        <v>68</v>
      </c>
      <c r="C2086">
        <v>85</v>
      </c>
      <c r="D2086">
        <v>295</v>
      </c>
      <c r="E2086">
        <v>304</v>
      </c>
      <c r="F2086" s="1">
        <f>(Tabla9[[#This Row],[Best]]-Tabla9[[#This Row],[Bks]])/Tabla9[[#This Row],[Bks]]*100</f>
        <v>3.050847457627119</v>
      </c>
      <c r="G2086">
        <v>304</v>
      </c>
      <c r="H2086" s="1">
        <f>(Tabla9[[#This Row],[Avg]]-Tabla9[[#This Row],[Bks]])/Tabla9[[#This Row],[Bks]]*100</f>
        <v>3.050847457627119</v>
      </c>
      <c r="I2086">
        <v>321</v>
      </c>
      <c r="J2086">
        <v>513.23</v>
      </c>
      <c r="K2086">
        <v>7.0000000000000007E-2</v>
      </c>
      <c r="L2086">
        <v>20.010000000000002</v>
      </c>
      <c r="M2086">
        <v>1089.4000000000001</v>
      </c>
      <c r="N2086">
        <v>14.6</v>
      </c>
    </row>
    <row r="2087" spans="1:14" hidden="1" x14ac:dyDescent="0.2">
      <c r="A2087" t="s">
        <v>99</v>
      </c>
      <c r="B2087" t="s">
        <v>68</v>
      </c>
      <c r="C2087">
        <v>86</v>
      </c>
      <c r="D2087">
        <v>330</v>
      </c>
      <c r="E2087">
        <v>336</v>
      </c>
      <c r="F2087" s="1">
        <f>(Tabla9[[#This Row],[Best]]-Tabla9[[#This Row],[Bks]])/Tabla9[[#This Row],[Bks]]*100</f>
        <v>1.8181818181818181</v>
      </c>
      <c r="G2087">
        <v>336</v>
      </c>
      <c r="H2087" s="1">
        <f>(Tabla9[[#This Row],[Avg]]-Tabla9[[#This Row],[Bks]])/Tabla9[[#This Row],[Bks]]*100</f>
        <v>1.8181818181818181</v>
      </c>
      <c r="I2087">
        <v>359</v>
      </c>
      <c r="J2087">
        <v>571.26</v>
      </c>
      <c r="K2087">
        <v>7.0000000000000007E-2</v>
      </c>
      <c r="L2087">
        <v>20.010000000000002</v>
      </c>
      <c r="M2087">
        <v>1144.9000000000001</v>
      </c>
      <c r="N2087">
        <v>8.5</v>
      </c>
    </row>
    <row r="2088" spans="1:14" hidden="1" x14ac:dyDescent="0.2">
      <c r="A2088" t="s">
        <v>99</v>
      </c>
      <c r="B2088" t="s">
        <v>68</v>
      </c>
      <c r="C2088">
        <v>87</v>
      </c>
      <c r="D2088">
        <v>257</v>
      </c>
      <c r="E2088">
        <v>267</v>
      </c>
      <c r="F2088" s="1">
        <f>(Tabla9[[#This Row],[Best]]-Tabla9[[#This Row],[Bks]])/Tabla9[[#This Row],[Bks]]*100</f>
        <v>3.8910505836575875</v>
      </c>
      <c r="G2088">
        <v>267</v>
      </c>
      <c r="H2088" s="1">
        <f>(Tabla9[[#This Row],[Avg]]-Tabla9[[#This Row],[Bks]])/Tabla9[[#This Row],[Bks]]*100</f>
        <v>3.8910505836575875</v>
      </c>
      <c r="I2088">
        <v>279</v>
      </c>
      <c r="J2088">
        <v>466.81</v>
      </c>
      <c r="K2088">
        <v>0.06</v>
      </c>
      <c r="L2088">
        <v>20.02</v>
      </c>
      <c r="M2088">
        <v>1158.3</v>
      </c>
      <c r="N2088">
        <v>7.5</v>
      </c>
    </row>
    <row r="2089" spans="1:14" hidden="1" x14ac:dyDescent="0.2">
      <c r="A2089" t="s">
        <v>99</v>
      </c>
      <c r="B2089" t="s">
        <v>68</v>
      </c>
      <c r="C2089">
        <v>88</v>
      </c>
      <c r="D2089">
        <v>294</v>
      </c>
      <c r="E2089">
        <v>305</v>
      </c>
      <c r="F2089" s="1">
        <f>(Tabla9[[#This Row],[Best]]-Tabla9[[#This Row],[Bks]])/Tabla9[[#This Row],[Bks]]*100</f>
        <v>3.7414965986394559</v>
      </c>
      <c r="G2089">
        <v>305</v>
      </c>
      <c r="H2089" s="1">
        <f>(Tabla9[[#This Row],[Avg]]-Tabla9[[#This Row],[Bks]])/Tabla9[[#This Row],[Bks]]*100</f>
        <v>3.7414965986394559</v>
      </c>
      <c r="I2089">
        <v>322</v>
      </c>
      <c r="J2089">
        <v>510.98</v>
      </c>
      <c r="K2089">
        <v>7.0000000000000007E-2</v>
      </c>
      <c r="L2089">
        <v>20.03</v>
      </c>
      <c r="M2089">
        <v>1121.4000000000001</v>
      </c>
      <c r="N2089">
        <v>10.1</v>
      </c>
    </row>
    <row r="2090" spans="1:14" hidden="1" x14ac:dyDescent="0.2">
      <c r="A2090" t="s">
        <v>99</v>
      </c>
      <c r="B2090" t="s">
        <v>68</v>
      </c>
      <c r="C2090">
        <v>89</v>
      </c>
      <c r="D2090">
        <v>285</v>
      </c>
      <c r="E2090">
        <v>289</v>
      </c>
      <c r="F2090" s="1">
        <f>(Tabla9[[#This Row],[Best]]-Tabla9[[#This Row],[Bks]])/Tabla9[[#This Row],[Bks]]*100</f>
        <v>1.4035087719298245</v>
      </c>
      <c r="G2090">
        <v>289</v>
      </c>
      <c r="H2090" s="1">
        <f>(Tabla9[[#This Row],[Avg]]-Tabla9[[#This Row],[Bks]])/Tabla9[[#This Row],[Bks]]*100</f>
        <v>1.4035087719298245</v>
      </c>
      <c r="I2090">
        <v>300</v>
      </c>
      <c r="J2090">
        <v>495.85</v>
      </c>
      <c r="K2090">
        <v>7.0000000000000007E-2</v>
      </c>
      <c r="L2090">
        <v>20.010000000000002</v>
      </c>
      <c r="M2090">
        <v>1077.3</v>
      </c>
      <c r="N2090">
        <v>8.6999999999999993</v>
      </c>
    </row>
    <row r="2091" spans="1:14" hidden="1" x14ac:dyDescent="0.2">
      <c r="A2091" t="s">
        <v>99</v>
      </c>
      <c r="B2091" t="s">
        <v>68</v>
      </c>
      <c r="C2091">
        <v>90</v>
      </c>
      <c r="D2091">
        <v>311</v>
      </c>
      <c r="E2091">
        <v>311</v>
      </c>
      <c r="F2091" s="1">
        <f>(Tabla9[[#This Row],[Best]]-Tabla9[[#This Row],[Bks]])/Tabla9[[#This Row],[Bks]]*100</f>
        <v>0</v>
      </c>
      <c r="G2091">
        <v>311</v>
      </c>
      <c r="H2091" s="1">
        <f>(Tabla9[[#This Row],[Avg]]-Tabla9[[#This Row],[Bks]])/Tabla9[[#This Row],[Bks]]*100</f>
        <v>0</v>
      </c>
      <c r="I2091">
        <v>337</v>
      </c>
      <c r="J2091">
        <v>544.37</v>
      </c>
      <c r="K2091">
        <v>7.0000000000000007E-2</v>
      </c>
      <c r="L2091">
        <v>20.010000000000002</v>
      </c>
      <c r="M2091">
        <v>1108.3</v>
      </c>
      <c r="N2091">
        <v>12.2</v>
      </c>
    </row>
    <row r="2092" spans="1:14" hidden="1" x14ac:dyDescent="0.2">
      <c r="A2092" t="s">
        <v>99</v>
      </c>
      <c r="B2092" t="s">
        <v>68</v>
      </c>
      <c r="C2092">
        <v>91</v>
      </c>
      <c r="D2092">
        <v>273</v>
      </c>
      <c r="E2092">
        <v>280</v>
      </c>
      <c r="F2092" s="1">
        <f>(Tabla9[[#This Row],[Best]]-Tabla9[[#This Row],[Bks]])/Tabla9[[#This Row],[Bks]]*100</f>
        <v>2.5641025641025639</v>
      </c>
      <c r="G2092">
        <v>280</v>
      </c>
      <c r="H2092" s="1">
        <f>(Tabla9[[#This Row],[Avg]]-Tabla9[[#This Row],[Bks]])/Tabla9[[#This Row],[Bks]]*100</f>
        <v>2.5641025641025639</v>
      </c>
      <c r="I2092">
        <v>296</v>
      </c>
      <c r="J2092">
        <v>486.86</v>
      </c>
      <c r="K2092">
        <v>7.0000000000000007E-2</v>
      </c>
      <c r="L2092">
        <v>20.010000000000002</v>
      </c>
      <c r="M2092">
        <v>1139.2</v>
      </c>
      <c r="N2092">
        <v>8.1</v>
      </c>
    </row>
    <row r="2093" spans="1:14" hidden="1" x14ac:dyDescent="0.2">
      <c r="A2093" t="s">
        <v>99</v>
      </c>
      <c r="B2093" t="s">
        <v>68</v>
      </c>
      <c r="C2093">
        <v>92</v>
      </c>
      <c r="D2093">
        <v>290</v>
      </c>
      <c r="E2093">
        <v>298</v>
      </c>
      <c r="F2093" s="1">
        <f>(Tabla9[[#This Row],[Best]]-Tabla9[[#This Row],[Bks]])/Tabla9[[#This Row],[Bks]]*100</f>
        <v>2.7586206896551726</v>
      </c>
      <c r="G2093">
        <v>298</v>
      </c>
      <c r="H2093" s="1">
        <f>(Tabla9[[#This Row],[Avg]]-Tabla9[[#This Row],[Bks]])/Tabla9[[#This Row],[Bks]]*100</f>
        <v>2.7586206896551726</v>
      </c>
      <c r="I2093">
        <v>318</v>
      </c>
      <c r="J2093">
        <v>514.4</v>
      </c>
      <c r="K2093">
        <v>0.05</v>
      </c>
      <c r="L2093">
        <v>20.02</v>
      </c>
      <c r="M2093">
        <v>1155.0999999999999</v>
      </c>
      <c r="N2093">
        <v>8.5</v>
      </c>
    </row>
    <row r="2094" spans="1:14" hidden="1" x14ac:dyDescent="0.2">
      <c r="A2094" t="s">
        <v>99</v>
      </c>
      <c r="B2094" t="s">
        <v>68</v>
      </c>
      <c r="C2094">
        <v>93</v>
      </c>
      <c r="D2094">
        <v>295</v>
      </c>
      <c r="E2094">
        <v>304</v>
      </c>
      <c r="F2094" s="1">
        <f>(Tabla9[[#This Row],[Best]]-Tabla9[[#This Row],[Bks]])/Tabla9[[#This Row],[Bks]]*100</f>
        <v>3.050847457627119</v>
      </c>
      <c r="G2094">
        <v>304</v>
      </c>
      <c r="H2094" s="1">
        <f>(Tabla9[[#This Row],[Avg]]-Tabla9[[#This Row],[Bks]])/Tabla9[[#This Row],[Bks]]*100</f>
        <v>3.050847457627119</v>
      </c>
      <c r="I2094">
        <v>327</v>
      </c>
      <c r="J2094">
        <v>541.79999999999995</v>
      </c>
      <c r="K2094">
        <v>0.08</v>
      </c>
      <c r="L2094">
        <v>20.010000000000002</v>
      </c>
      <c r="M2094">
        <v>1019.4</v>
      </c>
      <c r="N2094">
        <v>10.4</v>
      </c>
    </row>
    <row r="2095" spans="1:14" hidden="1" x14ac:dyDescent="0.2">
      <c r="A2095" t="s">
        <v>99</v>
      </c>
      <c r="B2095" t="s">
        <v>68</v>
      </c>
      <c r="C2095">
        <v>94</v>
      </c>
      <c r="D2095">
        <v>303</v>
      </c>
      <c r="E2095">
        <v>308</v>
      </c>
      <c r="F2095" s="1">
        <f>(Tabla9[[#This Row],[Best]]-Tabla9[[#This Row],[Bks]])/Tabla9[[#This Row],[Bks]]*100</f>
        <v>1.6501650165016499</v>
      </c>
      <c r="G2095">
        <v>308</v>
      </c>
      <c r="H2095" s="1">
        <f>(Tabla9[[#This Row],[Avg]]-Tabla9[[#This Row],[Bks]])/Tabla9[[#This Row],[Bks]]*100</f>
        <v>1.6501650165016499</v>
      </c>
      <c r="I2095">
        <v>322</v>
      </c>
      <c r="J2095">
        <v>537.95000000000005</v>
      </c>
      <c r="K2095">
        <v>0.06</v>
      </c>
      <c r="L2095">
        <v>20.02</v>
      </c>
      <c r="M2095">
        <v>1113.9000000000001</v>
      </c>
      <c r="N2095">
        <v>7.1</v>
      </c>
    </row>
    <row r="2096" spans="1:14" hidden="1" x14ac:dyDescent="0.2">
      <c r="A2096" t="s">
        <v>99</v>
      </c>
      <c r="B2096" t="s">
        <v>68</v>
      </c>
      <c r="C2096">
        <v>95</v>
      </c>
      <c r="D2096">
        <v>256</v>
      </c>
      <c r="E2096">
        <v>263</v>
      </c>
      <c r="F2096" s="1">
        <f>(Tabla9[[#This Row],[Best]]-Tabla9[[#This Row],[Bks]])/Tabla9[[#This Row],[Bks]]*100</f>
        <v>2.734375</v>
      </c>
      <c r="G2096">
        <v>263</v>
      </c>
      <c r="H2096" s="1">
        <f>(Tabla9[[#This Row],[Avg]]-Tabla9[[#This Row],[Bks]])/Tabla9[[#This Row],[Bks]]*100</f>
        <v>2.734375</v>
      </c>
      <c r="I2096">
        <v>273</v>
      </c>
      <c r="J2096">
        <v>447.02</v>
      </c>
      <c r="K2096">
        <v>0.05</v>
      </c>
      <c r="L2096">
        <v>20.010000000000002</v>
      </c>
      <c r="M2096">
        <v>1142.9000000000001</v>
      </c>
      <c r="N2096">
        <v>9.5</v>
      </c>
    </row>
    <row r="2097" spans="1:14" hidden="1" x14ac:dyDescent="0.2">
      <c r="A2097" t="s">
        <v>99</v>
      </c>
      <c r="B2097" t="s">
        <v>68</v>
      </c>
      <c r="C2097">
        <v>96</v>
      </c>
      <c r="D2097">
        <v>263</v>
      </c>
      <c r="E2097">
        <v>267</v>
      </c>
      <c r="F2097" s="1">
        <f>(Tabla9[[#This Row],[Best]]-Tabla9[[#This Row],[Bks]])/Tabla9[[#This Row],[Bks]]*100</f>
        <v>1.520912547528517</v>
      </c>
      <c r="G2097">
        <v>267</v>
      </c>
      <c r="H2097" s="1">
        <f>(Tabla9[[#This Row],[Avg]]-Tabla9[[#This Row],[Bks]])/Tabla9[[#This Row],[Bks]]*100</f>
        <v>1.520912547528517</v>
      </c>
      <c r="I2097">
        <v>291</v>
      </c>
      <c r="J2097">
        <v>488.14</v>
      </c>
      <c r="K2097">
        <v>7.0000000000000007E-2</v>
      </c>
      <c r="L2097">
        <v>20.010000000000002</v>
      </c>
      <c r="M2097">
        <v>1055.8</v>
      </c>
      <c r="N2097">
        <v>15.3</v>
      </c>
    </row>
    <row r="2098" spans="1:14" hidden="1" x14ac:dyDescent="0.2">
      <c r="A2098" t="s">
        <v>99</v>
      </c>
      <c r="B2098" t="s">
        <v>68</v>
      </c>
      <c r="C2098">
        <v>97</v>
      </c>
      <c r="D2098">
        <v>249</v>
      </c>
      <c r="E2098">
        <v>264</v>
      </c>
      <c r="F2098" s="1">
        <f>(Tabla9[[#This Row],[Best]]-Tabla9[[#This Row],[Bks]])/Tabla9[[#This Row],[Bks]]*100</f>
        <v>6.024096385542169</v>
      </c>
      <c r="G2098">
        <v>264</v>
      </c>
      <c r="H2098" s="1">
        <f>(Tabla9[[#This Row],[Avg]]-Tabla9[[#This Row],[Bks]])/Tabla9[[#This Row],[Bks]]*100</f>
        <v>6.024096385542169</v>
      </c>
      <c r="I2098">
        <v>273</v>
      </c>
      <c r="J2098">
        <v>449.38</v>
      </c>
      <c r="K2098">
        <v>7.0000000000000007E-2</v>
      </c>
      <c r="L2098">
        <v>20.010000000000002</v>
      </c>
      <c r="M2098">
        <v>1161.5999999999999</v>
      </c>
      <c r="N2098">
        <v>5.8</v>
      </c>
    </row>
    <row r="2099" spans="1:14" hidden="1" x14ac:dyDescent="0.2">
      <c r="A2099" t="s">
        <v>99</v>
      </c>
      <c r="B2099" t="s">
        <v>68</v>
      </c>
      <c r="C2099">
        <v>98</v>
      </c>
      <c r="D2099">
        <v>289</v>
      </c>
      <c r="E2099">
        <v>296</v>
      </c>
      <c r="F2099" s="1">
        <f>(Tabla9[[#This Row],[Best]]-Tabla9[[#This Row],[Bks]])/Tabla9[[#This Row],[Bks]]*100</f>
        <v>2.422145328719723</v>
      </c>
      <c r="G2099">
        <v>296</v>
      </c>
      <c r="H2099" s="1">
        <f>(Tabla9[[#This Row],[Avg]]-Tabla9[[#This Row],[Bks]])/Tabla9[[#This Row],[Bks]]*100</f>
        <v>2.422145328719723</v>
      </c>
      <c r="I2099">
        <v>306</v>
      </c>
      <c r="J2099">
        <v>517.16999999999996</v>
      </c>
      <c r="K2099">
        <v>0.06</v>
      </c>
      <c r="L2099">
        <v>20.010000000000002</v>
      </c>
      <c r="M2099">
        <v>1265</v>
      </c>
      <c r="N2099">
        <v>7.9</v>
      </c>
    </row>
    <row r="2100" spans="1:14" hidden="1" x14ac:dyDescent="0.2">
      <c r="A2100" t="s">
        <v>99</v>
      </c>
      <c r="B2100" t="s">
        <v>68</v>
      </c>
      <c r="C2100">
        <v>99</v>
      </c>
      <c r="D2100">
        <v>265</v>
      </c>
      <c r="E2100">
        <v>273</v>
      </c>
      <c r="F2100" s="1">
        <f>(Tabla9[[#This Row],[Best]]-Tabla9[[#This Row],[Bks]])/Tabla9[[#This Row],[Bks]]*100</f>
        <v>3.0188679245283021</v>
      </c>
      <c r="G2100">
        <v>273</v>
      </c>
      <c r="H2100" s="1">
        <f>(Tabla9[[#This Row],[Avg]]-Tabla9[[#This Row],[Bks]])/Tabla9[[#This Row],[Bks]]*100</f>
        <v>3.0188679245283021</v>
      </c>
      <c r="I2100">
        <v>284</v>
      </c>
      <c r="J2100">
        <v>511.94</v>
      </c>
      <c r="K2100">
        <v>0.08</v>
      </c>
      <c r="L2100">
        <v>20.010000000000002</v>
      </c>
      <c r="M2100">
        <v>1198.0999999999999</v>
      </c>
      <c r="N2100">
        <v>13.4</v>
      </c>
    </row>
    <row r="2101" spans="1:14" hidden="1" x14ac:dyDescent="0.2">
      <c r="A2101" t="s">
        <v>99</v>
      </c>
      <c r="B2101" t="s">
        <v>68</v>
      </c>
      <c r="C2101">
        <v>100</v>
      </c>
      <c r="D2101">
        <v>248</v>
      </c>
      <c r="E2101">
        <v>262</v>
      </c>
      <c r="F2101" s="1">
        <f>(Tabla9[[#This Row],[Best]]-Tabla9[[#This Row],[Bks]])/Tabla9[[#This Row],[Bks]]*100</f>
        <v>5.6451612903225801</v>
      </c>
      <c r="G2101">
        <v>262</v>
      </c>
      <c r="H2101" s="1">
        <f>(Tabla9[[#This Row],[Avg]]-Tabla9[[#This Row],[Bks]])/Tabla9[[#This Row],[Bks]]*100</f>
        <v>5.6451612903225801</v>
      </c>
      <c r="I2101">
        <v>273</v>
      </c>
      <c r="J2101">
        <v>435.23</v>
      </c>
      <c r="K2101">
        <v>0.06</v>
      </c>
      <c r="L2101">
        <v>20.010000000000002</v>
      </c>
      <c r="M2101">
        <v>1359.3</v>
      </c>
      <c r="N2101">
        <v>5.4</v>
      </c>
    </row>
    <row r="2102" spans="1:14" hidden="1" x14ac:dyDescent="0.2">
      <c r="A2102" t="s">
        <v>76</v>
      </c>
      <c r="B2102" t="s">
        <v>69</v>
      </c>
      <c r="C2102" t="s">
        <v>1</v>
      </c>
      <c r="D2102">
        <v>2760</v>
      </c>
      <c r="E2102">
        <v>2835</v>
      </c>
      <c r="F2102" s="1">
        <f>(Tabla9[[#This Row],[Best]]-Tabla9[[#This Row],[Bks]])/Tabla9[[#This Row],[Bks]]*100</f>
        <v>2.7173913043478262</v>
      </c>
      <c r="G2102">
        <v>3059.5</v>
      </c>
      <c r="H2102" s="1">
        <f>(Tabla9[[#This Row],[Avg]]-Tabla9[[#This Row],[Bks]])/Tabla9[[#This Row],[Bks]]*100</f>
        <v>10.851449275362318</v>
      </c>
      <c r="I2102">
        <v>2995</v>
      </c>
      <c r="J2102">
        <v>3854.83</v>
      </c>
      <c r="K2102">
        <v>0.01</v>
      </c>
      <c r="L2102">
        <v>20</v>
      </c>
      <c r="M2102">
        <v>2439.5</v>
      </c>
      <c r="N2102">
        <v>150.80000000000001</v>
      </c>
    </row>
    <row r="2103" spans="1:14" hidden="1" x14ac:dyDescent="0.2">
      <c r="A2103" t="s">
        <v>76</v>
      </c>
      <c r="B2103" t="s">
        <v>69</v>
      </c>
      <c r="C2103" t="s">
        <v>2</v>
      </c>
      <c r="D2103">
        <v>7788</v>
      </c>
      <c r="E2103">
        <v>8013</v>
      </c>
      <c r="F2103" s="1">
        <f>(Tabla9[[#This Row],[Best]]-Tabla9[[#This Row],[Bks]])/Tabla9[[#This Row],[Bks]]*100</f>
        <v>2.889060092449923</v>
      </c>
      <c r="G2103">
        <v>9087.67</v>
      </c>
      <c r="H2103" s="1">
        <f>(Tabla9[[#This Row],[Avg]]-Tabla9[[#This Row],[Bks]])/Tabla9[[#This Row],[Bks]]*100</f>
        <v>16.688109912686187</v>
      </c>
      <c r="I2103">
        <v>9067</v>
      </c>
      <c r="J2103">
        <v>11398.76</v>
      </c>
      <c r="K2103">
        <v>0.01</v>
      </c>
      <c r="L2103">
        <v>20</v>
      </c>
      <c r="M2103">
        <v>2276.3000000000002</v>
      </c>
      <c r="N2103">
        <v>43.4</v>
      </c>
    </row>
    <row r="2104" spans="1:14" hidden="1" x14ac:dyDescent="0.2">
      <c r="A2104" t="s">
        <v>76</v>
      </c>
      <c r="B2104" t="s">
        <v>69</v>
      </c>
      <c r="C2104" t="s">
        <v>3</v>
      </c>
      <c r="D2104">
        <v>1806</v>
      </c>
      <c r="E2104">
        <v>1867</v>
      </c>
      <c r="F2104" s="1">
        <f>(Tabla9[[#This Row],[Best]]-Tabla9[[#This Row],[Bks]])/Tabla9[[#This Row],[Bks]]*100</f>
        <v>3.3776301218161686</v>
      </c>
      <c r="G2104">
        <v>1934.55</v>
      </c>
      <c r="H2104" s="1">
        <f>(Tabla9[[#This Row],[Avg]]-Tabla9[[#This Row],[Bks]])/Tabla9[[#This Row],[Bks]]*100</f>
        <v>7.1179401993355453</v>
      </c>
      <c r="I2104">
        <v>1867</v>
      </c>
      <c r="J2104">
        <v>2550.83</v>
      </c>
      <c r="K2104">
        <v>0.02</v>
      </c>
      <c r="L2104">
        <v>20.010000000000002</v>
      </c>
      <c r="M2104">
        <v>2135.8000000000002</v>
      </c>
      <c r="N2104">
        <v>7.1</v>
      </c>
    </row>
    <row r="2105" spans="1:14" hidden="1" x14ac:dyDescent="0.2">
      <c r="A2105" t="s">
        <v>76</v>
      </c>
      <c r="B2105" t="s">
        <v>69</v>
      </c>
      <c r="C2105" t="s">
        <v>4</v>
      </c>
      <c r="D2105">
        <v>1283</v>
      </c>
      <c r="E2105">
        <v>1302</v>
      </c>
      <c r="F2105" s="1">
        <f>(Tabla9[[#This Row],[Best]]-Tabla9[[#This Row],[Bks]])/Tabla9[[#This Row],[Bks]]*100</f>
        <v>1.4809041309431021</v>
      </c>
      <c r="G2105">
        <v>1329.28</v>
      </c>
      <c r="H2105" s="1">
        <f>(Tabla9[[#This Row],[Avg]]-Tabla9[[#This Row],[Bks]])/Tabla9[[#This Row],[Bks]]*100</f>
        <v>3.6071706936866699</v>
      </c>
      <c r="I2105">
        <v>1302</v>
      </c>
      <c r="J2105">
        <v>1833.97</v>
      </c>
      <c r="K2105">
        <v>0.02</v>
      </c>
      <c r="L2105">
        <v>20.010000000000002</v>
      </c>
      <c r="M2105">
        <v>2062.3000000000002</v>
      </c>
      <c r="N2105">
        <v>3.9</v>
      </c>
    </row>
    <row r="2106" spans="1:14" hidden="1" x14ac:dyDescent="0.2">
      <c r="A2106" t="s">
        <v>76</v>
      </c>
      <c r="B2106" t="s">
        <v>69</v>
      </c>
      <c r="C2106" t="s">
        <v>5</v>
      </c>
      <c r="D2106">
        <v>2916</v>
      </c>
      <c r="E2106">
        <v>2991</v>
      </c>
      <c r="F2106" s="1">
        <f>(Tabla9[[#This Row],[Best]]-Tabla9[[#This Row],[Bks]])/Tabla9[[#This Row],[Bks]]*100</f>
        <v>2.57201646090535</v>
      </c>
      <c r="G2106">
        <v>3080.46</v>
      </c>
      <c r="H2106" s="1">
        <f>(Tabla9[[#This Row],[Avg]]-Tabla9[[#This Row],[Bks]])/Tabla9[[#This Row],[Bks]]*100</f>
        <v>5.6399176954732528</v>
      </c>
      <c r="I2106">
        <v>3090</v>
      </c>
      <c r="J2106">
        <v>4367.59</v>
      </c>
      <c r="K2106">
        <v>0.02</v>
      </c>
      <c r="L2106">
        <v>20</v>
      </c>
      <c r="M2106">
        <v>1945.2</v>
      </c>
      <c r="N2106">
        <v>42.4</v>
      </c>
    </row>
    <row r="2107" spans="1:14" hidden="1" x14ac:dyDescent="0.2">
      <c r="A2107" t="s">
        <v>76</v>
      </c>
      <c r="B2107" t="s">
        <v>69</v>
      </c>
      <c r="C2107" t="s">
        <v>6</v>
      </c>
      <c r="D2107">
        <v>7282</v>
      </c>
      <c r="E2107">
        <v>7594</v>
      </c>
      <c r="F2107" s="1">
        <f>(Tabla9[[#This Row],[Best]]-Tabla9[[#This Row],[Bks]])/Tabla9[[#This Row],[Bks]]*100</f>
        <v>4.2845372150508103</v>
      </c>
      <c r="G2107">
        <v>7796.94</v>
      </c>
      <c r="H2107" s="1">
        <f>(Tabla9[[#This Row],[Avg]]-Tabla9[[#This Row],[Bks]])/Tabla9[[#This Row],[Bks]]*100</f>
        <v>7.0714089535841742</v>
      </c>
      <c r="I2107">
        <v>8132</v>
      </c>
      <c r="J2107">
        <v>12576.97</v>
      </c>
      <c r="K2107">
        <v>7.0000000000000007E-2</v>
      </c>
      <c r="L2107">
        <v>20.010000000000002</v>
      </c>
      <c r="M2107">
        <v>1450.2</v>
      </c>
      <c r="N2107">
        <v>78.8</v>
      </c>
    </row>
    <row r="2108" spans="1:14" hidden="1" x14ac:dyDescent="0.2">
      <c r="A2108" t="s">
        <v>76</v>
      </c>
      <c r="B2108" t="s">
        <v>69</v>
      </c>
      <c r="C2108" t="s">
        <v>7</v>
      </c>
      <c r="D2108">
        <v>628.51</v>
      </c>
      <c r="E2108">
        <v>639.78</v>
      </c>
      <c r="F2108" s="1">
        <f>(Tabla9[[#This Row],[Best]]-Tabla9[[#This Row],[Bks]])/Tabla9[[#This Row],[Bks]]*100</f>
        <v>1.7931297831378947</v>
      </c>
      <c r="G2108">
        <v>654.16</v>
      </c>
      <c r="H2108" s="1">
        <f>(Tabla9[[#This Row],[Avg]]-Tabla9[[#This Row],[Bks]])/Tabla9[[#This Row],[Bks]]*100</f>
        <v>4.0810806510636235</v>
      </c>
      <c r="I2108">
        <v>680.57</v>
      </c>
      <c r="J2108">
        <v>1038.69</v>
      </c>
      <c r="K2108">
        <v>7.0000000000000007E-2</v>
      </c>
      <c r="L2108">
        <v>20.010000000000002</v>
      </c>
      <c r="M2108">
        <v>1374.6</v>
      </c>
      <c r="N2108">
        <v>57.5</v>
      </c>
    </row>
    <row r="2109" spans="1:14" hidden="1" x14ac:dyDescent="0.2">
      <c r="A2109" t="s">
        <v>76</v>
      </c>
      <c r="B2109" t="s">
        <v>69</v>
      </c>
      <c r="C2109" t="s">
        <v>8</v>
      </c>
      <c r="D2109">
        <v>11087.21</v>
      </c>
      <c r="E2109">
        <v>11259.14</v>
      </c>
      <c r="F2109" s="1">
        <f>(Tabla9[[#This Row],[Best]]-Tabla9[[#This Row],[Bks]])/Tabla9[[#This Row],[Bks]]*100</f>
        <v>1.5507057230809222</v>
      </c>
      <c r="G2109">
        <v>11532.8</v>
      </c>
      <c r="H2109" s="1">
        <f>(Tabla9[[#This Row],[Avg]]-Tabla9[[#This Row],[Bks]])/Tabla9[[#This Row],[Bks]]*100</f>
        <v>4.018955174475817</v>
      </c>
      <c r="I2109">
        <v>12133.14</v>
      </c>
      <c r="J2109">
        <v>18390.150000000001</v>
      </c>
      <c r="K2109">
        <v>7.0000000000000007E-2</v>
      </c>
      <c r="L2109">
        <v>20.010000000000002</v>
      </c>
      <c r="M2109">
        <v>1510</v>
      </c>
      <c r="N2109">
        <v>114.7</v>
      </c>
    </row>
    <row r="2110" spans="1:14" hidden="1" x14ac:dyDescent="0.2">
      <c r="A2110" t="s">
        <v>76</v>
      </c>
      <c r="B2110" t="s">
        <v>69</v>
      </c>
      <c r="C2110" t="s">
        <v>9</v>
      </c>
      <c r="D2110">
        <v>801.91</v>
      </c>
      <c r="E2110">
        <v>815.95</v>
      </c>
      <c r="F2110" s="1">
        <f>(Tabla9[[#This Row],[Best]]-Tabla9[[#This Row],[Bks]])/Tabla9[[#This Row],[Bks]]*100</f>
        <v>1.7508199174471046</v>
      </c>
      <c r="G2110">
        <v>834.36</v>
      </c>
      <c r="H2110" s="1">
        <f>(Tabla9[[#This Row],[Avg]]-Tabla9[[#This Row],[Bks]])/Tabla9[[#This Row],[Bks]]*100</f>
        <v>4.0465887693132707</v>
      </c>
      <c r="I2110">
        <v>872.61</v>
      </c>
      <c r="J2110">
        <v>1457.95</v>
      </c>
      <c r="K2110">
        <v>0.14000000000000001</v>
      </c>
      <c r="L2110">
        <v>20.010000000000002</v>
      </c>
      <c r="M2110">
        <v>1146</v>
      </c>
      <c r="N2110">
        <v>120.2</v>
      </c>
    </row>
    <row r="2111" spans="1:14" hidden="1" x14ac:dyDescent="0.2">
      <c r="A2111" t="s">
        <v>76</v>
      </c>
      <c r="B2111" t="s">
        <v>69</v>
      </c>
      <c r="C2111" t="s">
        <v>10</v>
      </c>
      <c r="D2111">
        <v>945.3184</v>
      </c>
      <c r="E2111">
        <v>950.74</v>
      </c>
      <c r="F2111" s="1">
        <f>(Tabla9[[#This Row],[Best]]-Tabla9[[#This Row],[Bks]])/Tabla9[[#This Row],[Bks]]*100</f>
        <v>0.57352104856945685</v>
      </c>
      <c r="G2111">
        <v>967.07</v>
      </c>
      <c r="H2111" s="1">
        <f>(Tabla9[[#This Row],[Avg]]-Tabla9[[#This Row],[Bks]])/Tabla9[[#This Row],[Bks]]*100</f>
        <v>2.3009813413131548</v>
      </c>
      <c r="I2111">
        <v>1030.99</v>
      </c>
      <c r="J2111">
        <v>1784.46</v>
      </c>
      <c r="K2111">
        <v>0.25</v>
      </c>
      <c r="L2111">
        <v>20.010000000000002</v>
      </c>
      <c r="M2111">
        <v>893.7</v>
      </c>
      <c r="N2111">
        <v>93.7</v>
      </c>
    </row>
    <row r="2112" spans="1:14" hidden="1" x14ac:dyDescent="0.2">
      <c r="A2112" t="s">
        <v>77</v>
      </c>
      <c r="B2112" t="s">
        <v>69</v>
      </c>
      <c r="C2112" t="s">
        <v>1</v>
      </c>
      <c r="D2112">
        <v>2760</v>
      </c>
      <c r="E2112">
        <v>2894</v>
      </c>
      <c r="F2112" s="1">
        <f>(Tabla9[[#This Row],[Best]]-Tabla9[[#This Row],[Bks]])/Tabla9[[#This Row],[Bks]]*100</f>
        <v>4.8550724637681162</v>
      </c>
      <c r="G2112">
        <v>3038.04</v>
      </c>
      <c r="H2112" s="1">
        <f>(Tabla9[[#This Row],[Avg]]-Tabla9[[#This Row],[Bks]])/Tabla9[[#This Row],[Bks]]*100</f>
        <v>10.07391304347826</v>
      </c>
      <c r="I2112">
        <v>2995</v>
      </c>
      <c r="J2112">
        <v>3854.83</v>
      </c>
      <c r="K2112">
        <v>0.01</v>
      </c>
      <c r="L2112">
        <v>20</v>
      </c>
      <c r="M2112">
        <v>2488.6999999999998</v>
      </c>
      <c r="N2112">
        <v>384.5</v>
      </c>
    </row>
    <row r="2113" spans="1:14" hidden="1" x14ac:dyDescent="0.2">
      <c r="A2113" t="s">
        <v>77</v>
      </c>
      <c r="B2113" t="s">
        <v>69</v>
      </c>
      <c r="C2113" t="s">
        <v>2</v>
      </c>
      <c r="D2113">
        <v>7788</v>
      </c>
      <c r="E2113">
        <v>8013</v>
      </c>
      <c r="F2113" s="1">
        <f>(Tabla9[[#This Row],[Best]]-Tabla9[[#This Row],[Bks]])/Tabla9[[#This Row],[Bks]]*100</f>
        <v>2.889060092449923</v>
      </c>
      <c r="G2113">
        <v>8984.4</v>
      </c>
      <c r="H2113" s="1">
        <f>(Tabla9[[#This Row],[Avg]]-Tabla9[[#This Row],[Bks]])/Tabla9[[#This Row],[Bks]]*100</f>
        <v>15.362095531587054</v>
      </c>
      <c r="I2113">
        <v>9067</v>
      </c>
      <c r="J2113">
        <v>11398.76</v>
      </c>
      <c r="K2113">
        <v>0.01</v>
      </c>
      <c r="L2113">
        <v>20</v>
      </c>
      <c r="M2113">
        <v>2344.9</v>
      </c>
      <c r="N2113">
        <v>37.9</v>
      </c>
    </row>
    <row r="2114" spans="1:14" hidden="1" x14ac:dyDescent="0.2">
      <c r="A2114" t="s">
        <v>77</v>
      </c>
      <c r="B2114" t="s">
        <v>69</v>
      </c>
      <c r="C2114" t="s">
        <v>3</v>
      </c>
      <c r="D2114">
        <v>1806</v>
      </c>
      <c r="E2114">
        <v>1867</v>
      </c>
      <c r="F2114" s="1">
        <f>(Tabla9[[#This Row],[Best]]-Tabla9[[#This Row],[Bks]])/Tabla9[[#This Row],[Bks]]*100</f>
        <v>3.3776301218161686</v>
      </c>
      <c r="G2114">
        <v>1909.79</v>
      </c>
      <c r="H2114" s="1">
        <f>(Tabla9[[#This Row],[Avg]]-Tabla9[[#This Row],[Bks]])/Tabla9[[#This Row],[Bks]]*100</f>
        <v>5.7469545957918031</v>
      </c>
      <c r="I2114">
        <v>1867</v>
      </c>
      <c r="J2114">
        <v>2550.83</v>
      </c>
      <c r="K2114">
        <v>0.02</v>
      </c>
      <c r="L2114">
        <v>20</v>
      </c>
      <c r="M2114">
        <v>2200.1999999999998</v>
      </c>
      <c r="N2114">
        <v>7</v>
      </c>
    </row>
    <row r="2115" spans="1:14" hidden="1" x14ac:dyDescent="0.2">
      <c r="A2115" t="s">
        <v>77</v>
      </c>
      <c r="B2115" t="s">
        <v>69</v>
      </c>
      <c r="C2115" t="s">
        <v>4</v>
      </c>
      <c r="D2115">
        <v>1283</v>
      </c>
      <c r="E2115">
        <v>1302</v>
      </c>
      <c r="F2115" s="1">
        <f>(Tabla9[[#This Row],[Best]]-Tabla9[[#This Row],[Bks]])/Tabla9[[#This Row],[Bks]]*100</f>
        <v>1.4809041309431021</v>
      </c>
      <c r="G2115">
        <v>1326.53</v>
      </c>
      <c r="H2115" s="1">
        <f>(Tabla9[[#This Row],[Avg]]-Tabla9[[#This Row],[Bks]])/Tabla9[[#This Row],[Bks]]*100</f>
        <v>3.3928293063133261</v>
      </c>
      <c r="I2115">
        <v>1302</v>
      </c>
      <c r="J2115">
        <v>1833.97</v>
      </c>
      <c r="K2115">
        <v>0.02</v>
      </c>
      <c r="L2115">
        <v>20.010000000000002</v>
      </c>
      <c r="M2115">
        <v>2124.6999999999998</v>
      </c>
      <c r="N2115">
        <v>2.9</v>
      </c>
    </row>
    <row r="2116" spans="1:14" hidden="1" x14ac:dyDescent="0.2">
      <c r="A2116" t="s">
        <v>77</v>
      </c>
      <c r="B2116" t="s">
        <v>69</v>
      </c>
      <c r="C2116" t="s">
        <v>5</v>
      </c>
      <c r="D2116">
        <v>2916</v>
      </c>
      <c r="E2116">
        <v>2991</v>
      </c>
      <c r="F2116" s="1">
        <f>(Tabla9[[#This Row],[Best]]-Tabla9[[#This Row],[Bks]])/Tabla9[[#This Row],[Bks]]*100</f>
        <v>2.57201646090535</v>
      </c>
      <c r="G2116">
        <v>3064.86</v>
      </c>
      <c r="H2116" s="1">
        <f>(Tabla9[[#This Row],[Avg]]-Tabla9[[#This Row],[Bks]])/Tabla9[[#This Row],[Bks]]*100</f>
        <v>5.1049382716049427</v>
      </c>
      <c r="I2116">
        <v>3090</v>
      </c>
      <c r="J2116">
        <v>4367.59</v>
      </c>
      <c r="K2116">
        <v>0.02</v>
      </c>
      <c r="L2116">
        <v>20</v>
      </c>
      <c r="M2116">
        <v>2025.2</v>
      </c>
      <c r="N2116">
        <v>16.8</v>
      </c>
    </row>
    <row r="2117" spans="1:14" hidden="1" x14ac:dyDescent="0.2">
      <c r="A2117" t="s">
        <v>77</v>
      </c>
      <c r="B2117" t="s">
        <v>69</v>
      </c>
      <c r="C2117" t="s">
        <v>6</v>
      </c>
      <c r="D2117">
        <v>7282</v>
      </c>
      <c r="E2117">
        <v>7594</v>
      </c>
      <c r="F2117" s="1">
        <f>(Tabla9[[#This Row],[Best]]-Tabla9[[#This Row],[Bks]])/Tabla9[[#This Row],[Bks]]*100</f>
        <v>4.2845372150508103</v>
      </c>
      <c r="G2117">
        <v>7719.41</v>
      </c>
      <c r="H2117" s="1">
        <f>(Tabla9[[#This Row],[Avg]]-Tabla9[[#This Row],[Bks]])/Tabla9[[#This Row],[Bks]]*100</f>
        <v>6.0067289206262</v>
      </c>
      <c r="I2117">
        <v>8132</v>
      </c>
      <c r="J2117">
        <v>12576.97</v>
      </c>
      <c r="K2117">
        <v>0.06</v>
      </c>
      <c r="L2117">
        <v>20.010000000000002</v>
      </c>
      <c r="M2117">
        <v>1514.6</v>
      </c>
      <c r="N2117">
        <v>117.8</v>
      </c>
    </row>
    <row r="2118" spans="1:14" hidden="1" x14ac:dyDescent="0.2">
      <c r="A2118" t="s">
        <v>77</v>
      </c>
      <c r="B2118" t="s">
        <v>69</v>
      </c>
      <c r="C2118" t="s">
        <v>7</v>
      </c>
      <c r="D2118">
        <v>628.51</v>
      </c>
      <c r="E2118">
        <v>639.78</v>
      </c>
      <c r="F2118" s="1">
        <f>(Tabla9[[#This Row],[Best]]-Tabla9[[#This Row],[Bks]])/Tabla9[[#This Row],[Bks]]*100</f>
        <v>1.7931297831378947</v>
      </c>
      <c r="G2118">
        <v>652</v>
      </c>
      <c r="H2118" s="1">
        <f>(Tabla9[[#This Row],[Avg]]-Tabla9[[#This Row],[Bks]])/Tabla9[[#This Row],[Bks]]*100</f>
        <v>3.7374107015003752</v>
      </c>
      <c r="I2118">
        <v>680.57</v>
      </c>
      <c r="J2118">
        <v>1038.69</v>
      </c>
      <c r="K2118">
        <v>7.0000000000000007E-2</v>
      </c>
      <c r="L2118">
        <v>20</v>
      </c>
      <c r="M2118">
        <v>1442.7</v>
      </c>
      <c r="N2118">
        <v>37.299999999999997</v>
      </c>
    </row>
    <row r="2119" spans="1:14" hidden="1" x14ac:dyDescent="0.2">
      <c r="A2119" t="s">
        <v>77</v>
      </c>
      <c r="B2119" t="s">
        <v>69</v>
      </c>
      <c r="C2119" t="s">
        <v>8</v>
      </c>
      <c r="D2119">
        <v>11087.21</v>
      </c>
      <c r="E2119">
        <v>11259.14</v>
      </c>
      <c r="F2119" s="1">
        <f>(Tabla9[[#This Row],[Best]]-Tabla9[[#This Row],[Bks]])/Tabla9[[#This Row],[Bks]]*100</f>
        <v>1.5507057230809222</v>
      </c>
      <c r="G2119">
        <v>11484.33</v>
      </c>
      <c r="H2119" s="1">
        <f>(Tabla9[[#This Row],[Avg]]-Tabla9[[#This Row],[Bks]])/Tabla9[[#This Row],[Bks]]*100</f>
        <v>3.5817847772343163</v>
      </c>
      <c r="I2119">
        <v>12133.14</v>
      </c>
      <c r="J2119">
        <v>18390.150000000001</v>
      </c>
      <c r="K2119">
        <v>7.0000000000000007E-2</v>
      </c>
      <c r="L2119">
        <v>20.010000000000002</v>
      </c>
      <c r="M2119">
        <v>1584.4</v>
      </c>
      <c r="N2119">
        <v>73.3</v>
      </c>
    </row>
    <row r="2120" spans="1:14" hidden="1" x14ac:dyDescent="0.2">
      <c r="A2120" t="s">
        <v>77</v>
      </c>
      <c r="B2120" t="s">
        <v>69</v>
      </c>
      <c r="C2120" t="s">
        <v>9</v>
      </c>
      <c r="D2120">
        <v>801.91</v>
      </c>
      <c r="E2120">
        <v>816.93</v>
      </c>
      <c r="F2120" s="1">
        <f>(Tabla9[[#This Row],[Best]]-Tabla9[[#This Row],[Bks]])/Tabla9[[#This Row],[Bks]]*100</f>
        <v>1.8730281453030868</v>
      </c>
      <c r="G2120">
        <v>829.04</v>
      </c>
      <c r="H2120" s="1">
        <f>(Tabla9[[#This Row],[Avg]]-Tabla9[[#This Row],[Bks]])/Tabla9[[#This Row],[Bks]]*100</f>
        <v>3.3831726752378692</v>
      </c>
      <c r="I2120">
        <v>872.61</v>
      </c>
      <c r="J2120">
        <v>1457.95</v>
      </c>
      <c r="K2120">
        <v>0.14000000000000001</v>
      </c>
      <c r="L2120">
        <v>20.010000000000002</v>
      </c>
      <c r="M2120">
        <v>1193.2</v>
      </c>
      <c r="N2120">
        <v>87.6</v>
      </c>
    </row>
    <row r="2121" spans="1:14" hidden="1" x14ac:dyDescent="0.2">
      <c r="A2121" t="s">
        <v>77</v>
      </c>
      <c r="B2121" t="s">
        <v>69</v>
      </c>
      <c r="C2121" t="s">
        <v>10</v>
      </c>
      <c r="D2121">
        <v>945.3184</v>
      </c>
      <c r="E2121">
        <v>950.74</v>
      </c>
      <c r="F2121" s="1">
        <f>(Tabla9[[#This Row],[Best]]-Tabla9[[#This Row],[Bks]])/Tabla9[[#This Row],[Bks]]*100</f>
        <v>0.57352104856945685</v>
      </c>
      <c r="G2121">
        <v>962.98</v>
      </c>
      <c r="H2121" s="1">
        <f>(Tabla9[[#This Row],[Avg]]-Tabla9[[#This Row],[Bks]])/Tabla9[[#This Row],[Bks]]*100</f>
        <v>1.8683228846492379</v>
      </c>
      <c r="I2121">
        <v>1030.99</v>
      </c>
      <c r="J2121">
        <v>1784.46</v>
      </c>
      <c r="K2121">
        <v>0.25</v>
      </c>
      <c r="L2121">
        <v>20.010000000000002</v>
      </c>
      <c r="M2121">
        <v>942.9</v>
      </c>
      <c r="N2121">
        <v>158.30000000000001</v>
      </c>
    </row>
    <row r="2122" spans="1:14" hidden="1" x14ac:dyDescent="0.2">
      <c r="A2122" t="s">
        <v>78</v>
      </c>
      <c r="B2122" t="s">
        <v>69</v>
      </c>
      <c r="C2122" t="s">
        <v>1</v>
      </c>
      <c r="D2122">
        <v>2760</v>
      </c>
      <c r="E2122">
        <v>2760</v>
      </c>
      <c r="F2122" s="1">
        <f>(Tabla9[[#This Row],[Best]]-Tabla9[[#This Row],[Bks]])/Tabla9[[#This Row],[Bks]]*100</f>
        <v>0</v>
      </c>
      <c r="G2122">
        <v>2952.27</v>
      </c>
      <c r="H2122" s="1">
        <f>(Tabla9[[#This Row],[Avg]]-Tabla9[[#This Row],[Bks]])/Tabla9[[#This Row],[Bks]]*100</f>
        <v>6.9663043478260871</v>
      </c>
      <c r="I2122">
        <v>2995</v>
      </c>
      <c r="J2122">
        <v>3854.83</v>
      </c>
      <c r="K2122">
        <v>0.01</v>
      </c>
      <c r="L2122">
        <v>20</v>
      </c>
      <c r="M2122">
        <v>2384</v>
      </c>
      <c r="N2122">
        <v>1.8</v>
      </c>
    </row>
    <row r="2123" spans="1:14" hidden="1" x14ac:dyDescent="0.2">
      <c r="A2123" t="s">
        <v>78</v>
      </c>
      <c r="B2123" t="s">
        <v>69</v>
      </c>
      <c r="C2123" t="s">
        <v>2</v>
      </c>
      <c r="D2123">
        <v>7788</v>
      </c>
      <c r="E2123">
        <v>8043</v>
      </c>
      <c r="F2123" s="1">
        <f>(Tabla9[[#This Row],[Best]]-Tabla9[[#This Row],[Bks]])/Tabla9[[#This Row],[Bks]]*100</f>
        <v>3.2742681047765796</v>
      </c>
      <c r="G2123">
        <v>8467.9599999999991</v>
      </c>
      <c r="H2123" s="1">
        <f>(Tabla9[[#This Row],[Avg]]-Tabla9[[#This Row],[Bks]])/Tabla9[[#This Row],[Bks]]*100</f>
        <v>8.7308680020544323</v>
      </c>
      <c r="I2123">
        <v>9067</v>
      </c>
      <c r="J2123">
        <v>11398.76</v>
      </c>
      <c r="K2123">
        <v>0.01</v>
      </c>
      <c r="L2123">
        <v>20.010000000000002</v>
      </c>
      <c r="M2123">
        <v>2088</v>
      </c>
      <c r="N2123">
        <v>12.9</v>
      </c>
    </row>
    <row r="2124" spans="1:14" hidden="1" x14ac:dyDescent="0.2">
      <c r="A2124" t="s">
        <v>78</v>
      </c>
      <c r="B2124" t="s">
        <v>69</v>
      </c>
      <c r="C2124" t="s">
        <v>3</v>
      </c>
      <c r="D2124">
        <v>1806</v>
      </c>
      <c r="E2124">
        <v>1867</v>
      </c>
      <c r="F2124" s="1">
        <f>(Tabla9[[#This Row],[Best]]-Tabla9[[#This Row],[Bks]])/Tabla9[[#This Row],[Bks]]*100</f>
        <v>3.3776301218161686</v>
      </c>
      <c r="G2124">
        <v>1895.92</v>
      </c>
      <c r="H2124" s="1">
        <f>(Tabla9[[#This Row],[Avg]]-Tabla9[[#This Row],[Bks]])/Tabla9[[#This Row],[Bks]]*100</f>
        <v>4.9789590254706573</v>
      </c>
      <c r="I2124">
        <v>1867</v>
      </c>
      <c r="J2124">
        <v>2550.83</v>
      </c>
      <c r="K2124">
        <v>0.02</v>
      </c>
      <c r="L2124">
        <v>20.010000000000002</v>
      </c>
      <c r="M2124">
        <v>1909.4</v>
      </c>
      <c r="N2124">
        <v>2.7</v>
      </c>
    </row>
    <row r="2125" spans="1:14" hidden="1" x14ac:dyDescent="0.2">
      <c r="A2125" t="s">
        <v>78</v>
      </c>
      <c r="B2125" t="s">
        <v>69</v>
      </c>
      <c r="C2125" t="s">
        <v>4</v>
      </c>
      <c r="D2125">
        <v>1283</v>
      </c>
      <c r="E2125">
        <v>1302</v>
      </c>
      <c r="F2125" s="1">
        <f>(Tabla9[[#This Row],[Best]]-Tabla9[[#This Row],[Bks]])/Tabla9[[#This Row],[Bks]]*100</f>
        <v>1.4809041309431021</v>
      </c>
      <c r="G2125">
        <v>1312.8</v>
      </c>
      <c r="H2125" s="1">
        <f>(Tabla9[[#This Row],[Avg]]-Tabla9[[#This Row],[Bks]])/Tabla9[[#This Row],[Bks]]*100</f>
        <v>2.3226812159002304</v>
      </c>
      <c r="I2125">
        <v>1302</v>
      </c>
      <c r="J2125">
        <v>1833.97</v>
      </c>
      <c r="K2125">
        <v>0.02</v>
      </c>
      <c r="L2125">
        <v>20</v>
      </c>
      <c r="M2125">
        <v>1805.4</v>
      </c>
      <c r="N2125">
        <v>1.3</v>
      </c>
    </row>
    <row r="2126" spans="1:14" hidden="1" x14ac:dyDescent="0.2">
      <c r="A2126" t="s">
        <v>78</v>
      </c>
      <c r="B2126" t="s">
        <v>69</v>
      </c>
      <c r="C2126" t="s">
        <v>5</v>
      </c>
      <c r="D2126">
        <v>2916</v>
      </c>
      <c r="E2126">
        <v>2991</v>
      </c>
      <c r="F2126" s="1">
        <f>(Tabla9[[#This Row],[Best]]-Tabla9[[#This Row],[Bks]])/Tabla9[[#This Row],[Bks]]*100</f>
        <v>2.57201646090535</v>
      </c>
      <c r="G2126">
        <v>3043.39</v>
      </c>
      <c r="H2126" s="1">
        <f>(Tabla9[[#This Row],[Avg]]-Tabla9[[#This Row],[Bks]])/Tabla9[[#This Row],[Bks]]*100</f>
        <v>4.368655692729762</v>
      </c>
      <c r="I2126">
        <v>3090</v>
      </c>
      <c r="J2126">
        <v>4367.59</v>
      </c>
      <c r="K2126">
        <v>0.02</v>
      </c>
      <c r="L2126">
        <v>20.010000000000002</v>
      </c>
      <c r="M2126">
        <v>1697.1</v>
      </c>
      <c r="N2126">
        <v>5.4</v>
      </c>
    </row>
    <row r="2127" spans="1:14" hidden="1" x14ac:dyDescent="0.2">
      <c r="A2127" t="s">
        <v>78</v>
      </c>
      <c r="B2127" t="s">
        <v>69</v>
      </c>
      <c r="C2127" t="s">
        <v>6</v>
      </c>
      <c r="D2127">
        <v>7282</v>
      </c>
      <c r="E2127">
        <v>7594</v>
      </c>
      <c r="F2127" s="1">
        <f>(Tabla9[[#This Row],[Best]]-Tabla9[[#This Row],[Bks]])/Tabla9[[#This Row],[Bks]]*100</f>
        <v>4.2845372150508103</v>
      </c>
      <c r="G2127">
        <v>7710.38</v>
      </c>
      <c r="H2127" s="1">
        <f>(Tabla9[[#This Row],[Avg]]-Tabla9[[#This Row],[Bks]])/Tabla9[[#This Row],[Bks]]*100</f>
        <v>5.8827245262290591</v>
      </c>
      <c r="I2127">
        <v>8132</v>
      </c>
      <c r="J2127">
        <v>12576.97</v>
      </c>
      <c r="K2127">
        <v>0.06</v>
      </c>
      <c r="L2127">
        <v>20.010000000000002</v>
      </c>
      <c r="M2127">
        <v>1207.3</v>
      </c>
      <c r="N2127">
        <v>12.9</v>
      </c>
    </row>
    <row r="2128" spans="1:14" hidden="1" x14ac:dyDescent="0.2">
      <c r="A2128" t="s">
        <v>78</v>
      </c>
      <c r="B2128" t="s">
        <v>69</v>
      </c>
      <c r="C2128" t="s">
        <v>7</v>
      </c>
      <c r="D2128">
        <v>628.51</v>
      </c>
      <c r="E2128">
        <v>639.78</v>
      </c>
      <c r="F2128" s="1">
        <f>(Tabla9[[#This Row],[Best]]-Tabla9[[#This Row],[Bks]])/Tabla9[[#This Row],[Bks]]*100</f>
        <v>1.7931297831378947</v>
      </c>
      <c r="G2128">
        <v>648.4</v>
      </c>
      <c r="H2128" s="1">
        <f>(Tabla9[[#This Row],[Avg]]-Tabla9[[#This Row],[Bks]])/Tabla9[[#This Row],[Bks]]*100</f>
        <v>3.1646274522282836</v>
      </c>
      <c r="I2128">
        <v>680.57</v>
      </c>
      <c r="J2128">
        <v>1038.69</v>
      </c>
      <c r="K2128">
        <v>0.06</v>
      </c>
      <c r="L2128">
        <v>20.010000000000002</v>
      </c>
      <c r="M2128">
        <v>1099.5999999999999</v>
      </c>
      <c r="N2128">
        <v>12.2</v>
      </c>
    </row>
    <row r="2129" spans="1:14" hidden="1" x14ac:dyDescent="0.2">
      <c r="A2129" t="s">
        <v>78</v>
      </c>
      <c r="B2129" t="s">
        <v>69</v>
      </c>
      <c r="C2129" t="s">
        <v>8</v>
      </c>
      <c r="D2129">
        <v>11087.21</v>
      </c>
      <c r="E2129">
        <v>11259.14</v>
      </c>
      <c r="F2129" s="1">
        <f>(Tabla9[[#This Row],[Best]]-Tabla9[[#This Row],[Bks]])/Tabla9[[#This Row],[Bks]]*100</f>
        <v>1.5507057230809222</v>
      </c>
      <c r="G2129">
        <v>11490.22</v>
      </c>
      <c r="H2129" s="1">
        <f>(Tabla9[[#This Row],[Avg]]-Tabla9[[#This Row],[Bks]])/Tabla9[[#This Row],[Bks]]*100</f>
        <v>3.634909052863617</v>
      </c>
      <c r="I2129">
        <v>12133.14</v>
      </c>
      <c r="J2129">
        <v>18390.150000000001</v>
      </c>
      <c r="K2129">
        <v>7.0000000000000007E-2</v>
      </c>
      <c r="L2129">
        <v>20.010000000000002</v>
      </c>
      <c r="M2129">
        <v>1075</v>
      </c>
      <c r="N2129">
        <v>10.9</v>
      </c>
    </row>
    <row r="2130" spans="1:14" hidden="1" x14ac:dyDescent="0.2">
      <c r="A2130" t="s">
        <v>78</v>
      </c>
      <c r="B2130" t="s">
        <v>69</v>
      </c>
      <c r="C2130" t="s">
        <v>9</v>
      </c>
      <c r="D2130">
        <v>801.91</v>
      </c>
      <c r="E2130">
        <v>818.94</v>
      </c>
      <c r="F2130" s="1">
        <f>(Tabla9[[#This Row],[Best]]-Tabla9[[#This Row],[Bks]])/Tabla9[[#This Row],[Bks]]*100</f>
        <v>2.1236797146812094</v>
      </c>
      <c r="G2130">
        <v>829.95</v>
      </c>
      <c r="H2130" s="1">
        <f>(Tabla9[[#This Row],[Avg]]-Tabla9[[#This Row],[Bks]])/Tabla9[[#This Row],[Bks]]*100</f>
        <v>3.4966517439613023</v>
      </c>
      <c r="I2130">
        <v>872.61</v>
      </c>
      <c r="J2130">
        <v>1457.95</v>
      </c>
      <c r="K2130">
        <v>0.14000000000000001</v>
      </c>
      <c r="L2130">
        <v>20.010000000000002</v>
      </c>
      <c r="M2130">
        <v>797.6</v>
      </c>
      <c r="N2130">
        <v>12.7</v>
      </c>
    </row>
    <row r="2131" spans="1:14" hidden="1" x14ac:dyDescent="0.2">
      <c r="A2131" t="s">
        <v>78</v>
      </c>
      <c r="B2131" t="s">
        <v>69</v>
      </c>
      <c r="C2131" t="s">
        <v>10</v>
      </c>
      <c r="D2131">
        <v>945.3184</v>
      </c>
      <c r="E2131">
        <v>950.74</v>
      </c>
      <c r="F2131" s="1">
        <f>(Tabla9[[#This Row],[Best]]-Tabla9[[#This Row],[Bks]])/Tabla9[[#This Row],[Bks]]*100</f>
        <v>0.57352104856945685</v>
      </c>
      <c r="G2131">
        <v>965.45</v>
      </c>
      <c r="H2131" s="1">
        <f>(Tabla9[[#This Row],[Avg]]-Tabla9[[#This Row],[Bks]])/Tabla9[[#This Row],[Bks]]*100</f>
        <v>2.1296105100673013</v>
      </c>
      <c r="I2131">
        <v>1030.99</v>
      </c>
      <c r="J2131">
        <v>1784.46</v>
      </c>
      <c r="K2131">
        <v>0.25</v>
      </c>
      <c r="L2131">
        <v>20.010000000000002</v>
      </c>
      <c r="M2131">
        <v>621.6</v>
      </c>
      <c r="N2131">
        <v>25.2</v>
      </c>
    </row>
    <row r="2132" spans="1:14" hidden="1" x14ac:dyDescent="0.2">
      <c r="A2132" t="s">
        <v>79</v>
      </c>
      <c r="B2132" t="s">
        <v>69</v>
      </c>
      <c r="C2132" t="s">
        <v>1</v>
      </c>
      <c r="D2132">
        <v>2760</v>
      </c>
      <c r="E2132">
        <v>2760</v>
      </c>
      <c r="F2132" s="1">
        <f>(Tabla9[[#This Row],[Best]]-Tabla9[[#This Row],[Bks]])/Tabla9[[#This Row],[Bks]]*100</f>
        <v>0</v>
      </c>
      <c r="G2132">
        <v>3025.54</v>
      </c>
      <c r="H2132" s="1">
        <f>(Tabla9[[#This Row],[Avg]]-Tabla9[[#This Row],[Bks]])/Tabla9[[#This Row],[Bks]]*100</f>
        <v>9.6210144927536216</v>
      </c>
      <c r="I2132">
        <v>2995</v>
      </c>
      <c r="J2132">
        <v>3854.83</v>
      </c>
      <c r="K2132">
        <v>0.01</v>
      </c>
      <c r="L2132">
        <v>20</v>
      </c>
      <c r="M2132">
        <v>2610.4</v>
      </c>
      <c r="N2132">
        <v>61.6</v>
      </c>
    </row>
    <row r="2133" spans="1:14" hidden="1" x14ac:dyDescent="0.2">
      <c r="A2133" t="s">
        <v>79</v>
      </c>
      <c r="B2133" t="s">
        <v>69</v>
      </c>
      <c r="C2133" t="s">
        <v>2</v>
      </c>
      <c r="D2133">
        <v>7788</v>
      </c>
      <c r="E2133">
        <v>8013</v>
      </c>
      <c r="F2133" s="1">
        <f>(Tabla9[[#This Row],[Best]]-Tabla9[[#This Row],[Bks]])/Tabla9[[#This Row],[Bks]]*100</f>
        <v>2.889060092449923</v>
      </c>
      <c r="G2133">
        <v>8691.98</v>
      </c>
      <c r="H2133" s="1">
        <f>(Tabla9[[#This Row],[Avg]]-Tabla9[[#This Row],[Bks]])/Tabla9[[#This Row],[Bks]]*100</f>
        <v>11.607344632768356</v>
      </c>
      <c r="I2133">
        <v>9067</v>
      </c>
      <c r="J2133">
        <v>11398.76</v>
      </c>
      <c r="K2133">
        <v>0.01</v>
      </c>
      <c r="L2133">
        <v>20.010000000000002</v>
      </c>
      <c r="M2133">
        <v>2298.3000000000002</v>
      </c>
      <c r="N2133">
        <v>20.7</v>
      </c>
    </row>
    <row r="2134" spans="1:14" hidden="1" x14ac:dyDescent="0.2">
      <c r="A2134" t="s">
        <v>79</v>
      </c>
      <c r="B2134" t="s">
        <v>69</v>
      </c>
      <c r="C2134" t="s">
        <v>3</v>
      </c>
      <c r="D2134">
        <v>1806</v>
      </c>
      <c r="E2134">
        <v>1824</v>
      </c>
      <c r="F2134" s="1">
        <f>(Tabla9[[#This Row],[Best]]-Tabla9[[#This Row],[Bks]])/Tabla9[[#This Row],[Bks]]*100</f>
        <v>0.99667774086378735</v>
      </c>
      <c r="G2134">
        <v>1913.77</v>
      </c>
      <c r="H2134" s="1">
        <f>(Tabla9[[#This Row],[Avg]]-Tabla9[[#This Row],[Bks]])/Tabla9[[#This Row],[Bks]]*100</f>
        <v>5.9673311184939086</v>
      </c>
      <c r="I2134">
        <v>1867</v>
      </c>
      <c r="J2134">
        <v>2550.83</v>
      </c>
      <c r="K2134">
        <v>0.01</v>
      </c>
      <c r="L2134">
        <v>20.010000000000002</v>
      </c>
      <c r="M2134">
        <v>2129.1999999999998</v>
      </c>
      <c r="N2134">
        <v>204.6</v>
      </c>
    </row>
    <row r="2135" spans="1:14" hidden="1" x14ac:dyDescent="0.2">
      <c r="A2135" t="s">
        <v>79</v>
      </c>
      <c r="B2135" t="s">
        <v>69</v>
      </c>
      <c r="C2135" t="s">
        <v>4</v>
      </c>
      <c r="D2135">
        <v>1283</v>
      </c>
      <c r="E2135">
        <v>1283</v>
      </c>
      <c r="F2135" s="1">
        <f>(Tabla9[[#This Row],[Best]]-Tabla9[[#This Row],[Bks]])/Tabla9[[#This Row],[Bks]]*100</f>
        <v>0</v>
      </c>
      <c r="G2135">
        <v>1322.54</v>
      </c>
      <c r="H2135" s="1">
        <f>(Tabla9[[#This Row],[Avg]]-Tabla9[[#This Row],[Bks]])/Tabla9[[#This Row],[Bks]]*100</f>
        <v>3.0818394388152739</v>
      </c>
      <c r="I2135">
        <v>1302</v>
      </c>
      <c r="J2135">
        <v>1833.97</v>
      </c>
      <c r="K2135">
        <v>0.02</v>
      </c>
      <c r="L2135">
        <v>20.010000000000002</v>
      </c>
      <c r="M2135">
        <v>2021.6</v>
      </c>
      <c r="N2135">
        <v>16.100000000000001</v>
      </c>
    </row>
    <row r="2136" spans="1:14" hidden="1" x14ac:dyDescent="0.2">
      <c r="A2136" t="s">
        <v>79</v>
      </c>
      <c r="B2136" t="s">
        <v>69</v>
      </c>
      <c r="C2136" t="s">
        <v>5</v>
      </c>
      <c r="D2136">
        <v>2916</v>
      </c>
      <c r="E2136">
        <v>2991</v>
      </c>
      <c r="F2136" s="1">
        <f>(Tabla9[[#This Row],[Best]]-Tabla9[[#This Row],[Bks]])/Tabla9[[#This Row],[Bks]]*100</f>
        <v>2.57201646090535</v>
      </c>
      <c r="G2136">
        <v>3058.23</v>
      </c>
      <c r="H2136" s="1">
        <f>(Tabla9[[#This Row],[Avg]]-Tabla9[[#This Row],[Bks]])/Tabla9[[#This Row],[Bks]]*100</f>
        <v>4.8775720164609053</v>
      </c>
      <c r="I2136">
        <v>3090</v>
      </c>
      <c r="J2136">
        <v>4367.59</v>
      </c>
      <c r="K2136">
        <v>0.02</v>
      </c>
      <c r="L2136">
        <v>20</v>
      </c>
      <c r="M2136">
        <v>1901.6</v>
      </c>
      <c r="N2136">
        <v>7.1</v>
      </c>
    </row>
    <row r="2137" spans="1:14" hidden="1" x14ac:dyDescent="0.2">
      <c r="A2137" t="s">
        <v>79</v>
      </c>
      <c r="B2137" t="s">
        <v>69</v>
      </c>
      <c r="C2137" t="s">
        <v>6</v>
      </c>
      <c r="D2137">
        <v>7282</v>
      </c>
      <c r="E2137">
        <v>7594</v>
      </c>
      <c r="F2137" s="1">
        <f>(Tabla9[[#This Row],[Best]]-Tabla9[[#This Row],[Bks]])/Tabla9[[#This Row],[Bks]]*100</f>
        <v>4.2845372150508103</v>
      </c>
      <c r="G2137">
        <v>7742.55</v>
      </c>
      <c r="H2137" s="1">
        <f>(Tabla9[[#This Row],[Avg]]-Tabla9[[#This Row],[Bks]])/Tabla9[[#This Row],[Bks]]*100</f>
        <v>6.3244987640758064</v>
      </c>
      <c r="I2137">
        <v>8132</v>
      </c>
      <c r="J2137">
        <v>12576.97</v>
      </c>
      <c r="K2137">
        <v>0.06</v>
      </c>
      <c r="L2137">
        <v>20.010000000000002</v>
      </c>
      <c r="M2137">
        <v>1391.7</v>
      </c>
      <c r="N2137">
        <v>23.9</v>
      </c>
    </row>
    <row r="2138" spans="1:14" hidden="1" x14ac:dyDescent="0.2">
      <c r="A2138" t="s">
        <v>79</v>
      </c>
      <c r="B2138" t="s">
        <v>69</v>
      </c>
      <c r="C2138" t="s">
        <v>7</v>
      </c>
      <c r="D2138">
        <v>628.51</v>
      </c>
      <c r="E2138">
        <v>639.78</v>
      </c>
      <c r="F2138" s="1">
        <f>(Tabla9[[#This Row],[Best]]-Tabla9[[#This Row],[Bks]])/Tabla9[[#This Row],[Bks]]*100</f>
        <v>1.7931297831378947</v>
      </c>
      <c r="G2138">
        <v>652.21</v>
      </c>
      <c r="H2138" s="1">
        <f>(Tabla9[[#This Row],[Avg]]-Tabla9[[#This Row],[Bks]])/Tabla9[[#This Row],[Bks]]*100</f>
        <v>3.7708230577079198</v>
      </c>
      <c r="I2138">
        <v>680.57</v>
      </c>
      <c r="J2138">
        <v>1038.69</v>
      </c>
      <c r="K2138">
        <v>7.0000000000000007E-2</v>
      </c>
      <c r="L2138">
        <v>20.010000000000002</v>
      </c>
      <c r="M2138">
        <v>1287</v>
      </c>
      <c r="N2138">
        <v>18.7</v>
      </c>
    </row>
    <row r="2139" spans="1:14" hidden="1" x14ac:dyDescent="0.2">
      <c r="A2139" t="s">
        <v>79</v>
      </c>
      <c r="B2139" t="s">
        <v>69</v>
      </c>
      <c r="C2139" t="s">
        <v>8</v>
      </c>
      <c r="D2139">
        <v>11087.21</v>
      </c>
      <c r="E2139">
        <v>11259.14</v>
      </c>
      <c r="F2139" s="1">
        <f>(Tabla9[[#This Row],[Best]]-Tabla9[[#This Row],[Bks]])/Tabla9[[#This Row],[Bks]]*100</f>
        <v>1.5507057230809222</v>
      </c>
      <c r="G2139">
        <v>11495.14</v>
      </c>
      <c r="H2139" s="1">
        <f>(Tabla9[[#This Row],[Avg]]-Tabla9[[#This Row],[Bks]])/Tabla9[[#This Row],[Bks]]*100</f>
        <v>3.6792845089071129</v>
      </c>
      <c r="I2139">
        <v>12133.14</v>
      </c>
      <c r="J2139">
        <v>18390.150000000001</v>
      </c>
      <c r="K2139">
        <v>7.0000000000000007E-2</v>
      </c>
      <c r="L2139">
        <v>20.010000000000002</v>
      </c>
      <c r="M2139">
        <v>1258</v>
      </c>
      <c r="N2139">
        <v>29</v>
      </c>
    </row>
    <row r="2140" spans="1:14" hidden="1" x14ac:dyDescent="0.2">
      <c r="A2140" t="s">
        <v>79</v>
      </c>
      <c r="B2140" t="s">
        <v>69</v>
      </c>
      <c r="C2140" t="s">
        <v>9</v>
      </c>
      <c r="D2140">
        <v>801.91</v>
      </c>
      <c r="E2140">
        <v>818.94</v>
      </c>
      <c r="F2140" s="1">
        <f>(Tabla9[[#This Row],[Best]]-Tabla9[[#This Row],[Bks]])/Tabla9[[#This Row],[Bks]]*100</f>
        <v>2.1236797146812094</v>
      </c>
      <c r="G2140">
        <v>829.74</v>
      </c>
      <c r="H2140" s="1">
        <f>(Tabla9[[#This Row],[Avg]]-Tabla9[[#This Row],[Bks]])/Tabla9[[#This Row],[Bks]]*100</f>
        <v>3.4704642665635848</v>
      </c>
      <c r="I2140">
        <v>872.61</v>
      </c>
      <c r="J2140">
        <v>1457.95</v>
      </c>
      <c r="K2140">
        <v>0.14000000000000001</v>
      </c>
      <c r="L2140">
        <v>20.010000000000002</v>
      </c>
      <c r="M2140">
        <v>944.3</v>
      </c>
      <c r="N2140">
        <v>18.8</v>
      </c>
    </row>
    <row r="2141" spans="1:14" hidden="1" x14ac:dyDescent="0.2">
      <c r="A2141" t="s">
        <v>79</v>
      </c>
      <c r="B2141" t="s">
        <v>69</v>
      </c>
      <c r="C2141" t="s">
        <v>10</v>
      </c>
      <c r="D2141">
        <v>945.3184</v>
      </c>
      <c r="E2141">
        <v>950.74</v>
      </c>
      <c r="F2141" s="1">
        <f>(Tabla9[[#This Row],[Best]]-Tabla9[[#This Row],[Bks]])/Tabla9[[#This Row],[Bks]]*100</f>
        <v>0.57352104856945685</v>
      </c>
      <c r="G2141">
        <v>963.22</v>
      </c>
      <c r="H2141" s="1">
        <f>(Tabla9[[#This Row],[Avg]]-Tabla9[[#This Row],[Bks]])/Tabla9[[#This Row],[Bks]]*100</f>
        <v>1.8937111559449209</v>
      </c>
      <c r="I2141">
        <v>1030.99</v>
      </c>
      <c r="J2141">
        <v>1784.46</v>
      </c>
      <c r="K2141">
        <v>0.25</v>
      </c>
      <c r="L2141">
        <v>20.010000000000002</v>
      </c>
      <c r="M2141">
        <v>739.1</v>
      </c>
      <c r="N2141">
        <v>40.9</v>
      </c>
    </row>
    <row r="2142" spans="1:14" hidden="1" x14ac:dyDescent="0.2">
      <c r="A2142" t="s">
        <v>80</v>
      </c>
      <c r="B2142" t="s">
        <v>69</v>
      </c>
      <c r="C2142" t="s">
        <v>1</v>
      </c>
      <c r="D2142">
        <v>2760</v>
      </c>
      <c r="E2142">
        <v>2760</v>
      </c>
      <c r="F2142" s="1">
        <f>(Tabla9[[#This Row],[Best]]-Tabla9[[#This Row],[Bks]])/Tabla9[[#This Row],[Bks]]*100</f>
        <v>0</v>
      </c>
      <c r="G2142">
        <v>2848.64</v>
      </c>
      <c r="H2142" s="1">
        <f>(Tabla9[[#This Row],[Avg]]-Tabla9[[#This Row],[Bks]])/Tabla9[[#This Row],[Bks]]*100</f>
        <v>3.2115942028985462</v>
      </c>
      <c r="I2142">
        <v>2995</v>
      </c>
      <c r="J2142">
        <v>3854.83</v>
      </c>
      <c r="K2142">
        <v>0.01</v>
      </c>
      <c r="L2142">
        <v>20</v>
      </c>
      <c r="M2142">
        <v>1676.8</v>
      </c>
      <c r="N2142">
        <v>3.9</v>
      </c>
    </row>
    <row r="2143" spans="1:14" hidden="1" x14ac:dyDescent="0.2">
      <c r="A2143" t="s">
        <v>80</v>
      </c>
      <c r="B2143" t="s">
        <v>69</v>
      </c>
      <c r="C2143" t="s">
        <v>2</v>
      </c>
      <c r="D2143">
        <v>7788</v>
      </c>
      <c r="E2143">
        <v>7788</v>
      </c>
      <c r="F2143" s="1">
        <f>(Tabla9[[#This Row],[Best]]-Tabla9[[#This Row],[Bks]])/Tabla9[[#This Row],[Bks]]*100</f>
        <v>0</v>
      </c>
      <c r="G2143">
        <v>7980.42</v>
      </c>
      <c r="H2143" s="1">
        <f>(Tabla9[[#This Row],[Avg]]-Tabla9[[#This Row],[Bks]])/Tabla9[[#This Row],[Bks]]*100</f>
        <v>2.4707241910631752</v>
      </c>
      <c r="I2143">
        <v>9067</v>
      </c>
      <c r="J2143">
        <v>11398.76</v>
      </c>
      <c r="K2143">
        <v>0.01</v>
      </c>
      <c r="L2143">
        <v>20.010000000000002</v>
      </c>
      <c r="M2143">
        <v>1283</v>
      </c>
      <c r="N2143">
        <v>22.6</v>
      </c>
    </row>
    <row r="2144" spans="1:14" hidden="1" x14ac:dyDescent="0.2">
      <c r="A2144" t="s">
        <v>80</v>
      </c>
      <c r="B2144" t="s">
        <v>69</v>
      </c>
      <c r="C2144" t="s">
        <v>3</v>
      </c>
      <c r="D2144">
        <v>1806</v>
      </c>
      <c r="E2144">
        <v>1867</v>
      </c>
      <c r="F2144" s="1">
        <f>(Tabla9[[#This Row],[Best]]-Tabla9[[#This Row],[Bks]])/Tabla9[[#This Row],[Bks]]*100</f>
        <v>3.3776301218161686</v>
      </c>
      <c r="G2144">
        <v>1882.57</v>
      </c>
      <c r="H2144" s="1">
        <f>(Tabla9[[#This Row],[Avg]]-Tabla9[[#This Row],[Bks]])/Tabla9[[#This Row],[Bks]]*100</f>
        <v>4.2397563676633405</v>
      </c>
      <c r="I2144">
        <v>1867</v>
      </c>
      <c r="J2144">
        <v>2550.83</v>
      </c>
      <c r="K2144">
        <v>0.02</v>
      </c>
      <c r="L2144">
        <v>20.010000000000002</v>
      </c>
      <c r="M2144">
        <v>1078.5</v>
      </c>
      <c r="N2144">
        <v>3.2</v>
      </c>
    </row>
    <row r="2145" spans="1:14" hidden="1" x14ac:dyDescent="0.2">
      <c r="A2145" t="s">
        <v>80</v>
      </c>
      <c r="B2145" t="s">
        <v>69</v>
      </c>
      <c r="C2145" t="s">
        <v>4</v>
      </c>
      <c r="D2145">
        <v>1283</v>
      </c>
      <c r="E2145">
        <v>1302</v>
      </c>
      <c r="F2145" s="1">
        <f>(Tabla9[[#This Row],[Best]]-Tabla9[[#This Row],[Bks]])/Tabla9[[#This Row],[Bks]]*100</f>
        <v>1.4809041309431021</v>
      </c>
      <c r="G2145">
        <v>1310.31</v>
      </c>
      <c r="H2145" s="1">
        <f>(Tabla9[[#This Row],[Avg]]-Tabla9[[#This Row],[Bks]])/Tabla9[[#This Row],[Bks]]*100</f>
        <v>2.1286048324240019</v>
      </c>
      <c r="I2145">
        <v>1302</v>
      </c>
      <c r="J2145">
        <v>1833.97</v>
      </c>
      <c r="K2145">
        <v>0.02</v>
      </c>
      <c r="L2145">
        <v>20.010000000000002</v>
      </c>
      <c r="M2145">
        <v>964.3</v>
      </c>
      <c r="N2145">
        <v>1.2</v>
      </c>
    </row>
    <row r="2146" spans="1:14" hidden="1" x14ac:dyDescent="0.2">
      <c r="A2146" t="s">
        <v>80</v>
      </c>
      <c r="B2146" t="s">
        <v>69</v>
      </c>
      <c r="C2146" t="s">
        <v>5</v>
      </c>
      <c r="D2146">
        <v>2916</v>
      </c>
      <c r="E2146">
        <v>2991</v>
      </c>
      <c r="F2146" s="1">
        <f>(Tabla9[[#This Row],[Best]]-Tabla9[[#This Row],[Bks]])/Tabla9[[#This Row],[Bks]]*100</f>
        <v>2.57201646090535</v>
      </c>
      <c r="G2146">
        <v>3037.34</v>
      </c>
      <c r="H2146" s="1">
        <f>(Tabla9[[#This Row],[Avg]]-Tabla9[[#This Row],[Bks]])/Tabla9[[#This Row],[Bks]]*100</f>
        <v>4.1611796982167402</v>
      </c>
      <c r="I2146">
        <v>3090</v>
      </c>
      <c r="J2146">
        <v>4367.59</v>
      </c>
      <c r="K2146">
        <v>0.02</v>
      </c>
      <c r="L2146">
        <v>20.010000000000002</v>
      </c>
      <c r="M2146">
        <v>827.3</v>
      </c>
      <c r="N2146">
        <v>6.5</v>
      </c>
    </row>
    <row r="2147" spans="1:14" hidden="1" x14ac:dyDescent="0.2">
      <c r="A2147" t="s">
        <v>80</v>
      </c>
      <c r="B2147" t="s">
        <v>69</v>
      </c>
      <c r="C2147" t="s">
        <v>6</v>
      </c>
      <c r="D2147">
        <v>7282</v>
      </c>
      <c r="E2147">
        <v>7594</v>
      </c>
      <c r="F2147" s="1">
        <f>(Tabla9[[#This Row],[Best]]-Tabla9[[#This Row],[Bks]])/Tabla9[[#This Row],[Bks]]*100</f>
        <v>4.2845372150508103</v>
      </c>
      <c r="G2147">
        <v>7661.2</v>
      </c>
      <c r="H2147" s="1">
        <f>(Tabla9[[#This Row],[Avg]]-Tabla9[[#This Row],[Bks]])/Tabla9[[#This Row],[Bks]]*100</f>
        <v>5.207360615215598</v>
      </c>
      <c r="I2147">
        <v>8132</v>
      </c>
      <c r="J2147">
        <v>12576.97</v>
      </c>
      <c r="K2147">
        <v>0.06</v>
      </c>
      <c r="L2147">
        <v>20.03</v>
      </c>
      <c r="M2147">
        <v>383.9</v>
      </c>
      <c r="N2147">
        <v>15.1</v>
      </c>
    </row>
    <row r="2148" spans="1:14" hidden="1" x14ac:dyDescent="0.2">
      <c r="A2148" t="s">
        <v>80</v>
      </c>
      <c r="B2148" t="s">
        <v>69</v>
      </c>
      <c r="C2148" t="s">
        <v>7</v>
      </c>
      <c r="D2148">
        <v>628.51</v>
      </c>
      <c r="E2148">
        <v>639.78</v>
      </c>
      <c r="F2148" s="1">
        <f>(Tabla9[[#This Row],[Best]]-Tabla9[[#This Row],[Bks]])/Tabla9[[#This Row],[Bks]]*100</f>
        <v>1.7931297831378947</v>
      </c>
      <c r="G2148">
        <v>644.37</v>
      </c>
      <c r="H2148" s="1">
        <f>(Tabla9[[#This Row],[Avg]]-Tabla9[[#This Row],[Bks]])/Tabla9[[#This Row],[Bks]]*100</f>
        <v>2.5234284259598119</v>
      </c>
      <c r="I2148">
        <v>680.57</v>
      </c>
      <c r="J2148">
        <v>1038.69</v>
      </c>
      <c r="K2148">
        <v>7.0000000000000007E-2</v>
      </c>
      <c r="L2148">
        <v>20.010000000000002</v>
      </c>
      <c r="M2148">
        <v>1142.5</v>
      </c>
      <c r="N2148">
        <v>13.9</v>
      </c>
    </row>
    <row r="2149" spans="1:14" hidden="1" x14ac:dyDescent="0.2">
      <c r="A2149" t="s">
        <v>80</v>
      </c>
      <c r="B2149" t="s">
        <v>69</v>
      </c>
      <c r="C2149" t="s">
        <v>8</v>
      </c>
      <c r="D2149">
        <v>11087.21</v>
      </c>
      <c r="E2149">
        <v>11259.14</v>
      </c>
      <c r="F2149" s="1">
        <f>(Tabla9[[#This Row],[Best]]-Tabla9[[#This Row],[Bks]])/Tabla9[[#This Row],[Bks]]*100</f>
        <v>1.5507057230809222</v>
      </c>
      <c r="G2149">
        <v>11406.32</v>
      </c>
      <c r="H2149" s="1">
        <f>(Tabla9[[#This Row],[Avg]]-Tabla9[[#This Row],[Bks]])/Tabla9[[#This Row],[Bks]]*100</f>
        <v>2.8781812556991397</v>
      </c>
      <c r="I2149">
        <v>12133.14</v>
      </c>
      <c r="J2149">
        <v>18390.150000000001</v>
      </c>
      <c r="K2149">
        <v>7.0000000000000007E-2</v>
      </c>
      <c r="L2149">
        <v>20.010000000000002</v>
      </c>
      <c r="M2149">
        <v>616.6</v>
      </c>
      <c r="N2149">
        <v>14.8</v>
      </c>
    </row>
    <row r="2150" spans="1:14" hidden="1" x14ac:dyDescent="0.2">
      <c r="A2150" t="s">
        <v>80</v>
      </c>
      <c r="B2150" t="s">
        <v>69</v>
      </c>
      <c r="C2150" t="s">
        <v>9</v>
      </c>
      <c r="D2150">
        <v>801.91</v>
      </c>
      <c r="E2150">
        <v>818.94</v>
      </c>
      <c r="F2150" s="1">
        <f>(Tabla9[[#This Row],[Best]]-Tabla9[[#This Row],[Bks]])/Tabla9[[#This Row],[Bks]]*100</f>
        <v>2.1236797146812094</v>
      </c>
      <c r="G2150">
        <v>828</v>
      </c>
      <c r="H2150" s="1">
        <f>(Tabla9[[#This Row],[Avg]]-Tabla9[[#This Row],[Bks]])/Tabla9[[#This Row],[Bks]]*100</f>
        <v>3.2534823109825335</v>
      </c>
      <c r="I2150">
        <v>872.61</v>
      </c>
      <c r="J2150">
        <v>1457.95</v>
      </c>
      <c r="K2150">
        <v>0.14000000000000001</v>
      </c>
      <c r="L2150">
        <v>20.02</v>
      </c>
      <c r="M2150">
        <v>551.1</v>
      </c>
      <c r="N2150">
        <v>14.9</v>
      </c>
    </row>
    <row r="2151" spans="1:14" hidden="1" x14ac:dyDescent="0.2">
      <c r="A2151" t="s">
        <v>80</v>
      </c>
      <c r="B2151" t="s">
        <v>69</v>
      </c>
      <c r="C2151" t="s">
        <v>10</v>
      </c>
      <c r="D2151">
        <v>945.3184</v>
      </c>
      <c r="E2151">
        <v>950.74</v>
      </c>
      <c r="F2151" s="1">
        <f>(Tabla9[[#This Row],[Best]]-Tabla9[[#This Row],[Bks]])/Tabla9[[#This Row],[Bks]]*100</f>
        <v>0.57352104856945685</v>
      </c>
      <c r="G2151">
        <v>959.65</v>
      </c>
      <c r="H2151" s="1">
        <f>(Tabla9[[#This Row],[Avg]]-Tabla9[[#This Row],[Bks]])/Tabla9[[#This Row],[Bks]]*100</f>
        <v>1.5160606204216462</v>
      </c>
      <c r="I2151">
        <v>1030.99</v>
      </c>
      <c r="J2151">
        <v>1784.46</v>
      </c>
      <c r="K2151">
        <v>0.25</v>
      </c>
      <c r="L2151">
        <v>20.02</v>
      </c>
      <c r="M2151">
        <v>447.7</v>
      </c>
      <c r="N2151">
        <v>29.2</v>
      </c>
    </row>
    <row r="2152" spans="1:14" hidden="1" x14ac:dyDescent="0.2">
      <c r="A2152" t="s">
        <v>81</v>
      </c>
      <c r="B2152" t="s">
        <v>69</v>
      </c>
      <c r="C2152" t="s">
        <v>1</v>
      </c>
      <c r="D2152">
        <v>2760</v>
      </c>
      <c r="E2152">
        <v>2760</v>
      </c>
      <c r="F2152" s="1">
        <f>(Tabla9[[#This Row],[Best]]-Tabla9[[#This Row],[Bks]])/Tabla9[[#This Row],[Bks]]*100</f>
        <v>0</v>
      </c>
      <c r="G2152">
        <v>3025.1</v>
      </c>
      <c r="H2152" s="1">
        <f>(Tabla9[[#This Row],[Avg]]-Tabla9[[#This Row],[Bks]])/Tabla9[[#This Row],[Bks]]*100</f>
        <v>9.6050724637681117</v>
      </c>
      <c r="I2152">
        <v>2995</v>
      </c>
      <c r="J2152">
        <v>3854.83</v>
      </c>
      <c r="K2152">
        <v>0.01</v>
      </c>
      <c r="L2152">
        <v>20.010000000000002</v>
      </c>
      <c r="M2152">
        <v>1949.6</v>
      </c>
      <c r="N2152">
        <v>98.3</v>
      </c>
    </row>
    <row r="2153" spans="1:14" hidden="1" x14ac:dyDescent="0.2">
      <c r="A2153" t="s">
        <v>81</v>
      </c>
      <c r="B2153" t="s">
        <v>69</v>
      </c>
      <c r="C2153" t="s">
        <v>2</v>
      </c>
      <c r="D2153">
        <v>7788</v>
      </c>
      <c r="E2153">
        <v>7788</v>
      </c>
      <c r="F2153" s="1">
        <f>(Tabla9[[#This Row],[Best]]-Tabla9[[#This Row],[Bks]])/Tabla9[[#This Row],[Bks]]*100</f>
        <v>0</v>
      </c>
      <c r="G2153">
        <v>8792.89</v>
      </c>
      <c r="H2153" s="1">
        <f>(Tabla9[[#This Row],[Avg]]-Tabla9[[#This Row],[Bks]])/Tabla9[[#This Row],[Bks]]*100</f>
        <v>12.903055983564451</v>
      </c>
      <c r="I2153">
        <v>9067</v>
      </c>
      <c r="J2153">
        <v>11398.76</v>
      </c>
      <c r="K2153">
        <v>0.01</v>
      </c>
      <c r="L2153">
        <v>20.010000000000002</v>
      </c>
      <c r="M2153">
        <v>1771.3</v>
      </c>
      <c r="N2153">
        <v>126.6</v>
      </c>
    </row>
    <row r="2154" spans="1:14" hidden="1" x14ac:dyDescent="0.2">
      <c r="A2154" t="s">
        <v>81</v>
      </c>
      <c r="B2154" t="s">
        <v>69</v>
      </c>
      <c r="C2154" t="s">
        <v>3</v>
      </c>
      <c r="D2154">
        <v>1806</v>
      </c>
      <c r="E2154">
        <v>1824</v>
      </c>
      <c r="F2154" s="1">
        <f>(Tabla9[[#This Row],[Best]]-Tabla9[[#This Row],[Bks]])/Tabla9[[#This Row],[Bks]]*100</f>
        <v>0.99667774086378735</v>
      </c>
      <c r="G2154">
        <v>1934.39</v>
      </c>
      <c r="H2154" s="1">
        <f>(Tabla9[[#This Row],[Avg]]-Tabla9[[#This Row],[Bks]])/Tabla9[[#This Row],[Bks]]*100</f>
        <v>7.1090808416389875</v>
      </c>
      <c r="I2154">
        <v>1867</v>
      </c>
      <c r="J2154">
        <v>2550.83</v>
      </c>
      <c r="K2154">
        <v>0.02</v>
      </c>
      <c r="L2154">
        <v>20.010000000000002</v>
      </c>
      <c r="M2154">
        <v>1541.6</v>
      </c>
      <c r="N2154">
        <v>512.1</v>
      </c>
    </row>
    <row r="2155" spans="1:14" hidden="1" x14ac:dyDescent="0.2">
      <c r="A2155" t="s">
        <v>81</v>
      </c>
      <c r="B2155" t="s">
        <v>69</v>
      </c>
      <c r="C2155" t="s">
        <v>4</v>
      </c>
      <c r="D2155">
        <v>1283</v>
      </c>
      <c r="E2155">
        <v>1283</v>
      </c>
      <c r="F2155" s="1">
        <f>(Tabla9[[#This Row],[Best]]-Tabla9[[#This Row],[Bks]])/Tabla9[[#This Row],[Bks]]*100</f>
        <v>0</v>
      </c>
      <c r="G2155">
        <v>1356.57</v>
      </c>
      <c r="H2155" s="1">
        <f>(Tabla9[[#This Row],[Avg]]-Tabla9[[#This Row],[Bks]])/Tabla9[[#This Row],[Bks]]*100</f>
        <v>5.7342166796570488</v>
      </c>
      <c r="I2155">
        <v>1302</v>
      </c>
      <c r="J2155">
        <v>1833.97</v>
      </c>
      <c r="K2155">
        <v>0.02</v>
      </c>
      <c r="L2155">
        <v>20.010000000000002</v>
      </c>
      <c r="M2155">
        <v>1432.6</v>
      </c>
      <c r="N2155">
        <v>48.9</v>
      </c>
    </row>
    <row r="2156" spans="1:14" hidden="1" x14ac:dyDescent="0.2">
      <c r="A2156" t="s">
        <v>81</v>
      </c>
      <c r="B2156" t="s">
        <v>69</v>
      </c>
      <c r="C2156" t="s">
        <v>5</v>
      </c>
      <c r="D2156">
        <v>2916</v>
      </c>
      <c r="E2156">
        <v>2991</v>
      </c>
      <c r="F2156" s="1">
        <f>(Tabla9[[#This Row],[Best]]-Tabla9[[#This Row],[Bks]])/Tabla9[[#This Row],[Bks]]*100</f>
        <v>2.57201646090535</v>
      </c>
      <c r="G2156">
        <v>3121.57</v>
      </c>
      <c r="H2156" s="1">
        <f>(Tabla9[[#This Row],[Avg]]-Tabla9[[#This Row],[Bks]])/Tabla9[[#This Row],[Bks]]*100</f>
        <v>7.049725651577508</v>
      </c>
      <c r="I2156">
        <v>3090</v>
      </c>
      <c r="J2156">
        <v>4367.59</v>
      </c>
      <c r="K2156">
        <v>0.02</v>
      </c>
      <c r="L2156">
        <v>20.010000000000002</v>
      </c>
      <c r="M2156">
        <v>1328.8</v>
      </c>
      <c r="N2156">
        <v>8.3000000000000007</v>
      </c>
    </row>
    <row r="2157" spans="1:14" hidden="1" x14ac:dyDescent="0.2">
      <c r="A2157" t="s">
        <v>81</v>
      </c>
      <c r="B2157" t="s">
        <v>69</v>
      </c>
      <c r="C2157" t="s">
        <v>6</v>
      </c>
      <c r="D2157">
        <v>7282</v>
      </c>
      <c r="E2157">
        <v>7583</v>
      </c>
      <c r="F2157" s="1">
        <f>(Tabla9[[#This Row],[Best]]-Tabla9[[#This Row],[Bks]])/Tabla9[[#This Row],[Bks]]*100</f>
        <v>4.1334798132381216</v>
      </c>
      <c r="G2157">
        <v>7942.59</v>
      </c>
      <c r="H2157" s="1">
        <f>(Tabla9[[#This Row],[Avg]]-Tabla9[[#This Row],[Bks]])/Tabla9[[#This Row],[Bks]]*100</f>
        <v>9.071546278494921</v>
      </c>
      <c r="I2157">
        <v>8132</v>
      </c>
      <c r="J2157">
        <v>12576.97</v>
      </c>
      <c r="K2157">
        <v>7.0000000000000007E-2</v>
      </c>
      <c r="L2157">
        <v>20.010000000000002</v>
      </c>
      <c r="M2157">
        <v>832.3</v>
      </c>
      <c r="N2157">
        <v>69.099999999999994</v>
      </c>
    </row>
    <row r="2158" spans="1:14" hidden="1" x14ac:dyDescent="0.2">
      <c r="A2158" t="s">
        <v>81</v>
      </c>
      <c r="B2158" t="s">
        <v>69</v>
      </c>
      <c r="C2158" t="s">
        <v>7</v>
      </c>
      <c r="D2158">
        <v>628.51</v>
      </c>
      <c r="E2158">
        <v>639.78</v>
      </c>
      <c r="F2158" s="1">
        <f>(Tabla9[[#This Row],[Best]]-Tabla9[[#This Row],[Bks]])/Tabla9[[#This Row],[Bks]]*100</f>
        <v>1.7931297831378947</v>
      </c>
      <c r="G2158">
        <v>667.78</v>
      </c>
      <c r="H2158" s="1">
        <f>(Tabla9[[#This Row],[Avg]]-Tabla9[[#This Row],[Bks]])/Tabla9[[#This Row],[Bks]]*100</f>
        <v>6.2481106108096904</v>
      </c>
      <c r="I2158">
        <v>680.57</v>
      </c>
      <c r="J2158">
        <v>1038.69</v>
      </c>
      <c r="K2158">
        <v>0.08</v>
      </c>
      <c r="L2158">
        <v>20.010000000000002</v>
      </c>
      <c r="M2158">
        <v>1158.2</v>
      </c>
      <c r="N2158">
        <v>23</v>
      </c>
    </row>
    <row r="2159" spans="1:14" hidden="1" x14ac:dyDescent="0.2">
      <c r="A2159" t="s">
        <v>81</v>
      </c>
      <c r="B2159" t="s">
        <v>69</v>
      </c>
      <c r="C2159" t="s">
        <v>8</v>
      </c>
      <c r="D2159">
        <v>11087.21</v>
      </c>
      <c r="E2159">
        <v>11221.71</v>
      </c>
      <c r="F2159" s="1">
        <f>(Tabla9[[#This Row],[Best]]-Tabla9[[#This Row],[Bks]])/Tabla9[[#This Row],[Bks]]*100</f>
        <v>1.2131095198882316</v>
      </c>
      <c r="G2159">
        <v>11739.86</v>
      </c>
      <c r="H2159" s="1">
        <f>(Tabla9[[#This Row],[Avg]]-Tabla9[[#This Row],[Bks]])/Tabla9[[#This Row],[Bks]]*100</f>
        <v>5.8865124769892656</v>
      </c>
      <c r="I2159">
        <v>12133.14</v>
      </c>
      <c r="J2159">
        <v>18390.150000000001</v>
      </c>
      <c r="K2159">
        <v>7.0000000000000007E-2</v>
      </c>
      <c r="L2159">
        <v>20.010000000000002</v>
      </c>
      <c r="M2159">
        <v>937</v>
      </c>
      <c r="N2159">
        <v>21.9</v>
      </c>
    </row>
    <row r="2160" spans="1:14" hidden="1" x14ac:dyDescent="0.2">
      <c r="A2160" t="s">
        <v>81</v>
      </c>
      <c r="B2160" t="s">
        <v>69</v>
      </c>
      <c r="C2160" t="s">
        <v>9</v>
      </c>
      <c r="D2160">
        <v>801.91</v>
      </c>
      <c r="E2160">
        <v>818.94</v>
      </c>
      <c r="F2160" s="1">
        <f>(Tabla9[[#This Row],[Best]]-Tabla9[[#This Row],[Bks]])/Tabla9[[#This Row],[Bks]]*100</f>
        <v>2.1236797146812094</v>
      </c>
      <c r="G2160">
        <v>844.5</v>
      </c>
      <c r="H2160" s="1">
        <f>(Tabla9[[#This Row],[Avg]]-Tabla9[[#This Row],[Bks]])/Tabla9[[#This Row],[Bks]]*100</f>
        <v>5.311069820802838</v>
      </c>
      <c r="I2160">
        <v>872.61</v>
      </c>
      <c r="J2160">
        <v>1457.95</v>
      </c>
      <c r="K2160">
        <v>0.16</v>
      </c>
      <c r="L2160">
        <v>20.010000000000002</v>
      </c>
      <c r="M2160">
        <v>752.6</v>
      </c>
      <c r="N2160">
        <v>63.7</v>
      </c>
    </row>
    <row r="2161" spans="1:14" hidden="1" x14ac:dyDescent="0.2">
      <c r="A2161" t="s">
        <v>81</v>
      </c>
      <c r="B2161" t="s">
        <v>69</v>
      </c>
      <c r="C2161" t="s">
        <v>10</v>
      </c>
      <c r="D2161">
        <v>945.3184</v>
      </c>
      <c r="E2161">
        <v>950.74</v>
      </c>
      <c r="F2161" s="1">
        <f>(Tabla9[[#This Row],[Best]]-Tabla9[[#This Row],[Bks]])/Tabla9[[#This Row],[Bks]]*100</f>
        <v>0.57352104856945685</v>
      </c>
      <c r="G2161">
        <v>980.78</v>
      </c>
      <c r="H2161" s="1">
        <f>(Tabla9[[#This Row],[Avg]]-Tabla9[[#This Row],[Bks]])/Tabla9[[#This Row],[Bks]]*100</f>
        <v>3.751286339078979</v>
      </c>
      <c r="I2161">
        <v>1030.99</v>
      </c>
      <c r="J2161">
        <v>1784.46</v>
      </c>
      <c r="K2161">
        <v>0.28999999999999998</v>
      </c>
      <c r="L2161">
        <v>20.02</v>
      </c>
      <c r="M2161">
        <v>602</v>
      </c>
      <c r="N2161">
        <v>42.4</v>
      </c>
    </row>
    <row r="2162" spans="1:14" hidden="1" x14ac:dyDescent="0.2">
      <c r="A2162" t="s">
        <v>99</v>
      </c>
      <c r="B2162" t="s">
        <v>69</v>
      </c>
      <c r="C2162" t="s">
        <v>5</v>
      </c>
      <c r="D2162">
        <v>2916</v>
      </c>
      <c r="E2162">
        <v>2991</v>
      </c>
      <c r="F2162" s="1">
        <f>(Tabla9[[#This Row],[Best]]-Tabla9[[#This Row],[Bks]])/Tabla9[[#This Row],[Bks]]*100</f>
        <v>2.57201646090535</v>
      </c>
      <c r="G2162">
        <v>3060.75</v>
      </c>
      <c r="H2162" s="1">
        <f>(Tabla9[[#This Row],[Avg]]-Tabla9[[#This Row],[Bks]])/Tabla9[[#This Row],[Bks]]*100</f>
        <v>4.9639917695473255</v>
      </c>
      <c r="I2162">
        <v>3090</v>
      </c>
      <c r="J2162">
        <v>4367.59</v>
      </c>
      <c r="K2162">
        <v>0.02</v>
      </c>
      <c r="L2162">
        <v>20.010000000000002</v>
      </c>
      <c r="M2162">
        <v>1556.3</v>
      </c>
      <c r="N2162">
        <v>5.3</v>
      </c>
    </row>
    <row r="2163" spans="1:14" hidden="1" x14ac:dyDescent="0.2">
      <c r="A2163" t="s">
        <v>99</v>
      </c>
      <c r="B2163" t="s">
        <v>69</v>
      </c>
      <c r="C2163" t="s">
        <v>8</v>
      </c>
      <c r="D2163">
        <v>11087.21</v>
      </c>
      <c r="E2163">
        <v>11218.12</v>
      </c>
      <c r="F2163" s="1">
        <f>(Tabla9[[#This Row],[Best]]-Tabla9[[#This Row],[Bks]])/Tabla9[[#This Row],[Bks]]*100</f>
        <v>1.1807298680191112</v>
      </c>
      <c r="G2163">
        <v>11501.35</v>
      </c>
      <c r="H2163" s="1">
        <f>(Tabla9[[#This Row],[Avg]]-Tabla9[[#This Row],[Bks]])/Tabla9[[#This Row],[Bks]]*100</f>
        <v>3.7352949930595818</v>
      </c>
      <c r="I2163">
        <v>12133.14</v>
      </c>
      <c r="J2163">
        <v>18390.150000000001</v>
      </c>
      <c r="K2163">
        <v>0.08</v>
      </c>
      <c r="L2163">
        <v>20.010000000000002</v>
      </c>
      <c r="M2163">
        <v>1014.2</v>
      </c>
      <c r="N2163">
        <v>16.7</v>
      </c>
    </row>
    <row r="2164" spans="1:14" hidden="1" x14ac:dyDescent="0.2">
      <c r="A2164" t="s">
        <v>99</v>
      </c>
      <c r="B2164" t="s">
        <v>69</v>
      </c>
      <c r="C2164" t="s">
        <v>10</v>
      </c>
      <c r="D2164">
        <v>945.3184</v>
      </c>
      <c r="E2164">
        <v>950.74</v>
      </c>
      <c r="F2164" s="1">
        <f>(Tabla9[[#This Row],[Best]]-Tabla9[[#This Row],[Bks]])/Tabla9[[#This Row],[Bks]]*100</f>
        <v>0.57352104856945685</v>
      </c>
      <c r="G2164">
        <v>964.77</v>
      </c>
      <c r="H2164" s="1">
        <f>(Tabla9[[#This Row],[Avg]]-Tabla9[[#This Row],[Bks]])/Tabla9[[#This Row],[Bks]]*100</f>
        <v>2.0576770747295288</v>
      </c>
      <c r="I2164">
        <v>1030.99</v>
      </c>
      <c r="J2164">
        <v>1784.46</v>
      </c>
      <c r="K2164">
        <v>0.28000000000000003</v>
      </c>
      <c r="L2164">
        <v>20.02</v>
      </c>
      <c r="M2164">
        <v>578.5</v>
      </c>
      <c r="N2164">
        <v>24</v>
      </c>
    </row>
    <row r="2165" spans="1:14" hidden="1" x14ac:dyDescent="0.2">
      <c r="A2165" t="s">
        <v>99</v>
      </c>
      <c r="B2165" t="s">
        <v>69</v>
      </c>
      <c r="C2165" t="s">
        <v>7</v>
      </c>
      <c r="D2165">
        <v>628.51</v>
      </c>
      <c r="E2165">
        <v>639.78</v>
      </c>
      <c r="F2165" s="1">
        <f>(Tabla9[[#This Row],[Best]]-Tabla9[[#This Row],[Bks]])/Tabla9[[#This Row],[Bks]]*100</f>
        <v>1.7931297831378947</v>
      </c>
      <c r="G2165">
        <v>650.61</v>
      </c>
      <c r="H2165" s="1">
        <f>(Tabla9[[#This Row],[Avg]]-Tabla9[[#This Row],[Bks]])/Tabla9[[#This Row],[Bks]]*100</f>
        <v>3.516252724698099</v>
      </c>
      <c r="I2165">
        <v>680.57</v>
      </c>
      <c r="J2165">
        <v>1038.69</v>
      </c>
      <c r="K2165">
        <v>0.08</v>
      </c>
      <c r="L2165">
        <v>20.010000000000002</v>
      </c>
      <c r="M2165">
        <v>1033.9000000000001</v>
      </c>
      <c r="N2165">
        <v>12.8</v>
      </c>
    </row>
    <row r="2166" spans="1:14" hidden="1" x14ac:dyDescent="0.2">
      <c r="A2166" t="s">
        <v>99</v>
      </c>
      <c r="B2166" t="s">
        <v>69</v>
      </c>
      <c r="C2166" t="s">
        <v>9</v>
      </c>
      <c r="D2166">
        <v>801.91</v>
      </c>
      <c r="E2166">
        <v>818.94</v>
      </c>
      <c r="F2166" s="1">
        <f>(Tabla9[[#This Row],[Best]]-Tabla9[[#This Row],[Bks]])/Tabla9[[#This Row],[Bks]]*100</f>
        <v>2.1236797146812094</v>
      </c>
      <c r="G2166">
        <v>834.29</v>
      </c>
      <c r="H2166" s="1">
        <f>(Tabla9[[#This Row],[Avg]]-Tabla9[[#This Row],[Bks]])/Tabla9[[#This Row],[Bks]]*100</f>
        <v>4.0378596101806936</v>
      </c>
      <c r="I2166">
        <v>872.61</v>
      </c>
      <c r="J2166">
        <v>1457.95</v>
      </c>
      <c r="K2166">
        <v>0.16</v>
      </c>
      <c r="L2166">
        <v>20.010000000000002</v>
      </c>
      <c r="M2166">
        <v>740.7</v>
      </c>
      <c r="N2166">
        <v>12.5</v>
      </c>
    </row>
    <row r="2167" spans="1:14" hidden="1" x14ac:dyDescent="0.2">
      <c r="A2167" t="s">
        <v>99</v>
      </c>
      <c r="B2167" t="s">
        <v>69</v>
      </c>
      <c r="C2167" t="s">
        <v>4</v>
      </c>
      <c r="D2167">
        <v>1283</v>
      </c>
      <c r="E2167">
        <v>1302</v>
      </c>
      <c r="F2167" s="1">
        <f>(Tabla9[[#This Row],[Best]]-Tabla9[[#This Row],[Bks]])/Tabla9[[#This Row],[Bks]]*100</f>
        <v>1.4809041309431021</v>
      </c>
      <c r="G2167">
        <v>1327.92</v>
      </c>
      <c r="H2167" s="1">
        <f>(Tabla9[[#This Row],[Avg]]-Tabla9[[#This Row],[Bks]])/Tabla9[[#This Row],[Bks]]*100</f>
        <v>3.5011691348402243</v>
      </c>
      <c r="I2167">
        <v>1302</v>
      </c>
      <c r="J2167">
        <v>1833.97</v>
      </c>
      <c r="K2167">
        <v>0.02</v>
      </c>
      <c r="L2167">
        <v>20</v>
      </c>
      <c r="M2167">
        <v>1753.2</v>
      </c>
      <c r="N2167">
        <v>1.4</v>
      </c>
    </row>
    <row r="2168" spans="1:14" hidden="1" x14ac:dyDescent="0.2">
      <c r="A2168" t="s">
        <v>99</v>
      </c>
      <c r="B2168" t="s">
        <v>69</v>
      </c>
      <c r="C2168" t="s">
        <v>1</v>
      </c>
      <c r="D2168">
        <v>2760</v>
      </c>
      <c r="E2168">
        <v>2760</v>
      </c>
      <c r="F2168" s="1">
        <f>(Tabla9[[#This Row],[Best]]-Tabla9[[#This Row],[Bks]])/Tabla9[[#This Row],[Bks]]*100</f>
        <v>0</v>
      </c>
      <c r="G2168">
        <v>2944.16</v>
      </c>
      <c r="H2168" s="1">
        <f>(Tabla9[[#This Row],[Avg]]-Tabla9[[#This Row],[Bks]])/Tabla9[[#This Row],[Bks]]*100</f>
        <v>6.6724637681159367</v>
      </c>
      <c r="I2168">
        <v>2995</v>
      </c>
      <c r="J2168">
        <v>3854.83</v>
      </c>
      <c r="K2168">
        <v>0.01</v>
      </c>
      <c r="L2168">
        <v>20.010000000000002</v>
      </c>
      <c r="M2168">
        <v>2076.5</v>
      </c>
      <c r="N2168">
        <v>238.9</v>
      </c>
    </row>
    <row r="2169" spans="1:14" hidden="1" x14ac:dyDescent="0.2">
      <c r="A2169" t="s">
        <v>99</v>
      </c>
      <c r="B2169" t="s">
        <v>69</v>
      </c>
      <c r="C2169" t="s">
        <v>2</v>
      </c>
      <c r="D2169">
        <v>7788</v>
      </c>
      <c r="E2169">
        <v>7788</v>
      </c>
      <c r="F2169" s="1">
        <f>(Tabla9[[#This Row],[Best]]-Tabla9[[#This Row],[Bks]])/Tabla9[[#This Row],[Bks]]*100</f>
        <v>0</v>
      </c>
      <c r="G2169">
        <v>8288.39</v>
      </c>
      <c r="H2169" s="1">
        <f>(Tabla9[[#This Row],[Avg]]-Tabla9[[#This Row],[Bks]])/Tabla9[[#This Row],[Bks]]*100</f>
        <v>6.4251412429378458</v>
      </c>
      <c r="I2169">
        <v>9067</v>
      </c>
      <c r="J2169">
        <v>11398.76</v>
      </c>
      <c r="K2169">
        <v>0.01</v>
      </c>
      <c r="L2169">
        <v>20.010000000000002</v>
      </c>
      <c r="M2169">
        <v>1871.6</v>
      </c>
      <c r="N2169">
        <v>630.29999999999995</v>
      </c>
    </row>
    <row r="2170" spans="1:14" hidden="1" x14ac:dyDescent="0.2">
      <c r="A2170" t="s">
        <v>99</v>
      </c>
      <c r="B2170" t="s">
        <v>69</v>
      </c>
      <c r="C2170" t="s">
        <v>3</v>
      </c>
      <c r="D2170">
        <v>1806</v>
      </c>
      <c r="E2170">
        <v>1845</v>
      </c>
      <c r="F2170" s="1">
        <f>(Tabla9[[#This Row],[Best]]-Tabla9[[#This Row],[Bks]])/Tabla9[[#This Row],[Bks]]*100</f>
        <v>2.1594684385382057</v>
      </c>
      <c r="G2170">
        <v>1875.09</v>
      </c>
      <c r="H2170" s="1">
        <f>(Tabla9[[#This Row],[Avg]]-Tabla9[[#This Row],[Bks]])/Tabla9[[#This Row],[Bks]]*100</f>
        <v>3.8255813953488329</v>
      </c>
      <c r="I2170">
        <v>1867</v>
      </c>
      <c r="J2170">
        <v>2550.83</v>
      </c>
      <c r="K2170">
        <v>0.02</v>
      </c>
      <c r="L2170">
        <v>20.010000000000002</v>
      </c>
      <c r="M2170">
        <v>1720.9</v>
      </c>
      <c r="N2170">
        <v>794.8</v>
      </c>
    </row>
    <row r="2171" spans="1:14" hidden="1" x14ac:dyDescent="0.2">
      <c r="A2171" t="s">
        <v>99</v>
      </c>
      <c r="B2171" t="s">
        <v>69</v>
      </c>
      <c r="C2171" t="s">
        <v>6</v>
      </c>
      <c r="D2171">
        <v>7282</v>
      </c>
      <c r="E2171">
        <v>7583</v>
      </c>
      <c r="F2171" s="1">
        <f>(Tabla9[[#This Row],[Best]]-Tabla9[[#This Row],[Bks]])/Tabla9[[#This Row],[Bks]]*100</f>
        <v>4.1334798132381216</v>
      </c>
      <c r="G2171">
        <v>7731.19</v>
      </c>
      <c r="H2171" s="1">
        <f>(Tabla9[[#This Row],[Avg]]-Tabla9[[#This Row],[Bks]])/Tabla9[[#This Row],[Bks]]*100</f>
        <v>6.1684976654765116</v>
      </c>
      <c r="I2171">
        <v>8132</v>
      </c>
      <c r="J2171">
        <v>12576.97</v>
      </c>
      <c r="K2171">
        <v>7.0000000000000007E-2</v>
      </c>
      <c r="L2171">
        <v>20.010000000000002</v>
      </c>
      <c r="M2171">
        <v>1120.0999999999999</v>
      </c>
      <c r="N2171">
        <v>307.7</v>
      </c>
    </row>
    <row r="2172" spans="1:14" hidden="1" x14ac:dyDescent="0.2">
      <c r="A2172" t="s">
        <v>157</v>
      </c>
      <c r="B2172" t="s">
        <v>66</v>
      </c>
      <c r="C2172">
        <v>1</v>
      </c>
      <c r="D2172">
        <v>13457</v>
      </c>
      <c r="E2172">
        <v>14514</v>
      </c>
      <c r="F2172" s="1">
        <f>(Tabla9[[#This Row],[Best]]-Tabla9[[#This Row],[Bks]])/Tabla9[[#This Row],[Bks]]*100</f>
        <v>7.8546481385152704</v>
      </c>
      <c r="G2172">
        <v>14734.7</v>
      </c>
      <c r="H2172" s="1">
        <f>(Tabla9[[#This Row],[Avg]]-Tabla9[[#This Row],[Bks]])/Tabla9[[#This Row],[Bks]]*100</f>
        <v>9.4946867801144439</v>
      </c>
      <c r="I2172" s="1">
        <v>15963</v>
      </c>
      <c r="J2172">
        <v>16084</v>
      </c>
      <c r="K2172">
        <v>71426.459999999905</v>
      </c>
      <c r="L2172">
        <v>401.8109</v>
      </c>
      <c r="M2172">
        <v>108.7</v>
      </c>
      <c r="N2172">
        <v>108.4</v>
      </c>
    </row>
    <row r="2173" spans="1:14" hidden="1" x14ac:dyDescent="0.2">
      <c r="A2173" t="s">
        <v>157</v>
      </c>
      <c r="B2173" t="s">
        <v>66</v>
      </c>
      <c r="C2173">
        <v>2</v>
      </c>
      <c r="D2173">
        <v>13988</v>
      </c>
      <c r="E2173">
        <v>15097</v>
      </c>
      <c r="F2173" s="1">
        <f>(Tabla9[[#This Row],[Best]]-Tabla9[[#This Row],[Bks]])/Tabla9[[#This Row],[Bks]]*100</f>
        <v>7.9282241921647127</v>
      </c>
      <c r="G2173">
        <v>15166.5</v>
      </c>
      <c r="H2173" s="1">
        <f>(Tabla9[[#This Row],[Avg]]-Tabla9[[#This Row],[Bks]])/Tabla9[[#This Row],[Bks]]*100</f>
        <v>8.4250786388332859</v>
      </c>
      <c r="I2173" s="1">
        <v>16565</v>
      </c>
      <c r="J2173">
        <v>16690.8</v>
      </c>
      <c r="K2173">
        <v>72333.384999999995</v>
      </c>
      <c r="L2173">
        <v>401.8913</v>
      </c>
      <c r="M2173">
        <v>127.2</v>
      </c>
      <c r="N2173">
        <v>126.8</v>
      </c>
    </row>
    <row r="2174" spans="1:14" hidden="1" x14ac:dyDescent="0.2">
      <c r="A2174" t="s">
        <v>157</v>
      </c>
      <c r="B2174" t="s">
        <v>66</v>
      </c>
      <c r="C2174">
        <v>3</v>
      </c>
      <c r="D2174">
        <v>12874</v>
      </c>
      <c r="E2174">
        <v>13678</v>
      </c>
      <c r="F2174" s="1">
        <f>(Tabla9[[#This Row],[Best]]-Tabla9[[#This Row],[Bks]])/Tabla9[[#This Row],[Bks]]*100</f>
        <v>6.2451452540003105</v>
      </c>
      <c r="G2174">
        <v>13802.5</v>
      </c>
      <c r="H2174" s="1">
        <f>(Tabla9[[#This Row],[Avg]]-Tabla9[[#This Row],[Bks]])/Tabla9[[#This Row],[Bks]]*100</f>
        <v>7.2122106571384181</v>
      </c>
      <c r="I2174" s="1">
        <v>15098</v>
      </c>
      <c r="J2174">
        <v>15277.6</v>
      </c>
      <c r="K2174">
        <v>62636.832999999999</v>
      </c>
      <c r="L2174">
        <v>402.53469999999999</v>
      </c>
      <c r="M2174">
        <v>134.1</v>
      </c>
      <c r="N2174">
        <v>133.4</v>
      </c>
    </row>
    <row r="2175" spans="1:14" hidden="1" x14ac:dyDescent="0.2">
      <c r="A2175" t="s">
        <v>157</v>
      </c>
      <c r="B2175" t="s">
        <v>66</v>
      </c>
      <c r="C2175">
        <v>4</v>
      </c>
      <c r="D2175">
        <v>13194</v>
      </c>
      <c r="E2175">
        <v>14083</v>
      </c>
      <c r="F2175" s="1">
        <f>(Tabla9[[#This Row],[Best]]-Tabla9[[#This Row],[Bks]])/Tabla9[[#This Row],[Bks]]*100</f>
        <v>6.7379111717447326</v>
      </c>
      <c r="G2175">
        <v>14244.5</v>
      </c>
      <c r="H2175" s="1">
        <f>(Tabla9[[#This Row],[Avg]]-Tabla9[[#This Row],[Bks]])/Tabla9[[#This Row],[Bks]]*100</f>
        <v>7.9619524026072463</v>
      </c>
      <c r="I2175" s="1">
        <v>15602</v>
      </c>
      <c r="J2175">
        <v>15665.1</v>
      </c>
      <c r="K2175">
        <v>63276.78</v>
      </c>
      <c r="L2175">
        <v>402.53820000000002</v>
      </c>
      <c r="M2175">
        <v>130.19999999999999</v>
      </c>
      <c r="N2175">
        <v>129.80000000000001</v>
      </c>
    </row>
    <row r="2176" spans="1:14" hidden="1" x14ac:dyDescent="0.2">
      <c r="A2176" t="s">
        <v>157</v>
      </c>
      <c r="B2176" t="s">
        <v>66</v>
      </c>
      <c r="C2176">
        <v>5</v>
      </c>
      <c r="D2176">
        <v>13419</v>
      </c>
      <c r="E2176">
        <v>14435</v>
      </c>
      <c r="F2176" s="1">
        <f>(Tabla9[[#This Row],[Best]]-Tabla9[[#This Row],[Bks]])/Tabla9[[#This Row],[Bks]]*100</f>
        <v>7.5713540502272902</v>
      </c>
      <c r="G2176">
        <v>14554.8</v>
      </c>
      <c r="H2176" s="1">
        <f>(Tabla9[[#This Row],[Avg]]-Tabla9[[#This Row],[Bks]])/Tabla9[[#This Row],[Bks]]*100</f>
        <v>8.4641180415828252</v>
      </c>
      <c r="I2176" s="1">
        <v>15967</v>
      </c>
      <c r="J2176">
        <v>16030.8</v>
      </c>
      <c r="K2176">
        <v>70113.710999999996</v>
      </c>
      <c r="L2176">
        <v>401.77870000000001</v>
      </c>
      <c r="M2176">
        <v>117.9</v>
      </c>
      <c r="N2176">
        <v>117.6</v>
      </c>
    </row>
    <row r="2177" spans="1:14" hidden="1" x14ac:dyDescent="0.2">
      <c r="A2177" t="s">
        <v>157</v>
      </c>
      <c r="B2177" t="s">
        <v>66</v>
      </c>
      <c r="C2177">
        <v>6</v>
      </c>
      <c r="D2177">
        <v>13753</v>
      </c>
      <c r="E2177">
        <v>14873</v>
      </c>
      <c r="F2177" s="1">
        <f>(Tabla9[[#This Row],[Best]]-Tabla9[[#This Row],[Bks]])/Tabla9[[#This Row],[Bks]]*100</f>
        <v>8.1436777430378839</v>
      </c>
      <c r="G2177">
        <v>14957.2</v>
      </c>
      <c r="H2177" s="1">
        <f>(Tabla9[[#This Row],[Avg]]-Tabla9[[#This Row],[Bks]])/Tabla9[[#This Row],[Bks]]*100</f>
        <v>8.7559078019341285</v>
      </c>
      <c r="I2177" s="1">
        <v>16296</v>
      </c>
      <c r="J2177">
        <v>16440.099999999999</v>
      </c>
      <c r="K2177">
        <v>69342.659</v>
      </c>
      <c r="L2177">
        <v>401.7636</v>
      </c>
      <c r="M2177">
        <v>112.5</v>
      </c>
      <c r="N2177">
        <v>112.1</v>
      </c>
    </row>
    <row r="2178" spans="1:14" hidden="1" x14ac:dyDescent="0.2">
      <c r="A2178" t="s">
        <v>157</v>
      </c>
      <c r="B2178" t="s">
        <v>66</v>
      </c>
      <c r="C2178">
        <v>7</v>
      </c>
      <c r="D2178">
        <v>13255</v>
      </c>
      <c r="E2178">
        <v>14152</v>
      </c>
      <c r="F2178" s="1">
        <f>(Tabla9[[#This Row],[Best]]-Tabla9[[#This Row],[Bks]])/Tabla9[[#This Row],[Bks]]*100</f>
        <v>6.7672576386269334</v>
      </c>
      <c r="G2178">
        <v>14290.9</v>
      </c>
      <c r="H2178" s="1">
        <f>(Tabla9[[#This Row],[Avg]]-Tabla9[[#This Row],[Bks]])/Tabla9[[#This Row],[Bks]]*100</f>
        <v>7.8151640890230079</v>
      </c>
      <c r="I2178" s="1">
        <v>15615</v>
      </c>
      <c r="J2178">
        <v>15821.2</v>
      </c>
      <c r="K2178">
        <v>67778.604999999996</v>
      </c>
      <c r="L2178">
        <v>402.004199999999</v>
      </c>
      <c r="M2178">
        <v>127</v>
      </c>
      <c r="N2178">
        <v>126.6</v>
      </c>
    </row>
    <row r="2179" spans="1:14" hidden="1" x14ac:dyDescent="0.2">
      <c r="A2179" t="s">
        <v>157</v>
      </c>
      <c r="B2179" t="s">
        <v>66</v>
      </c>
      <c r="C2179">
        <v>8</v>
      </c>
      <c r="D2179">
        <v>13320</v>
      </c>
      <c r="E2179">
        <v>14190</v>
      </c>
      <c r="F2179" s="1">
        <f>(Tabla9[[#This Row],[Best]]-Tabla9[[#This Row],[Bks]])/Tabla9[[#This Row],[Bks]]*100</f>
        <v>6.531531531531531</v>
      </c>
      <c r="G2179">
        <v>14340.9</v>
      </c>
      <c r="H2179" s="1">
        <f>(Tabla9[[#This Row],[Avg]]-Tabla9[[#This Row],[Bks]])/Tabla9[[#This Row],[Bks]]*100</f>
        <v>7.6644144144144111</v>
      </c>
      <c r="I2179" s="1">
        <v>15850</v>
      </c>
      <c r="J2179">
        <v>15944.4</v>
      </c>
      <c r="K2179">
        <v>65418.460999999901</v>
      </c>
      <c r="L2179">
        <v>401.714</v>
      </c>
      <c r="M2179">
        <v>136.9</v>
      </c>
      <c r="N2179">
        <v>136.19999999999999</v>
      </c>
    </row>
    <row r="2180" spans="1:14" hidden="1" x14ac:dyDescent="0.2">
      <c r="A2180" t="s">
        <v>157</v>
      </c>
      <c r="B2180" t="s">
        <v>66</v>
      </c>
      <c r="C2180">
        <v>9</v>
      </c>
      <c r="D2180">
        <v>13571</v>
      </c>
      <c r="E2180">
        <v>14653</v>
      </c>
      <c r="F2180" s="1">
        <f>(Tabla9[[#This Row],[Best]]-Tabla9[[#This Row],[Bks]])/Tabla9[[#This Row],[Bks]]*100</f>
        <v>7.9728833542111852</v>
      </c>
      <c r="G2180">
        <v>14827.4</v>
      </c>
      <c r="H2180" s="1">
        <f>(Tabla9[[#This Row],[Avg]]-Tabla9[[#This Row],[Bks]])/Tabla9[[#This Row],[Bks]]*100</f>
        <v>9.2579765676810819</v>
      </c>
      <c r="I2180" s="1">
        <v>16010</v>
      </c>
      <c r="J2180">
        <v>16243.8</v>
      </c>
      <c r="K2180">
        <v>70902.827000000005</v>
      </c>
      <c r="L2180">
        <v>401.84309999999999</v>
      </c>
      <c r="M2180">
        <v>118.5</v>
      </c>
      <c r="N2180">
        <v>118</v>
      </c>
    </row>
    <row r="2181" spans="1:14" hidden="1" x14ac:dyDescent="0.2">
      <c r="A2181" t="s">
        <v>157</v>
      </c>
      <c r="B2181" t="s">
        <v>66</v>
      </c>
      <c r="C2181">
        <v>10</v>
      </c>
      <c r="D2181">
        <v>13241</v>
      </c>
      <c r="E2181">
        <v>14038</v>
      </c>
      <c r="F2181" s="1">
        <f>(Tabla9[[#This Row],[Best]]-Tabla9[[#This Row],[Bks]])/Tabla9[[#This Row],[Bks]]*100</f>
        <v>6.0191828411751382</v>
      </c>
      <c r="G2181">
        <v>14174.4</v>
      </c>
      <c r="H2181" s="1">
        <f>(Tabla9[[#This Row],[Avg]]-Tabla9[[#This Row],[Bks]])/Tabla9[[#This Row],[Bks]]*100</f>
        <v>7.0493165168793865</v>
      </c>
      <c r="I2181" s="1">
        <v>15678</v>
      </c>
      <c r="J2181">
        <v>15821.3</v>
      </c>
      <c r="K2181">
        <v>66461.551999999996</v>
      </c>
      <c r="L2181">
        <v>401.70769999999999</v>
      </c>
      <c r="M2181">
        <v>142.1</v>
      </c>
      <c r="N2181">
        <v>141.9</v>
      </c>
    </row>
    <row r="2182" spans="1:14" x14ac:dyDescent="0.2">
      <c r="A2182" t="s">
        <v>156</v>
      </c>
      <c r="B2182" t="s">
        <v>66</v>
      </c>
      <c r="C2182">
        <v>1</v>
      </c>
      <c r="D2182">
        <v>13457</v>
      </c>
      <c r="E2182">
        <v>14674</v>
      </c>
      <c r="F2182" s="1">
        <f>(Tabla9[[#This Row],[Best]]-Tabla9[[#This Row],[Bks]])/Tabla9[[#This Row],[Bks]]*100</f>
        <v>9.0436204205989448</v>
      </c>
      <c r="G2182">
        <v>14736.8</v>
      </c>
      <c r="H2182" s="1">
        <f>(Tabla9[[#This Row],[Avg]]-Tabla9[[#This Row],[Bks]])/Tabla9[[#This Row],[Bks]]*100</f>
        <v>9.5102920413167809</v>
      </c>
      <c r="I2182" s="1">
        <v>15963</v>
      </c>
      <c r="J2182">
        <v>16084</v>
      </c>
      <c r="K2182">
        <v>71426.459999999905</v>
      </c>
      <c r="L2182">
        <v>402.46789999999999</v>
      </c>
      <c r="M2182">
        <v>101.2</v>
      </c>
      <c r="N2182">
        <v>100.6</v>
      </c>
    </row>
    <row r="2183" spans="1:14" x14ac:dyDescent="0.2">
      <c r="A2183" t="s">
        <v>156</v>
      </c>
      <c r="B2183" t="s">
        <v>66</v>
      </c>
      <c r="C2183">
        <v>2</v>
      </c>
      <c r="D2183">
        <v>13988</v>
      </c>
      <c r="E2183">
        <v>15109</v>
      </c>
      <c r="F2183" s="1">
        <f>(Tabla9[[#This Row],[Best]]-Tabla9[[#This Row],[Bks]])/Tabla9[[#This Row],[Bks]]*100</f>
        <v>8.0140120102945378</v>
      </c>
      <c r="G2183">
        <v>15232</v>
      </c>
      <c r="H2183" s="1">
        <f>(Tabla9[[#This Row],[Avg]]-Tabla9[[#This Row],[Bks]])/Tabla9[[#This Row],[Bks]]*100</f>
        <v>8.8933371461252513</v>
      </c>
      <c r="I2183" s="1">
        <v>16565</v>
      </c>
      <c r="J2183">
        <v>16690.8</v>
      </c>
      <c r="K2183">
        <v>72333.384999999995</v>
      </c>
      <c r="L2183">
        <v>402.608</v>
      </c>
      <c r="M2183">
        <v>114.7</v>
      </c>
      <c r="N2183">
        <v>114.3</v>
      </c>
    </row>
    <row r="2184" spans="1:14" x14ac:dyDescent="0.2">
      <c r="A2184" t="s">
        <v>156</v>
      </c>
      <c r="B2184" t="s">
        <v>66</v>
      </c>
      <c r="C2184">
        <v>3</v>
      </c>
      <c r="D2184">
        <v>12874</v>
      </c>
      <c r="E2184">
        <v>13706</v>
      </c>
      <c r="F2184" s="1">
        <f>(Tabla9[[#This Row],[Best]]-Tabla9[[#This Row],[Bks]])/Tabla9[[#This Row],[Bks]]*100</f>
        <v>6.4626378747863908</v>
      </c>
      <c r="G2184">
        <v>13799.5</v>
      </c>
      <c r="H2184" s="1">
        <f>(Tabla9[[#This Row],[Avg]]-Tabla9[[#This Row],[Bks]])/Tabla9[[#This Row],[Bks]]*100</f>
        <v>7.1889078763399104</v>
      </c>
      <c r="I2184" s="1">
        <v>15098</v>
      </c>
      <c r="J2184">
        <v>15277.6</v>
      </c>
      <c r="K2184">
        <v>62636.832999999999</v>
      </c>
      <c r="L2184">
        <v>402.36070000000001</v>
      </c>
      <c r="M2184">
        <v>121.6</v>
      </c>
      <c r="N2184">
        <v>121.4</v>
      </c>
    </row>
    <row r="2185" spans="1:14" x14ac:dyDescent="0.2">
      <c r="A2185" t="s">
        <v>156</v>
      </c>
      <c r="B2185" t="s">
        <v>66</v>
      </c>
      <c r="C2185">
        <v>4</v>
      </c>
      <c r="D2185">
        <v>13194</v>
      </c>
      <c r="E2185">
        <v>14080</v>
      </c>
      <c r="F2185" s="1">
        <f>(Tabla9[[#This Row],[Best]]-Tabla9[[#This Row],[Bks]])/Tabla9[[#This Row],[Bks]]*100</f>
        <v>6.7151735637410948</v>
      </c>
      <c r="G2185">
        <v>14255.8</v>
      </c>
      <c r="H2185" s="1">
        <f>(Tabla9[[#This Row],[Avg]]-Tabla9[[#This Row],[Bks]])/Tabla9[[#This Row],[Bks]]*100</f>
        <v>8.0475973927542768</v>
      </c>
      <c r="I2185" s="1">
        <v>15602</v>
      </c>
      <c r="J2185">
        <v>15665.1</v>
      </c>
      <c r="K2185">
        <v>63276.78</v>
      </c>
      <c r="L2185">
        <v>401.21550000000002</v>
      </c>
      <c r="M2185">
        <v>123.5</v>
      </c>
      <c r="N2185">
        <v>122.6</v>
      </c>
    </row>
    <row r="2186" spans="1:14" x14ac:dyDescent="0.2">
      <c r="A2186" t="s">
        <v>156</v>
      </c>
      <c r="B2186" t="s">
        <v>66</v>
      </c>
      <c r="C2186">
        <v>5</v>
      </c>
      <c r="D2186">
        <v>13419</v>
      </c>
      <c r="E2186">
        <v>14473</v>
      </c>
      <c r="F2186" s="1">
        <f>(Tabla9[[#This Row],[Best]]-Tabla9[[#This Row],[Bks]])/Tabla9[[#This Row],[Bks]]*100</f>
        <v>7.8545346150979949</v>
      </c>
      <c r="G2186">
        <v>14598.8</v>
      </c>
      <c r="H2186" s="1">
        <f>(Tabla9[[#This Row],[Avg]]-Tabla9[[#This Row],[Bks]])/Tabla9[[#This Row],[Bks]]*100</f>
        <v>8.792011327222589</v>
      </c>
      <c r="I2186" s="1">
        <v>15967</v>
      </c>
      <c r="J2186">
        <v>16030.8</v>
      </c>
      <c r="K2186">
        <v>70113.710999999996</v>
      </c>
      <c r="L2186">
        <v>401.69130000000001</v>
      </c>
      <c r="M2186">
        <v>109.8</v>
      </c>
      <c r="N2186">
        <v>109.6</v>
      </c>
    </row>
    <row r="2187" spans="1:14" x14ac:dyDescent="0.2">
      <c r="A2187" t="s">
        <v>156</v>
      </c>
      <c r="B2187" t="s">
        <v>66</v>
      </c>
      <c r="C2187">
        <v>6</v>
      </c>
      <c r="D2187">
        <v>13753</v>
      </c>
      <c r="E2187">
        <v>14975</v>
      </c>
      <c r="F2187" s="1">
        <f>(Tabla9[[#This Row],[Best]]-Tabla9[[#This Row],[Bks]])/Tabla9[[#This Row],[Bks]]*100</f>
        <v>8.8853341089216897</v>
      </c>
      <c r="G2187">
        <v>15071.2</v>
      </c>
      <c r="H2187" s="1">
        <f>(Tabla9[[#This Row],[Avg]]-Tabla9[[#This Row],[Bks]])/Tabla9[[#This Row],[Bks]]*100</f>
        <v>9.5848178579219141</v>
      </c>
      <c r="I2187" s="1">
        <v>16296</v>
      </c>
      <c r="J2187">
        <v>16440.099999999999</v>
      </c>
      <c r="K2187">
        <v>69342.659</v>
      </c>
      <c r="L2187">
        <v>403.32569999999998</v>
      </c>
      <c r="M2187">
        <v>105</v>
      </c>
      <c r="N2187">
        <v>105</v>
      </c>
    </row>
    <row r="2188" spans="1:14" x14ac:dyDescent="0.2">
      <c r="A2188" t="s">
        <v>156</v>
      </c>
      <c r="B2188" t="s">
        <v>66</v>
      </c>
      <c r="C2188">
        <v>7</v>
      </c>
      <c r="D2188">
        <v>13255</v>
      </c>
      <c r="E2188">
        <v>14199</v>
      </c>
      <c r="F2188" s="1">
        <f>(Tabla9[[#This Row],[Best]]-Tabla9[[#This Row],[Bks]])/Tabla9[[#This Row],[Bks]]*100</f>
        <v>7.1218408147868733</v>
      </c>
      <c r="G2188">
        <v>14323.1</v>
      </c>
      <c r="H2188" s="1">
        <f>(Tabla9[[#This Row],[Avg]]-Tabla9[[#This Row],[Bks]])/Tabla9[[#This Row],[Bks]]*100</f>
        <v>8.0580912863070573</v>
      </c>
      <c r="I2188" s="1">
        <v>15615</v>
      </c>
      <c r="J2188">
        <v>15821.2</v>
      </c>
      <c r="K2188">
        <v>67778.604999999996</v>
      </c>
      <c r="L2188">
        <v>402.01609999999999</v>
      </c>
      <c r="M2188">
        <v>119.8</v>
      </c>
      <c r="N2188">
        <v>119.5</v>
      </c>
    </row>
    <row r="2189" spans="1:14" x14ac:dyDescent="0.2">
      <c r="A2189" t="s">
        <v>156</v>
      </c>
      <c r="B2189" t="s">
        <v>66</v>
      </c>
      <c r="C2189">
        <v>8</v>
      </c>
      <c r="D2189">
        <v>13320</v>
      </c>
      <c r="E2189">
        <v>14341</v>
      </c>
      <c r="F2189" s="1">
        <f>(Tabla9[[#This Row],[Best]]-Tabla9[[#This Row],[Bks]])/Tabla9[[#This Row],[Bks]]*100</f>
        <v>7.6651651651651651</v>
      </c>
      <c r="G2189">
        <v>14410.8</v>
      </c>
      <c r="H2189" s="1">
        <f>(Tabla9[[#This Row],[Avg]]-Tabla9[[#This Row],[Bks]])/Tabla9[[#This Row],[Bks]]*100</f>
        <v>8.1891891891891824</v>
      </c>
      <c r="I2189" s="1">
        <v>15850</v>
      </c>
      <c r="J2189">
        <v>15944.4</v>
      </c>
      <c r="K2189">
        <v>65418.460999999901</v>
      </c>
      <c r="L2189">
        <v>402.10449999999997</v>
      </c>
      <c r="M2189">
        <v>126.5</v>
      </c>
      <c r="N2189">
        <v>125.8</v>
      </c>
    </row>
    <row r="2190" spans="1:14" x14ac:dyDescent="0.2">
      <c r="A2190" t="s">
        <v>156</v>
      </c>
      <c r="B2190" t="s">
        <v>66</v>
      </c>
      <c r="C2190">
        <v>9</v>
      </c>
      <c r="D2190">
        <v>13571</v>
      </c>
      <c r="E2190">
        <v>14598</v>
      </c>
      <c r="F2190" s="1">
        <f>(Tabla9[[#This Row],[Best]]-Tabla9[[#This Row],[Bks]])/Tabla9[[#This Row],[Bks]]*100</f>
        <v>7.567607398128362</v>
      </c>
      <c r="G2190">
        <v>14824.7</v>
      </c>
      <c r="H2190" s="1">
        <f>(Tabla9[[#This Row],[Avg]]-Tabla9[[#This Row],[Bks]])/Tabla9[[#This Row],[Bks]]*100</f>
        <v>9.2380812025642971</v>
      </c>
      <c r="I2190" s="1">
        <v>16010</v>
      </c>
      <c r="J2190">
        <v>16243.8</v>
      </c>
      <c r="K2190">
        <v>70902.827000000005</v>
      </c>
      <c r="L2190">
        <v>402.033199999999</v>
      </c>
      <c r="M2190">
        <v>113.2</v>
      </c>
      <c r="N2190">
        <v>113</v>
      </c>
    </row>
    <row r="2191" spans="1:14" x14ac:dyDescent="0.2">
      <c r="A2191" t="s">
        <v>156</v>
      </c>
      <c r="B2191" t="s">
        <v>66</v>
      </c>
      <c r="C2191">
        <v>10</v>
      </c>
      <c r="D2191">
        <v>13241</v>
      </c>
      <c r="E2191">
        <v>14065</v>
      </c>
      <c r="F2191" s="1">
        <f>(Tabla9[[#This Row],[Best]]-Tabla9[[#This Row],[Bks]])/Tabla9[[#This Row],[Bks]]*100</f>
        <v>6.2230949324069185</v>
      </c>
      <c r="G2191">
        <v>14177.7</v>
      </c>
      <c r="H2191" s="1">
        <f>(Tabla9[[#This Row],[Avg]]-Tabla9[[#This Row],[Bks]])/Tabla9[[#This Row],[Bks]]*100</f>
        <v>7.0742391058077239</v>
      </c>
      <c r="I2191" s="1">
        <v>15678</v>
      </c>
      <c r="J2191">
        <v>15821.3</v>
      </c>
      <c r="K2191">
        <v>66461.551999999996</v>
      </c>
      <c r="L2191">
        <v>401.46039999999999</v>
      </c>
      <c r="M2191">
        <v>135.69999999999999</v>
      </c>
      <c r="N2191">
        <v>135.4</v>
      </c>
    </row>
    <row r="2192" spans="1:14" hidden="1" x14ac:dyDescent="0.2">
      <c r="A2192" t="s">
        <v>157</v>
      </c>
      <c r="B2192" t="s">
        <v>66</v>
      </c>
      <c r="C2192">
        <v>11</v>
      </c>
      <c r="D2192">
        <v>12739</v>
      </c>
      <c r="E2192">
        <v>13460</v>
      </c>
      <c r="F2192" s="1">
        <f>(Tabla9[[#This Row],[Best]]-Tabla9[[#This Row],[Bks]])/Tabla9[[#This Row],[Bks]]*100</f>
        <v>5.6597849124735067</v>
      </c>
      <c r="G2192">
        <v>13543.9</v>
      </c>
      <c r="H2192" s="1">
        <f>(Tabla9[[#This Row],[Avg]]-Tabla9[[#This Row],[Bks]])/Tabla9[[#This Row],[Bks]]*100</f>
        <v>6.3183923384881044</v>
      </c>
      <c r="I2192" s="1">
        <v>15132</v>
      </c>
      <c r="J2192">
        <v>15203.9</v>
      </c>
      <c r="K2192">
        <v>60469.995000000003</v>
      </c>
      <c r="L2192">
        <v>401.16419999999999</v>
      </c>
      <c r="M2192">
        <v>155.4</v>
      </c>
      <c r="N2192">
        <v>155</v>
      </c>
    </row>
    <row r="2193" spans="1:14" hidden="1" x14ac:dyDescent="0.2">
      <c r="A2193" t="s">
        <v>157</v>
      </c>
      <c r="B2193" t="s">
        <v>66</v>
      </c>
      <c r="C2193">
        <v>12</v>
      </c>
      <c r="D2193">
        <v>13125</v>
      </c>
      <c r="E2193">
        <v>14025</v>
      </c>
      <c r="F2193" s="1">
        <f>(Tabla9[[#This Row],[Best]]-Tabla9[[#This Row],[Bks]])/Tabla9[[#This Row],[Bks]]*100</f>
        <v>6.8571428571428577</v>
      </c>
      <c r="G2193">
        <v>14206.4</v>
      </c>
      <c r="H2193" s="1">
        <f>(Tabla9[[#This Row],[Avg]]-Tabla9[[#This Row],[Bks]])/Tabla9[[#This Row],[Bks]]*100</f>
        <v>8.2392380952380933</v>
      </c>
      <c r="I2193" s="1">
        <v>15559</v>
      </c>
      <c r="J2193">
        <v>15685.8</v>
      </c>
      <c r="K2193">
        <v>68761.566999999995</v>
      </c>
      <c r="L2193">
        <v>401.89319999999998</v>
      </c>
      <c r="M2193">
        <v>128</v>
      </c>
      <c r="N2193">
        <v>127.7</v>
      </c>
    </row>
    <row r="2194" spans="1:14" hidden="1" x14ac:dyDescent="0.2">
      <c r="A2194" t="s">
        <v>157</v>
      </c>
      <c r="B2194" t="s">
        <v>66</v>
      </c>
      <c r="C2194">
        <v>13</v>
      </c>
      <c r="D2194">
        <v>12747</v>
      </c>
      <c r="E2194">
        <v>13468</v>
      </c>
      <c r="F2194" s="1">
        <f>(Tabla9[[#This Row],[Best]]-Tabla9[[#This Row],[Bks]])/Tabla9[[#This Row],[Bks]]*100</f>
        <v>5.6562328390993963</v>
      </c>
      <c r="G2194">
        <v>13590.8</v>
      </c>
      <c r="H2194" s="1">
        <f>(Tabla9[[#This Row],[Avg]]-Tabla9[[#This Row],[Bks]])/Tabla9[[#This Row],[Bks]]*100</f>
        <v>6.6195967678669438</v>
      </c>
      <c r="I2194" s="1">
        <v>14997</v>
      </c>
      <c r="J2194">
        <v>15184.7</v>
      </c>
      <c r="K2194">
        <v>58572.393999999898</v>
      </c>
      <c r="L2194">
        <v>401.4298</v>
      </c>
      <c r="M2194">
        <v>153.5</v>
      </c>
      <c r="N2194">
        <v>153.1</v>
      </c>
    </row>
    <row r="2195" spans="1:14" hidden="1" x14ac:dyDescent="0.2">
      <c r="A2195" t="s">
        <v>157</v>
      </c>
      <c r="B2195" t="s">
        <v>66</v>
      </c>
      <c r="C2195">
        <v>14</v>
      </c>
      <c r="D2195">
        <v>13504</v>
      </c>
      <c r="E2195">
        <v>14725</v>
      </c>
      <c r="F2195" s="1">
        <f>(Tabla9[[#This Row],[Best]]-Tabla9[[#This Row],[Bks]])/Tabla9[[#This Row],[Bks]]*100</f>
        <v>9.0417654028436019</v>
      </c>
      <c r="G2195">
        <v>14818.4</v>
      </c>
      <c r="H2195" s="1">
        <f>(Tabla9[[#This Row],[Avg]]-Tabla9[[#This Row],[Bks]])/Tabla9[[#This Row],[Bks]]*100</f>
        <v>9.7334123222748783</v>
      </c>
      <c r="I2195" s="1">
        <v>16144</v>
      </c>
      <c r="J2195">
        <v>16194.6</v>
      </c>
      <c r="K2195">
        <v>64448.572</v>
      </c>
      <c r="L2195">
        <v>402.21300000000002</v>
      </c>
      <c r="M2195">
        <v>108.2</v>
      </c>
      <c r="N2195">
        <v>107.9</v>
      </c>
    </row>
    <row r="2196" spans="1:14" hidden="1" x14ac:dyDescent="0.2">
      <c r="A2196" t="s">
        <v>157</v>
      </c>
      <c r="B2196" t="s">
        <v>66</v>
      </c>
      <c r="C2196">
        <v>15</v>
      </c>
      <c r="D2196">
        <v>13177</v>
      </c>
      <c r="E2196">
        <v>14025</v>
      </c>
      <c r="F2196" s="1">
        <f>(Tabla9[[#This Row],[Best]]-Tabla9[[#This Row],[Bks]])/Tabla9[[#This Row],[Bks]]*100</f>
        <v>6.4354557182970327</v>
      </c>
      <c r="G2196">
        <v>14116.3</v>
      </c>
      <c r="H2196" s="1">
        <f>(Tabla9[[#This Row],[Avg]]-Tabla9[[#This Row],[Bks]])/Tabla9[[#This Row],[Bks]]*100</f>
        <v>7.1283296653259418</v>
      </c>
      <c r="I2196" s="1">
        <v>15709</v>
      </c>
      <c r="J2196">
        <v>15758.7</v>
      </c>
      <c r="K2196">
        <v>62989.8319999999</v>
      </c>
      <c r="L2196">
        <v>402.14049999999997</v>
      </c>
      <c r="M2196">
        <v>143.9</v>
      </c>
      <c r="N2196">
        <v>143.80000000000001</v>
      </c>
    </row>
    <row r="2197" spans="1:14" hidden="1" x14ac:dyDescent="0.2">
      <c r="A2197" t="s">
        <v>157</v>
      </c>
      <c r="B2197" t="s">
        <v>66</v>
      </c>
      <c r="C2197">
        <v>16</v>
      </c>
      <c r="D2197">
        <v>12903</v>
      </c>
      <c r="E2197">
        <v>13515</v>
      </c>
      <c r="F2197" s="1">
        <f>(Tabla9[[#This Row],[Best]]-Tabla9[[#This Row],[Bks]])/Tabla9[[#This Row],[Bks]]*100</f>
        <v>4.7430830039525684</v>
      </c>
      <c r="G2197">
        <v>13623.1</v>
      </c>
      <c r="H2197" s="1">
        <f>(Tabla9[[#This Row],[Avg]]-Tabla9[[#This Row],[Bks]])/Tabla9[[#This Row],[Bks]]*100</f>
        <v>5.5808726652716452</v>
      </c>
      <c r="I2197" s="1">
        <v>15256</v>
      </c>
      <c r="J2197">
        <v>15353.9</v>
      </c>
      <c r="K2197">
        <v>58930.101000000002</v>
      </c>
      <c r="L2197">
        <v>401.76139999999998</v>
      </c>
      <c r="M2197">
        <v>166.2</v>
      </c>
      <c r="N2197">
        <v>165.9</v>
      </c>
    </row>
    <row r="2198" spans="1:14" hidden="1" x14ac:dyDescent="0.2">
      <c r="A2198" t="s">
        <v>157</v>
      </c>
      <c r="B2198" t="s">
        <v>66</v>
      </c>
      <c r="C2198">
        <v>17</v>
      </c>
      <c r="D2198">
        <v>12862</v>
      </c>
      <c r="E2198">
        <v>13605</v>
      </c>
      <c r="F2198" s="1">
        <f>(Tabla9[[#This Row],[Best]]-Tabla9[[#This Row],[Bks]])/Tabla9[[#This Row],[Bks]]*100</f>
        <v>5.7767065775151609</v>
      </c>
      <c r="G2198">
        <v>13661.7</v>
      </c>
      <c r="H2198" s="1">
        <f>(Tabla9[[#This Row],[Avg]]-Tabla9[[#This Row],[Bks]])/Tabla9[[#This Row],[Bks]]*100</f>
        <v>6.217540040429177</v>
      </c>
      <c r="I2198" s="1">
        <v>15279</v>
      </c>
      <c r="J2198">
        <v>15366.2</v>
      </c>
      <c r="K2198">
        <v>64236.938999999998</v>
      </c>
      <c r="L2198">
        <v>401.35910000000001</v>
      </c>
      <c r="M2198">
        <v>164.6</v>
      </c>
      <c r="N2198">
        <v>164.2</v>
      </c>
    </row>
    <row r="2199" spans="1:14" hidden="1" x14ac:dyDescent="0.2">
      <c r="A2199" t="s">
        <v>157</v>
      </c>
      <c r="B2199" t="s">
        <v>66</v>
      </c>
      <c r="C2199">
        <v>18</v>
      </c>
      <c r="D2199">
        <v>13288</v>
      </c>
      <c r="E2199">
        <v>14135</v>
      </c>
      <c r="F2199" s="1">
        <f>(Tabla9[[#This Row],[Best]]-Tabla9[[#This Row],[Bks]])/Tabla9[[#This Row],[Bks]]*100</f>
        <v>6.3741721854304645</v>
      </c>
      <c r="G2199">
        <v>14359.2</v>
      </c>
      <c r="H2199" s="1">
        <f>(Tabla9[[#This Row],[Avg]]-Tabla9[[#This Row],[Bks]])/Tabla9[[#This Row],[Bks]]*100</f>
        <v>8.0614087898856166</v>
      </c>
      <c r="I2199" s="1">
        <v>15809</v>
      </c>
      <c r="J2199">
        <v>15892.3</v>
      </c>
      <c r="K2199">
        <v>63247.987999999998</v>
      </c>
      <c r="L2199">
        <v>402.43470000000002</v>
      </c>
      <c r="M2199">
        <v>132.9</v>
      </c>
      <c r="N2199">
        <v>132.5</v>
      </c>
    </row>
    <row r="2200" spans="1:14" hidden="1" x14ac:dyDescent="0.2">
      <c r="A2200" t="s">
        <v>157</v>
      </c>
      <c r="B2200" t="s">
        <v>66</v>
      </c>
      <c r="C2200">
        <v>19</v>
      </c>
      <c r="D2200">
        <v>13566</v>
      </c>
      <c r="E2200">
        <v>14684</v>
      </c>
      <c r="F2200" s="1">
        <f>(Tabla9[[#This Row],[Best]]-Tabla9[[#This Row],[Bks]])/Tabla9[[#This Row],[Bks]]*100</f>
        <v>8.2411912133274363</v>
      </c>
      <c r="G2200">
        <v>14891</v>
      </c>
      <c r="H2200" s="1">
        <f>(Tabla9[[#This Row],[Avg]]-Tabla9[[#This Row],[Bks]])/Tabla9[[#This Row],[Bks]]*100</f>
        <v>9.7670647206250916</v>
      </c>
      <c r="I2200" s="1">
        <v>16164</v>
      </c>
      <c r="J2200">
        <v>16256.4</v>
      </c>
      <c r="K2200">
        <v>69513.869000000006</v>
      </c>
      <c r="L2200">
        <v>401.96019999999999</v>
      </c>
      <c r="M2200">
        <v>106.2</v>
      </c>
      <c r="N2200">
        <v>105.7</v>
      </c>
    </row>
    <row r="2201" spans="1:14" hidden="1" x14ac:dyDescent="0.2">
      <c r="A2201" t="s">
        <v>157</v>
      </c>
      <c r="B2201" t="s">
        <v>66</v>
      </c>
      <c r="C2201">
        <v>20</v>
      </c>
      <c r="D2201">
        <v>13627</v>
      </c>
      <c r="E2201">
        <v>14669</v>
      </c>
      <c r="F2201" s="1">
        <f>(Tabla9[[#This Row],[Best]]-Tabla9[[#This Row],[Bks]])/Tabla9[[#This Row],[Bks]]*100</f>
        <v>7.6465839876715345</v>
      </c>
      <c r="G2201">
        <v>14834.1</v>
      </c>
      <c r="H2201" s="1">
        <f>(Tabla9[[#This Row],[Avg]]-Tabla9[[#This Row],[Bks]])/Tabla9[[#This Row],[Bks]]*100</f>
        <v>8.8581492624935816</v>
      </c>
      <c r="I2201" s="1">
        <v>16220</v>
      </c>
      <c r="J2201">
        <v>16279.8</v>
      </c>
      <c r="K2201">
        <v>68472.554000000004</v>
      </c>
      <c r="L2201">
        <v>401.86959999999999</v>
      </c>
      <c r="M2201">
        <v>118.6</v>
      </c>
      <c r="N2201">
        <v>118.4</v>
      </c>
    </row>
    <row r="2202" spans="1:14" hidden="1" x14ac:dyDescent="0.2">
      <c r="A2202" t="s">
        <v>157</v>
      </c>
      <c r="B2202" t="s">
        <v>66</v>
      </c>
      <c r="C2202">
        <v>21</v>
      </c>
      <c r="D2202">
        <v>13041</v>
      </c>
      <c r="E2202">
        <v>13855</v>
      </c>
      <c r="F2202" s="1">
        <f>(Tabla9[[#This Row],[Best]]-Tabla9[[#This Row],[Bks]])/Tabla9[[#This Row],[Bks]]*100</f>
        <v>6.2418526186642129</v>
      </c>
      <c r="G2202">
        <v>14000.4</v>
      </c>
      <c r="H2202" s="1">
        <f>(Tabla9[[#This Row],[Avg]]-Tabla9[[#This Row],[Bks]])/Tabla9[[#This Row],[Bks]]*100</f>
        <v>7.3567977915803979</v>
      </c>
      <c r="I2202" s="1">
        <v>15440</v>
      </c>
      <c r="J2202">
        <v>15580.3</v>
      </c>
      <c r="K2202">
        <v>65174.014999999999</v>
      </c>
      <c r="L2202">
        <v>401.94459999999998</v>
      </c>
      <c r="M2202">
        <v>133.69999999999999</v>
      </c>
      <c r="N2202">
        <v>133.6</v>
      </c>
    </row>
    <row r="2203" spans="1:14" hidden="1" x14ac:dyDescent="0.2">
      <c r="A2203" t="s">
        <v>157</v>
      </c>
      <c r="B2203" t="s">
        <v>66</v>
      </c>
      <c r="C2203">
        <v>22</v>
      </c>
      <c r="D2203">
        <v>13494</v>
      </c>
      <c r="E2203">
        <v>14539</v>
      </c>
      <c r="F2203" s="1">
        <f>(Tabla9[[#This Row],[Best]]-Tabla9[[#This Row],[Bks]])/Tabla9[[#This Row],[Bks]]*100</f>
        <v>7.7441825996739295</v>
      </c>
      <c r="G2203">
        <v>14624.9</v>
      </c>
      <c r="H2203" s="1">
        <f>(Tabla9[[#This Row],[Avg]]-Tabla9[[#This Row],[Bks]])/Tabla9[[#This Row],[Bks]]*100</f>
        <v>8.3807618200681766</v>
      </c>
      <c r="I2203" s="1">
        <v>16086</v>
      </c>
      <c r="J2203">
        <v>16196.1</v>
      </c>
      <c r="K2203">
        <v>65860.258000000002</v>
      </c>
      <c r="L2203">
        <v>401.7627</v>
      </c>
      <c r="M2203">
        <v>132.19999999999999</v>
      </c>
      <c r="N2203">
        <v>132.1</v>
      </c>
    </row>
    <row r="2204" spans="1:14" hidden="1" x14ac:dyDescent="0.2">
      <c r="A2204" t="s">
        <v>157</v>
      </c>
      <c r="B2204" t="s">
        <v>66</v>
      </c>
      <c r="C2204">
        <v>23</v>
      </c>
      <c r="D2204">
        <v>12922</v>
      </c>
      <c r="E2204">
        <v>13585</v>
      </c>
      <c r="F2204" s="1">
        <f>(Tabla9[[#This Row],[Best]]-Tabla9[[#This Row],[Bks]])/Tabla9[[#This Row],[Bks]]*100</f>
        <v>5.1307847082494975</v>
      </c>
      <c r="G2204">
        <v>13787.2</v>
      </c>
      <c r="H2204" s="1">
        <f>(Tabla9[[#This Row],[Avg]]-Tabla9[[#This Row],[Bks]])/Tabla9[[#This Row],[Bks]]*100</f>
        <v>6.6955579631636022</v>
      </c>
      <c r="I2204" s="1">
        <v>15396</v>
      </c>
      <c r="J2204">
        <v>15456</v>
      </c>
      <c r="K2204">
        <v>63870.137999999999</v>
      </c>
      <c r="L2204">
        <v>401.33920000000001</v>
      </c>
      <c r="M2204">
        <v>146</v>
      </c>
      <c r="N2204">
        <v>145.9</v>
      </c>
    </row>
    <row r="2205" spans="1:14" hidden="1" x14ac:dyDescent="0.2">
      <c r="A2205" t="s">
        <v>157</v>
      </c>
      <c r="B2205" t="s">
        <v>66</v>
      </c>
      <c r="C2205">
        <v>24</v>
      </c>
      <c r="D2205">
        <v>13588</v>
      </c>
      <c r="E2205">
        <v>14518</v>
      </c>
      <c r="F2205" s="1">
        <f>(Tabla9[[#This Row],[Best]]-Tabla9[[#This Row],[Bks]])/Tabla9[[#This Row],[Bks]]*100</f>
        <v>6.8442743597291731</v>
      </c>
      <c r="G2205">
        <v>14703.2</v>
      </c>
      <c r="H2205" s="1">
        <f>(Tabla9[[#This Row],[Avg]]-Tabla9[[#This Row],[Bks]])/Tabla9[[#This Row],[Bks]]*100</f>
        <v>8.2072416838386868</v>
      </c>
      <c r="I2205" s="1">
        <v>16185</v>
      </c>
      <c r="J2205">
        <v>16279.4</v>
      </c>
      <c r="K2205">
        <v>62228.455999999998</v>
      </c>
      <c r="L2205">
        <v>402.12520000000001</v>
      </c>
      <c r="M2205">
        <v>131.5</v>
      </c>
      <c r="N2205">
        <v>130.9</v>
      </c>
    </row>
    <row r="2206" spans="1:14" hidden="1" x14ac:dyDescent="0.2">
      <c r="A2206" t="s">
        <v>157</v>
      </c>
      <c r="B2206" t="s">
        <v>66</v>
      </c>
      <c r="C2206">
        <v>25</v>
      </c>
      <c r="D2206">
        <v>13794</v>
      </c>
      <c r="E2206">
        <v>14777</v>
      </c>
      <c r="F2206" s="1">
        <f>(Tabla9[[#This Row],[Best]]-Tabla9[[#This Row],[Bks]])/Tabla9[[#This Row],[Bks]]*100</f>
        <v>7.1262867913585621</v>
      </c>
      <c r="G2206">
        <v>15070</v>
      </c>
      <c r="H2206" s="1">
        <f>(Tabla9[[#This Row],[Avg]]-Tabla9[[#This Row],[Bks]])/Tabla9[[#This Row],[Bks]]*100</f>
        <v>9.2503987240829346</v>
      </c>
      <c r="I2206" s="1">
        <v>16380</v>
      </c>
      <c r="J2206">
        <v>16484.599999999999</v>
      </c>
      <c r="K2206">
        <v>68551.232000000004</v>
      </c>
      <c r="L2206">
        <v>401.48950000000002</v>
      </c>
      <c r="M2206">
        <v>114.3</v>
      </c>
      <c r="N2206">
        <v>113.3</v>
      </c>
    </row>
    <row r="2207" spans="1:14" hidden="1" x14ac:dyDescent="0.2">
      <c r="A2207" t="s">
        <v>157</v>
      </c>
      <c r="B2207" t="s">
        <v>66</v>
      </c>
      <c r="C2207">
        <v>26</v>
      </c>
      <c r="D2207">
        <v>13671</v>
      </c>
      <c r="E2207">
        <v>14717</v>
      </c>
      <c r="F2207" s="1">
        <f>(Tabla9[[#This Row],[Best]]-Tabla9[[#This Row],[Bks]])/Tabla9[[#This Row],[Bks]]*100</f>
        <v>7.6512325360251623</v>
      </c>
      <c r="G2207">
        <v>14815.1</v>
      </c>
      <c r="H2207" s="1">
        <f>(Tabla9[[#This Row],[Avg]]-Tabla9[[#This Row],[Bks]])/Tabla9[[#This Row],[Bks]]*100</f>
        <v>8.3688098895472205</v>
      </c>
      <c r="I2207" s="1">
        <v>16157</v>
      </c>
      <c r="J2207">
        <v>16319</v>
      </c>
      <c r="K2207">
        <v>72021.649999999994</v>
      </c>
      <c r="L2207">
        <v>402.72550000000001</v>
      </c>
      <c r="M2207">
        <v>118.7</v>
      </c>
      <c r="N2207">
        <v>118.4</v>
      </c>
    </row>
    <row r="2208" spans="1:14" hidden="1" x14ac:dyDescent="0.2">
      <c r="A2208" t="s">
        <v>157</v>
      </c>
      <c r="B2208" t="s">
        <v>66</v>
      </c>
      <c r="C2208">
        <v>27</v>
      </c>
      <c r="D2208">
        <v>12846</v>
      </c>
      <c r="E2208">
        <v>13491</v>
      </c>
      <c r="F2208" s="1">
        <f>(Tabla9[[#This Row],[Best]]-Tabla9[[#This Row],[Bks]])/Tabla9[[#This Row],[Bks]]*100</f>
        <v>5.0210182157870156</v>
      </c>
      <c r="G2208">
        <v>13662.2</v>
      </c>
      <c r="H2208" s="1">
        <f>(Tabla9[[#This Row],[Avg]]-Tabla9[[#This Row],[Bks]])/Tabla9[[#This Row],[Bks]]*100</f>
        <v>6.353728787171109</v>
      </c>
      <c r="I2208" s="1">
        <v>15260</v>
      </c>
      <c r="J2208">
        <v>15357</v>
      </c>
      <c r="K2208">
        <v>58924.719999999899</v>
      </c>
      <c r="L2208">
        <v>401.63069999999999</v>
      </c>
      <c r="M2208">
        <v>161.80000000000001</v>
      </c>
      <c r="N2208">
        <v>161.4</v>
      </c>
    </row>
    <row r="2209" spans="1:14" hidden="1" x14ac:dyDescent="0.2">
      <c r="A2209" t="s">
        <v>157</v>
      </c>
      <c r="B2209" t="s">
        <v>66</v>
      </c>
      <c r="C2209">
        <v>28</v>
      </c>
      <c r="D2209">
        <v>13210</v>
      </c>
      <c r="E2209">
        <v>14115</v>
      </c>
      <c r="F2209" s="1">
        <f>(Tabla9[[#This Row],[Best]]-Tabla9[[#This Row],[Bks]])/Tabla9[[#This Row],[Bks]]*100</f>
        <v>6.8508705526116582</v>
      </c>
      <c r="G2209">
        <v>14210.3</v>
      </c>
      <c r="H2209" s="1">
        <f>(Tabla9[[#This Row],[Avg]]-Tabla9[[#This Row],[Bks]])/Tabla9[[#This Row],[Bks]]*100</f>
        <v>7.5722937168811457</v>
      </c>
      <c r="I2209" s="1">
        <v>15643</v>
      </c>
      <c r="J2209">
        <v>15775.4</v>
      </c>
      <c r="K2209">
        <v>64958.868000000002</v>
      </c>
      <c r="L2209">
        <v>401.376699999999</v>
      </c>
      <c r="M2209">
        <v>147</v>
      </c>
      <c r="N2209">
        <v>146.30000000000001</v>
      </c>
    </row>
    <row r="2210" spans="1:14" hidden="1" x14ac:dyDescent="0.2">
      <c r="A2210" t="s">
        <v>157</v>
      </c>
      <c r="B2210" t="s">
        <v>66</v>
      </c>
      <c r="C2210">
        <v>29</v>
      </c>
      <c r="D2210">
        <v>13013</v>
      </c>
      <c r="E2210">
        <v>13758</v>
      </c>
      <c r="F2210" s="1">
        <f>(Tabla9[[#This Row],[Best]]-Tabla9[[#This Row],[Bks]])/Tabla9[[#This Row],[Bks]]*100</f>
        <v>5.7250441865826476</v>
      </c>
      <c r="G2210">
        <v>13950.3</v>
      </c>
      <c r="H2210" s="1">
        <f>(Tabla9[[#This Row],[Avg]]-Tabla9[[#This Row],[Bks]])/Tabla9[[#This Row],[Bks]]*100</f>
        <v>7.2027972027971972</v>
      </c>
      <c r="I2210" s="1">
        <v>15437</v>
      </c>
      <c r="J2210">
        <v>15535.1</v>
      </c>
      <c r="K2210">
        <v>64689.091</v>
      </c>
      <c r="L2210">
        <v>401.36219999999997</v>
      </c>
      <c r="M2210">
        <v>144.69999999999999</v>
      </c>
      <c r="N2210">
        <v>144.19999999999999</v>
      </c>
    </row>
    <row r="2211" spans="1:14" hidden="1" x14ac:dyDescent="0.2">
      <c r="A2211" t="s">
        <v>157</v>
      </c>
      <c r="B2211" t="s">
        <v>66</v>
      </c>
      <c r="C2211">
        <v>30</v>
      </c>
      <c r="D2211">
        <v>13166</v>
      </c>
      <c r="E2211">
        <v>13951</v>
      </c>
      <c r="F2211" s="1">
        <f>(Tabla9[[#This Row],[Best]]-Tabla9[[#This Row],[Bks]])/Tabla9[[#This Row],[Bks]]*100</f>
        <v>5.9623272064408326</v>
      </c>
      <c r="G2211">
        <v>14064.1</v>
      </c>
      <c r="H2211" s="1">
        <f>(Tabla9[[#This Row],[Avg]]-Tabla9[[#This Row],[Bks]])/Tabla9[[#This Row],[Bks]]*100</f>
        <v>6.8213580434452403</v>
      </c>
      <c r="I2211" s="1">
        <v>15672</v>
      </c>
      <c r="J2211">
        <v>15760.9</v>
      </c>
      <c r="K2211">
        <v>65602.343999999997</v>
      </c>
      <c r="L2211">
        <v>402.08080000000001</v>
      </c>
      <c r="M2211">
        <v>149.9</v>
      </c>
      <c r="N2211">
        <v>149.6</v>
      </c>
    </row>
    <row r="2212" spans="1:14" hidden="1" x14ac:dyDescent="0.2">
      <c r="A2212" t="s">
        <v>157</v>
      </c>
      <c r="B2212" t="s">
        <v>66</v>
      </c>
      <c r="C2212">
        <v>31</v>
      </c>
      <c r="D2212">
        <v>13261</v>
      </c>
      <c r="E2212">
        <v>13929</v>
      </c>
      <c r="F2212" s="1">
        <f>(Tabla9[[#This Row],[Best]]-Tabla9[[#This Row],[Bks]])/Tabla9[[#This Row],[Bks]]*100</f>
        <v>5.037327501696705</v>
      </c>
      <c r="G2212">
        <v>14114.3</v>
      </c>
      <c r="H2212" s="1">
        <f>(Tabla9[[#This Row],[Avg]]-Tabla9[[#This Row],[Bks]])/Tabla9[[#This Row],[Bks]]*100</f>
        <v>6.4346580197571779</v>
      </c>
      <c r="I2212" s="1">
        <v>15658</v>
      </c>
      <c r="J2212">
        <v>15776.1</v>
      </c>
      <c r="K2212">
        <v>64961.082000000002</v>
      </c>
      <c r="L2212">
        <v>401.10700000000003</v>
      </c>
      <c r="M2212">
        <v>144.5</v>
      </c>
      <c r="N2212">
        <v>144</v>
      </c>
    </row>
    <row r="2213" spans="1:14" hidden="1" x14ac:dyDescent="0.2">
      <c r="A2213" t="s">
        <v>157</v>
      </c>
      <c r="B2213" t="s">
        <v>66</v>
      </c>
      <c r="C2213">
        <v>32</v>
      </c>
      <c r="D2213">
        <v>13287</v>
      </c>
      <c r="E2213">
        <v>14094</v>
      </c>
      <c r="F2213" s="1">
        <f>(Tabla9[[#This Row],[Best]]-Tabla9[[#This Row],[Bks]])/Tabla9[[#This Row],[Bks]]*100</f>
        <v>6.0736057800857983</v>
      </c>
      <c r="G2213">
        <v>14313.2</v>
      </c>
      <c r="H2213" s="1">
        <f>(Tabla9[[#This Row],[Avg]]-Tabla9[[#This Row],[Bks]])/Tabla9[[#This Row],[Bks]]*100</f>
        <v>7.7233386016407071</v>
      </c>
      <c r="I2213" s="1">
        <v>15734</v>
      </c>
      <c r="J2213">
        <v>15839.8</v>
      </c>
      <c r="K2213">
        <v>64343.080999999998</v>
      </c>
      <c r="L2213">
        <v>402.0283</v>
      </c>
      <c r="M2213">
        <v>128.9</v>
      </c>
      <c r="N2213">
        <v>128.30000000000001</v>
      </c>
    </row>
    <row r="2214" spans="1:14" hidden="1" x14ac:dyDescent="0.2">
      <c r="A2214" t="s">
        <v>157</v>
      </c>
      <c r="B2214" t="s">
        <v>66</v>
      </c>
      <c r="C2214">
        <v>33</v>
      </c>
      <c r="D2214">
        <v>13327</v>
      </c>
      <c r="E2214">
        <v>14319</v>
      </c>
      <c r="F2214" s="1">
        <f>(Tabla9[[#This Row],[Best]]-Tabla9[[#This Row],[Bks]])/Tabla9[[#This Row],[Bks]]*100</f>
        <v>7.4435356794477379</v>
      </c>
      <c r="G2214">
        <v>14427.5</v>
      </c>
      <c r="H2214" s="1">
        <f>(Tabla9[[#This Row],[Avg]]-Tabla9[[#This Row],[Bks]])/Tabla9[[#This Row],[Bks]]*100</f>
        <v>8.2576723943873347</v>
      </c>
      <c r="I2214" s="1">
        <v>15767</v>
      </c>
      <c r="J2214">
        <v>15901.8</v>
      </c>
      <c r="K2214">
        <v>67577.862999999998</v>
      </c>
      <c r="L2214">
        <v>401.666</v>
      </c>
      <c r="M2214">
        <v>124.2</v>
      </c>
      <c r="N2214">
        <v>123.5</v>
      </c>
    </row>
    <row r="2215" spans="1:14" hidden="1" x14ac:dyDescent="0.2">
      <c r="A2215" t="s">
        <v>157</v>
      </c>
      <c r="B2215" t="s">
        <v>66</v>
      </c>
      <c r="C2215">
        <v>34</v>
      </c>
      <c r="D2215">
        <v>13846</v>
      </c>
      <c r="E2215">
        <v>14995</v>
      </c>
      <c r="F2215" s="1">
        <f>(Tabla9[[#This Row],[Best]]-Tabla9[[#This Row],[Bks]])/Tabla9[[#This Row],[Bks]]*100</f>
        <v>8.298425538061533</v>
      </c>
      <c r="G2215">
        <v>15135.5</v>
      </c>
      <c r="H2215" s="1">
        <f>(Tabla9[[#This Row],[Avg]]-Tabla9[[#This Row],[Bks]])/Tabla9[[#This Row],[Bks]]*100</f>
        <v>9.3131590351003908</v>
      </c>
      <c r="I2215" s="1">
        <v>16398</v>
      </c>
      <c r="J2215">
        <v>16588.2</v>
      </c>
      <c r="K2215">
        <v>67396.952000000005</v>
      </c>
      <c r="L2215">
        <v>402.33620000000002</v>
      </c>
      <c r="M2215">
        <v>109.3</v>
      </c>
      <c r="N2215">
        <v>108.7</v>
      </c>
    </row>
    <row r="2216" spans="1:14" hidden="1" x14ac:dyDescent="0.2">
      <c r="A2216" t="s">
        <v>157</v>
      </c>
      <c r="B2216" t="s">
        <v>66</v>
      </c>
      <c r="C2216">
        <v>35</v>
      </c>
      <c r="D2216">
        <v>12368</v>
      </c>
      <c r="E2216">
        <v>12947</v>
      </c>
      <c r="F2216" s="1">
        <f>(Tabla9[[#This Row],[Best]]-Tabla9[[#This Row],[Bks]])/Tabla9[[#This Row],[Bks]]*100</f>
        <v>4.6814359637774903</v>
      </c>
      <c r="G2216">
        <v>13125.6</v>
      </c>
      <c r="H2216" s="1">
        <f>(Tabla9[[#This Row],[Avg]]-Tabla9[[#This Row],[Bks]])/Tabla9[[#This Row],[Bks]]*100</f>
        <v>6.1254851228978033</v>
      </c>
      <c r="I2216" s="1">
        <v>14654</v>
      </c>
      <c r="J2216">
        <v>14787.5</v>
      </c>
      <c r="K2216">
        <v>64983.824000000001</v>
      </c>
      <c r="L2216">
        <v>401.4479</v>
      </c>
      <c r="M2216">
        <v>170.7</v>
      </c>
      <c r="N2216">
        <v>170.3</v>
      </c>
    </row>
    <row r="2217" spans="1:14" hidden="1" x14ac:dyDescent="0.2">
      <c r="A2217" t="s">
        <v>157</v>
      </c>
      <c r="B2217" t="s">
        <v>66</v>
      </c>
      <c r="C2217">
        <v>36</v>
      </c>
      <c r="D2217">
        <v>13428</v>
      </c>
      <c r="E2217">
        <v>14274</v>
      </c>
      <c r="F2217" s="1">
        <f>(Tabla9[[#This Row],[Best]]-Tabla9[[#This Row],[Bks]])/Tabla9[[#This Row],[Bks]]*100</f>
        <v>6.3002680965147455</v>
      </c>
      <c r="G2217">
        <v>14354.9</v>
      </c>
      <c r="H2217" s="1">
        <f>(Tabla9[[#This Row],[Avg]]-Tabla9[[#This Row],[Bks]])/Tabla9[[#This Row],[Bks]]*100</f>
        <v>6.9027405421507275</v>
      </c>
      <c r="I2217" s="1">
        <v>15965</v>
      </c>
      <c r="J2217">
        <v>16016.6</v>
      </c>
      <c r="K2217">
        <v>64596.616999999998</v>
      </c>
      <c r="L2217">
        <v>401.39659999999998</v>
      </c>
      <c r="M2217">
        <v>137.80000000000001</v>
      </c>
      <c r="N2217">
        <v>137.69999999999999</v>
      </c>
    </row>
    <row r="2218" spans="1:14" hidden="1" x14ac:dyDescent="0.2">
      <c r="A2218" t="s">
        <v>157</v>
      </c>
      <c r="B2218" t="s">
        <v>66</v>
      </c>
      <c r="C2218">
        <v>37</v>
      </c>
      <c r="D2218">
        <v>13263</v>
      </c>
      <c r="E2218">
        <v>14271</v>
      </c>
      <c r="F2218" s="1">
        <f>(Tabla9[[#This Row],[Best]]-Tabla9[[#This Row],[Bks]])/Tabla9[[#This Row],[Bks]]*100</f>
        <v>7.6000904772675861</v>
      </c>
      <c r="G2218">
        <v>14369.7</v>
      </c>
      <c r="H2218" s="1">
        <f>(Tabla9[[#This Row],[Avg]]-Tabla9[[#This Row],[Bks]])/Tabla9[[#This Row],[Bks]]*100</f>
        <v>8.3442660031667106</v>
      </c>
      <c r="I2218" s="1">
        <v>15652</v>
      </c>
      <c r="J2218">
        <v>15834.9</v>
      </c>
      <c r="K2218">
        <v>65889.025999999998</v>
      </c>
      <c r="L2218">
        <v>401.92930000000001</v>
      </c>
      <c r="M2218">
        <v>127.2</v>
      </c>
      <c r="N2218">
        <v>126.7</v>
      </c>
    </row>
    <row r="2219" spans="1:14" hidden="1" x14ac:dyDescent="0.2">
      <c r="A2219" t="s">
        <v>157</v>
      </c>
      <c r="B2219" t="s">
        <v>66</v>
      </c>
      <c r="C2219">
        <v>38</v>
      </c>
      <c r="D2219">
        <v>13213</v>
      </c>
      <c r="E2219">
        <v>14209</v>
      </c>
      <c r="F2219" s="1">
        <f>(Tabla9[[#This Row],[Best]]-Tabla9[[#This Row],[Bks]])/Tabla9[[#This Row],[Bks]]*100</f>
        <v>7.538030727314009</v>
      </c>
      <c r="G2219">
        <v>14378.8</v>
      </c>
      <c r="H2219" s="1">
        <f>(Tabla9[[#This Row],[Avg]]-Tabla9[[#This Row],[Bks]])/Tabla9[[#This Row],[Bks]]*100</f>
        <v>8.8231287368500659</v>
      </c>
      <c r="I2219" s="1">
        <v>15690</v>
      </c>
      <c r="J2219">
        <v>15824.6</v>
      </c>
      <c r="K2219">
        <v>70450.043000000005</v>
      </c>
      <c r="L2219">
        <v>401.9633</v>
      </c>
      <c r="M2219">
        <v>116.5</v>
      </c>
      <c r="N2219">
        <v>116.5</v>
      </c>
    </row>
    <row r="2220" spans="1:14" hidden="1" x14ac:dyDescent="0.2">
      <c r="A2220" t="s">
        <v>157</v>
      </c>
      <c r="B2220" t="s">
        <v>66</v>
      </c>
      <c r="C2220">
        <v>39</v>
      </c>
      <c r="D2220">
        <v>13746</v>
      </c>
      <c r="E2220">
        <v>14980</v>
      </c>
      <c r="F2220" s="1">
        <f>(Tabla9[[#This Row],[Best]]-Tabla9[[#This Row],[Bks]])/Tabla9[[#This Row],[Bks]]*100</f>
        <v>8.9771569911246907</v>
      </c>
      <c r="G2220">
        <v>15147.6</v>
      </c>
      <c r="H2220" s="1">
        <f>(Tabla9[[#This Row],[Avg]]-Tabla9[[#This Row],[Bks]])/Tabla9[[#This Row],[Bks]]*100</f>
        <v>10.196420776953298</v>
      </c>
      <c r="I2220" s="1">
        <v>16338</v>
      </c>
      <c r="J2220">
        <v>16391.900000000001</v>
      </c>
      <c r="K2220">
        <v>72043.880999999994</v>
      </c>
      <c r="L2220">
        <v>401.53039999999999</v>
      </c>
      <c r="M2220">
        <v>111.1</v>
      </c>
      <c r="N2220">
        <v>110.9</v>
      </c>
    </row>
    <row r="2221" spans="1:14" hidden="1" x14ac:dyDescent="0.2">
      <c r="A2221" t="s">
        <v>157</v>
      </c>
      <c r="B2221" t="s">
        <v>66</v>
      </c>
      <c r="C2221">
        <v>40</v>
      </c>
      <c r="D2221">
        <v>13483</v>
      </c>
      <c r="E2221">
        <v>14426</v>
      </c>
      <c r="F2221" s="1">
        <f>(Tabla9[[#This Row],[Best]]-Tabla9[[#This Row],[Bks]])/Tabla9[[#This Row],[Bks]]*100</f>
        <v>6.9939924349180451</v>
      </c>
      <c r="G2221">
        <v>14576.1</v>
      </c>
      <c r="H2221" s="1">
        <f>(Tabla9[[#This Row],[Avg]]-Tabla9[[#This Row],[Bks]])/Tabla9[[#This Row],[Bks]]*100</f>
        <v>8.1072461618334231</v>
      </c>
      <c r="I2221" s="1">
        <v>16021</v>
      </c>
      <c r="J2221">
        <v>16121.7</v>
      </c>
      <c r="K2221">
        <v>73584.88</v>
      </c>
      <c r="L2221">
        <v>401.92700000000002</v>
      </c>
      <c r="M2221">
        <v>115.4</v>
      </c>
      <c r="N2221">
        <v>115.1</v>
      </c>
    </row>
    <row r="2222" spans="1:14" hidden="1" x14ac:dyDescent="0.2">
      <c r="A2222" t="s">
        <v>157</v>
      </c>
      <c r="B2222" t="s">
        <v>66</v>
      </c>
      <c r="C2222">
        <v>41</v>
      </c>
      <c r="D2222">
        <v>13081</v>
      </c>
      <c r="E2222">
        <v>13970</v>
      </c>
      <c r="F2222" s="1">
        <f>(Tabla9[[#This Row],[Best]]-Tabla9[[#This Row],[Bks]])/Tabla9[[#This Row],[Bks]]*100</f>
        <v>6.7961165048543686</v>
      </c>
      <c r="G2222">
        <v>14079.7</v>
      </c>
      <c r="H2222" s="1">
        <f>(Tabla9[[#This Row],[Avg]]-Tabla9[[#This Row],[Bks]])/Tabla9[[#This Row],[Bks]]*100</f>
        <v>7.6347374053971464</v>
      </c>
      <c r="I2222" s="1">
        <v>15597</v>
      </c>
      <c r="J2222">
        <v>15645.3</v>
      </c>
      <c r="K2222">
        <v>67726.786999999997</v>
      </c>
      <c r="L2222">
        <v>401.4973</v>
      </c>
      <c r="M2222">
        <v>127.2</v>
      </c>
      <c r="N2222">
        <v>127.1</v>
      </c>
    </row>
    <row r="2223" spans="1:14" hidden="1" x14ac:dyDescent="0.2">
      <c r="A2223" t="s">
        <v>157</v>
      </c>
      <c r="B2223" t="s">
        <v>66</v>
      </c>
      <c r="C2223">
        <v>42</v>
      </c>
      <c r="D2223">
        <v>13482</v>
      </c>
      <c r="E2223">
        <v>14369</v>
      </c>
      <c r="F2223" s="1">
        <f>(Tabla9[[#This Row],[Best]]-Tabla9[[#This Row],[Bks]])/Tabla9[[#This Row],[Bks]]*100</f>
        <v>6.5791425604509719</v>
      </c>
      <c r="G2223">
        <v>14610.7</v>
      </c>
      <c r="H2223" s="1">
        <f>(Tabla9[[#This Row],[Avg]]-Tabla9[[#This Row],[Bks]])/Tabla9[[#This Row],[Bks]]*100</f>
        <v>8.3719032784453411</v>
      </c>
      <c r="I2223" s="1">
        <v>16068</v>
      </c>
      <c r="J2223">
        <v>16120.7</v>
      </c>
      <c r="K2223">
        <v>69658.758000000002</v>
      </c>
      <c r="L2223">
        <v>401.96529999999899</v>
      </c>
      <c r="M2223">
        <v>126.3</v>
      </c>
      <c r="N2223">
        <v>126</v>
      </c>
    </row>
    <row r="2224" spans="1:14" hidden="1" x14ac:dyDescent="0.2">
      <c r="A2224" t="s">
        <v>157</v>
      </c>
      <c r="B2224" t="s">
        <v>66</v>
      </c>
      <c r="C2224">
        <v>43</v>
      </c>
      <c r="D2224">
        <v>13250</v>
      </c>
      <c r="E2224">
        <v>14167</v>
      </c>
      <c r="F2224" s="1">
        <f>(Tabla9[[#This Row],[Best]]-Tabla9[[#This Row],[Bks]])/Tabla9[[#This Row],[Bks]]*100</f>
        <v>6.9207547169811328</v>
      </c>
      <c r="G2224">
        <v>14236.2</v>
      </c>
      <c r="H2224" s="1">
        <f>(Tabla9[[#This Row],[Avg]]-Tabla9[[#This Row],[Bks]])/Tabla9[[#This Row],[Bks]]*100</f>
        <v>7.4430188679245335</v>
      </c>
      <c r="I2224" s="1">
        <v>15813</v>
      </c>
      <c r="J2224">
        <v>15881.3</v>
      </c>
      <c r="K2224">
        <v>64141.665000000001</v>
      </c>
      <c r="L2224">
        <v>401.55200000000002</v>
      </c>
      <c r="M2224">
        <v>146.1</v>
      </c>
      <c r="N2224">
        <v>145.69999999999999</v>
      </c>
    </row>
    <row r="2225" spans="1:14" hidden="1" x14ac:dyDescent="0.2">
      <c r="A2225" t="s">
        <v>157</v>
      </c>
      <c r="B2225" t="s">
        <v>66</v>
      </c>
      <c r="C2225">
        <v>44</v>
      </c>
      <c r="D2225">
        <v>12510</v>
      </c>
      <c r="E2225">
        <v>13148</v>
      </c>
      <c r="F2225" s="1">
        <f>(Tabla9[[#This Row],[Best]]-Tabla9[[#This Row],[Bks]])/Tabla9[[#This Row],[Bks]]*100</f>
        <v>5.0999200639488409</v>
      </c>
      <c r="G2225">
        <v>13309.2</v>
      </c>
      <c r="H2225" s="1">
        <f>(Tabla9[[#This Row],[Avg]]-Tabla9[[#This Row],[Bks]])/Tabla9[[#This Row],[Bks]]*100</f>
        <v>6.3884892086331</v>
      </c>
      <c r="I2225" s="1">
        <v>14926</v>
      </c>
      <c r="J2225">
        <v>14968.8</v>
      </c>
      <c r="K2225">
        <v>59720.94</v>
      </c>
      <c r="L2225">
        <v>401.28789999999998</v>
      </c>
      <c r="M2225">
        <v>159.69999999999999</v>
      </c>
      <c r="N2225">
        <v>159.30000000000001</v>
      </c>
    </row>
    <row r="2226" spans="1:14" hidden="1" x14ac:dyDescent="0.2">
      <c r="A2226" t="s">
        <v>157</v>
      </c>
      <c r="B2226" t="s">
        <v>66</v>
      </c>
      <c r="C2226">
        <v>45</v>
      </c>
      <c r="D2226">
        <v>12826</v>
      </c>
      <c r="E2226">
        <v>13453</v>
      </c>
      <c r="F2226" s="1">
        <f>(Tabla9[[#This Row],[Best]]-Tabla9[[#This Row],[Bks]])/Tabla9[[#This Row],[Bks]]*100</f>
        <v>4.8885077186963981</v>
      </c>
      <c r="G2226">
        <v>13607.6</v>
      </c>
      <c r="H2226" s="1">
        <f>(Tabla9[[#This Row],[Avg]]-Tabla9[[#This Row],[Bks]])/Tabla9[[#This Row],[Bks]]*100</f>
        <v>6.0938718228598194</v>
      </c>
      <c r="I2226" s="1">
        <v>15088</v>
      </c>
      <c r="J2226">
        <v>15233.8</v>
      </c>
      <c r="K2226">
        <v>60350.186999999998</v>
      </c>
      <c r="L2226">
        <v>400.96510000000001</v>
      </c>
      <c r="M2226">
        <v>161.1</v>
      </c>
      <c r="N2226">
        <v>161</v>
      </c>
    </row>
    <row r="2227" spans="1:14" hidden="1" x14ac:dyDescent="0.2">
      <c r="A2227" t="s">
        <v>157</v>
      </c>
      <c r="B2227" t="s">
        <v>66</v>
      </c>
      <c r="C2227">
        <v>46</v>
      </c>
      <c r="D2227">
        <v>13374</v>
      </c>
      <c r="E2227">
        <v>14482</v>
      </c>
      <c r="F2227" s="1">
        <f>(Tabla9[[#This Row],[Best]]-Tabla9[[#This Row],[Bks]])/Tabla9[[#This Row],[Bks]]*100</f>
        <v>8.2847315687154186</v>
      </c>
      <c r="G2227">
        <v>14592.7</v>
      </c>
      <c r="H2227" s="1">
        <f>(Tabla9[[#This Row],[Avg]]-Tabla9[[#This Row],[Bks]])/Tabla9[[#This Row],[Bks]]*100</f>
        <v>9.1124570061313062</v>
      </c>
      <c r="I2227" s="1">
        <v>15976</v>
      </c>
      <c r="J2227">
        <v>16035</v>
      </c>
      <c r="K2227">
        <v>66580.854000000007</v>
      </c>
      <c r="L2227">
        <v>401.82260000000002</v>
      </c>
      <c r="M2227">
        <v>123.1</v>
      </c>
      <c r="N2227">
        <v>122.2</v>
      </c>
    </row>
    <row r="2228" spans="1:14" hidden="1" x14ac:dyDescent="0.2">
      <c r="A2228" t="s">
        <v>157</v>
      </c>
      <c r="B2228" t="s">
        <v>66</v>
      </c>
      <c r="C2228">
        <v>47</v>
      </c>
      <c r="D2228">
        <v>14166</v>
      </c>
      <c r="E2228">
        <v>15378</v>
      </c>
      <c r="F2228" s="1">
        <f>(Tabla9[[#This Row],[Best]]-Tabla9[[#This Row],[Bks]])/Tabla9[[#This Row],[Bks]]*100</f>
        <v>8.5556967386700542</v>
      </c>
      <c r="G2228">
        <v>15499.5</v>
      </c>
      <c r="H2228" s="1">
        <f>(Tabla9[[#This Row],[Avg]]-Tabla9[[#This Row],[Bks]])/Tabla9[[#This Row],[Bks]]*100</f>
        <v>9.4133841592545533</v>
      </c>
      <c r="I2228" s="1">
        <v>16837</v>
      </c>
      <c r="J2228">
        <v>16986</v>
      </c>
      <c r="K2228">
        <v>74355.327999999994</v>
      </c>
      <c r="L2228">
        <v>402.43619999999999</v>
      </c>
      <c r="M2228">
        <v>114</v>
      </c>
      <c r="N2228">
        <v>113.6</v>
      </c>
    </row>
    <row r="2229" spans="1:14" hidden="1" x14ac:dyDescent="0.2">
      <c r="A2229" t="s">
        <v>157</v>
      </c>
      <c r="B2229" t="s">
        <v>66</v>
      </c>
      <c r="C2229">
        <v>48</v>
      </c>
      <c r="D2229">
        <v>13655</v>
      </c>
      <c r="E2229">
        <v>14799</v>
      </c>
      <c r="F2229" s="1">
        <f>(Tabla9[[#This Row],[Best]]-Tabla9[[#This Row],[Bks]])/Tabla9[[#This Row],[Bks]]*100</f>
        <v>8.3778835591358476</v>
      </c>
      <c r="G2229">
        <v>14951.6</v>
      </c>
      <c r="H2229" s="1">
        <f>(Tabla9[[#This Row],[Avg]]-Tabla9[[#This Row],[Bks]])/Tabla9[[#This Row],[Bks]]*100</f>
        <v>9.4954229220065933</v>
      </c>
      <c r="I2229" s="1">
        <v>16279</v>
      </c>
      <c r="J2229">
        <v>16355.5</v>
      </c>
      <c r="K2229">
        <v>73690.914999999994</v>
      </c>
      <c r="L2229">
        <v>401.76319999999998</v>
      </c>
      <c r="M2229">
        <v>111.3</v>
      </c>
      <c r="N2229">
        <v>110.9</v>
      </c>
    </row>
    <row r="2230" spans="1:14" hidden="1" x14ac:dyDescent="0.2">
      <c r="A2230" t="s">
        <v>157</v>
      </c>
      <c r="B2230" t="s">
        <v>66</v>
      </c>
      <c r="C2230">
        <v>49</v>
      </c>
      <c r="D2230">
        <v>13813</v>
      </c>
      <c r="E2230">
        <v>14960</v>
      </c>
      <c r="F2230" s="1">
        <f>(Tabla9[[#This Row],[Best]]-Tabla9[[#This Row],[Bks]])/Tabla9[[#This Row],[Bks]]*100</f>
        <v>8.3037718091652799</v>
      </c>
      <c r="G2230">
        <v>15077.2</v>
      </c>
      <c r="H2230" s="1">
        <f>(Tabla9[[#This Row],[Avg]]-Tabla9[[#This Row],[Bks]])/Tabla9[[#This Row],[Bks]]*100</f>
        <v>9.1522478824296005</v>
      </c>
      <c r="I2230" s="1">
        <v>16435</v>
      </c>
      <c r="J2230">
        <v>16542</v>
      </c>
      <c r="K2230">
        <v>67052.572</v>
      </c>
      <c r="L2230">
        <v>402.23480000000001</v>
      </c>
      <c r="M2230">
        <v>106</v>
      </c>
      <c r="N2230">
        <v>105.6</v>
      </c>
    </row>
    <row r="2231" spans="1:14" hidden="1" x14ac:dyDescent="0.2">
      <c r="A2231" t="s">
        <v>157</v>
      </c>
      <c r="B2231" t="s">
        <v>66</v>
      </c>
      <c r="C2231">
        <v>50</v>
      </c>
      <c r="D2231">
        <v>13468</v>
      </c>
      <c r="E2231">
        <v>14494</v>
      </c>
      <c r="F2231" s="1">
        <f>(Tabla9[[#This Row],[Best]]-Tabla9[[#This Row],[Bks]])/Tabla9[[#This Row],[Bks]]*100</f>
        <v>7.6180576180576178</v>
      </c>
      <c r="G2231">
        <v>14611.2</v>
      </c>
      <c r="H2231" s="1">
        <f>(Tabla9[[#This Row],[Avg]]-Tabla9[[#This Row],[Bks]])/Tabla9[[#This Row],[Bks]]*100</f>
        <v>8.4882684882684938</v>
      </c>
      <c r="I2231" s="1">
        <v>16027</v>
      </c>
      <c r="J2231">
        <v>16077.6</v>
      </c>
      <c r="K2231">
        <v>75693.839000000007</v>
      </c>
      <c r="L2231">
        <v>401.78469999999999</v>
      </c>
      <c r="M2231">
        <v>118.5</v>
      </c>
      <c r="N2231">
        <v>118.3</v>
      </c>
    </row>
    <row r="2232" spans="1:14" hidden="1" x14ac:dyDescent="0.2">
      <c r="A2232" t="s">
        <v>157</v>
      </c>
      <c r="B2232" t="s">
        <v>66</v>
      </c>
      <c r="C2232">
        <v>51</v>
      </c>
      <c r="D2232">
        <v>13665</v>
      </c>
      <c r="E2232">
        <v>14812</v>
      </c>
      <c r="F2232" s="1">
        <f>(Tabla9[[#This Row],[Best]]-Tabla9[[#This Row],[Bks]])/Tabla9[[#This Row],[Bks]]*100</f>
        <v>8.3937065495792176</v>
      </c>
      <c r="G2232">
        <v>14935.2</v>
      </c>
      <c r="H2232" s="1">
        <f>(Tabla9[[#This Row],[Avg]]-Tabla9[[#This Row],[Bks]])/Tabla9[[#This Row],[Bks]]*100</f>
        <v>9.2952799121844176</v>
      </c>
      <c r="I2232" s="1">
        <v>16190</v>
      </c>
      <c r="J2232">
        <v>16296.4</v>
      </c>
      <c r="K2232">
        <v>70508.187000000005</v>
      </c>
      <c r="L2232">
        <v>402.48079999999999</v>
      </c>
      <c r="M2232">
        <v>94.6</v>
      </c>
      <c r="N2232">
        <v>94.4</v>
      </c>
    </row>
    <row r="2233" spans="1:14" hidden="1" x14ac:dyDescent="0.2">
      <c r="A2233" t="s">
        <v>157</v>
      </c>
      <c r="B2233" t="s">
        <v>66</v>
      </c>
      <c r="C2233">
        <v>52</v>
      </c>
      <c r="D2233">
        <v>13437</v>
      </c>
      <c r="E2233">
        <v>14569</v>
      </c>
      <c r="F2233" s="1">
        <f>(Tabla9[[#This Row],[Best]]-Tabla9[[#This Row],[Bks]])/Tabla9[[#This Row],[Bks]]*100</f>
        <v>8.4244995162610703</v>
      </c>
      <c r="G2233">
        <v>14667.3</v>
      </c>
      <c r="H2233" s="1">
        <f>(Tabla9[[#This Row],[Avg]]-Tabla9[[#This Row],[Bks]])/Tabla9[[#This Row],[Bks]]*100</f>
        <v>9.1560616208975176</v>
      </c>
      <c r="I2233" s="1">
        <v>15968</v>
      </c>
      <c r="J2233">
        <v>16044.4</v>
      </c>
      <c r="K2233">
        <v>69018.92</v>
      </c>
      <c r="L2233">
        <v>403.0822</v>
      </c>
      <c r="M2233">
        <v>103.5</v>
      </c>
      <c r="N2233">
        <v>102.9</v>
      </c>
    </row>
    <row r="2234" spans="1:14" hidden="1" x14ac:dyDescent="0.2">
      <c r="A2234" t="s">
        <v>157</v>
      </c>
      <c r="B2234" t="s">
        <v>66</v>
      </c>
      <c r="C2234">
        <v>53</v>
      </c>
      <c r="D2234">
        <v>13500</v>
      </c>
      <c r="E2234">
        <v>14668</v>
      </c>
      <c r="F2234" s="1">
        <f>(Tabla9[[#This Row],[Best]]-Tabla9[[#This Row],[Bks]])/Tabla9[[#This Row],[Bks]]*100</f>
        <v>8.6518518518518519</v>
      </c>
      <c r="G2234">
        <v>14813.8</v>
      </c>
      <c r="H2234" s="1">
        <f>(Tabla9[[#This Row],[Avg]]-Tabla9[[#This Row],[Bks]])/Tabla9[[#This Row],[Bks]]*100</f>
        <v>9.7318518518518466</v>
      </c>
      <c r="I2234" s="1">
        <v>16030</v>
      </c>
      <c r="J2234">
        <v>16127.4</v>
      </c>
      <c r="K2234">
        <v>69150.012000000002</v>
      </c>
      <c r="L2234">
        <v>401.49290000000002</v>
      </c>
      <c r="M2234">
        <v>96.6</v>
      </c>
      <c r="N2234">
        <v>96.5</v>
      </c>
    </row>
    <row r="2235" spans="1:14" hidden="1" x14ac:dyDescent="0.2">
      <c r="A2235" t="s">
        <v>157</v>
      </c>
      <c r="B2235" t="s">
        <v>66</v>
      </c>
      <c r="C2235">
        <v>54</v>
      </c>
      <c r="D2235">
        <v>13350</v>
      </c>
      <c r="E2235">
        <v>14417</v>
      </c>
      <c r="F2235" s="1">
        <f>(Tabla9[[#This Row],[Best]]-Tabla9[[#This Row],[Bks]])/Tabla9[[#This Row],[Bks]]*100</f>
        <v>7.9925093632958797</v>
      </c>
      <c r="G2235">
        <v>14585.2</v>
      </c>
      <c r="H2235" s="1">
        <f>(Tabla9[[#This Row],[Avg]]-Tabla9[[#This Row],[Bks]])/Tabla9[[#This Row],[Bks]]*100</f>
        <v>9.2524344569288441</v>
      </c>
      <c r="I2235" s="1">
        <v>15936</v>
      </c>
      <c r="J2235">
        <v>15981.1</v>
      </c>
      <c r="K2235">
        <v>63686.54</v>
      </c>
      <c r="L2235">
        <v>401.5188</v>
      </c>
      <c r="M2235">
        <v>111.5</v>
      </c>
      <c r="N2235">
        <v>110.8</v>
      </c>
    </row>
    <row r="2236" spans="1:14" hidden="1" x14ac:dyDescent="0.2">
      <c r="A2236" t="s">
        <v>157</v>
      </c>
      <c r="B2236" t="s">
        <v>66</v>
      </c>
      <c r="C2236">
        <v>55</v>
      </c>
      <c r="D2236">
        <v>13306</v>
      </c>
      <c r="E2236">
        <v>14334</v>
      </c>
      <c r="F2236" s="1">
        <f>(Tabla9[[#This Row],[Best]]-Tabla9[[#This Row],[Bks]])/Tabla9[[#This Row],[Bks]]*100</f>
        <v>7.7258379678340594</v>
      </c>
      <c r="G2236">
        <v>14468</v>
      </c>
      <c r="H2236" s="1">
        <f>(Tabla9[[#This Row],[Avg]]-Tabla9[[#This Row],[Bks]])/Tabla9[[#This Row],[Bks]]*100</f>
        <v>8.7329024500225465</v>
      </c>
      <c r="I2236" s="1">
        <v>15726</v>
      </c>
      <c r="J2236">
        <v>15854.8</v>
      </c>
      <c r="K2236">
        <v>63858.820999999902</v>
      </c>
      <c r="L2236">
        <v>402.3107</v>
      </c>
      <c r="M2236">
        <v>107.9</v>
      </c>
      <c r="N2236">
        <v>107.7</v>
      </c>
    </row>
    <row r="2237" spans="1:14" hidden="1" x14ac:dyDescent="0.2">
      <c r="A2237" t="s">
        <v>157</v>
      </c>
      <c r="B2237" t="s">
        <v>66</v>
      </c>
      <c r="C2237">
        <v>56</v>
      </c>
      <c r="D2237">
        <v>13339</v>
      </c>
      <c r="E2237">
        <v>14361</v>
      </c>
      <c r="F2237" s="1">
        <f>(Tabla9[[#This Row],[Best]]-Tabla9[[#This Row],[Bks]])/Tabla9[[#This Row],[Bks]]*100</f>
        <v>7.6617437589024657</v>
      </c>
      <c r="G2237">
        <v>14507.9</v>
      </c>
      <c r="H2237" s="1">
        <f>(Tabla9[[#This Row],[Avg]]-Tabla9[[#This Row],[Bks]])/Tabla9[[#This Row],[Bks]]*100</f>
        <v>8.7630257140715173</v>
      </c>
      <c r="I2237" s="1">
        <v>15920</v>
      </c>
      <c r="J2237">
        <v>15965.2</v>
      </c>
      <c r="K2237">
        <v>68327.381999999998</v>
      </c>
      <c r="L2237">
        <v>402.31369999999998</v>
      </c>
      <c r="M2237">
        <v>118</v>
      </c>
      <c r="N2237">
        <v>117.5</v>
      </c>
    </row>
    <row r="2238" spans="1:14" hidden="1" x14ac:dyDescent="0.2">
      <c r="A2238" t="s">
        <v>157</v>
      </c>
      <c r="B2238" t="s">
        <v>66</v>
      </c>
      <c r="C2238">
        <v>57</v>
      </c>
      <c r="D2238">
        <v>13389</v>
      </c>
      <c r="E2238">
        <v>14294</v>
      </c>
      <c r="F2238" s="1">
        <f>(Tabla9[[#This Row],[Best]]-Tabla9[[#This Row],[Bks]])/Tabla9[[#This Row],[Bks]]*100</f>
        <v>6.7592800059750546</v>
      </c>
      <c r="G2238">
        <v>14470</v>
      </c>
      <c r="H2238" s="1">
        <f>(Tabla9[[#This Row],[Avg]]-Tabla9[[#This Row],[Bks]])/Tabla9[[#This Row],[Bks]]*100</f>
        <v>8.0737919187392642</v>
      </c>
      <c r="I2238" s="1">
        <v>15893</v>
      </c>
      <c r="J2238">
        <v>15997</v>
      </c>
      <c r="K2238">
        <v>63249.6709999999</v>
      </c>
      <c r="L2238">
        <v>402.78049999999899</v>
      </c>
      <c r="M2238">
        <v>116.5</v>
      </c>
      <c r="N2238">
        <v>116.4</v>
      </c>
    </row>
    <row r="2239" spans="1:14" hidden="1" x14ac:dyDescent="0.2">
      <c r="A2239" t="s">
        <v>157</v>
      </c>
      <c r="B2239" t="s">
        <v>66</v>
      </c>
      <c r="C2239">
        <v>58</v>
      </c>
      <c r="D2239">
        <v>13885</v>
      </c>
      <c r="E2239">
        <v>15074</v>
      </c>
      <c r="F2239" s="1">
        <f>(Tabla9[[#This Row],[Best]]-Tabla9[[#This Row],[Bks]])/Tabla9[[#This Row],[Bks]]*100</f>
        <v>8.5631976953546989</v>
      </c>
      <c r="G2239">
        <v>15272.4</v>
      </c>
      <c r="H2239" s="1">
        <f>(Tabla9[[#This Row],[Avg]]-Tabla9[[#This Row],[Bks]])/Tabla9[[#This Row],[Bks]]*100</f>
        <v>9.9920777817788942</v>
      </c>
      <c r="I2239" s="1">
        <v>16544</v>
      </c>
      <c r="J2239">
        <v>16628.900000000001</v>
      </c>
      <c r="K2239">
        <v>73448.964000000007</v>
      </c>
      <c r="L2239">
        <v>401.36859999999899</v>
      </c>
      <c r="M2239">
        <v>92.6</v>
      </c>
      <c r="N2239">
        <v>92.4</v>
      </c>
    </row>
    <row r="2240" spans="1:14" hidden="1" x14ac:dyDescent="0.2">
      <c r="A2240" t="s">
        <v>157</v>
      </c>
      <c r="B2240" t="s">
        <v>66</v>
      </c>
      <c r="C2240">
        <v>59</v>
      </c>
      <c r="D2240">
        <v>13181</v>
      </c>
      <c r="E2240">
        <v>14086</v>
      </c>
      <c r="F2240" s="1">
        <f>(Tabla9[[#This Row],[Best]]-Tabla9[[#This Row],[Bks]])/Tabla9[[#This Row],[Bks]]*100</f>
        <v>6.8659434033836577</v>
      </c>
      <c r="G2240">
        <v>14236.3</v>
      </c>
      <c r="H2240" s="1">
        <f>(Tabla9[[#This Row],[Avg]]-Tabla9[[#This Row],[Bks]])/Tabla9[[#This Row],[Bks]]*100</f>
        <v>8.0062210757909043</v>
      </c>
      <c r="I2240" s="1">
        <v>15668</v>
      </c>
      <c r="J2240">
        <v>15757.8</v>
      </c>
      <c r="K2240">
        <v>64758.1</v>
      </c>
      <c r="L2240">
        <v>401.35739999999998</v>
      </c>
      <c r="M2240">
        <v>126.5</v>
      </c>
      <c r="N2240">
        <v>126.1</v>
      </c>
    </row>
    <row r="2241" spans="1:14" hidden="1" x14ac:dyDescent="0.2">
      <c r="A2241" t="s">
        <v>157</v>
      </c>
      <c r="B2241" t="s">
        <v>66</v>
      </c>
      <c r="C2241">
        <v>60</v>
      </c>
      <c r="D2241">
        <v>13273</v>
      </c>
      <c r="E2241">
        <v>14297</v>
      </c>
      <c r="F2241" s="1">
        <f>(Tabla9[[#This Row],[Best]]-Tabla9[[#This Row],[Bks]])/Tabla9[[#This Row],[Bks]]*100</f>
        <v>7.7149099676034059</v>
      </c>
      <c r="G2241">
        <v>14400.5</v>
      </c>
      <c r="H2241" s="1">
        <f>(Tabla9[[#This Row],[Avg]]-Tabla9[[#This Row],[Bks]])/Tabla9[[#This Row],[Bks]]*100</f>
        <v>8.4946884653055061</v>
      </c>
      <c r="I2241" s="1">
        <v>15763</v>
      </c>
      <c r="J2241">
        <v>15863.7</v>
      </c>
      <c r="K2241">
        <v>67626.476999999999</v>
      </c>
      <c r="L2241">
        <v>401.51100000000002</v>
      </c>
      <c r="M2241">
        <v>114.9</v>
      </c>
      <c r="N2241">
        <v>114.7</v>
      </c>
    </row>
    <row r="2242" spans="1:14" hidden="1" x14ac:dyDescent="0.2">
      <c r="A2242" t="s">
        <v>157</v>
      </c>
      <c r="B2242" t="s">
        <v>66</v>
      </c>
      <c r="C2242">
        <v>61</v>
      </c>
      <c r="D2242">
        <v>13134</v>
      </c>
      <c r="E2242">
        <v>14042</v>
      </c>
      <c r="F2242" s="1">
        <f>(Tabla9[[#This Row],[Best]]-Tabla9[[#This Row],[Bks]])/Tabla9[[#This Row],[Bks]]*100</f>
        <v>6.9133546520481186</v>
      </c>
      <c r="G2242">
        <v>14097.7</v>
      </c>
      <c r="H2242" s="1">
        <f>(Tabla9[[#This Row],[Avg]]-Tabla9[[#This Row],[Bks]])/Tabla9[[#This Row],[Bks]]*100</f>
        <v>7.3374447997563621</v>
      </c>
      <c r="I2242" s="1">
        <v>15565</v>
      </c>
      <c r="J2242">
        <v>15686</v>
      </c>
      <c r="K2242">
        <v>64395.81</v>
      </c>
      <c r="L2242">
        <v>401.20119999999997</v>
      </c>
      <c r="M2242">
        <v>124.7</v>
      </c>
      <c r="N2242">
        <v>124.4</v>
      </c>
    </row>
    <row r="2243" spans="1:14" hidden="1" x14ac:dyDescent="0.2">
      <c r="A2243" t="s">
        <v>157</v>
      </c>
      <c r="B2243" t="s">
        <v>66</v>
      </c>
      <c r="C2243">
        <v>62</v>
      </c>
      <c r="D2243">
        <v>13159</v>
      </c>
      <c r="E2243">
        <v>14004</v>
      </c>
      <c r="F2243" s="1">
        <f>(Tabla9[[#This Row],[Best]]-Tabla9[[#This Row],[Bks]])/Tabla9[[#This Row],[Bks]]*100</f>
        <v>6.4214605973098262</v>
      </c>
      <c r="G2243">
        <v>14237</v>
      </c>
      <c r="H2243" s="1">
        <f>(Tabla9[[#This Row],[Avg]]-Tabla9[[#This Row],[Bks]])/Tabla9[[#This Row],[Bks]]*100</f>
        <v>8.1921118626035412</v>
      </c>
      <c r="I2243" s="1">
        <v>15681</v>
      </c>
      <c r="J2243">
        <v>15748.4</v>
      </c>
      <c r="K2243">
        <v>61898.517999999996</v>
      </c>
      <c r="L2243">
        <v>401.91079999999999</v>
      </c>
      <c r="M2243">
        <v>129.9</v>
      </c>
      <c r="N2243">
        <v>129.5</v>
      </c>
    </row>
    <row r="2244" spans="1:14" hidden="1" x14ac:dyDescent="0.2">
      <c r="A2244" t="s">
        <v>157</v>
      </c>
      <c r="B2244" t="s">
        <v>66</v>
      </c>
      <c r="C2244">
        <v>63</v>
      </c>
      <c r="D2244">
        <v>13458</v>
      </c>
      <c r="E2244">
        <v>14593</v>
      </c>
      <c r="F2244" s="1">
        <f>(Tabla9[[#This Row],[Best]]-Tabla9[[#This Row],[Bks]])/Tabla9[[#This Row],[Bks]]*100</f>
        <v>8.4336454153663247</v>
      </c>
      <c r="G2244">
        <v>14690.3</v>
      </c>
      <c r="H2244" s="1">
        <f>(Tabla9[[#This Row],[Avg]]-Tabla9[[#This Row],[Bks]])/Tabla9[[#This Row],[Bks]]*100</f>
        <v>9.1566354584633629</v>
      </c>
      <c r="I2244" s="1">
        <v>15881</v>
      </c>
      <c r="J2244">
        <v>16019.1</v>
      </c>
      <c r="K2244">
        <v>69824.214000000007</v>
      </c>
      <c r="L2244">
        <v>402.346599999999</v>
      </c>
      <c r="M2244">
        <v>102.6</v>
      </c>
      <c r="N2244">
        <v>102.3</v>
      </c>
    </row>
    <row r="2245" spans="1:14" hidden="1" x14ac:dyDescent="0.2">
      <c r="A2245" t="s">
        <v>157</v>
      </c>
      <c r="B2245" t="s">
        <v>66</v>
      </c>
      <c r="C2245">
        <v>64</v>
      </c>
      <c r="D2245">
        <v>12763</v>
      </c>
      <c r="E2245">
        <v>13457</v>
      </c>
      <c r="F2245" s="1">
        <f>(Tabla9[[#This Row],[Best]]-Tabla9[[#This Row],[Bks]])/Tabla9[[#This Row],[Bks]]*100</f>
        <v>5.4375930423881531</v>
      </c>
      <c r="G2245">
        <v>13529.2</v>
      </c>
      <c r="H2245" s="1">
        <f>(Tabla9[[#This Row],[Avg]]-Tabla9[[#This Row],[Bks]])/Tabla9[[#This Row],[Bks]]*100</f>
        <v>6.0032907623599518</v>
      </c>
      <c r="I2245" s="1">
        <v>15132</v>
      </c>
      <c r="J2245">
        <v>15212.4</v>
      </c>
      <c r="K2245">
        <v>59135.101999999999</v>
      </c>
      <c r="L2245">
        <v>401.15940000000001</v>
      </c>
      <c r="M2245">
        <v>145.1</v>
      </c>
      <c r="N2245">
        <v>144.69999999999999</v>
      </c>
    </row>
    <row r="2246" spans="1:14" hidden="1" x14ac:dyDescent="0.2">
      <c r="A2246" t="s">
        <v>157</v>
      </c>
      <c r="B2246" t="s">
        <v>66</v>
      </c>
      <c r="C2246">
        <v>65</v>
      </c>
      <c r="D2246">
        <v>13255</v>
      </c>
      <c r="E2246">
        <v>14245</v>
      </c>
      <c r="F2246" s="1">
        <f>(Tabla9[[#This Row],[Best]]-Tabla9[[#This Row],[Bks]])/Tabla9[[#This Row],[Bks]]*100</f>
        <v>7.4688796680497926</v>
      </c>
      <c r="G2246">
        <v>14342.9</v>
      </c>
      <c r="H2246" s="1">
        <f>(Tabla9[[#This Row],[Avg]]-Tabla9[[#This Row],[Bks]])/Tabla9[[#This Row],[Bks]]*100</f>
        <v>8.2074688796680473</v>
      </c>
      <c r="I2246" s="1">
        <v>15762</v>
      </c>
      <c r="J2246">
        <v>15826.4</v>
      </c>
      <c r="K2246">
        <v>61253.855999999898</v>
      </c>
      <c r="L2246">
        <v>401.8793</v>
      </c>
      <c r="M2246">
        <v>121.4</v>
      </c>
      <c r="N2246">
        <v>120.9</v>
      </c>
    </row>
    <row r="2247" spans="1:14" hidden="1" x14ac:dyDescent="0.2">
      <c r="A2247" t="s">
        <v>157</v>
      </c>
      <c r="B2247" t="s">
        <v>66</v>
      </c>
      <c r="C2247">
        <v>66</v>
      </c>
      <c r="D2247">
        <v>13936</v>
      </c>
      <c r="E2247">
        <v>15204</v>
      </c>
      <c r="F2247" s="1">
        <f>(Tabla9[[#This Row],[Best]]-Tabla9[[#This Row],[Bks]])/Tabla9[[#This Row],[Bks]]*100</f>
        <v>9.0987370838117094</v>
      </c>
      <c r="G2247">
        <v>15307.4</v>
      </c>
      <c r="H2247" s="1">
        <f>(Tabla9[[#This Row],[Avg]]-Tabla9[[#This Row],[Bks]])/Tabla9[[#This Row],[Bks]]*100</f>
        <v>9.840700344431685</v>
      </c>
      <c r="I2247" s="1">
        <v>16601</v>
      </c>
      <c r="J2247">
        <v>16671.8</v>
      </c>
      <c r="K2247">
        <v>76510.150999999998</v>
      </c>
      <c r="L2247">
        <v>401.83010000000002</v>
      </c>
      <c r="M2247">
        <v>107.2</v>
      </c>
      <c r="N2247">
        <v>106.6</v>
      </c>
    </row>
    <row r="2248" spans="1:14" hidden="1" x14ac:dyDescent="0.2">
      <c r="A2248" t="s">
        <v>157</v>
      </c>
      <c r="B2248" t="s">
        <v>66</v>
      </c>
      <c r="C2248">
        <v>67</v>
      </c>
      <c r="D2248">
        <v>13218</v>
      </c>
      <c r="E2248">
        <v>14162</v>
      </c>
      <c r="F2248" s="1">
        <f>(Tabla9[[#This Row],[Best]]-Tabla9[[#This Row],[Bks]])/Tabla9[[#This Row],[Bks]]*100</f>
        <v>7.1417763655621123</v>
      </c>
      <c r="G2248">
        <v>14297.5</v>
      </c>
      <c r="H2248" s="1">
        <f>(Tabla9[[#This Row],[Avg]]-Tabla9[[#This Row],[Bks]])/Tabla9[[#This Row],[Bks]]*100</f>
        <v>8.1668936298986239</v>
      </c>
      <c r="I2248" s="1">
        <v>15662</v>
      </c>
      <c r="J2248">
        <v>15766.3</v>
      </c>
      <c r="K2248">
        <v>69209.955000000002</v>
      </c>
      <c r="L2248">
        <v>401.93169999999998</v>
      </c>
      <c r="M2248">
        <v>120.5</v>
      </c>
      <c r="N2248">
        <v>120.1</v>
      </c>
    </row>
    <row r="2249" spans="1:14" hidden="1" x14ac:dyDescent="0.2">
      <c r="A2249" t="s">
        <v>157</v>
      </c>
      <c r="B2249" t="s">
        <v>66</v>
      </c>
      <c r="C2249">
        <v>68</v>
      </c>
      <c r="D2249">
        <v>12963</v>
      </c>
      <c r="E2249">
        <v>13674</v>
      </c>
      <c r="F2249" s="1">
        <f>(Tabla9[[#This Row],[Best]]-Tabla9[[#This Row],[Bks]])/Tabla9[[#This Row],[Bks]]*100</f>
        <v>5.4848414718815093</v>
      </c>
      <c r="G2249">
        <v>13799.6</v>
      </c>
      <c r="H2249" s="1">
        <f>(Tabla9[[#This Row],[Avg]]-Tabla9[[#This Row],[Bks]])/Tabla9[[#This Row],[Bks]]*100</f>
        <v>6.4537529892771772</v>
      </c>
      <c r="I2249" s="1">
        <v>15292</v>
      </c>
      <c r="J2249">
        <v>15435.7</v>
      </c>
      <c r="K2249">
        <v>67423.233999999997</v>
      </c>
      <c r="L2249">
        <v>401.57579999999899</v>
      </c>
      <c r="M2249">
        <v>142.4</v>
      </c>
      <c r="N2249">
        <v>142.19999999999999</v>
      </c>
    </row>
    <row r="2250" spans="1:14" hidden="1" x14ac:dyDescent="0.2">
      <c r="A2250" t="s">
        <v>157</v>
      </c>
      <c r="B2250" t="s">
        <v>66</v>
      </c>
      <c r="C2250">
        <v>69</v>
      </c>
      <c r="D2250">
        <v>13256</v>
      </c>
      <c r="E2250">
        <v>14198</v>
      </c>
      <c r="F2250" s="1">
        <f>(Tabla9[[#This Row],[Best]]-Tabla9[[#This Row],[Bks]])/Tabla9[[#This Row],[Bks]]*100</f>
        <v>7.1062160531080263</v>
      </c>
      <c r="G2250">
        <v>14405.2</v>
      </c>
      <c r="H2250" s="1">
        <f>(Tabla9[[#This Row],[Avg]]-Tabla9[[#This Row],[Bks]])/Tabla9[[#This Row],[Bks]]*100</f>
        <v>8.6692818346409233</v>
      </c>
      <c r="I2250" s="1">
        <v>15776</v>
      </c>
      <c r="J2250">
        <v>15865.4</v>
      </c>
      <c r="K2250">
        <v>68086.638999999996</v>
      </c>
      <c r="L2250">
        <v>401.52139999999901</v>
      </c>
      <c r="M2250">
        <v>120.2</v>
      </c>
      <c r="N2250">
        <v>119.8</v>
      </c>
    </row>
    <row r="2251" spans="1:14" hidden="1" x14ac:dyDescent="0.2">
      <c r="A2251" t="s">
        <v>157</v>
      </c>
      <c r="B2251" t="s">
        <v>66</v>
      </c>
      <c r="C2251">
        <v>70</v>
      </c>
      <c r="D2251">
        <v>13269</v>
      </c>
      <c r="E2251">
        <v>14191</v>
      </c>
      <c r="F2251" s="1">
        <f>(Tabla9[[#This Row],[Best]]-Tabla9[[#This Row],[Bks]])/Tabla9[[#This Row],[Bks]]*100</f>
        <v>6.9485266410430331</v>
      </c>
      <c r="G2251">
        <v>14486.7</v>
      </c>
      <c r="H2251" s="1">
        <f>(Tabla9[[#This Row],[Avg]]-Tabla9[[#This Row],[Bks]])/Tabla9[[#This Row],[Bks]]*100</f>
        <v>9.1770291657246261</v>
      </c>
      <c r="I2251" s="1">
        <v>15773</v>
      </c>
      <c r="J2251">
        <v>15856</v>
      </c>
      <c r="K2251">
        <v>69183.091</v>
      </c>
      <c r="L2251">
        <v>401.60199999999998</v>
      </c>
      <c r="M2251">
        <v>107.1</v>
      </c>
      <c r="N2251">
        <v>106.8</v>
      </c>
    </row>
    <row r="2252" spans="1:14" hidden="1" x14ac:dyDescent="0.2">
      <c r="A2252" t="s">
        <v>157</v>
      </c>
      <c r="B2252" t="s">
        <v>66</v>
      </c>
      <c r="C2252">
        <v>71</v>
      </c>
      <c r="D2252">
        <v>13072</v>
      </c>
      <c r="E2252">
        <v>13938</v>
      </c>
      <c r="F2252" s="1">
        <f>(Tabla9[[#This Row],[Best]]-Tabla9[[#This Row],[Bks]])/Tabla9[[#This Row],[Bks]]*100</f>
        <v>6.6248470012239906</v>
      </c>
      <c r="G2252">
        <v>14030.6</v>
      </c>
      <c r="H2252" s="1">
        <f>(Tabla9[[#This Row],[Avg]]-Tabla9[[#This Row],[Bks]])/Tabla9[[#This Row],[Bks]]*100</f>
        <v>7.33323133414933</v>
      </c>
      <c r="I2252" s="1">
        <v>15487</v>
      </c>
      <c r="J2252">
        <v>15560.9</v>
      </c>
      <c r="K2252">
        <v>66456.5</v>
      </c>
      <c r="L2252">
        <v>401.54599999999999</v>
      </c>
      <c r="M2252">
        <v>131.9</v>
      </c>
      <c r="N2252">
        <v>131.69999999999999</v>
      </c>
    </row>
    <row r="2253" spans="1:14" hidden="1" x14ac:dyDescent="0.2">
      <c r="A2253" t="s">
        <v>157</v>
      </c>
      <c r="B2253" t="s">
        <v>66</v>
      </c>
      <c r="C2253">
        <v>72</v>
      </c>
      <c r="D2253">
        <v>13383</v>
      </c>
      <c r="E2253">
        <v>14450</v>
      </c>
      <c r="F2253" s="1">
        <f>(Tabla9[[#This Row],[Best]]-Tabla9[[#This Row],[Bks]])/Tabla9[[#This Row],[Bks]]*100</f>
        <v>7.9728013151012478</v>
      </c>
      <c r="G2253">
        <v>14622.5</v>
      </c>
      <c r="H2253" s="1">
        <f>(Tabla9[[#This Row],[Avg]]-Tabla9[[#This Row],[Bks]])/Tabla9[[#This Row],[Bks]]*100</f>
        <v>9.2617499813195856</v>
      </c>
      <c r="I2253" s="1">
        <v>15916</v>
      </c>
      <c r="J2253">
        <v>16020.5</v>
      </c>
      <c r="K2253">
        <v>68318.758999999904</v>
      </c>
      <c r="L2253">
        <v>401.81349999999998</v>
      </c>
      <c r="M2253">
        <v>108.6</v>
      </c>
      <c r="N2253">
        <v>108.4</v>
      </c>
    </row>
    <row r="2254" spans="1:14" hidden="1" x14ac:dyDescent="0.2">
      <c r="A2254" t="s">
        <v>157</v>
      </c>
      <c r="B2254" t="s">
        <v>66</v>
      </c>
      <c r="C2254">
        <v>73</v>
      </c>
      <c r="D2254">
        <v>13679</v>
      </c>
      <c r="E2254">
        <v>14711</v>
      </c>
      <c r="F2254" s="1">
        <f>(Tabla9[[#This Row],[Best]]-Tabla9[[#This Row],[Bks]])/Tabla9[[#This Row],[Bks]]*100</f>
        <v>7.5444111411652903</v>
      </c>
      <c r="G2254">
        <v>14879.8</v>
      </c>
      <c r="H2254" s="1">
        <f>(Tabla9[[#This Row],[Avg]]-Tabla9[[#This Row],[Bks]])/Tabla9[[#This Row],[Bks]]*100</f>
        <v>8.7784194751078246</v>
      </c>
      <c r="I2254" s="1">
        <v>16348</v>
      </c>
      <c r="J2254">
        <v>16392.8</v>
      </c>
      <c r="K2254">
        <v>67900.732000000004</v>
      </c>
      <c r="L2254">
        <v>401.31650000000002</v>
      </c>
      <c r="M2254">
        <v>124.8</v>
      </c>
      <c r="N2254">
        <v>124.6</v>
      </c>
    </row>
    <row r="2255" spans="1:14" hidden="1" x14ac:dyDescent="0.2">
      <c r="A2255" t="s">
        <v>157</v>
      </c>
      <c r="B2255" t="s">
        <v>66</v>
      </c>
      <c r="C2255">
        <v>74</v>
      </c>
      <c r="D2255">
        <v>13732</v>
      </c>
      <c r="E2255">
        <v>14937</v>
      </c>
      <c r="F2255" s="1">
        <f>(Tabla9[[#This Row],[Best]]-Tabla9[[#This Row],[Bks]])/Tabla9[[#This Row],[Bks]]*100</f>
        <v>8.7751237984270318</v>
      </c>
      <c r="G2255">
        <v>15005.6</v>
      </c>
      <c r="H2255" s="1">
        <f>(Tabla9[[#This Row],[Avg]]-Tabla9[[#This Row],[Bks]])/Tabla9[[#This Row],[Bks]]*100</f>
        <v>9.2746868628022163</v>
      </c>
      <c r="I2255" s="1">
        <v>16338</v>
      </c>
      <c r="J2255">
        <v>16412.3</v>
      </c>
      <c r="K2255">
        <v>73163.240000000005</v>
      </c>
      <c r="L2255">
        <v>402.24180000000001</v>
      </c>
      <c r="M2255">
        <v>111.1</v>
      </c>
      <c r="N2255">
        <v>110.7</v>
      </c>
    </row>
    <row r="2256" spans="1:14" hidden="1" x14ac:dyDescent="0.2">
      <c r="A2256" t="s">
        <v>157</v>
      </c>
      <c r="B2256" t="s">
        <v>66</v>
      </c>
      <c r="C2256">
        <v>75</v>
      </c>
      <c r="D2256">
        <v>13204</v>
      </c>
      <c r="E2256">
        <v>14098</v>
      </c>
      <c r="F2256" s="1">
        <f>(Tabla9[[#This Row],[Best]]-Tabla9[[#This Row],[Bks]])/Tabla9[[#This Row],[Bks]]*100</f>
        <v>6.7706755528627687</v>
      </c>
      <c r="G2256">
        <v>14245.6</v>
      </c>
      <c r="H2256" s="1">
        <f>(Tabla9[[#This Row],[Avg]]-Tabla9[[#This Row],[Bks]])/Tabla9[[#This Row],[Bks]]*100</f>
        <v>7.8885186307179662</v>
      </c>
      <c r="I2256" s="1">
        <v>15611</v>
      </c>
      <c r="J2256">
        <v>15743.6</v>
      </c>
      <c r="K2256">
        <v>62242.072</v>
      </c>
      <c r="L2256">
        <v>402.21499999999997</v>
      </c>
      <c r="M2256">
        <v>122.2</v>
      </c>
      <c r="N2256">
        <v>121.9</v>
      </c>
    </row>
    <row r="2257" spans="1:14" hidden="1" x14ac:dyDescent="0.2">
      <c r="A2257" t="s">
        <v>157</v>
      </c>
      <c r="B2257" t="s">
        <v>66</v>
      </c>
      <c r="C2257">
        <v>76</v>
      </c>
      <c r="D2257">
        <v>13524</v>
      </c>
      <c r="E2257">
        <v>14603</v>
      </c>
      <c r="F2257" s="1">
        <f>(Tabla9[[#This Row],[Best]]-Tabla9[[#This Row],[Bks]])/Tabla9[[#This Row],[Bks]]*100</f>
        <v>7.9784087548062708</v>
      </c>
      <c r="G2257">
        <v>14816.5</v>
      </c>
      <c r="H2257" s="1">
        <f>(Tabla9[[#This Row],[Avg]]-Tabla9[[#This Row],[Bks]])/Tabla9[[#This Row],[Bks]]*100</f>
        <v>9.5570837030464357</v>
      </c>
      <c r="I2257" s="1">
        <v>16125</v>
      </c>
      <c r="J2257">
        <v>16215.7</v>
      </c>
      <c r="K2257">
        <v>70941.267000000007</v>
      </c>
      <c r="L2257">
        <v>403.12019999999899</v>
      </c>
      <c r="M2257">
        <v>102.4</v>
      </c>
      <c r="N2257">
        <v>102.1</v>
      </c>
    </row>
    <row r="2258" spans="1:14" hidden="1" x14ac:dyDescent="0.2">
      <c r="A2258" t="s">
        <v>157</v>
      </c>
      <c r="B2258" t="s">
        <v>66</v>
      </c>
      <c r="C2258">
        <v>77</v>
      </c>
      <c r="D2258">
        <v>12868</v>
      </c>
      <c r="E2258">
        <v>13532</v>
      </c>
      <c r="F2258" s="1">
        <f>(Tabla9[[#This Row],[Best]]-Tabla9[[#This Row],[Bks]])/Tabla9[[#This Row],[Bks]]*100</f>
        <v>5.1600870376126826</v>
      </c>
      <c r="G2258">
        <v>13727.9</v>
      </c>
      <c r="H2258" s="1">
        <f>(Tabla9[[#This Row],[Avg]]-Tabla9[[#This Row],[Bks]])/Tabla9[[#This Row],[Bks]]*100</f>
        <v>6.6824681380167821</v>
      </c>
      <c r="I2258" s="1">
        <v>15254</v>
      </c>
      <c r="J2258">
        <v>15337.8</v>
      </c>
      <c r="K2258">
        <v>60462.931999999899</v>
      </c>
      <c r="L2258">
        <v>401.999899999999</v>
      </c>
      <c r="M2258">
        <v>147.69999999999999</v>
      </c>
      <c r="N2258">
        <v>147.30000000000001</v>
      </c>
    </row>
    <row r="2259" spans="1:14" hidden="1" x14ac:dyDescent="0.2">
      <c r="A2259" t="s">
        <v>157</v>
      </c>
      <c r="B2259" t="s">
        <v>66</v>
      </c>
      <c r="C2259">
        <v>78</v>
      </c>
      <c r="D2259">
        <v>13706</v>
      </c>
      <c r="E2259">
        <v>14911</v>
      </c>
      <c r="F2259" s="1">
        <f>(Tabla9[[#This Row],[Best]]-Tabla9[[#This Row],[Bks]])/Tabla9[[#This Row],[Bks]]*100</f>
        <v>8.7917700277250841</v>
      </c>
      <c r="G2259">
        <v>15018.9</v>
      </c>
      <c r="H2259" s="1">
        <f>(Tabla9[[#This Row],[Avg]]-Tabla9[[#This Row],[Bks]])/Tabla9[[#This Row],[Bks]]*100</f>
        <v>9.5790164891288452</v>
      </c>
      <c r="I2259" s="1">
        <v>16283</v>
      </c>
      <c r="J2259">
        <v>16363.6</v>
      </c>
      <c r="K2259">
        <v>70366.682999999903</v>
      </c>
      <c r="L2259">
        <v>400.953699999999</v>
      </c>
      <c r="M2259">
        <v>96.9</v>
      </c>
      <c r="N2259">
        <v>96.2</v>
      </c>
    </row>
    <row r="2260" spans="1:14" hidden="1" x14ac:dyDescent="0.2">
      <c r="A2260" t="s">
        <v>157</v>
      </c>
      <c r="B2260" t="s">
        <v>66</v>
      </c>
      <c r="C2260">
        <v>79</v>
      </c>
      <c r="D2260">
        <v>13210</v>
      </c>
      <c r="E2260">
        <v>14069</v>
      </c>
      <c r="F2260" s="1">
        <f>(Tabla9[[#This Row],[Best]]-Tabla9[[#This Row],[Bks]])/Tabla9[[#This Row],[Bks]]*100</f>
        <v>6.502649507948524</v>
      </c>
      <c r="G2260">
        <v>14261.7</v>
      </c>
      <c r="H2260" s="1">
        <f>(Tabla9[[#This Row],[Avg]]-Tabla9[[#This Row],[Bks]])/Tabla9[[#This Row],[Bks]]*100</f>
        <v>7.9613928841786583</v>
      </c>
      <c r="I2260" s="1">
        <v>15674</v>
      </c>
      <c r="J2260">
        <v>15752.9</v>
      </c>
      <c r="K2260">
        <v>66366.561000000002</v>
      </c>
      <c r="L2260">
        <v>401.1619</v>
      </c>
      <c r="M2260">
        <v>126.8</v>
      </c>
      <c r="N2260">
        <v>126.5</v>
      </c>
    </row>
    <row r="2261" spans="1:14" hidden="1" x14ac:dyDescent="0.2">
      <c r="A2261" t="s">
        <v>157</v>
      </c>
      <c r="B2261" t="s">
        <v>66</v>
      </c>
      <c r="C2261">
        <v>80</v>
      </c>
      <c r="D2261">
        <v>13183</v>
      </c>
      <c r="E2261">
        <v>14019</v>
      </c>
      <c r="F2261" s="1">
        <f>(Tabla9[[#This Row],[Best]]-Tabla9[[#This Row],[Bks]])/Tabla9[[#This Row],[Bks]]*100</f>
        <v>6.3415004172039753</v>
      </c>
      <c r="G2261">
        <v>14114.2</v>
      </c>
      <c r="H2261" s="1">
        <f>(Tabla9[[#This Row],[Avg]]-Tabla9[[#This Row],[Bks]])/Tabla9[[#This Row],[Bks]]*100</f>
        <v>7.0636425699764898</v>
      </c>
      <c r="I2261" s="1">
        <v>15510</v>
      </c>
      <c r="J2261">
        <v>15654.5</v>
      </c>
      <c r="K2261">
        <v>65196.620999999999</v>
      </c>
      <c r="L2261">
        <v>401.04499999999899</v>
      </c>
      <c r="M2261">
        <v>127.9</v>
      </c>
      <c r="N2261">
        <v>127.5</v>
      </c>
    </row>
    <row r="2262" spans="1:14" hidden="1" x14ac:dyDescent="0.2">
      <c r="A2262" t="s">
        <v>157</v>
      </c>
      <c r="B2262" t="s">
        <v>66</v>
      </c>
      <c r="C2262">
        <v>81</v>
      </c>
      <c r="D2262">
        <v>12686</v>
      </c>
      <c r="E2262">
        <v>13493</v>
      </c>
      <c r="F2262" s="1">
        <f>(Tabla9[[#This Row],[Best]]-Tabla9[[#This Row],[Bks]])/Tabla9[[#This Row],[Bks]]*100</f>
        <v>6.3613432129906986</v>
      </c>
      <c r="G2262">
        <v>13588.1</v>
      </c>
      <c r="H2262" s="1">
        <f>(Tabla9[[#This Row],[Avg]]-Tabla9[[#This Row],[Bks]])/Tabla9[[#This Row],[Bks]]*100</f>
        <v>7.1109884912502004</v>
      </c>
      <c r="I2262" s="1">
        <v>15153</v>
      </c>
      <c r="J2262">
        <v>15187.4</v>
      </c>
      <c r="K2262">
        <v>60743.625</v>
      </c>
      <c r="L2262">
        <v>401.06979999999999</v>
      </c>
      <c r="M2262">
        <v>147.6</v>
      </c>
      <c r="N2262">
        <v>147.1</v>
      </c>
    </row>
    <row r="2263" spans="1:14" hidden="1" x14ac:dyDescent="0.2">
      <c r="A2263" t="s">
        <v>157</v>
      </c>
      <c r="B2263" t="s">
        <v>66</v>
      </c>
      <c r="C2263">
        <v>82</v>
      </c>
      <c r="D2263">
        <v>13495</v>
      </c>
      <c r="E2263">
        <v>14637</v>
      </c>
      <c r="F2263" s="1">
        <f>(Tabla9[[#This Row],[Best]]-Tabla9[[#This Row],[Bks]])/Tabla9[[#This Row],[Bks]]*100</f>
        <v>8.4623934790663213</v>
      </c>
      <c r="G2263">
        <v>14749.5</v>
      </c>
      <c r="H2263" s="1">
        <f>(Tabla9[[#This Row],[Avg]]-Tabla9[[#This Row],[Bks]])/Tabla9[[#This Row],[Bks]]*100</f>
        <v>9.2960355687291596</v>
      </c>
      <c r="I2263" s="1">
        <v>16039</v>
      </c>
      <c r="J2263">
        <v>16098</v>
      </c>
      <c r="K2263">
        <v>71486.854000000007</v>
      </c>
      <c r="L2263">
        <v>401.782499999999</v>
      </c>
      <c r="M2263">
        <v>102</v>
      </c>
      <c r="N2263">
        <v>101.6</v>
      </c>
    </row>
    <row r="2264" spans="1:14" hidden="1" x14ac:dyDescent="0.2">
      <c r="A2264" t="s">
        <v>157</v>
      </c>
      <c r="B2264" t="s">
        <v>66</v>
      </c>
      <c r="C2264">
        <v>83</v>
      </c>
      <c r="D2264">
        <v>12755</v>
      </c>
      <c r="E2264">
        <v>13548</v>
      </c>
      <c r="F2264" s="1">
        <f>(Tabla9[[#This Row],[Best]]-Tabla9[[#This Row],[Bks]])/Tabla9[[#This Row],[Bks]]*100</f>
        <v>6.2171697373578985</v>
      </c>
      <c r="G2264">
        <v>13649.1</v>
      </c>
      <c r="H2264" s="1">
        <f>(Tabla9[[#This Row],[Avg]]-Tabla9[[#This Row],[Bks]])/Tabla9[[#This Row],[Bks]]*100</f>
        <v>7.0098000784006302</v>
      </c>
      <c r="I2264" s="1">
        <v>15128</v>
      </c>
      <c r="J2264">
        <v>15206.6</v>
      </c>
      <c r="K2264">
        <v>62087.858</v>
      </c>
      <c r="L2264">
        <v>401.59359999999998</v>
      </c>
      <c r="M2264">
        <v>140.80000000000001</v>
      </c>
      <c r="N2264">
        <v>140.5</v>
      </c>
    </row>
    <row r="2265" spans="1:14" hidden="1" x14ac:dyDescent="0.2">
      <c r="A2265" t="s">
        <v>157</v>
      </c>
      <c r="B2265" t="s">
        <v>66</v>
      </c>
      <c r="C2265">
        <v>84</v>
      </c>
      <c r="D2265">
        <v>13278</v>
      </c>
      <c r="E2265">
        <v>14279</v>
      </c>
      <c r="F2265" s="1">
        <f>(Tabla9[[#This Row],[Best]]-Tabla9[[#This Row],[Bks]])/Tabla9[[#This Row],[Bks]]*100</f>
        <v>7.5387859617412261</v>
      </c>
      <c r="G2265">
        <v>14377.8</v>
      </c>
      <c r="H2265" s="1">
        <f>(Tabla9[[#This Row],[Avg]]-Tabla9[[#This Row],[Bks]])/Tabla9[[#This Row],[Bks]]*100</f>
        <v>8.2828739267961993</v>
      </c>
      <c r="I2265" s="1">
        <v>15715</v>
      </c>
      <c r="J2265">
        <v>15850</v>
      </c>
      <c r="K2265">
        <v>67237.33</v>
      </c>
      <c r="L2265">
        <v>402.39839999999998</v>
      </c>
      <c r="M2265">
        <v>113.4</v>
      </c>
      <c r="N2265">
        <v>112.9</v>
      </c>
    </row>
    <row r="2266" spans="1:14" hidden="1" x14ac:dyDescent="0.2">
      <c r="A2266" t="s">
        <v>157</v>
      </c>
      <c r="B2266" t="s">
        <v>66</v>
      </c>
      <c r="C2266">
        <v>85</v>
      </c>
      <c r="D2266">
        <v>12740</v>
      </c>
      <c r="E2266">
        <v>13624</v>
      </c>
      <c r="F2266" s="1">
        <f>(Tabla9[[#This Row],[Best]]-Tabla9[[#This Row],[Bks]])/Tabla9[[#This Row],[Bks]]*100</f>
        <v>6.9387755102040813</v>
      </c>
      <c r="G2266">
        <v>13713.2</v>
      </c>
      <c r="H2266" s="1">
        <f>(Tabla9[[#This Row],[Avg]]-Tabla9[[#This Row],[Bks]])/Tabla9[[#This Row],[Bks]]*100</f>
        <v>7.6389324960753582</v>
      </c>
      <c r="I2266" s="1">
        <v>15035</v>
      </c>
      <c r="J2266">
        <v>15230.9</v>
      </c>
      <c r="K2266">
        <v>63666.694999999898</v>
      </c>
      <c r="L2266">
        <v>401.8544</v>
      </c>
      <c r="M2266">
        <v>140.1</v>
      </c>
      <c r="N2266">
        <v>139.5</v>
      </c>
    </row>
    <row r="2267" spans="1:14" hidden="1" x14ac:dyDescent="0.2">
      <c r="A2267" t="s">
        <v>157</v>
      </c>
      <c r="B2267" t="s">
        <v>66</v>
      </c>
      <c r="C2267">
        <v>86</v>
      </c>
      <c r="D2267">
        <v>13941</v>
      </c>
      <c r="E2267">
        <v>15155</v>
      </c>
      <c r="F2267" s="1">
        <f>(Tabla9[[#This Row],[Best]]-Tabla9[[#This Row],[Bks]])/Tabla9[[#This Row],[Bks]]*100</f>
        <v>8.7081271070941817</v>
      </c>
      <c r="G2267">
        <v>15319.2</v>
      </c>
      <c r="H2267" s="1">
        <f>(Tabla9[[#This Row],[Avg]]-Tabla9[[#This Row],[Bks]])/Tabla9[[#This Row],[Bks]]*100</f>
        <v>9.8859479233914396</v>
      </c>
      <c r="I2267" s="1">
        <v>16381</v>
      </c>
      <c r="J2267">
        <v>16626.3</v>
      </c>
      <c r="K2267">
        <v>65964.729000000007</v>
      </c>
      <c r="L2267">
        <v>403.28870000000001</v>
      </c>
      <c r="M2267">
        <v>94.6</v>
      </c>
      <c r="N2267">
        <v>94.3</v>
      </c>
    </row>
    <row r="2268" spans="1:14" hidden="1" x14ac:dyDescent="0.2">
      <c r="A2268" t="s">
        <v>157</v>
      </c>
      <c r="B2268" t="s">
        <v>66</v>
      </c>
      <c r="C2268">
        <v>87</v>
      </c>
      <c r="D2268">
        <v>12671</v>
      </c>
      <c r="E2268">
        <v>13485</v>
      </c>
      <c r="F2268" s="1">
        <f>(Tabla9[[#This Row],[Best]]-Tabla9[[#This Row],[Bks]])/Tabla9[[#This Row],[Bks]]*100</f>
        <v>6.4241180648725429</v>
      </c>
      <c r="G2268">
        <v>13556.1</v>
      </c>
      <c r="H2268" s="1">
        <f>(Tabla9[[#This Row],[Avg]]-Tabla9[[#This Row],[Bks]])/Tabla9[[#This Row],[Bks]]*100</f>
        <v>6.9852418909320519</v>
      </c>
      <c r="I2268" s="1">
        <v>15029</v>
      </c>
      <c r="J2268">
        <v>15134</v>
      </c>
      <c r="K2268">
        <v>66426.697</v>
      </c>
      <c r="L2268">
        <v>401.61070000000001</v>
      </c>
      <c r="M2268">
        <v>145.30000000000001</v>
      </c>
      <c r="N2268">
        <v>145.19999999999999</v>
      </c>
    </row>
    <row r="2269" spans="1:14" hidden="1" x14ac:dyDescent="0.2">
      <c r="A2269" t="s">
        <v>157</v>
      </c>
      <c r="B2269" t="s">
        <v>66</v>
      </c>
      <c r="C2269">
        <v>88</v>
      </c>
      <c r="D2269">
        <v>13066</v>
      </c>
      <c r="E2269">
        <v>13940</v>
      </c>
      <c r="F2269" s="1">
        <f>(Tabla9[[#This Row],[Best]]-Tabla9[[#This Row],[Bks]])/Tabla9[[#This Row],[Bks]]*100</f>
        <v>6.6891167916730438</v>
      </c>
      <c r="G2269">
        <v>14027.2</v>
      </c>
      <c r="H2269" s="1">
        <f>(Tabla9[[#This Row],[Avg]]-Tabla9[[#This Row],[Bks]])/Tabla9[[#This Row],[Bks]]*100</f>
        <v>7.3564977804990104</v>
      </c>
      <c r="I2269" s="1">
        <v>15557</v>
      </c>
      <c r="J2269">
        <v>15648.4</v>
      </c>
      <c r="K2269">
        <v>63159.292999999903</v>
      </c>
      <c r="L2269">
        <v>401.91719999999998</v>
      </c>
      <c r="M2269">
        <v>137.30000000000001</v>
      </c>
      <c r="N2269">
        <v>136.69999999999999</v>
      </c>
    </row>
    <row r="2270" spans="1:14" hidden="1" x14ac:dyDescent="0.2">
      <c r="A2270" t="s">
        <v>157</v>
      </c>
      <c r="B2270" t="s">
        <v>66</v>
      </c>
      <c r="C2270">
        <v>89</v>
      </c>
      <c r="D2270">
        <v>12988</v>
      </c>
      <c r="E2270">
        <v>14038</v>
      </c>
      <c r="F2270" s="1">
        <f>(Tabla9[[#This Row],[Best]]-Tabla9[[#This Row],[Bks]])/Tabla9[[#This Row],[Bks]]*100</f>
        <v>8.0843855866954115</v>
      </c>
      <c r="G2270">
        <v>14176.2</v>
      </c>
      <c r="H2270" s="1">
        <f>(Tabla9[[#This Row],[Avg]]-Tabla9[[#This Row],[Bks]])/Tabla9[[#This Row],[Bks]]*100</f>
        <v>9.1484447182014215</v>
      </c>
      <c r="I2270" s="1">
        <v>15339</v>
      </c>
      <c r="J2270">
        <v>15497.6</v>
      </c>
      <c r="K2270">
        <v>63226.652000000002</v>
      </c>
      <c r="L2270">
        <v>402.12220000000002</v>
      </c>
      <c r="M2270">
        <v>111.1</v>
      </c>
      <c r="N2270">
        <v>110.7</v>
      </c>
    </row>
    <row r="2271" spans="1:14" hidden="1" x14ac:dyDescent="0.2">
      <c r="A2271" t="s">
        <v>157</v>
      </c>
      <c r="B2271" t="s">
        <v>66</v>
      </c>
      <c r="C2271">
        <v>90</v>
      </c>
      <c r="D2271">
        <v>13594</v>
      </c>
      <c r="E2271">
        <v>14729</v>
      </c>
      <c r="F2271" s="1">
        <f>(Tabla9[[#This Row],[Best]]-Tabla9[[#This Row],[Bks]])/Tabla9[[#This Row],[Bks]]*100</f>
        <v>8.3492717375312644</v>
      </c>
      <c r="G2271">
        <v>14825.8</v>
      </c>
      <c r="H2271" s="1">
        <f>(Tabla9[[#This Row],[Avg]]-Tabla9[[#This Row],[Bks]])/Tabla9[[#This Row],[Bks]]*100</f>
        <v>9.0613505958511062</v>
      </c>
      <c r="I2271" s="1">
        <v>16204</v>
      </c>
      <c r="J2271">
        <v>16261.6</v>
      </c>
      <c r="K2271">
        <v>65203.411</v>
      </c>
      <c r="L2271">
        <v>402.80529999999999</v>
      </c>
      <c r="M2271">
        <v>104.3</v>
      </c>
      <c r="N2271">
        <v>103.8</v>
      </c>
    </row>
    <row r="2272" spans="1:14" hidden="1" x14ac:dyDescent="0.2">
      <c r="A2272" t="s">
        <v>157</v>
      </c>
      <c r="B2272" t="s">
        <v>66</v>
      </c>
      <c r="C2272">
        <v>91</v>
      </c>
      <c r="D2272">
        <v>13628</v>
      </c>
      <c r="E2272">
        <v>14811</v>
      </c>
      <c r="F2272" s="1">
        <f>(Tabla9[[#This Row],[Best]]-Tabla9[[#This Row],[Bks]])/Tabla9[[#This Row],[Bks]]*100</f>
        <v>8.6806574699148804</v>
      </c>
      <c r="G2272">
        <v>14961.4</v>
      </c>
      <c r="H2272" s="1">
        <f>(Tabla9[[#This Row],[Avg]]-Tabla9[[#This Row],[Bks]])/Tabla9[[#This Row],[Bks]]*100</f>
        <v>9.7842676841796283</v>
      </c>
      <c r="I2272" s="1">
        <v>16189</v>
      </c>
      <c r="J2272">
        <v>16249.8</v>
      </c>
      <c r="K2272">
        <v>69196.233999999997</v>
      </c>
      <c r="L2272">
        <v>402.16660000000002</v>
      </c>
      <c r="M2272">
        <v>90.9</v>
      </c>
      <c r="N2272">
        <v>90.4</v>
      </c>
    </row>
    <row r="2273" spans="1:14" hidden="1" x14ac:dyDescent="0.2">
      <c r="A2273" t="s">
        <v>157</v>
      </c>
      <c r="B2273" t="s">
        <v>66</v>
      </c>
      <c r="C2273">
        <v>92</v>
      </c>
      <c r="D2273">
        <v>13172</v>
      </c>
      <c r="E2273">
        <v>14256</v>
      </c>
      <c r="F2273" s="1">
        <f>(Tabla9[[#This Row],[Best]]-Tabla9[[#This Row],[Bks]])/Tabla9[[#This Row],[Bks]]*100</f>
        <v>8.2295778924992398</v>
      </c>
      <c r="G2273">
        <v>14403.1</v>
      </c>
      <c r="H2273" s="1">
        <f>(Tabla9[[#This Row],[Avg]]-Tabla9[[#This Row],[Bks]])/Tabla9[[#This Row],[Bks]]*100</f>
        <v>9.3463407227452198</v>
      </c>
      <c r="I2273" s="1">
        <v>15643</v>
      </c>
      <c r="J2273">
        <v>15705.6</v>
      </c>
      <c r="K2273">
        <v>58749.675999999999</v>
      </c>
      <c r="L2273">
        <v>401.62639999999999</v>
      </c>
      <c r="M2273">
        <v>99.7</v>
      </c>
      <c r="N2273">
        <v>99</v>
      </c>
    </row>
    <row r="2274" spans="1:14" hidden="1" x14ac:dyDescent="0.2">
      <c r="A2274" t="s">
        <v>157</v>
      </c>
      <c r="B2274" t="s">
        <v>66</v>
      </c>
      <c r="C2274">
        <v>93</v>
      </c>
      <c r="D2274">
        <v>13288</v>
      </c>
      <c r="E2274">
        <v>14200</v>
      </c>
      <c r="F2274" s="1">
        <f>(Tabla9[[#This Row],[Best]]-Tabla9[[#This Row],[Bks]])/Tabla9[[#This Row],[Bks]]*100</f>
        <v>6.8633353401565316</v>
      </c>
      <c r="G2274">
        <v>14466.9</v>
      </c>
      <c r="H2274" s="1">
        <f>(Tabla9[[#This Row],[Avg]]-Tabla9[[#This Row],[Bks]])/Tabla9[[#This Row],[Bks]]*100</f>
        <v>8.8719145093317255</v>
      </c>
      <c r="I2274" s="1">
        <v>15713</v>
      </c>
      <c r="J2274">
        <v>15899.7</v>
      </c>
      <c r="K2274">
        <v>63218.131999999998</v>
      </c>
      <c r="L2274">
        <v>402.03530000000001</v>
      </c>
      <c r="M2274">
        <v>111.7</v>
      </c>
      <c r="N2274">
        <v>111.3</v>
      </c>
    </row>
    <row r="2275" spans="1:14" hidden="1" x14ac:dyDescent="0.2">
      <c r="A2275" t="s">
        <v>157</v>
      </c>
      <c r="B2275" t="s">
        <v>66</v>
      </c>
      <c r="C2275">
        <v>94</v>
      </c>
      <c r="D2275">
        <v>13321</v>
      </c>
      <c r="E2275">
        <v>14510</v>
      </c>
      <c r="F2275" s="1">
        <f>(Tabla9[[#This Row],[Best]]-Tabla9[[#This Row],[Bks]])/Tabla9[[#This Row],[Bks]]*100</f>
        <v>8.9257563246002558</v>
      </c>
      <c r="G2275">
        <v>14599</v>
      </c>
      <c r="H2275" s="1">
        <f>(Tabla9[[#This Row],[Avg]]-Tabla9[[#This Row],[Bks]])/Tabla9[[#This Row],[Bks]]*100</f>
        <v>9.5938743337587269</v>
      </c>
      <c r="I2275" s="1">
        <v>15871</v>
      </c>
      <c r="J2275">
        <v>16006.4</v>
      </c>
      <c r="K2275">
        <v>70092.226999999999</v>
      </c>
      <c r="L2275">
        <v>403.4101</v>
      </c>
      <c r="M2275">
        <v>99.1</v>
      </c>
      <c r="N2275">
        <v>99</v>
      </c>
    </row>
    <row r="2276" spans="1:14" hidden="1" x14ac:dyDescent="0.2">
      <c r="A2276" t="s">
        <v>157</v>
      </c>
      <c r="B2276" t="s">
        <v>66</v>
      </c>
      <c r="C2276">
        <v>95</v>
      </c>
      <c r="D2276">
        <v>13447</v>
      </c>
      <c r="E2276">
        <v>14506</v>
      </c>
      <c r="F2276" s="1">
        <f>(Tabla9[[#This Row],[Best]]-Tabla9[[#This Row],[Bks]])/Tabla9[[#This Row],[Bks]]*100</f>
        <v>7.8753625343942879</v>
      </c>
      <c r="G2276">
        <v>14662.4</v>
      </c>
      <c r="H2276" s="1">
        <f>(Tabla9[[#This Row],[Avg]]-Tabla9[[#This Row],[Bks]])/Tabla9[[#This Row],[Bks]]*100</f>
        <v>9.0384472373019982</v>
      </c>
      <c r="I2276" s="1">
        <v>16041</v>
      </c>
      <c r="J2276">
        <v>16102</v>
      </c>
      <c r="K2276">
        <v>68007.514999999999</v>
      </c>
      <c r="L2276">
        <v>401.3091</v>
      </c>
      <c r="M2276">
        <v>107.2</v>
      </c>
      <c r="N2276">
        <v>106.7</v>
      </c>
    </row>
    <row r="2277" spans="1:14" hidden="1" x14ac:dyDescent="0.2">
      <c r="A2277" t="s">
        <v>157</v>
      </c>
      <c r="B2277" t="s">
        <v>66</v>
      </c>
      <c r="C2277">
        <v>96</v>
      </c>
      <c r="D2277">
        <v>13069</v>
      </c>
      <c r="E2277">
        <v>13847</v>
      </c>
      <c r="F2277" s="1">
        <f>(Tabla9[[#This Row],[Best]]-Tabla9[[#This Row],[Bks]])/Tabla9[[#This Row],[Bks]]*100</f>
        <v>5.9530185936184861</v>
      </c>
      <c r="G2277">
        <v>14007.2</v>
      </c>
      <c r="H2277" s="1">
        <f>(Tabla9[[#This Row],[Avg]]-Tabla9[[#This Row],[Bks]])/Tabla9[[#This Row],[Bks]]*100</f>
        <v>7.1788201086540733</v>
      </c>
      <c r="I2277" s="1">
        <v>15516</v>
      </c>
      <c r="J2277">
        <v>15588.2</v>
      </c>
      <c r="K2277">
        <v>59107.588000000003</v>
      </c>
      <c r="L2277">
        <v>401.6182</v>
      </c>
      <c r="M2277">
        <v>132</v>
      </c>
      <c r="N2277">
        <v>131.5</v>
      </c>
    </row>
    <row r="2278" spans="1:14" hidden="1" x14ac:dyDescent="0.2">
      <c r="A2278" t="s">
        <v>157</v>
      </c>
      <c r="B2278" t="s">
        <v>66</v>
      </c>
      <c r="C2278">
        <v>97</v>
      </c>
      <c r="D2278">
        <v>12795</v>
      </c>
      <c r="E2278">
        <v>13733</v>
      </c>
      <c r="F2278" s="1">
        <f>(Tabla9[[#This Row],[Best]]-Tabla9[[#This Row],[Bks]])/Tabla9[[#This Row],[Bks]]*100</f>
        <v>7.3309886674482225</v>
      </c>
      <c r="G2278">
        <v>13875.6</v>
      </c>
      <c r="H2278" s="1">
        <f>(Tabla9[[#This Row],[Avg]]-Tabla9[[#This Row],[Bks]])/Tabla9[[#This Row],[Bks]]*100</f>
        <v>8.4454865181711636</v>
      </c>
      <c r="I2278" s="1">
        <v>15212</v>
      </c>
      <c r="J2278">
        <v>15273</v>
      </c>
      <c r="K2278">
        <v>66358.312000000005</v>
      </c>
      <c r="L2278">
        <v>402.38909999999998</v>
      </c>
      <c r="M2278">
        <v>116.9</v>
      </c>
      <c r="N2278">
        <v>116.4</v>
      </c>
    </row>
    <row r="2279" spans="1:14" hidden="1" x14ac:dyDescent="0.2">
      <c r="A2279" t="s">
        <v>157</v>
      </c>
      <c r="B2279" t="s">
        <v>66</v>
      </c>
      <c r="C2279">
        <v>98</v>
      </c>
      <c r="D2279">
        <v>13145</v>
      </c>
      <c r="E2279">
        <v>14166</v>
      </c>
      <c r="F2279" s="1">
        <f>(Tabla9[[#This Row],[Best]]-Tabla9[[#This Row],[Bks]])/Tabla9[[#This Row],[Bks]]*100</f>
        <v>7.7672118676302775</v>
      </c>
      <c r="G2279">
        <v>14283.7</v>
      </c>
      <c r="H2279" s="1">
        <f>(Tabla9[[#This Row],[Avg]]-Tabla9[[#This Row],[Bks]])/Tabla9[[#This Row],[Bks]]*100</f>
        <v>8.662609357170032</v>
      </c>
      <c r="I2279" s="1">
        <v>15585</v>
      </c>
      <c r="J2279">
        <v>15728</v>
      </c>
      <c r="K2279">
        <v>58651.319999999898</v>
      </c>
      <c r="L2279">
        <v>402.17919999999998</v>
      </c>
      <c r="M2279">
        <v>107.5</v>
      </c>
      <c r="N2279">
        <v>107.3</v>
      </c>
    </row>
    <row r="2280" spans="1:14" hidden="1" x14ac:dyDescent="0.2">
      <c r="A2280" t="s">
        <v>157</v>
      </c>
      <c r="B2280" t="s">
        <v>66</v>
      </c>
      <c r="C2280">
        <v>99</v>
      </c>
      <c r="D2280">
        <v>14453</v>
      </c>
      <c r="E2280">
        <v>15854</v>
      </c>
      <c r="F2280" s="1">
        <f>(Tabla9[[#This Row],[Best]]-Tabla9[[#This Row],[Bks]])/Tabla9[[#This Row],[Bks]]*100</f>
        <v>9.6934892409880309</v>
      </c>
      <c r="G2280">
        <v>15964.1</v>
      </c>
      <c r="H2280" s="1">
        <f>(Tabla9[[#This Row],[Avg]]-Tabla9[[#This Row],[Bks]])/Tabla9[[#This Row],[Bks]]*100</f>
        <v>10.455268802324779</v>
      </c>
      <c r="I2280" s="1">
        <v>17218</v>
      </c>
      <c r="J2280">
        <v>17264.2</v>
      </c>
      <c r="K2280">
        <v>78024.380999999994</v>
      </c>
      <c r="L2280">
        <v>402.13119999999998</v>
      </c>
      <c r="M2280">
        <v>89.2</v>
      </c>
      <c r="N2280">
        <v>88.8</v>
      </c>
    </row>
    <row r="2281" spans="1:14" hidden="1" x14ac:dyDescent="0.2">
      <c r="A2281" t="s">
        <v>157</v>
      </c>
      <c r="B2281" t="s">
        <v>66</v>
      </c>
      <c r="C2281">
        <v>100</v>
      </c>
      <c r="D2281">
        <v>12800</v>
      </c>
      <c r="E2281">
        <v>13638</v>
      </c>
      <c r="F2281" s="1">
        <f>(Tabla9[[#This Row],[Best]]-Tabla9[[#This Row],[Bks]])/Tabla9[[#This Row],[Bks]]*100</f>
        <v>6.5468750000000009</v>
      </c>
      <c r="G2281">
        <v>13804.4</v>
      </c>
      <c r="H2281" s="1">
        <f>(Tabla9[[#This Row],[Avg]]-Tabla9[[#This Row],[Bks]])/Tabla9[[#This Row],[Bks]]*100</f>
        <v>7.8468749999999972</v>
      </c>
      <c r="I2281" s="1">
        <v>15216</v>
      </c>
      <c r="J2281">
        <v>15310.7</v>
      </c>
      <c r="K2281">
        <v>69191.125</v>
      </c>
      <c r="L2281">
        <v>401.858</v>
      </c>
      <c r="M2281">
        <v>137.80000000000001</v>
      </c>
      <c r="N2281">
        <v>137.30000000000001</v>
      </c>
    </row>
    <row r="2282" spans="1:14" hidden="1" x14ac:dyDescent="0.2">
      <c r="A2282" t="s">
        <v>157</v>
      </c>
      <c r="B2282" t="s">
        <v>67</v>
      </c>
      <c r="C2282">
        <v>1</v>
      </c>
      <c r="D2282">
        <v>3138</v>
      </c>
      <c r="E2282">
        <v>3138</v>
      </c>
      <c r="F2282" s="1">
        <f>(Tabla9[[#This Row],[Best]]-Tabla9[[#This Row],[Bks]])/Tabla9[[#This Row],[Bks]]*100</f>
        <v>0</v>
      </c>
      <c r="G2282">
        <v>3138</v>
      </c>
      <c r="H2282" s="1">
        <f>(Tabla9[[#This Row],[Avg]]-Tabla9[[#This Row],[Bks]])/Tabla9[[#This Row],[Bks]]*100</f>
        <v>0</v>
      </c>
      <c r="I2282" s="1">
        <v>3650</v>
      </c>
      <c r="J2282">
        <v>3690.9</v>
      </c>
      <c r="K2282">
        <v>11036.436</v>
      </c>
      <c r="L2282">
        <v>150.2483</v>
      </c>
      <c r="M2282">
        <v>310.10000000000002</v>
      </c>
      <c r="N2282">
        <v>188.7</v>
      </c>
    </row>
    <row r="2283" spans="1:14" hidden="1" x14ac:dyDescent="0.2">
      <c r="A2283" t="s">
        <v>157</v>
      </c>
      <c r="B2283" t="s">
        <v>67</v>
      </c>
      <c r="C2283">
        <v>2</v>
      </c>
      <c r="D2283">
        <v>3370</v>
      </c>
      <c r="E2283">
        <v>3370</v>
      </c>
      <c r="F2283" s="1">
        <f>(Tabla9[[#This Row],[Best]]-Tabla9[[#This Row],[Bks]])/Tabla9[[#This Row],[Bks]]*100</f>
        <v>0</v>
      </c>
      <c r="G2283">
        <v>3370</v>
      </c>
      <c r="H2283" s="1">
        <f>(Tabla9[[#This Row],[Avg]]-Tabla9[[#This Row],[Bks]])/Tabla9[[#This Row],[Bks]]*100</f>
        <v>0</v>
      </c>
      <c r="I2283" s="1">
        <v>3925</v>
      </c>
      <c r="J2283">
        <v>3964.7</v>
      </c>
      <c r="K2283">
        <v>11457.882</v>
      </c>
      <c r="L2283">
        <v>150.21899999999999</v>
      </c>
      <c r="M2283">
        <v>338.4</v>
      </c>
      <c r="N2283">
        <v>193.6</v>
      </c>
    </row>
    <row r="2284" spans="1:14" hidden="1" x14ac:dyDescent="0.2">
      <c r="A2284" t="s">
        <v>157</v>
      </c>
      <c r="B2284" t="s">
        <v>67</v>
      </c>
      <c r="C2284">
        <v>3</v>
      </c>
      <c r="D2284">
        <v>3370</v>
      </c>
      <c r="E2284">
        <v>3370</v>
      </c>
      <c r="F2284" s="1">
        <f>(Tabla9[[#This Row],[Best]]-Tabla9[[#This Row],[Bks]])/Tabla9[[#This Row],[Bks]]*100</f>
        <v>0</v>
      </c>
      <c r="G2284">
        <v>3370</v>
      </c>
      <c r="H2284" s="1">
        <f>(Tabla9[[#This Row],[Avg]]-Tabla9[[#This Row],[Bks]])/Tabla9[[#This Row],[Bks]]*100</f>
        <v>0</v>
      </c>
      <c r="I2284" s="1">
        <v>3914</v>
      </c>
      <c r="J2284">
        <v>3966.6</v>
      </c>
      <c r="K2284">
        <v>12411.817999999999</v>
      </c>
      <c r="L2284">
        <v>150.38589999999999</v>
      </c>
      <c r="M2284">
        <v>271.7</v>
      </c>
      <c r="N2284">
        <v>207.6</v>
      </c>
    </row>
    <row r="2285" spans="1:14" hidden="1" x14ac:dyDescent="0.2">
      <c r="A2285" t="s">
        <v>157</v>
      </c>
      <c r="B2285" t="s">
        <v>67</v>
      </c>
      <c r="C2285">
        <v>4</v>
      </c>
      <c r="D2285">
        <v>3370</v>
      </c>
      <c r="E2285">
        <v>3370</v>
      </c>
      <c r="F2285" s="1">
        <f>(Tabla9[[#This Row],[Best]]-Tabla9[[#This Row],[Bks]])/Tabla9[[#This Row],[Bks]]*100</f>
        <v>0</v>
      </c>
      <c r="G2285">
        <v>3371.7</v>
      </c>
      <c r="H2285" s="1">
        <f>(Tabla9[[#This Row],[Avg]]-Tabla9[[#This Row],[Bks]])/Tabla9[[#This Row],[Bks]]*100</f>
        <v>5.0445103857561367E-2</v>
      </c>
      <c r="I2285" s="1">
        <v>3942</v>
      </c>
      <c r="J2285">
        <v>3971.7</v>
      </c>
      <c r="K2285">
        <v>11520.383</v>
      </c>
      <c r="L2285">
        <v>150.197</v>
      </c>
      <c r="M2285">
        <v>313.5</v>
      </c>
      <c r="N2285">
        <v>183.6</v>
      </c>
    </row>
    <row r="2286" spans="1:14" hidden="1" x14ac:dyDescent="0.2">
      <c r="A2286" t="s">
        <v>157</v>
      </c>
      <c r="B2286" t="s">
        <v>67</v>
      </c>
      <c r="C2286">
        <v>5</v>
      </c>
      <c r="D2286">
        <v>3550</v>
      </c>
      <c r="E2286">
        <v>3550</v>
      </c>
      <c r="F2286" s="1">
        <f>(Tabla9[[#This Row],[Best]]-Tabla9[[#This Row],[Bks]])/Tabla9[[#This Row],[Bks]]*100</f>
        <v>0</v>
      </c>
      <c r="G2286">
        <v>3568.8</v>
      </c>
      <c r="H2286" s="1">
        <f>(Tabla9[[#This Row],[Avg]]-Tabla9[[#This Row],[Bks]])/Tabla9[[#This Row],[Bks]]*100</f>
        <v>0.52957746478873757</v>
      </c>
      <c r="I2286" s="1">
        <v>4173</v>
      </c>
      <c r="J2286">
        <v>4206.2</v>
      </c>
      <c r="K2286">
        <v>12927.9569999999</v>
      </c>
      <c r="L2286">
        <v>150.42490000000001</v>
      </c>
      <c r="M2286">
        <v>221.4</v>
      </c>
      <c r="N2286">
        <v>220.1</v>
      </c>
    </row>
    <row r="2287" spans="1:14" hidden="1" x14ac:dyDescent="0.2">
      <c r="A2287" t="s">
        <v>157</v>
      </c>
      <c r="B2287" t="s">
        <v>67</v>
      </c>
      <c r="C2287">
        <v>6</v>
      </c>
      <c r="D2287">
        <v>3179</v>
      </c>
      <c r="E2287">
        <v>3179</v>
      </c>
      <c r="F2287" s="1">
        <f>(Tabla9[[#This Row],[Best]]-Tabla9[[#This Row],[Bks]])/Tabla9[[#This Row],[Bks]]*100</f>
        <v>0</v>
      </c>
      <c r="G2287">
        <v>3179</v>
      </c>
      <c r="H2287" s="1">
        <f>(Tabla9[[#This Row],[Avg]]-Tabla9[[#This Row],[Bks]])/Tabla9[[#This Row],[Bks]]*100</f>
        <v>0</v>
      </c>
      <c r="I2287" s="1">
        <v>3682</v>
      </c>
      <c r="J2287">
        <v>3712.7</v>
      </c>
      <c r="K2287">
        <v>10680.825000000001</v>
      </c>
      <c r="L2287">
        <v>150.2576</v>
      </c>
      <c r="M2287">
        <v>319.3</v>
      </c>
      <c r="N2287">
        <v>162.19999999999999</v>
      </c>
    </row>
    <row r="2288" spans="1:14" hidden="1" x14ac:dyDescent="0.2">
      <c r="A2288" t="s">
        <v>157</v>
      </c>
      <c r="B2288" t="s">
        <v>67</v>
      </c>
      <c r="C2288">
        <v>7</v>
      </c>
      <c r="D2288">
        <v>3430</v>
      </c>
      <c r="E2288">
        <v>3430</v>
      </c>
      <c r="F2288" s="1">
        <f>(Tabla9[[#This Row],[Best]]-Tabla9[[#This Row],[Bks]])/Tabla9[[#This Row],[Bks]]*100</f>
        <v>0</v>
      </c>
      <c r="G2288">
        <v>3430.3</v>
      </c>
      <c r="H2288" s="1">
        <f>(Tabla9[[#This Row],[Avg]]-Tabla9[[#This Row],[Bks]])/Tabla9[[#This Row],[Bks]]*100</f>
        <v>8.7463556851364987E-3</v>
      </c>
      <c r="I2288" s="1">
        <v>3996</v>
      </c>
      <c r="J2288">
        <v>4053</v>
      </c>
      <c r="K2288">
        <v>12015.828</v>
      </c>
      <c r="L2288">
        <v>150.41999999999999</v>
      </c>
      <c r="M2288">
        <v>250.4</v>
      </c>
      <c r="N2288">
        <v>222.3</v>
      </c>
    </row>
    <row r="2289" spans="1:14" hidden="1" x14ac:dyDescent="0.2">
      <c r="A2289" t="s">
        <v>157</v>
      </c>
      <c r="B2289" t="s">
        <v>67</v>
      </c>
      <c r="C2289">
        <v>8</v>
      </c>
      <c r="D2289">
        <v>3479</v>
      </c>
      <c r="E2289">
        <v>3485</v>
      </c>
      <c r="F2289" s="1">
        <f>(Tabla9[[#This Row],[Best]]-Tabla9[[#This Row],[Bks]])/Tabla9[[#This Row],[Bks]]*100</f>
        <v>0.17246335153779821</v>
      </c>
      <c r="G2289">
        <v>3505.4</v>
      </c>
      <c r="H2289" s="1">
        <f>(Tabla9[[#This Row],[Avg]]-Tabla9[[#This Row],[Bks]])/Tabla9[[#This Row],[Bks]]*100</f>
        <v>0.7588387467663148</v>
      </c>
      <c r="I2289" s="1">
        <v>4096</v>
      </c>
      <c r="J2289">
        <v>4129.3999999999996</v>
      </c>
      <c r="K2289">
        <v>12502.253999999901</v>
      </c>
      <c r="L2289">
        <v>150.34280000000001</v>
      </c>
      <c r="M2289">
        <v>224.5</v>
      </c>
      <c r="N2289">
        <v>223.8</v>
      </c>
    </row>
    <row r="2290" spans="1:14" hidden="1" x14ac:dyDescent="0.2">
      <c r="A2290" t="s">
        <v>157</v>
      </c>
      <c r="B2290" t="s">
        <v>67</v>
      </c>
      <c r="C2290">
        <v>9</v>
      </c>
      <c r="D2290">
        <v>3245</v>
      </c>
      <c r="E2290">
        <v>3245</v>
      </c>
      <c r="F2290" s="1">
        <f>(Tabla9[[#This Row],[Best]]-Tabla9[[#This Row],[Bks]])/Tabla9[[#This Row],[Bks]]*100</f>
        <v>0</v>
      </c>
      <c r="G2290">
        <v>3245</v>
      </c>
      <c r="H2290" s="1">
        <f>(Tabla9[[#This Row],[Avg]]-Tabla9[[#This Row],[Bks]])/Tabla9[[#This Row],[Bks]]*100</f>
        <v>0</v>
      </c>
      <c r="I2290" s="1">
        <v>3808</v>
      </c>
      <c r="J2290">
        <v>3822.8</v>
      </c>
      <c r="K2290">
        <v>11962.472</v>
      </c>
      <c r="L2290">
        <v>150.29509999999999</v>
      </c>
      <c r="M2290">
        <v>313.39999999999998</v>
      </c>
      <c r="N2290">
        <v>194.9</v>
      </c>
    </row>
    <row r="2291" spans="1:14" hidden="1" x14ac:dyDescent="0.2">
      <c r="A2291" t="s">
        <v>157</v>
      </c>
      <c r="B2291" t="s">
        <v>67</v>
      </c>
      <c r="C2291">
        <v>10</v>
      </c>
      <c r="D2291">
        <v>3439</v>
      </c>
      <c r="E2291">
        <v>3439</v>
      </c>
      <c r="F2291" s="1">
        <f>(Tabla9[[#This Row],[Best]]-Tabla9[[#This Row],[Bks]])/Tabla9[[#This Row],[Bks]]*100</f>
        <v>0</v>
      </c>
      <c r="G2291">
        <v>3439.9</v>
      </c>
      <c r="H2291" s="1">
        <f>(Tabla9[[#This Row],[Avg]]-Tabla9[[#This Row],[Bks]])/Tabla9[[#This Row],[Bks]]*100</f>
        <v>2.6170398371622303E-2</v>
      </c>
      <c r="I2291" s="1">
        <v>4019</v>
      </c>
      <c r="J2291">
        <v>4068.3</v>
      </c>
      <c r="K2291">
        <v>12767.97</v>
      </c>
      <c r="L2291">
        <v>150.2764</v>
      </c>
      <c r="M2291">
        <v>242</v>
      </c>
      <c r="N2291">
        <v>228.1</v>
      </c>
    </row>
    <row r="2292" spans="1:14" x14ac:dyDescent="0.2">
      <c r="A2292" t="s">
        <v>156</v>
      </c>
      <c r="B2292" t="s">
        <v>66</v>
      </c>
      <c r="C2292">
        <v>11</v>
      </c>
      <c r="D2292">
        <v>12739</v>
      </c>
      <c r="E2292">
        <v>13297</v>
      </c>
      <c r="F2292" s="1">
        <f>(Tabla9[[#This Row],[Best]]-Tabla9[[#This Row],[Bks]])/Tabla9[[#This Row],[Bks]]*100</f>
        <v>4.3802496271292881</v>
      </c>
      <c r="G2292">
        <v>13524.8</v>
      </c>
      <c r="H2292" s="1">
        <f>(Tabla9[[#This Row],[Avg]]-Tabla9[[#This Row],[Bks]])/Tabla9[[#This Row],[Bks]]*100</f>
        <v>6.1684590627207729</v>
      </c>
      <c r="I2292" s="1">
        <v>15132</v>
      </c>
      <c r="J2292">
        <v>15203.9</v>
      </c>
      <c r="K2292">
        <v>60469.995000000003</v>
      </c>
      <c r="L2292">
        <v>401.4907</v>
      </c>
      <c r="M2292">
        <v>155.5</v>
      </c>
      <c r="N2292">
        <v>155.30000000000001</v>
      </c>
    </row>
    <row r="2293" spans="1:14" x14ac:dyDescent="0.2">
      <c r="A2293" t="s">
        <v>156</v>
      </c>
      <c r="B2293" t="s">
        <v>66</v>
      </c>
      <c r="C2293">
        <v>12</v>
      </c>
      <c r="D2293">
        <v>13125</v>
      </c>
      <c r="E2293">
        <v>14082</v>
      </c>
      <c r="F2293" s="1">
        <f>(Tabla9[[#This Row],[Best]]-Tabla9[[#This Row],[Bks]])/Tabla9[[#This Row],[Bks]]*100</f>
        <v>7.2914285714285709</v>
      </c>
      <c r="G2293">
        <v>14207.2</v>
      </c>
      <c r="H2293" s="1">
        <f>(Tabla9[[#This Row],[Avg]]-Tabla9[[#This Row],[Bks]])/Tabla9[[#This Row],[Bks]]*100</f>
        <v>8.2453333333333401</v>
      </c>
      <c r="I2293" s="1">
        <v>15559</v>
      </c>
      <c r="J2293">
        <v>15685.8</v>
      </c>
      <c r="K2293">
        <v>68761.566999999995</v>
      </c>
      <c r="L2293">
        <v>401.7645</v>
      </c>
      <c r="M2293">
        <v>123.7</v>
      </c>
      <c r="N2293">
        <v>123.1</v>
      </c>
    </row>
    <row r="2294" spans="1:14" x14ac:dyDescent="0.2">
      <c r="A2294" t="s">
        <v>156</v>
      </c>
      <c r="B2294" t="s">
        <v>66</v>
      </c>
      <c r="C2294">
        <v>13</v>
      </c>
      <c r="D2294">
        <v>12747</v>
      </c>
      <c r="E2294">
        <v>13479</v>
      </c>
      <c r="F2294" s="1">
        <f>(Tabla9[[#This Row],[Best]]-Tabla9[[#This Row],[Bks]])/Tabla9[[#This Row],[Bks]]*100</f>
        <v>5.7425276535655447</v>
      </c>
      <c r="G2294">
        <v>13614.9</v>
      </c>
      <c r="H2294" s="1">
        <f>(Tabla9[[#This Row],[Avg]]-Tabla9[[#This Row],[Bks]])/Tabla9[[#This Row],[Bks]]*100</f>
        <v>6.8086608613791455</v>
      </c>
      <c r="I2294" s="1">
        <v>14997</v>
      </c>
      <c r="J2294">
        <v>15184.7</v>
      </c>
      <c r="K2294">
        <v>58572.393999999898</v>
      </c>
      <c r="L2294">
        <v>400.935</v>
      </c>
      <c r="M2294">
        <v>148.80000000000001</v>
      </c>
      <c r="N2294">
        <v>148.6</v>
      </c>
    </row>
    <row r="2295" spans="1:14" x14ac:dyDescent="0.2">
      <c r="A2295" t="s">
        <v>156</v>
      </c>
      <c r="B2295" t="s">
        <v>66</v>
      </c>
      <c r="C2295">
        <v>14</v>
      </c>
      <c r="D2295">
        <v>13504</v>
      </c>
      <c r="E2295">
        <v>14738</v>
      </c>
      <c r="F2295" s="1">
        <f>(Tabla9[[#This Row],[Best]]-Tabla9[[#This Row],[Bks]])/Tabla9[[#This Row],[Bks]]*100</f>
        <v>9.1380331753554511</v>
      </c>
      <c r="G2295">
        <v>14831.3</v>
      </c>
      <c r="H2295" s="1">
        <f>(Tabla9[[#This Row],[Avg]]-Tabla9[[#This Row],[Bks]])/Tabla9[[#This Row],[Bks]]*100</f>
        <v>9.82893957345971</v>
      </c>
      <c r="I2295" s="1">
        <v>16144</v>
      </c>
      <c r="J2295">
        <v>16194.6</v>
      </c>
      <c r="K2295">
        <v>64448.572</v>
      </c>
      <c r="L2295">
        <v>401.081199999999</v>
      </c>
      <c r="M2295">
        <v>105.9</v>
      </c>
      <c r="N2295">
        <v>105.7</v>
      </c>
    </row>
    <row r="2296" spans="1:14" x14ac:dyDescent="0.2">
      <c r="A2296" t="s">
        <v>156</v>
      </c>
      <c r="B2296" t="s">
        <v>66</v>
      </c>
      <c r="C2296">
        <v>15</v>
      </c>
      <c r="D2296">
        <v>13177</v>
      </c>
      <c r="E2296">
        <v>13974</v>
      </c>
      <c r="F2296" s="1">
        <f>(Tabla9[[#This Row],[Best]]-Tabla9[[#This Row],[Bks]])/Tabla9[[#This Row],[Bks]]*100</f>
        <v>6.0484176975032247</v>
      </c>
      <c r="G2296">
        <v>14115.2</v>
      </c>
      <c r="H2296" s="1">
        <f>(Tabla9[[#This Row],[Avg]]-Tabla9[[#This Row],[Bks]])/Tabla9[[#This Row],[Bks]]*100</f>
        <v>7.1199817864460861</v>
      </c>
      <c r="I2296" s="1">
        <v>15709</v>
      </c>
      <c r="J2296">
        <v>15758.7</v>
      </c>
      <c r="K2296">
        <v>62989.8319999999</v>
      </c>
      <c r="L2296">
        <v>401.02179999999998</v>
      </c>
      <c r="M2296">
        <v>142.30000000000001</v>
      </c>
      <c r="N2296">
        <v>141.5</v>
      </c>
    </row>
    <row r="2297" spans="1:14" x14ac:dyDescent="0.2">
      <c r="A2297" t="s">
        <v>156</v>
      </c>
      <c r="B2297" t="s">
        <v>66</v>
      </c>
      <c r="C2297">
        <v>16</v>
      </c>
      <c r="D2297">
        <v>12903</v>
      </c>
      <c r="E2297">
        <v>13577</v>
      </c>
      <c r="F2297" s="1">
        <f>(Tabla9[[#This Row],[Best]]-Tabla9[[#This Row],[Bks]])/Tabla9[[#This Row],[Bks]]*100</f>
        <v>5.2235914128497249</v>
      </c>
      <c r="G2297">
        <v>13671.6</v>
      </c>
      <c r="H2297" s="1">
        <f>(Tabla9[[#This Row],[Avg]]-Tabla9[[#This Row],[Bks]])/Tabla9[[#This Row],[Bks]]*100</f>
        <v>5.9567542431992591</v>
      </c>
      <c r="I2297" s="1">
        <v>15256</v>
      </c>
      <c r="J2297">
        <v>15353.9</v>
      </c>
      <c r="K2297">
        <v>58930.101000000002</v>
      </c>
      <c r="L2297">
        <v>401.29180000000002</v>
      </c>
      <c r="M2297">
        <v>161.69999999999999</v>
      </c>
      <c r="N2297">
        <v>161.6</v>
      </c>
    </row>
    <row r="2298" spans="1:14" x14ac:dyDescent="0.2">
      <c r="A2298" t="s">
        <v>156</v>
      </c>
      <c r="B2298" t="s">
        <v>66</v>
      </c>
      <c r="C2298">
        <v>17</v>
      </c>
      <c r="D2298">
        <v>12862</v>
      </c>
      <c r="E2298">
        <v>13611</v>
      </c>
      <c r="F2298" s="1">
        <f>(Tabla9[[#This Row],[Best]]-Tabla9[[#This Row],[Bks]])/Tabla9[[#This Row],[Bks]]*100</f>
        <v>5.8233556212097648</v>
      </c>
      <c r="G2298">
        <v>13678.1</v>
      </c>
      <c r="H2298" s="1">
        <f>(Tabla9[[#This Row],[Avg]]-Tabla9[[#This Row],[Bks]])/Tabla9[[#This Row],[Bks]]*100</f>
        <v>6.3450474265277581</v>
      </c>
      <c r="I2298" s="1">
        <v>15279</v>
      </c>
      <c r="J2298">
        <v>15366.2</v>
      </c>
      <c r="K2298">
        <v>64236.938999999998</v>
      </c>
      <c r="L2298">
        <v>401.6628</v>
      </c>
      <c r="M2298">
        <v>156.1</v>
      </c>
      <c r="N2298">
        <v>155.6</v>
      </c>
    </row>
    <row r="2299" spans="1:14" x14ac:dyDescent="0.2">
      <c r="A2299" t="s">
        <v>156</v>
      </c>
      <c r="B2299" t="s">
        <v>66</v>
      </c>
      <c r="C2299">
        <v>18</v>
      </c>
      <c r="D2299">
        <v>13288</v>
      </c>
      <c r="E2299">
        <v>14135</v>
      </c>
      <c r="F2299" s="1">
        <f>(Tabla9[[#This Row],[Best]]-Tabla9[[#This Row],[Bks]])/Tabla9[[#This Row],[Bks]]*100</f>
        <v>6.3741721854304645</v>
      </c>
      <c r="G2299">
        <v>14385.1</v>
      </c>
      <c r="H2299" s="1">
        <f>(Tabla9[[#This Row],[Avg]]-Tabla9[[#This Row],[Bks]])/Tabla9[[#This Row],[Bks]]*100</f>
        <v>8.256321493076463</v>
      </c>
      <c r="I2299" s="1">
        <v>15809</v>
      </c>
      <c r="J2299">
        <v>15892.3</v>
      </c>
      <c r="K2299">
        <v>63247.987999999998</v>
      </c>
      <c r="L2299">
        <v>401.3784</v>
      </c>
      <c r="M2299">
        <v>130.19999999999999</v>
      </c>
      <c r="N2299">
        <v>129.69999999999999</v>
      </c>
    </row>
    <row r="2300" spans="1:14" x14ac:dyDescent="0.2">
      <c r="A2300" t="s">
        <v>156</v>
      </c>
      <c r="B2300" t="s">
        <v>66</v>
      </c>
      <c r="C2300">
        <v>19</v>
      </c>
      <c r="D2300">
        <v>13566</v>
      </c>
      <c r="E2300">
        <v>14775</v>
      </c>
      <c r="F2300" s="1">
        <f>(Tabla9[[#This Row],[Best]]-Tabla9[[#This Row],[Bks]])/Tabla9[[#This Row],[Bks]]*100</f>
        <v>8.9119858469703672</v>
      </c>
      <c r="G2300">
        <v>14881.3</v>
      </c>
      <c r="H2300" s="1">
        <f>(Tabla9[[#This Row],[Avg]]-Tabla9[[#This Row],[Bks]])/Tabla9[[#This Row],[Bks]]*100</f>
        <v>9.695562435500511</v>
      </c>
      <c r="I2300" s="1">
        <v>16164</v>
      </c>
      <c r="J2300">
        <v>16256.4</v>
      </c>
      <c r="K2300">
        <v>69513.868999999904</v>
      </c>
      <c r="L2300">
        <v>403.262</v>
      </c>
      <c r="M2300">
        <v>102.1</v>
      </c>
      <c r="N2300">
        <v>101.3</v>
      </c>
    </row>
    <row r="2301" spans="1:14" x14ac:dyDescent="0.2">
      <c r="A2301" t="s">
        <v>156</v>
      </c>
      <c r="B2301" t="s">
        <v>66</v>
      </c>
      <c r="C2301">
        <v>20</v>
      </c>
      <c r="D2301">
        <v>13627</v>
      </c>
      <c r="E2301">
        <v>14681</v>
      </c>
      <c r="F2301" s="1">
        <f>(Tabla9[[#This Row],[Best]]-Tabla9[[#This Row],[Bks]])/Tabla9[[#This Row],[Bks]]*100</f>
        <v>7.7346444558596907</v>
      </c>
      <c r="G2301">
        <v>14862.1</v>
      </c>
      <c r="H2301" s="1">
        <f>(Tabla9[[#This Row],[Avg]]-Tabla9[[#This Row],[Bks]])/Tabla9[[#This Row],[Bks]]*100</f>
        <v>9.0636236882659453</v>
      </c>
      <c r="I2301" s="1">
        <v>16220</v>
      </c>
      <c r="J2301">
        <v>16279.8</v>
      </c>
      <c r="K2301">
        <v>68472.554000000004</v>
      </c>
      <c r="L2301">
        <v>402.0256</v>
      </c>
      <c r="M2301">
        <v>112.6</v>
      </c>
      <c r="N2301">
        <v>112.1</v>
      </c>
    </row>
    <row r="2302" spans="1:14" x14ac:dyDescent="0.2">
      <c r="A2302" t="s">
        <v>156</v>
      </c>
      <c r="B2302" t="s">
        <v>66</v>
      </c>
      <c r="C2302">
        <v>21</v>
      </c>
      <c r="D2302">
        <v>13041</v>
      </c>
      <c r="E2302">
        <v>13853</v>
      </c>
      <c r="F2302" s="1">
        <f>(Tabla9[[#This Row],[Best]]-Tabla9[[#This Row],[Bks]])/Tabla9[[#This Row],[Bks]]*100</f>
        <v>6.2265163714439078</v>
      </c>
      <c r="G2302">
        <v>13971.7</v>
      </c>
      <c r="H2302" s="1">
        <f>(Tabla9[[#This Row],[Avg]]-Tabla9[[#This Row],[Bks]])/Tabla9[[#This Row],[Bks]]*100</f>
        <v>7.1367226439690263</v>
      </c>
      <c r="I2302" s="1">
        <v>15440</v>
      </c>
      <c r="J2302">
        <v>15580.3</v>
      </c>
      <c r="K2302">
        <v>65174.014999999999</v>
      </c>
      <c r="L2302">
        <v>401.80959999999999</v>
      </c>
      <c r="M2302">
        <v>131.5</v>
      </c>
      <c r="N2302">
        <v>131</v>
      </c>
    </row>
    <row r="2303" spans="1:14" x14ac:dyDescent="0.2">
      <c r="A2303" t="s">
        <v>156</v>
      </c>
      <c r="B2303" t="s">
        <v>66</v>
      </c>
      <c r="C2303">
        <v>22</v>
      </c>
      <c r="D2303">
        <v>13494</v>
      </c>
      <c r="E2303">
        <v>14527</v>
      </c>
      <c r="F2303" s="1">
        <f>(Tabla9[[#This Row],[Best]]-Tabla9[[#This Row],[Bks]])/Tabla9[[#This Row],[Bks]]*100</f>
        <v>7.6552541870460944</v>
      </c>
      <c r="G2303">
        <v>14632.3</v>
      </c>
      <c r="H2303" s="1">
        <f>(Tabla9[[#This Row],[Avg]]-Tabla9[[#This Row],[Bks]])/Tabla9[[#This Row],[Bks]]*100</f>
        <v>8.4356010078553378</v>
      </c>
      <c r="I2303" s="1">
        <v>16086</v>
      </c>
      <c r="J2303">
        <v>16196.1</v>
      </c>
      <c r="K2303">
        <v>65860.258000000002</v>
      </c>
      <c r="L2303">
        <v>402.02640000000002</v>
      </c>
      <c r="M2303">
        <v>130.30000000000001</v>
      </c>
      <c r="N2303">
        <v>130</v>
      </c>
    </row>
    <row r="2304" spans="1:14" x14ac:dyDescent="0.2">
      <c r="A2304" t="s">
        <v>156</v>
      </c>
      <c r="B2304" t="s">
        <v>66</v>
      </c>
      <c r="C2304">
        <v>23</v>
      </c>
      <c r="D2304">
        <v>12922</v>
      </c>
      <c r="E2304">
        <v>13540</v>
      </c>
      <c r="F2304" s="1">
        <f>(Tabla9[[#This Row],[Best]]-Tabla9[[#This Row],[Bks]])/Tabla9[[#This Row],[Bks]]*100</f>
        <v>4.7825414022597119</v>
      </c>
      <c r="G2304">
        <v>13787.9</v>
      </c>
      <c r="H2304" s="1">
        <f>(Tabla9[[#This Row],[Avg]]-Tabla9[[#This Row],[Bks]])/Tabla9[[#This Row],[Bks]]*100</f>
        <v>6.700975081256769</v>
      </c>
      <c r="I2304" s="1">
        <v>15396</v>
      </c>
      <c r="J2304">
        <v>15456</v>
      </c>
      <c r="K2304">
        <v>63870.137999999999</v>
      </c>
      <c r="L2304">
        <v>401.63069999999999</v>
      </c>
      <c r="M2304">
        <v>145.5</v>
      </c>
      <c r="N2304">
        <v>145.19999999999999</v>
      </c>
    </row>
    <row r="2305" spans="1:14" x14ac:dyDescent="0.2">
      <c r="A2305" t="s">
        <v>156</v>
      </c>
      <c r="B2305" t="s">
        <v>66</v>
      </c>
      <c r="C2305">
        <v>24</v>
      </c>
      <c r="D2305">
        <v>13588</v>
      </c>
      <c r="E2305">
        <v>14608</v>
      </c>
      <c r="F2305" s="1">
        <f>(Tabla9[[#This Row],[Best]]-Tabla9[[#This Row],[Bks]])/Tabla9[[#This Row],[Bks]]*100</f>
        <v>7.5066234913158674</v>
      </c>
      <c r="G2305">
        <v>14702.7</v>
      </c>
      <c r="H2305" s="1">
        <f>(Tabla9[[#This Row],[Avg]]-Tabla9[[#This Row],[Bks]])/Tabla9[[#This Row],[Bks]]*100</f>
        <v>8.2035619664409829</v>
      </c>
      <c r="I2305" s="1">
        <v>16185</v>
      </c>
      <c r="J2305">
        <v>16279.4</v>
      </c>
      <c r="K2305">
        <v>62228.455999999998</v>
      </c>
      <c r="L2305">
        <v>401.20569999999998</v>
      </c>
      <c r="M2305">
        <v>127.2</v>
      </c>
      <c r="N2305">
        <v>127</v>
      </c>
    </row>
    <row r="2306" spans="1:14" x14ac:dyDescent="0.2">
      <c r="A2306" t="s">
        <v>156</v>
      </c>
      <c r="B2306" t="s">
        <v>66</v>
      </c>
      <c r="C2306">
        <v>25</v>
      </c>
      <c r="D2306">
        <v>13794</v>
      </c>
      <c r="E2306">
        <v>14923</v>
      </c>
      <c r="F2306" s="1">
        <f>(Tabla9[[#This Row],[Best]]-Tabla9[[#This Row],[Bks]])/Tabla9[[#This Row],[Bks]]*100</f>
        <v>8.1847179933304322</v>
      </c>
      <c r="G2306">
        <v>15099.5</v>
      </c>
      <c r="H2306" s="1">
        <f>(Tabla9[[#This Row],[Avg]]-Tabla9[[#This Row],[Bks]])/Tabla9[[#This Row],[Bks]]*100</f>
        <v>9.4642598231114974</v>
      </c>
      <c r="I2306" s="1">
        <v>16380</v>
      </c>
      <c r="J2306">
        <v>16484.599999999999</v>
      </c>
      <c r="K2306">
        <v>68551.232000000004</v>
      </c>
      <c r="L2306">
        <v>402.26080000000002</v>
      </c>
      <c r="M2306">
        <v>111</v>
      </c>
      <c r="N2306">
        <v>110.6</v>
      </c>
    </row>
    <row r="2307" spans="1:14" x14ac:dyDescent="0.2">
      <c r="A2307" t="s">
        <v>156</v>
      </c>
      <c r="B2307" t="s">
        <v>66</v>
      </c>
      <c r="C2307">
        <v>26</v>
      </c>
      <c r="D2307">
        <v>13671</v>
      </c>
      <c r="E2307">
        <v>14607</v>
      </c>
      <c r="F2307" s="1">
        <f>(Tabla9[[#This Row],[Best]]-Tabla9[[#This Row],[Bks]])/Tabla9[[#This Row],[Bks]]*100</f>
        <v>6.8466096115865698</v>
      </c>
      <c r="G2307">
        <v>14794.4</v>
      </c>
      <c r="H2307" s="1">
        <f>(Tabla9[[#This Row],[Avg]]-Tabla9[[#This Row],[Bks]])/Tabla9[[#This Row],[Bks]]*100</f>
        <v>8.2173944846755891</v>
      </c>
      <c r="I2307" s="1">
        <v>16157</v>
      </c>
      <c r="J2307">
        <v>16319</v>
      </c>
      <c r="K2307">
        <v>72021.649999999994</v>
      </c>
      <c r="L2307">
        <v>402.35749999999899</v>
      </c>
      <c r="M2307">
        <v>118.2</v>
      </c>
      <c r="N2307">
        <v>117.7</v>
      </c>
    </row>
    <row r="2308" spans="1:14" x14ac:dyDescent="0.2">
      <c r="A2308" t="s">
        <v>156</v>
      </c>
      <c r="B2308" t="s">
        <v>66</v>
      </c>
      <c r="C2308">
        <v>27</v>
      </c>
      <c r="D2308">
        <v>12846</v>
      </c>
      <c r="E2308">
        <v>13407</v>
      </c>
      <c r="F2308" s="1">
        <f>(Tabla9[[#This Row],[Best]]-Tabla9[[#This Row],[Bks]])/Tabla9[[#This Row],[Bks]]*100</f>
        <v>4.3671181690798688</v>
      </c>
      <c r="G2308">
        <v>13660.1</v>
      </c>
      <c r="H2308" s="1">
        <f>(Tabla9[[#This Row],[Avg]]-Tabla9[[#This Row],[Bks]])/Tabla9[[#This Row],[Bks]]*100</f>
        <v>6.3373812860034278</v>
      </c>
      <c r="I2308" s="1">
        <v>15260</v>
      </c>
      <c r="J2308">
        <v>15357</v>
      </c>
      <c r="K2308">
        <v>58924.719999999899</v>
      </c>
      <c r="L2308">
        <v>400.97660000000002</v>
      </c>
      <c r="M2308">
        <v>161.80000000000001</v>
      </c>
      <c r="N2308">
        <v>161</v>
      </c>
    </row>
    <row r="2309" spans="1:14" x14ac:dyDescent="0.2">
      <c r="A2309" t="s">
        <v>156</v>
      </c>
      <c r="B2309" t="s">
        <v>66</v>
      </c>
      <c r="C2309">
        <v>28</v>
      </c>
      <c r="D2309">
        <v>13210</v>
      </c>
      <c r="E2309">
        <v>14007</v>
      </c>
      <c r="F2309" s="1">
        <f>(Tabla9[[#This Row],[Best]]-Tabla9[[#This Row],[Bks]])/Tabla9[[#This Row],[Bks]]*100</f>
        <v>6.0333080999242998</v>
      </c>
      <c r="G2309">
        <v>14160.6</v>
      </c>
      <c r="H2309" s="1">
        <f>(Tabla9[[#This Row],[Avg]]-Tabla9[[#This Row],[Bks]])/Tabla9[[#This Row],[Bks]]*100</f>
        <v>7.1960635881907669</v>
      </c>
      <c r="I2309" s="1">
        <v>15643</v>
      </c>
      <c r="J2309">
        <v>15775.4</v>
      </c>
      <c r="K2309">
        <v>64958.8679999999</v>
      </c>
      <c r="L2309">
        <v>401.99619999999999</v>
      </c>
      <c r="M2309">
        <v>146.69999999999999</v>
      </c>
      <c r="N2309">
        <v>146.30000000000001</v>
      </c>
    </row>
    <row r="2310" spans="1:14" x14ac:dyDescent="0.2">
      <c r="A2310" t="s">
        <v>156</v>
      </c>
      <c r="B2310" t="s">
        <v>66</v>
      </c>
      <c r="C2310">
        <v>29</v>
      </c>
      <c r="D2310">
        <v>13013</v>
      </c>
      <c r="E2310">
        <v>13754</v>
      </c>
      <c r="F2310" s="1">
        <f>(Tabla9[[#This Row],[Best]]-Tabla9[[#This Row],[Bks]])/Tabla9[[#This Row],[Bks]]*100</f>
        <v>5.6943056943056947</v>
      </c>
      <c r="G2310">
        <v>13916.8</v>
      </c>
      <c r="H2310" s="1">
        <f>(Tabla9[[#This Row],[Avg]]-Tabla9[[#This Row],[Bks]])/Tabla9[[#This Row],[Bks]]*100</f>
        <v>6.9453623299777085</v>
      </c>
      <c r="I2310" s="1">
        <v>15437</v>
      </c>
      <c r="J2310">
        <v>15535.1</v>
      </c>
      <c r="K2310">
        <v>64689.091</v>
      </c>
      <c r="L2310">
        <v>401.34370000000001</v>
      </c>
      <c r="M2310">
        <v>144.5</v>
      </c>
      <c r="N2310">
        <v>144.19999999999999</v>
      </c>
    </row>
    <row r="2311" spans="1:14" x14ac:dyDescent="0.2">
      <c r="A2311" t="s">
        <v>156</v>
      </c>
      <c r="B2311" t="s">
        <v>66</v>
      </c>
      <c r="C2311">
        <v>30</v>
      </c>
      <c r="D2311">
        <v>13166</v>
      </c>
      <c r="E2311">
        <v>13903</v>
      </c>
      <c r="F2311" s="1">
        <f>(Tabla9[[#This Row],[Best]]-Tabla9[[#This Row],[Bks]])/Tabla9[[#This Row],[Bks]]*100</f>
        <v>5.5977517849005007</v>
      </c>
      <c r="G2311">
        <v>14043.9</v>
      </c>
      <c r="H2311" s="1">
        <f>(Tabla9[[#This Row],[Avg]]-Tabla9[[#This Row],[Bks]])/Tabla9[[#This Row],[Bks]]*100</f>
        <v>6.6679325535470122</v>
      </c>
      <c r="I2311" s="1">
        <v>15672</v>
      </c>
      <c r="J2311">
        <v>15760.9</v>
      </c>
      <c r="K2311">
        <v>65602.343999999997</v>
      </c>
      <c r="L2311">
        <v>401.8218</v>
      </c>
      <c r="M2311">
        <v>148.9</v>
      </c>
      <c r="N2311">
        <v>148.5</v>
      </c>
    </row>
    <row r="2312" spans="1:14" x14ac:dyDescent="0.2">
      <c r="A2312" t="s">
        <v>156</v>
      </c>
      <c r="B2312" t="s">
        <v>66</v>
      </c>
      <c r="C2312">
        <v>31</v>
      </c>
      <c r="D2312">
        <v>13261</v>
      </c>
      <c r="E2312">
        <v>13891</v>
      </c>
      <c r="F2312" s="1">
        <f>(Tabla9[[#This Row],[Best]]-Tabla9[[#This Row],[Bks]])/Tabla9[[#This Row],[Bks]]*100</f>
        <v>4.7507729432169521</v>
      </c>
      <c r="G2312">
        <v>14149.4</v>
      </c>
      <c r="H2312" s="1">
        <f>(Tabla9[[#This Row],[Avg]]-Tabla9[[#This Row],[Bks]])/Tabla9[[#This Row],[Bks]]*100</f>
        <v>6.6993439408792668</v>
      </c>
      <c r="I2312" s="1">
        <v>15658</v>
      </c>
      <c r="J2312">
        <v>15776.1</v>
      </c>
      <c r="K2312">
        <v>64961.082000000002</v>
      </c>
      <c r="L2312">
        <v>402.034999999999</v>
      </c>
      <c r="M2312">
        <v>144</v>
      </c>
      <c r="N2312">
        <v>143.69999999999999</v>
      </c>
    </row>
    <row r="2313" spans="1:14" x14ac:dyDescent="0.2">
      <c r="A2313" t="s">
        <v>156</v>
      </c>
      <c r="B2313" t="s">
        <v>66</v>
      </c>
      <c r="C2313">
        <v>32</v>
      </c>
      <c r="D2313">
        <v>13287</v>
      </c>
      <c r="E2313">
        <v>14056</v>
      </c>
      <c r="F2313" s="1">
        <f>(Tabla9[[#This Row],[Best]]-Tabla9[[#This Row],[Bks]])/Tabla9[[#This Row],[Bks]]*100</f>
        <v>5.7876119515315727</v>
      </c>
      <c r="G2313">
        <v>14311.6</v>
      </c>
      <c r="H2313" s="1">
        <f>(Tabla9[[#This Row],[Avg]]-Tabla9[[#This Row],[Bks]])/Tabla9[[#This Row],[Bks]]*100</f>
        <v>7.7112967562278953</v>
      </c>
      <c r="I2313" s="1">
        <v>15734</v>
      </c>
      <c r="J2313">
        <v>15839.8</v>
      </c>
      <c r="K2313">
        <v>64343.080999999998</v>
      </c>
      <c r="L2313">
        <v>402.37639999999999</v>
      </c>
      <c r="M2313">
        <v>125</v>
      </c>
      <c r="N2313">
        <v>124.7</v>
      </c>
    </row>
    <row r="2314" spans="1:14" x14ac:dyDescent="0.2">
      <c r="A2314" t="s">
        <v>156</v>
      </c>
      <c r="B2314" t="s">
        <v>66</v>
      </c>
      <c r="C2314">
        <v>33</v>
      </c>
      <c r="D2314">
        <v>13327</v>
      </c>
      <c r="E2314">
        <v>14176</v>
      </c>
      <c r="F2314" s="1">
        <f>(Tabla9[[#This Row],[Best]]-Tabla9[[#This Row],[Bks]])/Tabla9[[#This Row],[Bks]]*100</f>
        <v>6.370525999849928</v>
      </c>
      <c r="G2314">
        <v>14397.2</v>
      </c>
      <c r="H2314" s="1">
        <f>(Tabla9[[#This Row],[Avg]]-Tabla9[[#This Row],[Bks]])/Tabla9[[#This Row],[Bks]]*100</f>
        <v>8.0303143993396908</v>
      </c>
      <c r="I2314" s="1">
        <v>15767</v>
      </c>
      <c r="J2314">
        <v>15901.8</v>
      </c>
      <c r="K2314">
        <v>67577.862999999998</v>
      </c>
      <c r="L2314">
        <v>402.16609999999997</v>
      </c>
      <c r="M2314">
        <v>120.3</v>
      </c>
      <c r="N2314">
        <v>119.8</v>
      </c>
    </row>
    <row r="2315" spans="1:14" x14ac:dyDescent="0.2">
      <c r="A2315" t="s">
        <v>156</v>
      </c>
      <c r="B2315" t="s">
        <v>66</v>
      </c>
      <c r="C2315">
        <v>34</v>
      </c>
      <c r="D2315">
        <v>13846</v>
      </c>
      <c r="E2315">
        <v>15013</v>
      </c>
      <c r="F2315" s="1">
        <f>(Tabla9[[#This Row],[Best]]-Tabla9[[#This Row],[Bks]])/Tabla9[[#This Row],[Bks]]*100</f>
        <v>8.4284269825220282</v>
      </c>
      <c r="G2315">
        <v>15135.1</v>
      </c>
      <c r="H2315" s="1">
        <f>(Tabla9[[#This Row],[Avg]]-Tabla9[[#This Row],[Bks]])/Tabla9[[#This Row],[Bks]]*100</f>
        <v>9.3102701141123809</v>
      </c>
      <c r="I2315" s="1">
        <v>16398</v>
      </c>
      <c r="J2315">
        <v>16588.2</v>
      </c>
      <c r="K2315">
        <v>67396.952000000005</v>
      </c>
      <c r="L2315">
        <v>402.35149999999999</v>
      </c>
      <c r="M2315">
        <v>107.3</v>
      </c>
      <c r="N2315">
        <v>107.2</v>
      </c>
    </row>
    <row r="2316" spans="1:14" x14ac:dyDescent="0.2">
      <c r="A2316" t="s">
        <v>156</v>
      </c>
      <c r="B2316" t="s">
        <v>66</v>
      </c>
      <c r="C2316">
        <v>35</v>
      </c>
      <c r="D2316">
        <v>12368</v>
      </c>
      <c r="E2316">
        <v>12946</v>
      </c>
      <c r="F2316" s="1">
        <f>(Tabla9[[#This Row],[Best]]-Tabla9[[#This Row],[Bks]])/Tabla9[[#This Row],[Bks]]*100</f>
        <v>4.673350582147477</v>
      </c>
      <c r="G2316">
        <v>13094</v>
      </c>
      <c r="H2316" s="1">
        <f>(Tabla9[[#This Row],[Avg]]-Tabla9[[#This Row],[Bks]])/Tabla9[[#This Row],[Bks]]*100</f>
        <v>5.8699870633893916</v>
      </c>
      <c r="I2316" s="1">
        <v>14654</v>
      </c>
      <c r="J2316">
        <v>14787.5</v>
      </c>
      <c r="K2316">
        <v>64983.824000000001</v>
      </c>
      <c r="L2316">
        <v>401.30360000000002</v>
      </c>
      <c r="M2316">
        <v>164.9</v>
      </c>
      <c r="N2316">
        <v>164</v>
      </c>
    </row>
    <row r="2317" spans="1:14" x14ac:dyDescent="0.2">
      <c r="A2317" t="s">
        <v>156</v>
      </c>
      <c r="B2317" t="s">
        <v>66</v>
      </c>
      <c r="C2317">
        <v>36</v>
      </c>
      <c r="D2317">
        <v>13428</v>
      </c>
      <c r="E2317">
        <v>14203</v>
      </c>
      <c r="F2317" s="1">
        <f>(Tabla9[[#This Row],[Best]]-Tabla9[[#This Row],[Bks]])/Tabla9[[#This Row],[Bks]]*100</f>
        <v>5.7715221924337206</v>
      </c>
      <c r="G2317">
        <v>14388.8</v>
      </c>
      <c r="H2317" s="1">
        <f>(Tabla9[[#This Row],[Avg]]-Tabla9[[#This Row],[Bks]])/Tabla9[[#This Row],[Bks]]*100</f>
        <v>7.1551980935358905</v>
      </c>
      <c r="I2317" s="1">
        <v>15965</v>
      </c>
      <c r="J2317">
        <v>16016.6</v>
      </c>
      <c r="K2317">
        <v>64596.616999999998</v>
      </c>
      <c r="L2317">
        <v>401.5951</v>
      </c>
      <c r="M2317">
        <v>134.69999999999999</v>
      </c>
      <c r="N2317">
        <v>134.19999999999999</v>
      </c>
    </row>
    <row r="2318" spans="1:14" x14ac:dyDescent="0.2">
      <c r="A2318" t="s">
        <v>156</v>
      </c>
      <c r="B2318" t="s">
        <v>66</v>
      </c>
      <c r="C2318">
        <v>37</v>
      </c>
      <c r="D2318">
        <v>13263</v>
      </c>
      <c r="E2318">
        <v>14185</v>
      </c>
      <c r="F2318" s="1">
        <f>(Tabla9[[#This Row],[Best]]-Tabla9[[#This Row],[Bks]])/Tabla9[[#This Row],[Bks]]*100</f>
        <v>6.9516700595642007</v>
      </c>
      <c r="G2318">
        <v>14362.7</v>
      </c>
      <c r="H2318" s="1">
        <f>(Tabla9[[#This Row],[Avg]]-Tabla9[[#This Row],[Bks]])/Tabla9[[#This Row],[Bks]]*100</f>
        <v>8.2914875970745729</v>
      </c>
      <c r="I2318" s="1">
        <v>15652</v>
      </c>
      <c r="J2318">
        <v>15834.9</v>
      </c>
      <c r="K2318">
        <v>65889.025999999998</v>
      </c>
      <c r="L2318">
        <v>401.677199999999</v>
      </c>
      <c r="M2318">
        <v>122.5</v>
      </c>
      <c r="N2318">
        <v>122.3</v>
      </c>
    </row>
    <row r="2319" spans="1:14" x14ac:dyDescent="0.2">
      <c r="A2319" t="s">
        <v>156</v>
      </c>
      <c r="B2319" t="s">
        <v>66</v>
      </c>
      <c r="C2319">
        <v>38</v>
      </c>
      <c r="D2319">
        <v>13213</v>
      </c>
      <c r="E2319">
        <v>14209</v>
      </c>
      <c r="F2319" s="1">
        <f>(Tabla9[[#This Row],[Best]]-Tabla9[[#This Row],[Bks]])/Tabla9[[#This Row],[Bks]]*100</f>
        <v>7.538030727314009</v>
      </c>
      <c r="G2319">
        <v>14387.2</v>
      </c>
      <c r="H2319" s="1">
        <f>(Tabla9[[#This Row],[Avg]]-Tabla9[[#This Row],[Bks]])/Tabla9[[#This Row],[Bks]]*100</f>
        <v>8.8867024899720022</v>
      </c>
      <c r="I2319" s="1">
        <v>15690</v>
      </c>
      <c r="J2319">
        <v>15824.6</v>
      </c>
      <c r="K2319">
        <v>70450.043000000005</v>
      </c>
      <c r="L2319">
        <v>401.7586</v>
      </c>
      <c r="M2319">
        <v>112</v>
      </c>
      <c r="N2319">
        <v>111.9</v>
      </c>
    </row>
    <row r="2320" spans="1:14" x14ac:dyDescent="0.2">
      <c r="A2320" t="s">
        <v>156</v>
      </c>
      <c r="B2320" t="s">
        <v>66</v>
      </c>
      <c r="C2320">
        <v>39</v>
      </c>
      <c r="D2320">
        <v>13746</v>
      </c>
      <c r="E2320">
        <v>14888</v>
      </c>
      <c r="F2320" s="1">
        <f>(Tabla9[[#This Row],[Best]]-Tabla9[[#This Row],[Bks]])/Tabla9[[#This Row],[Bks]]*100</f>
        <v>8.3078713807653131</v>
      </c>
      <c r="G2320">
        <v>15070.5</v>
      </c>
      <c r="H2320" s="1">
        <f>(Tabla9[[#This Row],[Avg]]-Tabla9[[#This Row],[Bks]])/Tabla9[[#This Row],[Bks]]*100</f>
        <v>9.6355303360977729</v>
      </c>
      <c r="I2320" s="1">
        <v>16338</v>
      </c>
      <c r="J2320">
        <v>16391.900000000001</v>
      </c>
      <c r="K2320">
        <v>72043.880999999994</v>
      </c>
      <c r="L2320">
        <v>402.516199999999</v>
      </c>
      <c r="M2320">
        <v>105.7</v>
      </c>
      <c r="N2320">
        <v>105.4</v>
      </c>
    </row>
    <row r="2321" spans="1:14" x14ac:dyDescent="0.2">
      <c r="A2321" t="s">
        <v>156</v>
      </c>
      <c r="B2321" t="s">
        <v>66</v>
      </c>
      <c r="C2321">
        <v>40</v>
      </c>
      <c r="D2321">
        <v>13483</v>
      </c>
      <c r="E2321">
        <v>14479</v>
      </c>
      <c r="F2321" s="1">
        <f>(Tabla9[[#This Row],[Best]]-Tabla9[[#This Row],[Bks]])/Tabla9[[#This Row],[Bks]]*100</f>
        <v>7.3870800267002892</v>
      </c>
      <c r="G2321">
        <v>14619.9</v>
      </c>
      <c r="H2321" s="1">
        <f>(Tabla9[[#This Row],[Avg]]-Tabla9[[#This Row],[Bks]])/Tabla9[[#This Row],[Bks]]*100</f>
        <v>8.4320996810798761</v>
      </c>
      <c r="I2321" s="1">
        <v>16021</v>
      </c>
      <c r="J2321">
        <v>16121.7</v>
      </c>
      <c r="K2321">
        <v>73584.88</v>
      </c>
      <c r="L2321">
        <v>401.58019999999999</v>
      </c>
      <c r="M2321">
        <v>111.8</v>
      </c>
      <c r="N2321">
        <v>111.7</v>
      </c>
    </row>
    <row r="2322" spans="1:14" x14ac:dyDescent="0.2">
      <c r="A2322" t="s">
        <v>156</v>
      </c>
      <c r="B2322" t="s">
        <v>66</v>
      </c>
      <c r="C2322">
        <v>41</v>
      </c>
      <c r="D2322">
        <v>13081</v>
      </c>
      <c r="E2322">
        <v>13953</v>
      </c>
      <c r="F2322" s="1">
        <f>(Tabla9[[#This Row],[Best]]-Tabla9[[#This Row],[Bks]])/Tabla9[[#This Row],[Bks]]*100</f>
        <v>6.6661570216344321</v>
      </c>
      <c r="G2322">
        <v>14115.6</v>
      </c>
      <c r="H2322" s="1">
        <f>(Tabla9[[#This Row],[Avg]]-Tabla9[[#This Row],[Bks]])/Tabla9[[#This Row],[Bks]]*100</f>
        <v>7.9091812552557181</v>
      </c>
      <c r="I2322" s="1">
        <v>15597</v>
      </c>
      <c r="J2322">
        <v>15645.3</v>
      </c>
      <c r="K2322">
        <v>67726.786999999997</v>
      </c>
      <c r="L2322">
        <v>402.46350000000001</v>
      </c>
      <c r="M2322">
        <v>119.3</v>
      </c>
      <c r="N2322">
        <v>119</v>
      </c>
    </row>
    <row r="2323" spans="1:14" x14ac:dyDescent="0.2">
      <c r="A2323" t="s">
        <v>156</v>
      </c>
      <c r="B2323" t="s">
        <v>66</v>
      </c>
      <c r="C2323">
        <v>42</v>
      </c>
      <c r="D2323">
        <v>13482</v>
      </c>
      <c r="E2323">
        <v>14612</v>
      </c>
      <c r="F2323" s="1">
        <f>(Tabla9[[#This Row],[Best]]-Tabla9[[#This Row],[Bks]])/Tabla9[[#This Row],[Bks]]*100</f>
        <v>8.3815457647233345</v>
      </c>
      <c r="G2323">
        <v>14658.9</v>
      </c>
      <c r="H2323" s="1">
        <f>(Tabla9[[#This Row],[Avg]]-Tabla9[[#This Row],[Bks]])/Tabla9[[#This Row],[Bks]]*100</f>
        <v>8.729417000445034</v>
      </c>
      <c r="I2323" s="1">
        <v>16068</v>
      </c>
      <c r="J2323">
        <v>16120.7</v>
      </c>
      <c r="K2323">
        <v>69658.758000000002</v>
      </c>
      <c r="L2323">
        <v>401.63869999999997</v>
      </c>
      <c r="M2323">
        <v>120</v>
      </c>
      <c r="N2323">
        <v>119.1</v>
      </c>
    </row>
    <row r="2324" spans="1:14" x14ac:dyDescent="0.2">
      <c r="A2324" t="s">
        <v>156</v>
      </c>
      <c r="B2324" t="s">
        <v>66</v>
      </c>
      <c r="C2324">
        <v>43</v>
      </c>
      <c r="D2324">
        <v>13250</v>
      </c>
      <c r="E2324">
        <v>14069</v>
      </c>
      <c r="F2324" s="1">
        <f>(Tabla9[[#This Row],[Best]]-Tabla9[[#This Row],[Bks]])/Tabla9[[#This Row],[Bks]]*100</f>
        <v>6.1811320754716981</v>
      </c>
      <c r="G2324">
        <v>14226.5</v>
      </c>
      <c r="H2324" s="1">
        <f>(Tabla9[[#This Row],[Avg]]-Tabla9[[#This Row],[Bks]])/Tabla9[[#This Row],[Bks]]*100</f>
        <v>7.3698113207547173</v>
      </c>
      <c r="I2324" s="1">
        <v>15813</v>
      </c>
      <c r="J2324">
        <v>15881.3</v>
      </c>
      <c r="K2324">
        <v>64141.665000000001</v>
      </c>
      <c r="L2324">
        <v>401.5675</v>
      </c>
      <c r="M2324">
        <v>140</v>
      </c>
      <c r="N2324">
        <v>139.5</v>
      </c>
    </row>
    <row r="2325" spans="1:14" x14ac:dyDescent="0.2">
      <c r="A2325" t="s">
        <v>156</v>
      </c>
      <c r="B2325" t="s">
        <v>66</v>
      </c>
      <c r="C2325">
        <v>44</v>
      </c>
      <c r="D2325">
        <v>12510</v>
      </c>
      <c r="E2325">
        <v>13121</v>
      </c>
      <c r="F2325" s="1">
        <f>(Tabla9[[#This Row],[Best]]-Tabla9[[#This Row],[Bks]])/Tabla9[[#This Row],[Bks]]*100</f>
        <v>4.8840927258193449</v>
      </c>
      <c r="G2325">
        <v>13305.1</v>
      </c>
      <c r="H2325" s="1">
        <f>(Tabla9[[#This Row],[Avg]]-Tabla9[[#This Row],[Bks]])/Tabla9[[#This Row],[Bks]]*100</f>
        <v>6.3557154276578762</v>
      </c>
      <c r="I2325" s="1">
        <v>14926</v>
      </c>
      <c r="J2325">
        <v>14968.8</v>
      </c>
      <c r="K2325">
        <v>59720.94</v>
      </c>
      <c r="L2325">
        <v>401.51350000000002</v>
      </c>
      <c r="M2325">
        <v>153.69999999999999</v>
      </c>
      <c r="N2325">
        <v>153.4</v>
      </c>
    </row>
    <row r="2326" spans="1:14" x14ac:dyDescent="0.2">
      <c r="A2326" t="s">
        <v>156</v>
      </c>
      <c r="B2326" t="s">
        <v>66</v>
      </c>
      <c r="C2326">
        <v>45</v>
      </c>
      <c r="D2326">
        <v>12826</v>
      </c>
      <c r="E2326">
        <v>13380</v>
      </c>
      <c r="F2326" s="1">
        <f>(Tabla9[[#This Row],[Best]]-Tabla9[[#This Row],[Bks]])/Tabla9[[#This Row],[Bks]]*100</f>
        <v>4.3193513176360518</v>
      </c>
      <c r="G2326">
        <v>13585.5</v>
      </c>
      <c r="H2326" s="1">
        <f>(Tabla9[[#This Row],[Avg]]-Tabla9[[#This Row],[Bks]])/Tabla9[[#This Row],[Bks]]*100</f>
        <v>5.9215655699360674</v>
      </c>
      <c r="I2326" s="1">
        <v>15088</v>
      </c>
      <c r="J2326">
        <v>15233.8</v>
      </c>
      <c r="K2326">
        <v>60350.186999999998</v>
      </c>
      <c r="L2326">
        <v>401.58100000000002</v>
      </c>
      <c r="M2326">
        <v>159.5</v>
      </c>
      <c r="N2326">
        <v>159</v>
      </c>
    </row>
    <row r="2327" spans="1:14" x14ac:dyDescent="0.2">
      <c r="A2327" t="s">
        <v>156</v>
      </c>
      <c r="B2327" t="s">
        <v>66</v>
      </c>
      <c r="C2327">
        <v>46</v>
      </c>
      <c r="D2327">
        <v>13374</v>
      </c>
      <c r="E2327">
        <v>14394</v>
      </c>
      <c r="F2327" s="1">
        <f>(Tabla9[[#This Row],[Best]]-Tabla9[[#This Row],[Bks]])/Tabla9[[#This Row],[Bks]]*100</f>
        <v>7.62673844773441</v>
      </c>
      <c r="G2327">
        <v>14553.3</v>
      </c>
      <c r="H2327" s="1">
        <f>(Tabla9[[#This Row],[Avg]]-Tabla9[[#This Row],[Bks]])/Tabla9[[#This Row],[Bks]]*100</f>
        <v>8.8178555406011601</v>
      </c>
      <c r="I2327" s="1">
        <v>15976</v>
      </c>
      <c r="J2327">
        <v>16035</v>
      </c>
      <c r="K2327">
        <v>66580.854000000007</v>
      </c>
      <c r="L2327">
        <v>402.12430000000001</v>
      </c>
      <c r="M2327">
        <v>124.5</v>
      </c>
      <c r="N2327">
        <v>124.1</v>
      </c>
    </row>
    <row r="2328" spans="1:14" x14ac:dyDescent="0.2">
      <c r="A2328" t="s">
        <v>156</v>
      </c>
      <c r="B2328" t="s">
        <v>66</v>
      </c>
      <c r="C2328">
        <v>47</v>
      </c>
      <c r="D2328">
        <v>14166</v>
      </c>
      <c r="E2328">
        <v>15320</v>
      </c>
      <c r="F2328" s="1">
        <f>(Tabla9[[#This Row],[Best]]-Tabla9[[#This Row],[Bks]])/Tabla9[[#This Row],[Bks]]*100</f>
        <v>8.1462657066214881</v>
      </c>
      <c r="G2328">
        <v>15461.1</v>
      </c>
      <c r="H2328" s="1">
        <f>(Tabla9[[#This Row],[Avg]]-Tabla9[[#This Row],[Bks]])/Tabla9[[#This Row],[Bks]]*100</f>
        <v>9.1423125794155045</v>
      </c>
      <c r="I2328" s="1">
        <v>16837</v>
      </c>
      <c r="J2328">
        <v>16986</v>
      </c>
      <c r="K2328">
        <v>74355.327999999994</v>
      </c>
      <c r="L2328">
        <v>401.52960000000002</v>
      </c>
      <c r="M2328">
        <v>118</v>
      </c>
      <c r="N2328">
        <v>117.9</v>
      </c>
    </row>
    <row r="2329" spans="1:14" x14ac:dyDescent="0.2">
      <c r="A2329" t="s">
        <v>156</v>
      </c>
      <c r="B2329" t="s">
        <v>66</v>
      </c>
      <c r="C2329">
        <v>48</v>
      </c>
      <c r="D2329">
        <v>13655</v>
      </c>
      <c r="E2329">
        <v>14783</v>
      </c>
      <c r="F2329" s="1">
        <f>(Tabla9[[#This Row],[Best]]-Tabla9[[#This Row],[Bks]])/Tabla9[[#This Row],[Bks]]*100</f>
        <v>8.260710362504577</v>
      </c>
      <c r="G2329">
        <v>14911.8</v>
      </c>
      <c r="H2329" s="1">
        <f>(Tabla9[[#This Row],[Avg]]-Tabla9[[#This Row],[Bks]])/Tabla9[[#This Row],[Bks]]*100</f>
        <v>9.2039545953862998</v>
      </c>
      <c r="I2329" s="1">
        <v>16279</v>
      </c>
      <c r="J2329">
        <v>16355.5</v>
      </c>
      <c r="K2329">
        <v>73690.914999999994</v>
      </c>
      <c r="L2329">
        <v>401.33780000000002</v>
      </c>
      <c r="M2329">
        <v>112.1</v>
      </c>
      <c r="N2329">
        <v>111.7</v>
      </c>
    </row>
    <row r="2330" spans="1:14" x14ac:dyDescent="0.2">
      <c r="A2330" t="s">
        <v>156</v>
      </c>
      <c r="B2330" t="s">
        <v>66</v>
      </c>
      <c r="C2330">
        <v>49</v>
      </c>
      <c r="D2330">
        <v>13813</v>
      </c>
      <c r="E2330">
        <v>14906</v>
      </c>
      <c r="F2330" s="1">
        <f>(Tabla9[[#This Row],[Best]]-Tabla9[[#This Row],[Bks]])/Tabla9[[#This Row],[Bks]]*100</f>
        <v>7.9128357344530516</v>
      </c>
      <c r="G2330">
        <v>15064.5</v>
      </c>
      <c r="H2330" s="1">
        <f>(Tabla9[[#This Row],[Avg]]-Tabla9[[#This Row],[Bks]])/Tabla9[[#This Row],[Bks]]*100</f>
        <v>9.0603055093028306</v>
      </c>
      <c r="I2330" s="1">
        <v>16435</v>
      </c>
      <c r="J2330">
        <v>16542</v>
      </c>
      <c r="K2330">
        <v>67052.572</v>
      </c>
      <c r="L2330">
        <v>402.33139999999997</v>
      </c>
      <c r="M2330">
        <v>107.7</v>
      </c>
      <c r="N2330">
        <v>107.2</v>
      </c>
    </row>
    <row r="2331" spans="1:14" x14ac:dyDescent="0.2">
      <c r="A2331" t="s">
        <v>156</v>
      </c>
      <c r="B2331" t="s">
        <v>66</v>
      </c>
      <c r="C2331">
        <v>50</v>
      </c>
      <c r="D2331">
        <v>13468</v>
      </c>
      <c r="E2331">
        <v>14359</v>
      </c>
      <c r="F2331" s="1">
        <f>(Tabla9[[#This Row],[Best]]-Tabla9[[#This Row],[Bks]])/Tabla9[[#This Row],[Bks]]*100</f>
        <v>6.6156816156816154</v>
      </c>
      <c r="G2331">
        <v>14610.3</v>
      </c>
      <c r="H2331" s="1">
        <f>(Tabla9[[#This Row],[Avg]]-Tabla9[[#This Row],[Bks]])/Tabla9[[#This Row],[Bks]]*100</f>
        <v>8.481585981585976</v>
      </c>
      <c r="I2331" s="1">
        <v>16027</v>
      </c>
      <c r="J2331">
        <v>16077.6</v>
      </c>
      <c r="K2331">
        <v>75693.839000000007</v>
      </c>
      <c r="L2331">
        <v>401.5933</v>
      </c>
      <c r="M2331">
        <v>120.2</v>
      </c>
      <c r="N2331">
        <v>119.9</v>
      </c>
    </row>
    <row r="2332" spans="1:14" x14ac:dyDescent="0.2">
      <c r="A2332" t="s">
        <v>156</v>
      </c>
      <c r="B2332" t="s">
        <v>66</v>
      </c>
      <c r="C2332">
        <v>51</v>
      </c>
      <c r="D2332">
        <v>13665</v>
      </c>
      <c r="E2332">
        <v>14738</v>
      </c>
      <c r="F2332" s="1">
        <f>(Tabla9[[#This Row],[Best]]-Tabla9[[#This Row],[Bks]])/Tabla9[[#This Row],[Bks]]*100</f>
        <v>7.8521770947676544</v>
      </c>
      <c r="G2332">
        <v>14834.9</v>
      </c>
      <c r="H2332" s="1">
        <f>(Tabla9[[#This Row],[Avg]]-Tabla9[[#This Row],[Bks]])/Tabla9[[#This Row],[Bks]]*100</f>
        <v>8.5612879619465758</v>
      </c>
      <c r="I2332" s="1">
        <v>16190</v>
      </c>
      <c r="J2332">
        <v>16296.4</v>
      </c>
      <c r="K2332">
        <v>70508.187000000005</v>
      </c>
      <c r="L2332">
        <v>402.01670000000001</v>
      </c>
      <c r="M2332">
        <v>107.4</v>
      </c>
      <c r="N2332">
        <v>107.3</v>
      </c>
    </row>
    <row r="2333" spans="1:14" x14ac:dyDescent="0.2">
      <c r="A2333" t="s">
        <v>156</v>
      </c>
      <c r="B2333" t="s">
        <v>66</v>
      </c>
      <c r="C2333">
        <v>52</v>
      </c>
      <c r="D2333">
        <v>13437</v>
      </c>
      <c r="E2333">
        <v>14478</v>
      </c>
      <c r="F2333" s="1">
        <f>(Tabla9[[#This Row],[Best]]-Tabla9[[#This Row],[Bks]])/Tabla9[[#This Row],[Bks]]*100</f>
        <v>7.747265014512168</v>
      </c>
      <c r="G2333">
        <v>14598</v>
      </c>
      <c r="H2333" s="1">
        <f>(Tabla9[[#This Row],[Avg]]-Tabla9[[#This Row],[Bks]])/Tabla9[[#This Row],[Bks]]*100</f>
        <v>8.6403215003348972</v>
      </c>
      <c r="I2333" s="1">
        <v>15968</v>
      </c>
      <c r="J2333">
        <v>16044.4</v>
      </c>
      <c r="K2333">
        <v>69018.92</v>
      </c>
      <c r="L2333">
        <v>402.26299999999998</v>
      </c>
      <c r="M2333">
        <v>115</v>
      </c>
      <c r="N2333">
        <v>114.6</v>
      </c>
    </row>
    <row r="2334" spans="1:14" x14ac:dyDescent="0.2">
      <c r="A2334" t="s">
        <v>156</v>
      </c>
      <c r="B2334" t="s">
        <v>66</v>
      </c>
      <c r="C2334">
        <v>53</v>
      </c>
      <c r="D2334">
        <v>13500</v>
      </c>
      <c r="E2334">
        <v>14561</v>
      </c>
      <c r="F2334" s="1">
        <f>(Tabla9[[#This Row],[Best]]-Tabla9[[#This Row],[Bks]])/Tabla9[[#This Row],[Bks]]*100</f>
        <v>7.8592592592592592</v>
      </c>
      <c r="G2334">
        <v>14660.6</v>
      </c>
      <c r="H2334" s="1">
        <f>(Tabla9[[#This Row],[Avg]]-Tabla9[[#This Row],[Bks]])/Tabla9[[#This Row],[Bks]]*100</f>
        <v>8.5970370370370386</v>
      </c>
      <c r="I2334" s="1">
        <v>16030</v>
      </c>
      <c r="J2334">
        <v>16127.4</v>
      </c>
      <c r="K2334">
        <v>69150.012000000002</v>
      </c>
      <c r="L2334">
        <v>402.301299999999</v>
      </c>
      <c r="M2334">
        <v>114.1</v>
      </c>
      <c r="N2334">
        <v>113.8</v>
      </c>
    </row>
    <row r="2335" spans="1:14" x14ac:dyDescent="0.2">
      <c r="A2335" t="s">
        <v>156</v>
      </c>
      <c r="B2335" t="s">
        <v>66</v>
      </c>
      <c r="C2335">
        <v>54</v>
      </c>
      <c r="D2335">
        <v>13350</v>
      </c>
      <c r="E2335">
        <v>14296</v>
      </c>
      <c r="F2335" s="1">
        <f>(Tabla9[[#This Row],[Best]]-Tabla9[[#This Row],[Bks]])/Tabla9[[#This Row],[Bks]]*100</f>
        <v>7.0861423220973787</v>
      </c>
      <c r="G2335">
        <v>14448.7</v>
      </c>
      <c r="H2335" s="1">
        <f>(Tabla9[[#This Row],[Avg]]-Tabla9[[#This Row],[Bks]])/Tabla9[[#This Row],[Bks]]*100</f>
        <v>8.2299625468164859</v>
      </c>
      <c r="I2335" s="1">
        <v>15936</v>
      </c>
      <c r="J2335">
        <v>15981.1</v>
      </c>
      <c r="K2335">
        <v>63686.54</v>
      </c>
      <c r="L2335">
        <v>401.15519999999998</v>
      </c>
      <c r="M2335">
        <v>125.4</v>
      </c>
      <c r="N2335">
        <v>125.2</v>
      </c>
    </row>
    <row r="2336" spans="1:14" x14ac:dyDescent="0.2">
      <c r="A2336" t="s">
        <v>156</v>
      </c>
      <c r="B2336" t="s">
        <v>66</v>
      </c>
      <c r="C2336">
        <v>55</v>
      </c>
      <c r="D2336">
        <v>13306</v>
      </c>
      <c r="E2336">
        <v>14255</v>
      </c>
      <c r="F2336" s="1">
        <f>(Tabla9[[#This Row],[Best]]-Tabla9[[#This Row],[Bks]])/Tabla9[[#This Row],[Bks]]*100</f>
        <v>7.1321208477378617</v>
      </c>
      <c r="G2336">
        <v>14412.7</v>
      </c>
      <c r="H2336" s="1">
        <f>(Tabla9[[#This Row],[Avg]]-Tabla9[[#This Row],[Bks]])/Tabla9[[#This Row],[Bks]]*100</f>
        <v>8.3173004659552134</v>
      </c>
      <c r="I2336" s="1">
        <v>15726</v>
      </c>
      <c r="J2336">
        <v>15854.8</v>
      </c>
      <c r="K2336">
        <v>63858.820999999902</v>
      </c>
      <c r="L2336">
        <v>402.717299999999</v>
      </c>
      <c r="M2336">
        <v>115.9</v>
      </c>
      <c r="N2336">
        <v>115.5</v>
      </c>
    </row>
    <row r="2337" spans="1:14" x14ac:dyDescent="0.2">
      <c r="A2337" t="s">
        <v>156</v>
      </c>
      <c r="B2337" t="s">
        <v>66</v>
      </c>
      <c r="C2337">
        <v>56</v>
      </c>
      <c r="D2337">
        <v>13339</v>
      </c>
      <c r="E2337">
        <v>14347</v>
      </c>
      <c r="F2337" s="1">
        <f>(Tabla9[[#This Row],[Best]]-Tabla9[[#This Row],[Bks]])/Tabla9[[#This Row],[Bks]]*100</f>
        <v>7.5567883649448984</v>
      </c>
      <c r="G2337">
        <v>14415.8</v>
      </c>
      <c r="H2337" s="1">
        <f>(Tabla9[[#This Row],[Avg]]-Tabla9[[#This Row],[Bks]])/Tabla9[[#This Row],[Bks]]*100</f>
        <v>8.0725691581077985</v>
      </c>
      <c r="I2337" s="1">
        <v>15920</v>
      </c>
      <c r="J2337">
        <v>15965.2</v>
      </c>
      <c r="K2337">
        <v>68327.381999999998</v>
      </c>
      <c r="L2337">
        <v>401.66120000000001</v>
      </c>
      <c r="M2337">
        <v>125.3</v>
      </c>
      <c r="N2337">
        <v>124.8</v>
      </c>
    </row>
    <row r="2338" spans="1:14" x14ac:dyDescent="0.2">
      <c r="A2338" t="s">
        <v>156</v>
      </c>
      <c r="B2338" t="s">
        <v>66</v>
      </c>
      <c r="C2338">
        <v>57</v>
      </c>
      <c r="D2338">
        <v>13389</v>
      </c>
      <c r="E2338">
        <v>14270</v>
      </c>
      <c r="F2338" s="1">
        <f>(Tabla9[[#This Row],[Best]]-Tabla9[[#This Row],[Bks]])/Tabla9[[#This Row],[Bks]]*100</f>
        <v>6.5800283815072085</v>
      </c>
      <c r="G2338">
        <v>14393.7</v>
      </c>
      <c r="H2338" s="1">
        <f>(Tabla9[[#This Row],[Avg]]-Tabla9[[#This Row],[Bks]])/Tabla9[[#This Row],[Bks]]*100</f>
        <v>7.5039211292852386</v>
      </c>
      <c r="I2338" s="1">
        <v>15893</v>
      </c>
      <c r="J2338">
        <v>15997</v>
      </c>
      <c r="K2338">
        <v>63249.6709999999</v>
      </c>
      <c r="L2338">
        <v>401.71300000000002</v>
      </c>
      <c r="M2338">
        <v>128.6</v>
      </c>
      <c r="N2338">
        <v>128.30000000000001</v>
      </c>
    </row>
    <row r="2339" spans="1:14" x14ac:dyDescent="0.2">
      <c r="A2339" t="s">
        <v>156</v>
      </c>
      <c r="B2339" t="s">
        <v>66</v>
      </c>
      <c r="C2339">
        <v>58</v>
      </c>
      <c r="D2339">
        <v>13885</v>
      </c>
      <c r="E2339">
        <v>14927</v>
      </c>
      <c r="F2339" s="1">
        <f>(Tabla9[[#This Row],[Best]]-Tabla9[[#This Row],[Bks]])/Tabla9[[#This Row],[Bks]]*100</f>
        <v>7.5045012603528987</v>
      </c>
      <c r="G2339">
        <v>15095.9</v>
      </c>
      <c r="H2339" s="1">
        <f>(Tabla9[[#This Row],[Avg]]-Tabla9[[#This Row],[Bks]])/Tabla9[[#This Row],[Bks]]*100</f>
        <v>8.7209218581202723</v>
      </c>
      <c r="I2339" s="1">
        <v>16544</v>
      </c>
      <c r="J2339">
        <v>16628.900000000001</v>
      </c>
      <c r="K2339">
        <v>73448.964000000007</v>
      </c>
      <c r="L2339">
        <v>403.02069999999998</v>
      </c>
      <c r="M2339">
        <v>109.8</v>
      </c>
      <c r="N2339">
        <v>109.5</v>
      </c>
    </row>
    <row r="2340" spans="1:14" x14ac:dyDescent="0.2">
      <c r="A2340" t="s">
        <v>156</v>
      </c>
      <c r="B2340" t="s">
        <v>66</v>
      </c>
      <c r="C2340">
        <v>59</v>
      </c>
      <c r="D2340">
        <v>13181</v>
      </c>
      <c r="E2340">
        <v>13990</v>
      </c>
      <c r="F2340" s="1">
        <f>(Tabla9[[#This Row],[Best]]-Tabla9[[#This Row],[Bks]])/Tabla9[[#This Row],[Bks]]*100</f>
        <v>6.137622335179425</v>
      </c>
      <c r="G2340">
        <v>14181</v>
      </c>
      <c r="H2340" s="1">
        <f>(Tabla9[[#This Row],[Avg]]-Tabla9[[#This Row],[Bks]])/Tabla9[[#This Row],[Bks]]*100</f>
        <v>7.586677793794097</v>
      </c>
      <c r="I2340" s="1">
        <v>15668</v>
      </c>
      <c r="J2340">
        <v>15757.8</v>
      </c>
      <c r="K2340">
        <v>64758.1</v>
      </c>
      <c r="L2340">
        <v>402.02629999999999</v>
      </c>
      <c r="M2340">
        <v>131.69999999999999</v>
      </c>
      <c r="N2340">
        <v>131.5</v>
      </c>
    </row>
    <row r="2341" spans="1:14" x14ac:dyDescent="0.2">
      <c r="A2341" t="s">
        <v>156</v>
      </c>
      <c r="B2341" t="s">
        <v>66</v>
      </c>
      <c r="C2341">
        <v>60</v>
      </c>
      <c r="D2341">
        <v>13273</v>
      </c>
      <c r="E2341">
        <v>14337</v>
      </c>
      <c r="F2341" s="1">
        <f>(Tabla9[[#This Row],[Best]]-Tabla9[[#This Row],[Bks]])/Tabla9[[#This Row],[Bks]]*100</f>
        <v>8.0162736382129136</v>
      </c>
      <c r="G2341">
        <v>14417.8</v>
      </c>
      <c r="H2341" s="1">
        <f>(Tabla9[[#This Row],[Avg]]-Tabla9[[#This Row],[Bks]])/Tabla9[[#This Row],[Bks]]*100</f>
        <v>8.625028252844114</v>
      </c>
      <c r="I2341" s="1">
        <v>15763</v>
      </c>
      <c r="J2341">
        <v>15863.7</v>
      </c>
      <c r="K2341">
        <v>67626.476999999999</v>
      </c>
      <c r="L2341">
        <v>401.69380000000001</v>
      </c>
      <c r="M2341">
        <v>119.9</v>
      </c>
      <c r="N2341">
        <v>119.4</v>
      </c>
    </row>
    <row r="2342" spans="1:14" x14ac:dyDescent="0.2">
      <c r="A2342" t="s">
        <v>156</v>
      </c>
      <c r="B2342" t="s">
        <v>66</v>
      </c>
      <c r="C2342">
        <v>61</v>
      </c>
      <c r="D2342">
        <v>13134</v>
      </c>
      <c r="E2342">
        <v>13845</v>
      </c>
      <c r="F2342" s="1">
        <f>(Tabla9[[#This Row],[Best]]-Tabla9[[#This Row],[Bks]])/Tabla9[[#This Row],[Bks]]*100</f>
        <v>5.4134307903152123</v>
      </c>
      <c r="G2342">
        <v>14022.6</v>
      </c>
      <c r="H2342" s="1">
        <f>(Tabla9[[#This Row],[Avg]]-Tabla9[[#This Row],[Bks]])/Tabla9[[#This Row],[Bks]]*100</f>
        <v>6.7656464138876231</v>
      </c>
      <c r="I2342" s="1">
        <v>15565</v>
      </c>
      <c r="J2342">
        <v>15686</v>
      </c>
      <c r="K2342">
        <v>64395.81</v>
      </c>
      <c r="L2342">
        <v>401.454399999999</v>
      </c>
      <c r="M2342">
        <v>137.4</v>
      </c>
      <c r="N2342">
        <v>137</v>
      </c>
    </row>
    <row r="2343" spans="1:14" x14ac:dyDescent="0.2">
      <c r="A2343" t="s">
        <v>156</v>
      </c>
      <c r="B2343" t="s">
        <v>66</v>
      </c>
      <c r="C2343">
        <v>62</v>
      </c>
      <c r="D2343">
        <v>13159</v>
      </c>
      <c r="E2343">
        <v>13943</v>
      </c>
      <c r="F2343" s="1">
        <f>(Tabla9[[#This Row],[Best]]-Tabla9[[#This Row],[Bks]])/Tabla9[[#This Row],[Bks]]*100</f>
        <v>5.9578995364389389</v>
      </c>
      <c r="G2343">
        <v>14105.8</v>
      </c>
      <c r="H2343" s="1">
        <f>(Tabla9[[#This Row],[Avg]]-Tabla9[[#This Row],[Bks]])/Tabla9[[#This Row],[Bks]]*100</f>
        <v>7.1950756136484477</v>
      </c>
      <c r="I2343" s="1">
        <v>15681</v>
      </c>
      <c r="J2343">
        <v>15748.4</v>
      </c>
      <c r="K2343">
        <v>61898.517999999996</v>
      </c>
      <c r="L2343">
        <v>402.42689999999999</v>
      </c>
      <c r="M2343">
        <v>143.4</v>
      </c>
      <c r="N2343">
        <v>143</v>
      </c>
    </row>
    <row r="2344" spans="1:14" x14ac:dyDescent="0.2">
      <c r="A2344" t="s">
        <v>156</v>
      </c>
      <c r="B2344" t="s">
        <v>66</v>
      </c>
      <c r="C2344">
        <v>63</v>
      </c>
      <c r="D2344">
        <v>13458</v>
      </c>
      <c r="E2344">
        <v>14432</v>
      </c>
      <c r="F2344" s="1">
        <f>(Tabla9[[#This Row],[Best]]-Tabla9[[#This Row],[Bks]])/Tabla9[[#This Row],[Bks]]*100</f>
        <v>7.2373309555654632</v>
      </c>
      <c r="G2344">
        <v>14605.7</v>
      </c>
      <c r="H2344" s="1">
        <f>(Tabla9[[#This Row],[Avg]]-Tabla9[[#This Row],[Bks]])/Tabla9[[#This Row],[Bks]]*100</f>
        <v>8.5280130777232923</v>
      </c>
      <c r="I2344" s="1">
        <v>15881</v>
      </c>
      <c r="J2344">
        <v>16019.1</v>
      </c>
      <c r="K2344">
        <v>69824.214000000007</v>
      </c>
      <c r="L2344">
        <v>402.08420000000001</v>
      </c>
      <c r="M2344">
        <v>116.6</v>
      </c>
      <c r="N2344">
        <v>116.2</v>
      </c>
    </row>
    <row r="2345" spans="1:14" x14ac:dyDescent="0.2">
      <c r="A2345" t="s">
        <v>156</v>
      </c>
      <c r="B2345" t="s">
        <v>66</v>
      </c>
      <c r="C2345">
        <v>64</v>
      </c>
      <c r="D2345">
        <v>12763</v>
      </c>
      <c r="E2345">
        <v>13453</v>
      </c>
      <c r="F2345" s="1">
        <f>(Tabla9[[#This Row],[Best]]-Tabla9[[#This Row],[Bks]])/Tabla9[[#This Row],[Bks]]*100</f>
        <v>5.4062524484838992</v>
      </c>
      <c r="G2345">
        <v>13531.9</v>
      </c>
      <c r="H2345" s="1">
        <f>(Tabla9[[#This Row],[Avg]]-Tabla9[[#This Row],[Bks]])/Tabla9[[#This Row],[Bks]]*100</f>
        <v>6.0244456632453156</v>
      </c>
      <c r="I2345" s="1">
        <v>15132</v>
      </c>
      <c r="J2345">
        <v>15212.4</v>
      </c>
      <c r="K2345">
        <v>59135.101999999999</v>
      </c>
      <c r="L2345">
        <v>401.51029999999997</v>
      </c>
      <c r="M2345">
        <v>142.5</v>
      </c>
      <c r="N2345">
        <v>142.30000000000001</v>
      </c>
    </row>
    <row r="2346" spans="1:14" x14ac:dyDescent="0.2">
      <c r="A2346" t="s">
        <v>156</v>
      </c>
      <c r="B2346" t="s">
        <v>66</v>
      </c>
      <c r="C2346">
        <v>65</v>
      </c>
      <c r="D2346">
        <v>13255</v>
      </c>
      <c r="E2346">
        <v>14254</v>
      </c>
      <c r="F2346" s="1">
        <f>(Tabla9[[#This Row],[Best]]-Tabla9[[#This Row],[Bks]])/Tabla9[[#This Row],[Bks]]*100</f>
        <v>7.5367785741229723</v>
      </c>
      <c r="G2346">
        <v>14307.6</v>
      </c>
      <c r="H2346" s="1">
        <f>(Tabla9[[#This Row],[Avg]]-Tabla9[[#This Row],[Bks]])/Tabla9[[#This Row],[Bks]]*100</f>
        <v>7.9411542814032465</v>
      </c>
      <c r="I2346" s="1">
        <v>15762</v>
      </c>
      <c r="J2346">
        <v>15826.4</v>
      </c>
      <c r="K2346">
        <v>61253.855999999898</v>
      </c>
      <c r="L2346">
        <v>402.843199999999</v>
      </c>
      <c r="M2346">
        <v>119.1</v>
      </c>
      <c r="N2346">
        <v>118.8</v>
      </c>
    </row>
    <row r="2347" spans="1:14" x14ac:dyDescent="0.2">
      <c r="A2347" t="s">
        <v>156</v>
      </c>
      <c r="B2347" t="s">
        <v>66</v>
      </c>
      <c r="C2347">
        <v>66</v>
      </c>
      <c r="D2347">
        <v>13936</v>
      </c>
      <c r="E2347">
        <v>15080</v>
      </c>
      <c r="F2347" s="1">
        <f>(Tabla9[[#This Row],[Best]]-Tabla9[[#This Row],[Bks]])/Tabla9[[#This Row],[Bks]]*100</f>
        <v>8.2089552238805972</v>
      </c>
      <c r="G2347">
        <v>15244.4</v>
      </c>
      <c r="H2347" s="1">
        <f>(Tabla9[[#This Row],[Avg]]-Tabla9[[#This Row],[Bks]])/Tabla9[[#This Row],[Bks]]*100</f>
        <v>9.3886337543053937</v>
      </c>
      <c r="I2347" s="1">
        <v>16601</v>
      </c>
      <c r="J2347">
        <v>16671.8</v>
      </c>
      <c r="K2347">
        <v>76510.150999999998</v>
      </c>
      <c r="L2347">
        <v>401.61989999999997</v>
      </c>
      <c r="M2347">
        <v>108.3</v>
      </c>
      <c r="N2347">
        <v>108.1</v>
      </c>
    </row>
    <row r="2348" spans="1:14" x14ac:dyDescent="0.2">
      <c r="A2348" t="s">
        <v>156</v>
      </c>
      <c r="B2348" t="s">
        <v>66</v>
      </c>
      <c r="C2348">
        <v>67</v>
      </c>
      <c r="D2348">
        <v>13218</v>
      </c>
      <c r="E2348">
        <v>14001</v>
      </c>
      <c r="F2348" s="1">
        <f>(Tabla9[[#This Row],[Best]]-Tabla9[[#This Row],[Bks]])/Tabla9[[#This Row],[Bks]]*100</f>
        <v>5.9237403540626419</v>
      </c>
      <c r="G2348">
        <v>14238.4</v>
      </c>
      <c r="H2348" s="1">
        <f>(Tabla9[[#This Row],[Avg]]-Tabla9[[#This Row],[Bks]])/Tabla9[[#This Row],[Bks]]*100</f>
        <v>7.7197760629444669</v>
      </c>
      <c r="I2348" s="1">
        <v>15662</v>
      </c>
      <c r="J2348">
        <v>15766.3</v>
      </c>
      <c r="K2348">
        <v>69209.955000000002</v>
      </c>
      <c r="L2348">
        <v>401.10749999999899</v>
      </c>
      <c r="M2348">
        <v>131.1</v>
      </c>
      <c r="N2348">
        <v>130.69999999999999</v>
      </c>
    </row>
    <row r="2349" spans="1:14" x14ac:dyDescent="0.2">
      <c r="A2349" t="s">
        <v>156</v>
      </c>
      <c r="B2349" t="s">
        <v>66</v>
      </c>
      <c r="C2349">
        <v>68</v>
      </c>
      <c r="D2349">
        <v>12963</v>
      </c>
      <c r="E2349">
        <v>13619</v>
      </c>
      <c r="F2349" s="1">
        <f>(Tabla9[[#This Row],[Best]]-Tabla9[[#This Row],[Bks]])/Tabla9[[#This Row],[Bks]]*100</f>
        <v>5.0605569698372292</v>
      </c>
      <c r="G2349">
        <v>13769.1</v>
      </c>
      <c r="H2349" s="1">
        <f>(Tabla9[[#This Row],[Avg]]-Tabla9[[#This Row],[Bks]])/Tabla9[[#This Row],[Bks]]*100</f>
        <v>6.2184679472344389</v>
      </c>
      <c r="I2349" s="1">
        <v>15292</v>
      </c>
      <c r="J2349">
        <v>15435.7</v>
      </c>
      <c r="K2349">
        <v>67423.233999999997</v>
      </c>
      <c r="L2349">
        <v>402.01509999999899</v>
      </c>
      <c r="M2349">
        <v>146</v>
      </c>
      <c r="N2349">
        <v>145.9</v>
      </c>
    </row>
    <row r="2350" spans="1:14" x14ac:dyDescent="0.2">
      <c r="A2350" t="s">
        <v>156</v>
      </c>
      <c r="B2350" t="s">
        <v>66</v>
      </c>
      <c r="C2350">
        <v>69</v>
      </c>
      <c r="D2350">
        <v>13256</v>
      </c>
      <c r="E2350">
        <v>14235</v>
      </c>
      <c r="F2350" s="1">
        <f>(Tabla9[[#This Row],[Best]]-Tabla9[[#This Row],[Bks]])/Tabla9[[#This Row],[Bks]]*100</f>
        <v>7.3853349426674706</v>
      </c>
      <c r="G2350">
        <v>14385.2</v>
      </c>
      <c r="H2350" s="1">
        <f>(Tabla9[[#This Row],[Avg]]-Tabla9[[#This Row],[Bks]])/Tabla9[[#This Row],[Bks]]*100</f>
        <v>8.5184067592033852</v>
      </c>
      <c r="I2350" s="1">
        <v>15776</v>
      </c>
      <c r="J2350">
        <v>15865.4</v>
      </c>
      <c r="K2350">
        <v>68086.638999999996</v>
      </c>
      <c r="L2350">
        <v>401.6841</v>
      </c>
      <c r="M2350">
        <v>118.3</v>
      </c>
      <c r="N2350">
        <v>117.9</v>
      </c>
    </row>
    <row r="2351" spans="1:14" x14ac:dyDescent="0.2">
      <c r="A2351" t="s">
        <v>156</v>
      </c>
      <c r="B2351" t="s">
        <v>66</v>
      </c>
      <c r="C2351">
        <v>70</v>
      </c>
      <c r="D2351">
        <v>13269</v>
      </c>
      <c r="E2351">
        <v>14310</v>
      </c>
      <c r="F2351" s="1">
        <f>(Tabla9[[#This Row],[Best]]-Tabla9[[#This Row],[Bks]])/Tabla9[[#This Row],[Bks]]*100</f>
        <v>7.8453538322405603</v>
      </c>
      <c r="G2351">
        <v>14422.7</v>
      </c>
      <c r="H2351" s="1">
        <f>(Tabla9[[#This Row],[Avg]]-Tabla9[[#This Row],[Bks]])/Tabla9[[#This Row],[Bks]]*100</f>
        <v>8.6947019368452843</v>
      </c>
      <c r="I2351" s="1">
        <v>15773</v>
      </c>
      <c r="J2351">
        <v>15856</v>
      </c>
      <c r="K2351">
        <v>69183.091</v>
      </c>
      <c r="L2351">
        <v>401.649</v>
      </c>
      <c r="M2351">
        <v>112.6</v>
      </c>
      <c r="N2351">
        <v>112.1</v>
      </c>
    </row>
    <row r="2352" spans="1:14" x14ac:dyDescent="0.2">
      <c r="A2352" t="s">
        <v>156</v>
      </c>
      <c r="B2352" t="s">
        <v>66</v>
      </c>
      <c r="C2352">
        <v>71</v>
      </c>
      <c r="D2352">
        <v>13072</v>
      </c>
      <c r="E2352">
        <v>13843</v>
      </c>
      <c r="F2352" s="1">
        <f>(Tabla9[[#This Row],[Best]]-Tabla9[[#This Row],[Bks]])/Tabla9[[#This Row],[Bks]]*100</f>
        <v>5.8981028151774781</v>
      </c>
      <c r="G2352">
        <v>13999</v>
      </c>
      <c r="H2352" s="1">
        <f>(Tabla9[[#This Row],[Avg]]-Tabla9[[#This Row],[Bks]])/Tabla9[[#This Row],[Bks]]*100</f>
        <v>7.0914932680538554</v>
      </c>
      <c r="I2352" s="1">
        <v>15487</v>
      </c>
      <c r="J2352">
        <v>15560.9</v>
      </c>
      <c r="K2352">
        <v>66456.5</v>
      </c>
      <c r="L2352">
        <v>401.05380000000002</v>
      </c>
      <c r="M2352">
        <v>129.6</v>
      </c>
      <c r="N2352">
        <v>129.4</v>
      </c>
    </row>
    <row r="2353" spans="1:14" x14ac:dyDescent="0.2">
      <c r="A2353" t="s">
        <v>156</v>
      </c>
      <c r="B2353" t="s">
        <v>66</v>
      </c>
      <c r="C2353">
        <v>72</v>
      </c>
      <c r="D2353">
        <v>13383</v>
      </c>
      <c r="E2353">
        <v>14429</v>
      </c>
      <c r="F2353" s="1">
        <f>(Tabla9[[#This Row],[Best]]-Tabla9[[#This Row],[Bks]])/Tabla9[[#This Row],[Bks]]*100</f>
        <v>7.8158858253007546</v>
      </c>
      <c r="G2353">
        <v>14559.5</v>
      </c>
      <c r="H2353" s="1">
        <f>(Tabla9[[#This Row],[Avg]]-Tabla9[[#This Row],[Bks]])/Tabla9[[#This Row],[Bks]]*100</f>
        <v>8.791003511918106</v>
      </c>
      <c r="I2353" s="1">
        <v>15916</v>
      </c>
      <c r="J2353">
        <v>16020.5</v>
      </c>
      <c r="K2353">
        <v>68318.758999999904</v>
      </c>
      <c r="L2353">
        <v>402.03059999999999</v>
      </c>
      <c r="M2353">
        <v>115.8</v>
      </c>
      <c r="N2353">
        <v>115.2</v>
      </c>
    </row>
    <row r="2354" spans="1:14" x14ac:dyDescent="0.2">
      <c r="A2354" t="s">
        <v>156</v>
      </c>
      <c r="B2354" t="s">
        <v>66</v>
      </c>
      <c r="C2354">
        <v>73</v>
      </c>
      <c r="D2354">
        <v>13679</v>
      </c>
      <c r="E2354">
        <v>14666</v>
      </c>
      <c r="F2354" s="1">
        <f>(Tabla9[[#This Row],[Best]]-Tabla9[[#This Row],[Bks]])/Tabla9[[#This Row],[Bks]]*100</f>
        <v>7.2154397251261067</v>
      </c>
      <c r="G2354">
        <v>14838.9</v>
      </c>
      <c r="H2354" s="1">
        <f>(Tabla9[[#This Row],[Avg]]-Tabla9[[#This Row],[Bks]])/Tabla9[[#This Row],[Bks]]*100</f>
        <v>8.4794210103077674</v>
      </c>
      <c r="I2354" s="1">
        <v>16348</v>
      </c>
      <c r="J2354">
        <v>16392.8</v>
      </c>
      <c r="K2354">
        <v>67900.731999999902</v>
      </c>
      <c r="L2354">
        <v>401.97449999999998</v>
      </c>
      <c r="M2354">
        <v>129</v>
      </c>
      <c r="N2354">
        <v>128.69999999999999</v>
      </c>
    </row>
    <row r="2355" spans="1:14" x14ac:dyDescent="0.2">
      <c r="A2355" t="s">
        <v>156</v>
      </c>
      <c r="B2355" t="s">
        <v>66</v>
      </c>
      <c r="C2355">
        <v>74</v>
      </c>
      <c r="D2355">
        <v>13732</v>
      </c>
      <c r="E2355">
        <v>14844</v>
      </c>
      <c r="F2355" s="1">
        <f>(Tabla9[[#This Row],[Best]]-Tabla9[[#This Row],[Bks]])/Tabla9[[#This Row],[Bks]]*100</f>
        <v>8.0978735799592201</v>
      </c>
      <c r="G2355">
        <v>14927.8</v>
      </c>
      <c r="H2355" s="1">
        <f>(Tabla9[[#This Row],[Avg]]-Tabla9[[#This Row],[Bks]])/Tabla9[[#This Row],[Bks]]*100</f>
        <v>8.7081270026216089</v>
      </c>
      <c r="I2355" s="1">
        <v>16338</v>
      </c>
      <c r="J2355">
        <v>16412.3</v>
      </c>
      <c r="K2355">
        <v>73163.240000000005</v>
      </c>
      <c r="L2355">
        <v>401.21280000000002</v>
      </c>
      <c r="M2355">
        <v>119.9</v>
      </c>
      <c r="N2355">
        <v>119.6</v>
      </c>
    </row>
    <row r="2356" spans="1:14" x14ac:dyDescent="0.2">
      <c r="A2356" t="s">
        <v>156</v>
      </c>
      <c r="B2356" t="s">
        <v>66</v>
      </c>
      <c r="C2356">
        <v>75</v>
      </c>
      <c r="D2356">
        <v>13204</v>
      </c>
      <c r="E2356">
        <v>14077</v>
      </c>
      <c r="F2356" s="1">
        <f>(Tabla9[[#This Row],[Best]]-Tabla9[[#This Row],[Bks]])/Tabla9[[#This Row],[Bks]]*100</f>
        <v>6.6116328385337777</v>
      </c>
      <c r="G2356">
        <v>14192.7</v>
      </c>
      <c r="H2356" s="1">
        <f>(Tabla9[[#This Row],[Avg]]-Tabla9[[#This Row],[Bks]])/Tabla9[[#This Row],[Bks]]*100</f>
        <v>7.4878824598606535</v>
      </c>
      <c r="I2356" s="1">
        <v>15611</v>
      </c>
      <c r="J2356">
        <v>15743.6</v>
      </c>
      <c r="K2356">
        <v>62242.072</v>
      </c>
      <c r="L2356">
        <v>401.4941</v>
      </c>
      <c r="M2356">
        <v>129.19999999999999</v>
      </c>
      <c r="N2356">
        <v>129</v>
      </c>
    </row>
    <row r="2357" spans="1:14" x14ac:dyDescent="0.2">
      <c r="A2357" t="s">
        <v>156</v>
      </c>
      <c r="B2357" t="s">
        <v>66</v>
      </c>
      <c r="C2357">
        <v>76</v>
      </c>
      <c r="D2357">
        <v>13524</v>
      </c>
      <c r="E2357">
        <v>14559</v>
      </c>
      <c r="F2357" s="1">
        <f>(Tabla9[[#This Row],[Best]]-Tabla9[[#This Row],[Bks]])/Tabla9[[#This Row],[Bks]]*100</f>
        <v>7.6530612244897958</v>
      </c>
      <c r="G2357">
        <v>14733.5</v>
      </c>
      <c r="H2357" s="1">
        <f>(Tabla9[[#This Row],[Avg]]-Tabla9[[#This Row],[Bks]])/Tabla9[[#This Row],[Bks]]*100</f>
        <v>8.9433599526767225</v>
      </c>
      <c r="I2357" s="1">
        <v>16125</v>
      </c>
      <c r="J2357">
        <v>16215.7</v>
      </c>
      <c r="K2357">
        <v>70941.267000000007</v>
      </c>
      <c r="L2357">
        <v>402.57330000000002</v>
      </c>
      <c r="M2357">
        <v>112.6</v>
      </c>
      <c r="N2357">
        <v>112.4</v>
      </c>
    </row>
    <row r="2358" spans="1:14" x14ac:dyDescent="0.2">
      <c r="A2358" t="s">
        <v>156</v>
      </c>
      <c r="B2358" t="s">
        <v>66</v>
      </c>
      <c r="C2358">
        <v>77</v>
      </c>
      <c r="D2358">
        <v>12868</v>
      </c>
      <c r="E2358">
        <v>13459</v>
      </c>
      <c r="F2358" s="1">
        <f>(Tabla9[[#This Row],[Best]]-Tabla9[[#This Row],[Bks]])/Tabla9[[#This Row],[Bks]]*100</f>
        <v>4.5927883120920114</v>
      </c>
      <c r="G2358">
        <v>13697.9</v>
      </c>
      <c r="H2358" s="1">
        <f>(Tabla9[[#This Row],[Avg]]-Tabla9[[#This Row],[Bks]])/Tabla9[[#This Row],[Bks]]*100</f>
        <v>6.449331675474042</v>
      </c>
      <c r="I2358" s="1">
        <v>15254</v>
      </c>
      <c r="J2358">
        <v>15337.8</v>
      </c>
      <c r="K2358">
        <v>60462.931999999899</v>
      </c>
      <c r="L2358">
        <v>402.33939999999899</v>
      </c>
      <c r="M2358">
        <v>149.30000000000001</v>
      </c>
      <c r="N2358">
        <v>148.80000000000001</v>
      </c>
    </row>
    <row r="2359" spans="1:14" x14ac:dyDescent="0.2">
      <c r="A2359" t="s">
        <v>156</v>
      </c>
      <c r="B2359" t="s">
        <v>66</v>
      </c>
      <c r="C2359">
        <v>78</v>
      </c>
      <c r="D2359">
        <v>13706</v>
      </c>
      <c r="E2359">
        <v>14906</v>
      </c>
      <c r="F2359" s="1">
        <f>(Tabla9[[#This Row],[Best]]-Tabla9[[#This Row],[Bks]])/Tabla9[[#This Row],[Bks]]*100</f>
        <v>8.7552896541660576</v>
      </c>
      <c r="G2359">
        <v>15032.9</v>
      </c>
      <c r="H2359" s="1">
        <f>(Tabla9[[#This Row],[Avg]]-Tabla9[[#This Row],[Bks]])/Tabla9[[#This Row],[Bks]]*100</f>
        <v>9.681161535094116</v>
      </c>
      <c r="I2359" s="1">
        <v>16283</v>
      </c>
      <c r="J2359">
        <v>16363.6</v>
      </c>
      <c r="K2359">
        <v>70366.682999999903</v>
      </c>
      <c r="L2359">
        <v>401.76889999999997</v>
      </c>
      <c r="M2359">
        <v>97</v>
      </c>
      <c r="N2359">
        <v>96.3</v>
      </c>
    </row>
    <row r="2360" spans="1:14" x14ac:dyDescent="0.2">
      <c r="A2360" t="s">
        <v>156</v>
      </c>
      <c r="B2360" t="s">
        <v>66</v>
      </c>
      <c r="C2360">
        <v>79</v>
      </c>
      <c r="D2360">
        <v>13210</v>
      </c>
      <c r="E2360">
        <v>14010</v>
      </c>
      <c r="F2360" s="1">
        <f>(Tabla9[[#This Row],[Best]]-Tabla9[[#This Row],[Bks]])/Tabla9[[#This Row],[Bks]]*100</f>
        <v>6.0560181680545044</v>
      </c>
      <c r="G2360">
        <v>14213.9</v>
      </c>
      <c r="H2360" s="1">
        <f>(Tabla9[[#This Row],[Avg]]-Tabla9[[#This Row],[Bks]])/Tabla9[[#This Row],[Bks]]*100</f>
        <v>7.5995457986373927</v>
      </c>
      <c r="I2360" s="1">
        <v>15674</v>
      </c>
      <c r="J2360">
        <v>15752.9</v>
      </c>
      <c r="K2360">
        <v>66366.561000000002</v>
      </c>
      <c r="L2360">
        <v>401.44319999999999</v>
      </c>
      <c r="M2360">
        <v>132.6</v>
      </c>
      <c r="N2360">
        <v>132.6</v>
      </c>
    </row>
    <row r="2361" spans="1:14" x14ac:dyDescent="0.2">
      <c r="A2361" t="s">
        <v>156</v>
      </c>
      <c r="B2361" t="s">
        <v>66</v>
      </c>
      <c r="C2361">
        <v>80</v>
      </c>
      <c r="D2361">
        <v>13183</v>
      </c>
      <c r="E2361">
        <v>13998</v>
      </c>
      <c r="F2361" s="1">
        <f>(Tabla9[[#This Row],[Best]]-Tabla9[[#This Row],[Bks]])/Tabla9[[#This Row],[Bks]]*100</f>
        <v>6.1822043540923914</v>
      </c>
      <c r="G2361">
        <v>14105.3</v>
      </c>
      <c r="H2361" s="1">
        <f>(Tabla9[[#This Row],[Avg]]-Tabla9[[#This Row],[Bks]])/Tabla9[[#This Row],[Bks]]*100</f>
        <v>6.9961313813244272</v>
      </c>
      <c r="I2361" s="1">
        <v>15510</v>
      </c>
      <c r="J2361">
        <v>15654.5</v>
      </c>
      <c r="K2361">
        <v>65196.620999999999</v>
      </c>
      <c r="L2361">
        <v>401.21120000000002</v>
      </c>
      <c r="M2361">
        <v>132.5</v>
      </c>
      <c r="N2361">
        <v>132.30000000000001</v>
      </c>
    </row>
    <row r="2362" spans="1:14" x14ac:dyDescent="0.2">
      <c r="A2362" t="s">
        <v>156</v>
      </c>
      <c r="B2362" t="s">
        <v>66</v>
      </c>
      <c r="C2362">
        <v>81</v>
      </c>
      <c r="D2362">
        <v>12686</v>
      </c>
      <c r="E2362">
        <v>13414</v>
      </c>
      <c r="F2362" s="1">
        <f>(Tabla9[[#This Row],[Best]]-Tabla9[[#This Row],[Bks]])/Tabla9[[#This Row],[Bks]]*100</f>
        <v>5.7386094907772351</v>
      </c>
      <c r="G2362">
        <v>13538.9</v>
      </c>
      <c r="H2362" s="1">
        <f>(Tabla9[[#This Row],[Avg]]-Tabla9[[#This Row],[Bks]])/Tabla9[[#This Row],[Bks]]*100</f>
        <v>6.7231593883020624</v>
      </c>
      <c r="I2362" s="1">
        <v>15153</v>
      </c>
      <c r="J2362">
        <v>15187.4</v>
      </c>
      <c r="K2362">
        <v>60743.625</v>
      </c>
      <c r="L2362">
        <v>401.91570000000002</v>
      </c>
      <c r="M2362">
        <v>154.19999999999999</v>
      </c>
      <c r="N2362">
        <v>153.69999999999999</v>
      </c>
    </row>
    <row r="2363" spans="1:14" x14ac:dyDescent="0.2">
      <c r="A2363" t="s">
        <v>156</v>
      </c>
      <c r="B2363" t="s">
        <v>66</v>
      </c>
      <c r="C2363">
        <v>82</v>
      </c>
      <c r="D2363">
        <v>13495</v>
      </c>
      <c r="E2363">
        <v>14551</v>
      </c>
      <c r="F2363" s="1">
        <f>(Tabla9[[#This Row],[Best]]-Tabla9[[#This Row],[Bks]])/Tabla9[[#This Row],[Bks]]*100</f>
        <v>7.8251204149685076</v>
      </c>
      <c r="G2363">
        <v>14767.2</v>
      </c>
      <c r="H2363" s="1">
        <f>(Tabla9[[#This Row],[Avg]]-Tabla9[[#This Row],[Bks]])/Tabla9[[#This Row],[Bks]]*100</f>
        <v>9.4271952575027829</v>
      </c>
      <c r="I2363" s="1">
        <v>16039</v>
      </c>
      <c r="J2363">
        <v>16098</v>
      </c>
      <c r="K2363">
        <v>71486.854000000007</v>
      </c>
      <c r="L2363">
        <v>401.84249999999997</v>
      </c>
      <c r="M2363">
        <v>101.7</v>
      </c>
      <c r="N2363">
        <v>101.3</v>
      </c>
    </row>
    <row r="2364" spans="1:14" x14ac:dyDescent="0.2">
      <c r="A2364" t="s">
        <v>156</v>
      </c>
      <c r="B2364" t="s">
        <v>66</v>
      </c>
      <c r="C2364">
        <v>83</v>
      </c>
      <c r="D2364">
        <v>12755</v>
      </c>
      <c r="E2364">
        <v>13504</v>
      </c>
      <c r="F2364" s="1">
        <f>(Tabla9[[#This Row],[Best]]-Tabla9[[#This Row],[Bks]])/Tabla9[[#This Row],[Bks]]*100</f>
        <v>5.8722069776558214</v>
      </c>
      <c r="G2364">
        <v>13622.2</v>
      </c>
      <c r="H2364" s="1">
        <f>(Tabla9[[#This Row],[Avg]]-Tabla9[[#This Row],[Bks]])/Tabla9[[#This Row],[Bks]]*100</f>
        <v>6.7989023912191362</v>
      </c>
      <c r="I2364" s="1">
        <v>15128</v>
      </c>
      <c r="J2364">
        <v>15206.6</v>
      </c>
      <c r="K2364">
        <v>62087.857999999898</v>
      </c>
      <c r="L2364">
        <v>402.14009999999899</v>
      </c>
      <c r="M2364">
        <v>147.69999999999999</v>
      </c>
      <c r="N2364">
        <v>147.1</v>
      </c>
    </row>
    <row r="2365" spans="1:14" x14ac:dyDescent="0.2">
      <c r="A2365" t="s">
        <v>156</v>
      </c>
      <c r="B2365" t="s">
        <v>66</v>
      </c>
      <c r="C2365">
        <v>84</v>
      </c>
      <c r="D2365">
        <v>13278</v>
      </c>
      <c r="E2365">
        <v>14198</v>
      </c>
      <c r="F2365" s="1">
        <f>(Tabla9[[#This Row],[Best]]-Tabla9[[#This Row],[Bks]])/Tabla9[[#This Row],[Bks]]*100</f>
        <v>6.9287543304714569</v>
      </c>
      <c r="G2365">
        <v>14308.5</v>
      </c>
      <c r="H2365" s="1">
        <f>(Tabla9[[#This Row],[Avg]]-Tabla9[[#This Row],[Bks]])/Tabla9[[#This Row],[Bks]]*100</f>
        <v>7.7609579755987355</v>
      </c>
      <c r="I2365" s="1">
        <v>15715</v>
      </c>
      <c r="J2365">
        <v>15850</v>
      </c>
      <c r="K2365">
        <v>67237.33</v>
      </c>
      <c r="L2365">
        <v>401.32810000000001</v>
      </c>
      <c r="M2365">
        <v>124.2</v>
      </c>
      <c r="N2365">
        <v>124</v>
      </c>
    </row>
    <row r="2366" spans="1:14" x14ac:dyDescent="0.2">
      <c r="A2366" t="s">
        <v>156</v>
      </c>
      <c r="B2366" t="s">
        <v>66</v>
      </c>
      <c r="C2366">
        <v>85</v>
      </c>
      <c r="D2366">
        <v>12740</v>
      </c>
      <c r="E2366">
        <v>13427</v>
      </c>
      <c r="F2366" s="1">
        <f>(Tabla9[[#This Row],[Best]]-Tabla9[[#This Row],[Bks]])/Tabla9[[#This Row],[Bks]]*100</f>
        <v>5.392464678178964</v>
      </c>
      <c r="G2366">
        <v>13660.1</v>
      </c>
      <c r="H2366" s="1">
        <f>(Tabla9[[#This Row],[Avg]]-Tabla9[[#This Row],[Bks]])/Tabla9[[#This Row],[Bks]]*100</f>
        <v>7.222135007849297</v>
      </c>
      <c r="I2366" s="1">
        <v>15035</v>
      </c>
      <c r="J2366">
        <v>15230.9</v>
      </c>
      <c r="K2366">
        <v>63666.694999999898</v>
      </c>
      <c r="L2366">
        <v>401.01859999999999</v>
      </c>
      <c r="M2366">
        <v>145.4</v>
      </c>
      <c r="N2366">
        <v>145</v>
      </c>
    </row>
    <row r="2367" spans="1:14" x14ac:dyDescent="0.2">
      <c r="A2367" t="s">
        <v>156</v>
      </c>
      <c r="B2367" t="s">
        <v>66</v>
      </c>
      <c r="C2367">
        <v>86</v>
      </c>
      <c r="D2367">
        <v>13941</v>
      </c>
      <c r="E2367">
        <v>15101</v>
      </c>
      <c r="F2367" s="1">
        <f>(Tabla9[[#This Row],[Best]]-Tabla9[[#This Row],[Bks]])/Tabla9[[#This Row],[Bks]]*100</f>
        <v>8.3207804318198111</v>
      </c>
      <c r="G2367">
        <v>15266.3</v>
      </c>
      <c r="H2367" s="1">
        <f>(Tabla9[[#This Row],[Avg]]-Tabla9[[#This Row],[Bks]])/Tabla9[[#This Row],[Bks]]*100</f>
        <v>9.5064916433541296</v>
      </c>
      <c r="I2367" s="1">
        <v>16381</v>
      </c>
      <c r="J2367">
        <v>16626.3</v>
      </c>
      <c r="K2367">
        <v>65964.729000000007</v>
      </c>
      <c r="L2367">
        <v>402.703699999999</v>
      </c>
      <c r="M2367">
        <v>96.4</v>
      </c>
      <c r="N2367">
        <v>95.9</v>
      </c>
    </row>
    <row r="2368" spans="1:14" x14ac:dyDescent="0.2">
      <c r="A2368" t="s">
        <v>156</v>
      </c>
      <c r="B2368" t="s">
        <v>66</v>
      </c>
      <c r="C2368">
        <v>87</v>
      </c>
      <c r="D2368">
        <v>12671</v>
      </c>
      <c r="E2368">
        <v>13425</v>
      </c>
      <c r="F2368" s="1">
        <f>(Tabla9[[#This Row],[Best]]-Tabla9[[#This Row],[Bks]])/Tabla9[[#This Row],[Bks]]*100</f>
        <v>5.9505958487885726</v>
      </c>
      <c r="G2368">
        <v>13534.5</v>
      </c>
      <c r="H2368" s="1">
        <f>(Tabla9[[#This Row],[Avg]]-Tabla9[[#This Row],[Bks]])/Tabla9[[#This Row],[Bks]]*100</f>
        <v>6.8147738931418207</v>
      </c>
      <c r="I2368" s="1">
        <v>15029</v>
      </c>
      <c r="J2368">
        <v>15134</v>
      </c>
      <c r="K2368">
        <v>66426.697</v>
      </c>
      <c r="L2368">
        <v>401.72059999999999</v>
      </c>
      <c r="M2368">
        <v>154.1</v>
      </c>
      <c r="N2368">
        <v>153.80000000000001</v>
      </c>
    </row>
    <row r="2369" spans="1:14" x14ac:dyDescent="0.2">
      <c r="A2369" t="s">
        <v>156</v>
      </c>
      <c r="B2369" t="s">
        <v>66</v>
      </c>
      <c r="C2369">
        <v>88</v>
      </c>
      <c r="D2369">
        <v>13066</v>
      </c>
      <c r="E2369">
        <v>13811</v>
      </c>
      <c r="F2369" s="1">
        <f>(Tabla9[[#This Row],[Best]]-Tabla9[[#This Row],[Bks]])/Tabla9[[#This Row],[Bks]]*100</f>
        <v>5.7018215215061989</v>
      </c>
      <c r="G2369">
        <v>13910.4</v>
      </c>
      <c r="H2369" s="1">
        <f>(Tabla9[[#This Row],[Avg]]-Tabla9[[#This Row],[Bks]])/Tabla9[[#This Row],[Bks]]*100</f>
        <v>6.4625746211541379</v>
      </c>
      <c r="I2369" s="1">
        <v>15557</v>
      </c>
      <c r="J2369">
        <v>15648.4</v>
      </c>
      <c r="K2369">
        <v>63159.292999999903</v>
      </c>
      <c r="L2369">
        <v>402.15550000000002</v>
      </c>
      <c r="M2369">
        <v>141.9</v>
      </c>
      <c r="N2369">
        <v>141.5</v>
      </c>
    </row>
    <row r="2370" spans="1:14" x14ac:dyDescent="0.2">
      <c r="A2370" t="s">
        <v>156</v>
      </c>
      <c r="B2370" t="s">
        <v>66</v>
      </c>
      <c r="C2370">
        <v>89</v>
      </c>
      <c r="D2370">
        <v>12988</v>
      </c>
      <c r="E2370">
        <v>13935</v>
      </c>
      <c r="F2370" s="1">
        <f>(Tabla9[[#This Row],[Best]]-Tabla9[[#This Row],[Bks]])/Tabla9[[#This Row],[Bks]]*100</f>
        <v>7.2913458577148136</v>
      </c>
      <c r="G2370">
        <v>14075.6</v>
      </c>
      <c r="H2370" s="1">
        <f>(Tabla9[[#This Row],[Avg]]-Tabla9[[#This Row],[Bks]])/Tabla9[[#This Row],[Bks]]*100</f>
        <v>8.3738835848475546</v>
      </c>
      <c r="I2370" s="1">
        <v>15339</v>
      </c>
      <c r="J2370">
        <v>15497.6</v>
      </c>
      <c r="K2370">
        <v>63226.652000000002</v>
      </c>
      <c r="L2370">
        <v>401.68279999999999</v>
      </c>
      <c r="M2370">
        <v>129.1</v>
      </c>
      <c r="N2370">
        <v>128.80000000000001</v>
      </c>
    </row>
    <row r="2371" spans="1:14" x14ac:dyDescent="0.2">
      <c r="A2371" t="s">
        <v>156</v>
      </c>
      <c r="B2371" t="s">
        <v>66</v>
      </c>
      <c r="C2371">
        <v>90</v>
      </c>
      <c r="D2371">
        <v>13594</v>
      </c>
      <c r="E2371">
        <v>14589</v>
      </c>
      <c r="F2371" s="1">
        <f>(Tabla9[[#This Row],[Best]]-Tabla9[[#This Row],[Bks]])/Tabla9[[#This Row],[Bks]]*100</f>
        <v>7.3194056201265258</v>
      </c>
      <c r="G2371">
        <v>14677.7</v>
      </c>
      <c r="H2371" s="1">
        <f>(Tabla9[[#This Row],[Avg]]-Tabla9[[#This Row],[Bks]])/Tabla9[[#This Row],[Bks]]*100</f>
        <v>7.9718993673679615</v>
      </c>
      <c r="I2371" s="1">
        <v>16204</v>
      </c>
      <c r="J2371">
        <v>16261.6</v>
      </c>
      <c r="K2371">
        <v>65203.411</v>
      </c>
      <c r="L2371">
        <v>402.42309999999998</v>
      </c>
      <c r="M2371">
        <v>128.5</v>
      </c>
      <c r="N2371">
        <v>128.5</v>
      </c>
    </row>
    <row r="2372" spans="1:14" x14ac:dyDescent="0.2">
      <c r="A2372" t="s">
        <v>156</v>
      </c>
      <c r="B2372" t="s">
        <v>66</v>
      </c>
      <c r="C2372">
        <v>91</v>
      </c>
      <c r="D2372">
        <v>13628</v>
      </c>
      <c r="E2372">
        <v>14587</v>
      </c>
      <c r="F2372" s="1">
        <f>(Tabla9[[#This Row],[Best]]-Tabla9[[#This Row],[Bks]])/Tabla9[[#This Row],[Bks]]*100</f>
        <v>7.036982682712063</v>
      </c>
      <c r="G2372">
        <v>14819.8</v>
      </c>
      <c r="H2372" s="1">
        <f>(Tabla9[[#This Row],[Avg]]-Tabla9[[#This Row],[Bks]])/Tabla9[[#This Row],[Bks]]*100</f>
        <v>8.7452304079835574</v>
      </c>
      <c r="I2372" s="1">
        <v>16189</v>
      </c>
      <c r="J2372">
        <v>16249.8</v>
      </c>
      <c r="K2372">
        <v>69196.233999999997</v>
      </c>
      <c r="L2372">
        <v>402.7337</v>
      </c>
      <c r="M2372">
        <v>109.9</v>
      </c>
      <c r="N2372">
        <v>109.4</v>
      </c>
    </row>
    <row r="2373" spans="1:14" x14ac:dyDescent="0.2">
      <c r="A2373" t="s">
        <v>156</v>
      </c>
      <c r="B2373" t="s">
        <v>66</v>
      </c>
      <c r="C2373">
        <v>92</v>
      </c>
      <c r="D2373">
        <v>13172</v>
      </c>
      <c r="E2373">
        <v>14149</v>
      </c>
      <c r="F2373" s="1">
        <f>(Tabla9[[#This Row],[Best]]-Tabla9[[#This Row],[Bks]])/Tabla9[[#This Row],[Bks]]*100</f>
        <v>7.4172487093835411</v>
      </c>
      <c r="G2373">
        <v>14211.8</v>
      </c>
      <c r="H2373" s="1">
        <f>(Tabla9[[#This Row],[Avg]]-Tabla9[[#This Row],[Bks]])/Tabla9[[#This Row],[Bks]]*100</f>
        <v>7.8940176131187307</v>
      </c>
      <c r="I2373" s="1">
        <v>15643</v>
      </c>
      <c r="J2373">
        <v>15705.6</v>
      </c>
      <c r="K2373">
        <v>58749.675999999999</v>
      </c>
      <c r="L2373">
        <v>401.72539999999998</v>
      </c>
      <c r="M2373">
        <v>125.8</v>
      </c>
      <c r="N2373">
        <v>125.5</v>
      </c>
    </row>
    <row r="2374" spans="1:14" x14ac:dyDescent="0.2">
      <c r="A2374" t="s">
        <v>156</v>
      </c>
      <c r="B2374" t="s">
        <v>66</v>
      </c>
      <c r="C2374">
        <v>93</v>
      </c>
      <c r="D2374">
        <v>13288</v>
      </c>
      <c r="E2374">
        <v>14252</v>
      </c>
      <c r="F2374" s="1">
        <f>(Tabla9[[#This Row],[Best]]-Tabla9[[#This Row],[Bks]])/Tabla9[[#This Row],[Bks]]*100</f>
        <v>7.2546658639373875</v>
      </c>
      <c r="G2374">
        <v>14331</v>
      </c>
      <c r="H2374" s="1">
        <f>(Tabla9[[#This Row],[Avg]]-Tabla9[[#This Row],[Bks]])/Tabla9[[#This Row],[Bks]]*100</f>
        <v>7.8491872366044548</v>
      </c>
      <c r="I2374" s="1">
        <v>15713</v>
      </c>
      <c r="J2374">
        <v>15899.7</v>
      </c>
      <c r="K2374">
        <v>63218.131999999998</v>
      </c>
      <c r="L2374">
        <v>401.09710000000001</v>
      </c>
      <c r="M2374">
        <v>127.1</v>
      </c>
      <c r="N2374">
        <v>126.8</v>
      </c>
    </row>
    <row r="2375" spans="1:14" x14ac:dyDescent="0.2">
      <c r="A2375" t="s">
        <v>156</v>
      </c>
      <c r="B2375" t="s">
        <v>66</v>
      </c>
      <c r="C2375">
        <v>94</v>
      </c>
      <c r="D2375">
        <v>13321</v>
      </c>
      <c r="E2375">
        <v>14374</v>
      </c>
      <c r="F2375" s="1">
        <f>(Tabla9[[#This Row],[Best]]-Tabla9[[#This Row],[Bks]])/Tabla9[[#This Row],[Bks]]*100</f>
        <v>7.9048119510547261</v>
      </c>
      <c r="G2375">
        <v>14460.4</v>
      </c>
      <c r="H2375" s="1">
        <f>(Tabla9[[#This Row],[Avg]]-Tabla9[[#This Row],[Bks]])/Tabla9[[#This Row],[Bks]]*100</f>
        <v>8.5534119060130589</v>
      </c>
      <c r="I2375" s="1">
        <v>15871</v>
      </c>
      <c r="J2375">
        <v>16006.4</v>
      </c>
      <c r="K2375">
        <v>70092.226999999999</v>
      </c>
      <c r="L2375">
        <v>401.67320000000001</v>
      </c>
      <c r="M2375">
        <v>123.5</v>
      </c>
      <c r="N2375">
        <v>123.3</v>
      </c>
    </row>
    <row r="2376" spans="1:14" x14ac:dyDescent="0.2">
      <c r="A2376" t="s">
        <v>156</v>
      </c>
      <c r="B2376" t="s">
        <v>66</v>
      </c>
      <c r="C2376">
        <v>95</v>
      </c>
      <c r="D2376">
        <v>13447</v>
      </c>
      <c r="E2376">
        <v>14396</v>
      </c>
      <c r="F2376" s="1">
        <f>(Tabla9[[#This Row],[Best]]-Tabla9[[#This Row],[Bks]])/Tabla9[[#This Row],[Bks]]*100</f>
        <v>7.0573362088198115</v>
      </c>
      <c r="G2376">
        <v>14528.9</v>
      </c>
      <c r="H2376" s="1">
        <f>(Tabla9[[#This Row],[Avg]]-Tabla9[[#This Row],[Bks]])/Tabla9[[#This Row],[Bks]]*100</f>
        <v>8.0456607421729718</v>
      </c>
      <c r="I2376" s="1">
        <v>16041</v>
      </c>
      <c r="J2376">
        <v>16102</v>
      </c>
      <c r="K2376">
        <v>68007.514999999999</v>
      </c>
      <c r="L2376">
        <v>401.5958</v>
      </c>
      <c r="M2376">
        <v>129.5</v>
      </c>
      <c r="N2376">
        <v>129.4</v>
      </c>
    </row>
    <row r="2377" spans="1:14" x14ac:dyDescent="0.2">
      <c r="A2377" t="s">
        <v>156</v>
      </c>
      <c r="B2377" t="s">
        <v>66</v>
      </c>
      <c r="C2377">
        <v>96</v>
      </c>
      <c r="D2377">
        <v>13069</v>
      </c>
      <c r="E2377">
        <v>13714</v>
      </c>
      <c r="F2377" s="1">
        <f>(Tabla9[[#This Row],[Best]]-Tabla9[[#This Row],[Bks]])/Tabla9[[#This Row],[Bks]]*100</f>
        <v>4.9353431785140405</v>
      </c>
      <c r="G2377">
        <v>13890</v>
      </c>
      <c r="H2377" s="1">
        <f>(Tabla9[[#This Row],[Avg]]-Tabla9[[#This Row],[Bks]])/Tabla9[[#This Row],[Bks]]*100</f>
        <v>6.2820414721860898</v>
      </c>
      <c r="I2377" s="1">
        <v>15516</v>
      </c>
      <c r="J2377">
        <v>15588.2</v>
      </c>
      <c r="K2377">
        <v>59107.588000000003</v>
      </c>
      <c r="L2377">
        <v>401.65269999999998</v>
      </c>
      <c r="M2377">
        <v>159.1</v>
      </c>
      <c r="N2377">
        <v>158.9</v>
      </c>
    </row>
    <row r="2378" spans="1:14" x14ac:dyDescent="0.2">
      <c r="A2378" t="s">
        <v>156</v>
      </c>
      <c r="B2378" t="s">
        <v>66</v>
      </c>
      <c r="C2378">
        <v>97</v>
      </c>
      <c r="D2378">
        <v>12795</v>
      </c>
      <c r="E2378">
        <v>13669</v>
      </c>
      <c r="F2378" s="1">
        <f>(Tabla9[[#This Row],[Best]]-Tabla9[[#This Row],[Bks]])/Tabla9[[#This Row],[Bks]]*100</f>
        <v>6.8307932786244629</v>
      </c>
      <c r="G2378">
        <v>13736.4</v>
      </c>
      <c r="H2378" s="1">
        <f>(Tabla9[[#This Row],[Avg]]-Tabla9[[#This Row],[Bks]])/Tabla9[[#This Row],[Bks]]*100</f>
        <v>7.3575615474794809</v>
      </c>
      <c r="I2378" s="1">
        <v>15212</v>
      </c>
      <c r="J2378">
        <v>15273</v>
      </c>
      <c r="K2378">
        <v>66358.312000000005</v>
      </c>
      <c r="L2378">
        <v>401.63080000000002</v>
      </c>
      <c r="M2378">
        <v>140.80000000000001</v>
      </c>
      <c r="N2378">
        <v>140.19999999999999</v>
      </c>
    </row>
    <row r="2379" spans="1:14" x14ac:dyDescent="0.2">
      <c r="A2379" t="s">
        <v>156</v>
      </c>
      <c r="B2379" t="s">
        <v>66</v>
      </c>
      <c r="C2379">
        <v>98</v>
      </c>
      <c r="D2379">
        <v>13145</v>
      </c>
      <c r="E2379">
        <v>13967</v>
      </c>
      <c r="F2379" s="1">
        <f>(Tabla9[[#This Row],[Best]]-Tabla9[[#This Row],[Bks]])/Tabla9[[#This Row],[Bks]]*100</f>
        <v>6.2533282616964625</v>
      </c>
      <c r="G2379">
        <v>14107.8</v>
      </c>
      <c r="H2379" s="1">
        <f>(Tabla9[[#This Row],[Avg]]-Tabla9[[#This Row],[Bks]])/Tabla9[[#This Row],[Bks]]*100</f>
        <v>7.324457968809428</v>
      </c>
      <c r="I2379" s="1">
        <v>15585</v>
      </c>
      <c r="J2379">
        <v>15728</v>
      </c>
      <c r="K2379">
        <v>58651.319999999898</v>
      </c>
      <c r="L2379">
        <v>401.74149999999997</v>
      </c>
      <c r="M2379">
        <v>133.4</v>
      </c>
      <c r="N2379">
        <v>133.1</v>
      </c>
    </row>
    <row r="2380" spans="1:14" x14ac:dyDescent="0.2">
      <c r="A2380" t="s">
        <v>156</v>
      </c>
      <c r="B2380" t="s">
        <v>66</v>
      </c>
      <c r="C2380">
        <v>99</v>
      </c>
      <c r="D2380">
        <v>14453</v>
      </c>
      <c r="E2380">
        <v>15660</v>
      </c>
      <c r="F2380" s="1">
        <f>(Tabla9[[#This Row],[Best]]-Tabla9[[#This Row],[Bks]])/Tabla9[[#This Row],[Bks]]*100</f>
        <v>8.3512073617933993</v>
      </c>
      <c r="G2380">
        <v>15784.7</v>
      </c>
      <c r="H2380" s="1">
        <f>(Tabla9[[#This Row],[Avg]]-Tabla9[[#This Row],[Bks]])/Tabla9[[#This Row],[Bks]]*100</f>
        <v>9.2140040130076848</v>
      </c>
      <c r="I2380" s="1">
        <v>17218</v>
      </c>
      <c r="J2380">
        <v>17264.2</v>
      </c>
      <c r="K2380">
        <v>78024.380999999994</v>
      </c>
      <c r="L2380">
        <v>401.52260000000001</v>
      </c>
      <c r="M2380">
        <v>110.6</v>
      </c>
      <c r="N2380">
        <v>110.4</v>
      </c>
    </row>
    <row r="2381" spans="1:14" x14ac:dyDescent="0.2">
      <c r="A2381" t="s">
        <v>156</v>
      </c>
      <c r="B2381" t="s">
        <v>66</v>
      </c>
      <c r="C2381">
        <v>100</v>
      </c>
      <c r="D2381">
        <v>12800</v>
      </c>
      <c r="E2381">
        <v>13587</v>
      </c>
      <c r="F2381" s="1">
        <f>(Tabla9[[#This Row],[Best]]-Tabla9[[#This Row],[Bks]])/Tabla9[[#This Row],[Bks]]*100</f>
        <v>6.1484375</v>
      </c>
      <c r="G2381">
        <v>13697.2</v>
      </c>
      <c r="H2381" s="1">
        <f>(Tabla9[[#This Row],[Avg]]-Tabla9[[#This Row],[Bks]])/Tabla9[[#This Row],[Bks]]*100</f>
        <v>7.0093750000000048</v>
      </c>
      <c r="I2381" s="1">
        <v>15216</v>
      </c>
      <c r="J2381">
        <v>15310.7</v>
      </c>
      <c r="K2381">
        <v>69191.125</v>
      </c>
      <c r="L2381">
        <v>401.31830000000002</v>
      </c>
      <c r="M2381">
        <v>159.9</v>
      </c>
      <c r="N2381">
        <v>159.9</v>
      </c>
    </row>
    <row r="2382" spans="1:14" x14ac:dyDescent="0.2">
      <c r="A2382" t="s">
        <v>156</v>
      </c>
      <c r="B2382" t="s">
        <v>67</v>
      </c>
      <c r="C2382">
        <v>1</v>
      </c>
      <c r="D2382">
        <v>3138</v>
      </c>
      <c r="E2382">
        <v>3138</v>
      </c>
      <c r="F2382" s="1">
        <f>(Tabla9[[#This Row],[Best]]-Tabla9[[#This Row],[Bks]])/Tabla9[[#This Row],[Bks]]*100</f>
        <v>0</v>
      </c>
      <c r="G2382">
        <v>3138</v>
      </c>
      <c r="H2382" s="1">
        <f>(Tabla9[[#This Row],[Avg]]-Tabla9[[#This Row],[Bks]])/Tabla9[[#This Row],[Bks]]*100</f>
        <v>0</v>
      </c>
      <c r="I2382" s="1">
        <v>3650</v>
      </c>
      <c r="J2382">
        <v>3690.9</v>
      </c>
      <c r="K2382">
        <v>11036.436</v>
      </c>
      <c r="L2382">
        <v>150.4906</v>
      </c>
      <c r="M2382">
        <v>349.7</v>
      </c>
      <c r="N2382">
        <v>173.7</v>
      </c>
    </row>
    <row r="2383" spans="1:14" x14ac:dyDescent="0.2">
      <c r="A2383" t="s">
        <v>156</v>
      </c>
      <c r="B2383" t="s">
        <v>67</v>
      </c>
      <c r="C2383">
        <v>2</v>
      </c>
      <c r="D2383">
        <v>3370</v>
      </c>
      <c r="E2383">
        <v>3370</v>
      </c>
      <c r="F2383" s="1">
        <f>(Tabla9[[#This Row],[Best]]-Tabla9[[#This Row],[Bks]])/Tabla9[[#This Row],[Bks]]*100</f>
        <v>0</v>
      </c>
      <c r="G2383">
        <v>3370</v>
      </c>
      <c r="H2383" s="1">
        <f>(Tabla9[[#This Row],[Avg]]-Tabla9[[#This Row],[Bks]])/Tabla9[[#This Row],[Bks]]*100</f>
        <v>0</v>
      </c>
      <c r="I2383" s="1">
        <v>3925</v>
      </c>
      <c r="J2383">
        <v>3964.7</v>
      </c>
      <c r="K2383">
        <v>11457.882</v>
      </c>
      <c r="L2383">
        <v>150.25470000000001</v>
      </c>
      <c r="M2383">
        <v>380.1</v>
      </c>
      <c r="N2383">
        <v>184.8</v>
      </c>
    </row>
    <row r="2384" spans="1:14" x14ac:dyDescent="0.2">
      <c r="A2384" t="s">
        <v>156</v>
      </c>
      <c r="B2384" t="s">
        <v>67</v>
      </c>
      <c r="C2384">
        <v>3</v>
      </c>
      <c r="D2384">
        <v>3370</v>
      </c>
      <c r="E2384">
        <v>3370</v>
      </c>
      <c r="F2384" s="1">
        <f>(Tabla9[[#This Row],[Best]]-Tabla9[[#This Row],[Bks]])/Tabla9[[#This Row],[Bks]]*100</f>
        <v>0</v>
      </c>
      <c r="G2384">
        <v>3370</v>
      </c>
      <c r="H2384" s="1">
        <f>(Tabla9[[#This Row],[Avg]]-Tabla9[[#This Row],[Bks]])/Tabla9[[#This Row],[Bks]]*100</f>
        <v>0</v>
      </c>
      <c r="I2384" s="1">
        <v>3914</v>
      </c>
      <c r="J2384">
        <v>3966.6</v>
      </c>
      <c r="K2384">
        <v>12411.817999999999</v>
      </c>
      <c r="L2384">
        <v>150.46199999999999</v>
      </c>
      <c r="M2384">
        <v>300.60000000000002</v>
      </c>
      <c r="N2384">
        <v>202.4</v>
      </c>
    </row>
    <row r="2385" spans="1:14" x14ac:dyDescent="0.2">
      <c r="A2385" t="s">
        <v>156</v>
      </c>
      <c r="B2385" t="s">
        <v>67</v>
      </c>
      <c r="C2385">
        <v>4</v>
      </c>
      <c r="D2385">
        <v>3370</v>
      </c>
      <c r="E2385">
        <v>3370</v>
      </c>
      <c r="F2385" s="1">
        <f>(Tabla9[[#This Row],[Best]]-Tabla9[[#This Row],[Bks]])/Tabla9[[#This Row],[Bks]]*100</f>
        <v>0</v>
      </c>
      <c r="G2385">
        <v>3371.8</v>
      </c>
      <c r="H2385" s="1">
        <f>(Tabla9[[#This Row],[Avg]]-Tabla9[[#This Row],[Bks]])/Tabla9[[#This Row],[Bks]]*100</f>
        <v>5.3412462908017266E-2</v>
      </c>
      <c r="I2385" s="1">
        <v>3942</v>
      </c>
      <c r="J2385">
        <v>3971.7</v>
      </c>
      <c r="K2385">
        <v>11520.383</v>
      </c>
      <c r="L2385">
        <v>150.387</v>
      </c>
      <c r="M2385">
        <v>346.8</v>
      </c>
      <c r="N2385">
        <v>182.9</v>
      </c>
    </row>
    <row r="2386" spans="1:14" x14ac:dyDescent="0.2">
      <c r="A2386" t="s">
        <v>156</v>
      </c>
      <c r="B2386" t="s">
        <v>67</v>
      </c>
      <c r="C2386">
        <v>5</v>
      </c>
      <c r="D2386">
        <v>3550</v>
      </c>
      <c r="E2386">
        <v>3550</v>
      </c>
      <c r="F2386" s="1">
        <f>(Tabla9[[#This Row],[Best]]-Tabla9[[#This Row],[Bks]])/Tabla9[[#This Row],[Bks]]*100</f>
        <v>0</v>
      </c>
      <c r="G2386">
        <v>3559.3</v>
      </c>
      <c r="H2386" s="1">
        <f>(Tabla9[[#This Row],[Avg]]-Tabla9[[#This Row],[Bks]])/Tabla9[[#This Row],[Bks]]*100</f>
        <v>0.26197183098592058</v>
      </c>
      <c r="I2386" s="1">
        <v>4173</v>
      </c>
      <c r="J2386">
        <v>4206.2</v>
      </c>
      <c r="K2386">
        <v>12927.9569999999</v>
      </c>
      <c r="L2386">
        <v>150.4692</v>
      </c>
      <c r="M2386">
        <v>243</v>
      </c>
      <c r="N2386">
        <v>238.3</v>
      </c>
    </row>
    <row r="2387" spans="1:14" x14ac:dyDescent="0.2">
      <c r="A2387" t="s">
        <v>156</v>
      </c>
      <c r="B2387" t="s">
        <v>67</v>
      </c>
      <c r="C2387">
        <v>6</v>
      </c>
      <c r="D2387">
        <v>3179</v>
      </c>
      <c r="E2387">
        <v>3179</v>
      </c>
      <c r="F2387" s="1">
        <f>(Tabla9[[#This Row],[Best]]-Tabla9[[#This Row],[Bks]])/Tabla9[[#This Row],[Bks]]*100</f>
        <v>0</v>
      </c>
      <c r="G2387">
        <v>3179</v>
      </c>
      <c r="H2387" s="1">
        <f>(Tabla9[[#This Row],[Avg]]-Tabla9[[#This Row],[Bks]])/Tabla9[[#This Row],[Bks]]*100</f>
        <v>0</v>
      </c>
      <c r="I2387" s="1">
        <v>3682</v>
      </c>
      <c r="J2387">
        <v>3712.7</v>
      </c>
      <c r="K2387">
        <v>10680.825000000001</v>
      </c>
      <c r="L2387">
        <v>150.23089999999999</v>
      </c>
      <c r="M2387">
        <v>354.5</v>
      </c>
      <c r="N2387">
        <v>155.4</v>
      </c>
    </row>
    <row r="2388" spans="1:14" x14ac:dyDescent="0.2">
      <c r="A2388" t="s">
        <v>156</v>
      </c>
      <c r="B2388" t="s">
        <v>67</v>
      </c>
      <c r="C2388">
        <v>7</v>
      </c>
      <c r="D2388">
        <v>3430</v>
      </c>
      <c r="E2388">
        <v>3430</v>
      </c>
      <c r="F2388" s="1">
        <f>(Tabla9[[#This Row],[Best]]-Tabla9[[#This Row],[Bks]])/Tabla9[[#This Row],[Bks]]*100</f>
        <v>0</v>
      </c>
      <c r="G2388">
        <v>3430</v>
      </c>
      <c r="H2388" s="1">
        <f>(Tabla9[[#This Row],[Avg]]-Tabla9[[#This Row],[Bks]])/Tabla9[[#This Row],[Bks]]*100</f>
        <v>0</v>
      </c>
      <c r="I2388" s="1">
        <v>3996</v>
      </c>
      <c r="J2388">
        <v>4053</v>
      </c>
      <c r="K2388">
        <v>12015.828</v>
      </c>
      <c r="L2388">
        <v>150.3777</v>
      </c>
      <c r="M2388">
        <v>279.8</v>
      </c>
      <c r="N2388">
        <v>220.9</v>
      </c>
    </row>
    <row r="2389" spans="1:14" x14ac:dyDescent="0.2">
      <c r="A2389" t="s">
        <v>156</v>
      </c>
      <c r="B2389" t="s">
        <v>67</v>
      </c>
      <c r="C2389">
        <v>8</v>
      </c>
      <c r="D2389">
        <v>3479</v>
      </c>
      <c r="E2389">
        <v>3479</v>
      </c>
      <c r="F2389" s="1">
        <f>(Tabla9[[#This Row],[Best]]-Tabla9[[#This Row],[Bks]])/Tabla9[[#This Row],[Bks]]*100</f>
        <v>0</v>
      </c>
      <c r="G2389">
        <v>3486.2</v>
      </c>
      <c r="H2389" s="1">
        <f>(Tabla9[[#This Row],[Avg]]-Tabla9[[#This Row],[Bks]])/Tabla9[[#This Row],[Bks]]*100</f>
        <v>0.20695602184535264</v>
      </c>
      <c r="I2389" s="1">
        <v>4096</v>
      </c>
      <c r="J2389">
        <v>4129.3999999999996</v>
      </c>
      <c r="K2389">
        <v>12502.253999999901</v>
      </c>
      <c r="L2389">
        <v>150.4066</v>
      </c>
      <c r="M2389">
        <v>252.9</v>
      </c>
      <c r="N2389">
        <v>243.6</v>
      </c>
    </row>
    <row r="2390" spans="1:14" x14ac:dyDescent="0.2">
      <c r="A2390" t="s">
        <v>156</v>
      </c>
      <c r="B2390" t="s">
        <v>67</v>
      </c>
      <c r="C2390">
        <v>9</v>
      </c>
      <c r="D2390">
        <v>3245</v>
      </c>
      <c r="E2390">
        <v>3245</v>
      </c>
      <c r="F2390" s="1">
        <f>(Tabla9[[#This Row],[Best]]-Tabla9[[#This Row],[Bks]])/Tabla9[[#This Row],[Bks]]*100</f>
        <v>0</v>
      </c>
      <c r="G2390">
        <v>3245</v>
      </c>
      <c r="H2390" s="1">
        <f>(Tabla9[[#This Row],[Avg]]-Tabla9[[#This Row],[Bks]])/Tabla9[[#This Row],[Bks]]*100</f>
        <v>0</v>
      </c>
      <c r="I2390" s="1">
        <v>3808</v>
      </c>
      <c r="J2390">
        <v>3822.8</v>
      </c>
      <c r="K2390">
        <v>11962.472</v>
      </c>
      <c r="L2390">
        <v>150.26839999999899</v>
      </c>
      <c r="M2390">
        <v>356.9</v>
      </c>
      <c r="N2390">
        <v>194.6</v>
      </c>
    </row>
    <row r="2391" spans="1:14" x14ac:dyDescent="0.2">
      <c r="A2391" t="s">
        <v>156</v>
      </c>
      <c r="B2391" t="s">
        <v>67</v>
      </c>
      <c r="C2391">
        <v>10</v>
      </c>
      <c r="D2391">
        <v>3439</v>
      </c>
      <c r="E2391">
        <v>3439</v>
      </c>
      <c r="F2391" s="1">
        <f>(Tabla9[[#This Row],[Best]]-Tabla9[[#This Row],[Bks]])/Tabla9[[#This Row],[Bks]]*100</f>
        <v>0</v>
      </c>
      <c r="G2391">
        <v>3439</v>
      </c>
      <c r="H2391" s="1">
        <f>(Tabla9[[#This Row],[Avg]]-Tabla9[[#This Row],[Bks]])/Tabla9[[#This Row],[Bks]]*100</f>
        <v>0</v>
      </c>
      <c r="I2391" s="1">
        <v>4019</v>
      </c>
      <c r="J2391">
        <v>4068.3</v>
      </c>
      <c r="K2391">
        <v>12767.97</v>
      </c>
      <c r="L2391">
        <v>150.44369999999901</v>
      </c>
      <c r="M2391">
        <v>275.5</v>
      </c>
      <c r="N2391">
        <v>220.3</v>
      </c>
    </row>
    <row r="2392" spans="1:14" hidden="1" x14ac:dyDescent="0.2">
      <c r="A2392" t="s">
        <v>157</v>
      </c>
      <c r="B2392" t="s">
        <v>67</v>
      </c>
      <c r="C2392">
        <v>11</v>
      </c>
      <c r="D2392">
        <v>3283</v>
      </c>
      <c r="E2392">
        <v>3283</v>
      </c>
      <c r="F2392" s="1">
        <f>(Tabla9[[#This Row],[Best]]-Tabla9[[#This Row],[Bks]])/Tabla9[[#This Row],[Bks]]*100</f>
        <v>0</v>
      </c>
      <c r="G2392">
        <v>3283</v>
      </c>
      <c r="H2392" s="1">
        <f>(Tabla9[[#This Row],[Avg]]-Tabla9[[#This Row],[Bks]])/Tabla9[[#This Row],[Bks]]*100</f>
        <v>0</v>
      </c>
      <c r="I2392" s="1">
        <v>3775</v>
      </c>
      <c r="J2392">
        <v>3847.4</v>
      </c>
      <c r="K2392">
        <v>11305.038</v>
      </c>
      <c r="L2392">
        <v>150.36369999999999</v>
      </c>
      <c r="M2392">
        <v>305.7</v>
      </c>
      <c r="N2392">
        <v>172.6</v>
      </c>
    </row>
    <row r="2393" spans="1:14" hidden="1" x14ac:dyDescent="0.2">
      <c r="A2393" t="s">
        <v>157</v>
      </c>
      <c r="B2393" t="s">
        <v>67</v>
      </c>
      <c r="C2393">
        <v>12</v>
      </c>
      <c r="D2393">
        <v>3392</v>
      </c>
      <c r="E2393">
        <v>3392</v>
      </c>
      <c r="F2393" s="1">
        <f>(Tabla9[[#This Row],[Best]]-Tabla9[[#This Row],[Bks]])/Tabla9[[#This Row],[Bks]]*100</f>
        <v>0</v>
      </c>
      <c r="G2393">
        <v>3392.1</v>
      </c>
      <c r="H2393" s="1">
        <f>(Tabla9[[#This Row],[Avg]]-Tabla9[[#This Row],[Bks]])/Tabla9[[#This Row],[Bks]]*100</f>
        <v>2.9481132075444886E-3</v>
      </c>
      <c r="I2393" s="1">
        <v>3956</v>
      </c>
      <c r="J2393">
        <v>3986</v>
      </c>
      <c r="K2393">
        <v>11501.347</v>
      </c>
      <c r="L2393">
        <v>150.3597</v>
      </c>
      <c r="M2393">
        <v>304.5</v>
      </c>
      <c r="N2393">
        <v>186</v>
      </c>
    </row>
    <row r="2394" spans="1:14" hidden="1" x14ac:dyDescent="0.2">
      <c r="A2394" t="s">
        <v>157</v>
      </c>
      <c r="B2394" t="s">
        <v>67</v>
      </c>
      <c r="C2394">
        <v>13</v>
      </c>
      <c r="D2394">
        <v>3422</v>
      </c>
      <c r="E2394">
        <v>3422</v>
      </c>
      <c r="F2394" s="1">
        <f>(Tabla9[[#This Row],[Best]]-Tabla9[[#This Row],[Bks]])/Tabla9[[#This Row],[Bks]]*100</f>
        <v>0</v>
      </c>
      <c r="G2394">
        <v>3425.1</v>
      </c>
      <c r="H2394" s="1">
        <f>(Tabla9[[#This Row],[Avg]]-Tabla9[[#This Row],[Bks]])/Tabla9[[#This Row],[Bks]]*100</f>
        <v>9.0590298071300673E-2</v>
      </c>
      <c r="I2394" s="1">
        <v>3994</v>
      </c>
      <c r="J2394">
        <v>4029.3</v>
      </c>
      <c r="K2394">
        <v>13126.405999999901</v>
      </c>
      <c r="L2394">
        <v>150.4228</v>
      </c>
      <c r="M2394">
        <v>228.8</v>
      </c>
      <c r="N2394">
        <v>216.5</v>
      </c>
    </row>
    <row r="2395" spans="1:14" hidden="1" x14ac:dyDescent="0.2">
      <c r="A2395" t="s">
        <v>157</v>
      </c>
      <c r="B2395" t="s">
        <v>67</v>
      </c>
      <c r="C2395">
        <v>14</v>
      </c>
      <c r="D2395">
        <v>3362</v>
      </c>
      <c r="E2395">
        <v>3362</v>
      </c>
      <c r="F2395" s="1">
        <f>(Tabla9[[#This Row],[Best]]-Tabla9[[#This Row],[Bks]])/Tabla9[[#This Row],[Bks]]*100</f>
        <v>0</v>
      </c>
      <c r="G2395">
        <v>3362</v>
      </c>
      <c r="H2395" s="1">
        <f>(Tabla9[[#This Row],[Avg]]-Tabla9[[#This Row],[Bks]])/Tabla9[[#This Row],[Bks]]*100</f>
        <v>0</v>
      </c>
      <c r="I2395" s="1">
        <v>3932</v>
      </c>
      <c r="J2395">
        <v>3960.4</v>
      </c>
      <c r="K2395">
        <v>11922.778</v>
      </c>
      <c r="L2395">
        <v>150.1876</v>
      </c>
      <c r="M2395">
        <v>299.89999999999998</v>
      </c>
      <c r="N2395">
        <v>188</v>
      </c>
    </row>
    <row r="2396" spans="1:14" hidden="1" x14ac:dyDescent="0.2">
      <c r="A2396" t="s">
        <v>157</v>
      </c>
      <c r="B2396" t="s">
        <v>67</v>
      </c>
      <c r="C2396">
        <v>15</v>
      </c>
      <c r="D2396">
        <v>3368</v>
      </c>
      <c r="E2396">
        <v>3368</v>
      </c>
      <c r="F2396" s="1">
        <f>(Tabla9[[#This Row],[Best]]-Tabla9[[#This Row],[Bks]])/Tabla9[[#This Row],[Bks]]*100</f>
        <v>0</v>
      </c>
      <c r="G2396">
        <v>3368</v>
      </c>
      <c r="H2396" s="1">
        <f>(Tabla9[[#This Row],[Avg]]-Tabla9[[#This Row],[Bks]])/Tabla9[[#This Row],[Bks]]*100</f>
        <v>0</v>
      </c>
      <c r="I2396" s="1">
        <v>3936</v>
      </c>
      <c r="J2396">
        <v>3978.2</v>
      </c>
      <c r="K2396">
        <v>11755.829</v>
      </c>
      <c r="L2396">
        <v>150.53639999999999</v>
      </c>
      <c r="M2396">
        <v>266.8</v>
      </c>
      <c r="N2396">
        <v>215</v>
      </c>
    </row>
    <row r="2397" spans="1:14" hidden="1" x14ac:dyDescent="0.2">
      <c r="A2397" t="s">
        <v>157</v>
      </c>
      <c r="B2397" t="s">
        <v>67</v>
      </c>
      <c r="C2397">
        <v>16</v>
      </c>
      <c r="D2397">
        <v>3585</v>
      </c>
      <c r="E2397">
        <v>3585</v>
      </c>
      <c r="F2397" s="1">
        <f>(Tabla9[[#This Row],[Best]]-Tabla9[[#This Row],[Bks]])/Tabla9[[#This Row],[Bks]]*100</f>
        <v>0</v>
      </c>
      <c r="G2397">
        <v>3585</v>
      </c>
      <c r="H2397" s="1">
        <f>(Tabla9[[#This Row],[Avg]]-Tabla9[[#This Row],[Bks]])/Tabla9[[#This Row],[Bks]]*100</f>
        <v>0</v>
      </c>
      <c r="I2397" s="1">
        <v>4185</v>
      </c>
      <c r="J2397">
        <v>4231.8999999999996</v>
      </c>
      <c r="K2397">
        <v>13191.289000000001</v>
      </c>
      <c r="L2397">
        <v>150.34539999999899</v>
      </c>
      <c r="M2397">
        <v>241.7</v>
      </c>
      <c r="N2397">
        <v>210.5</v>
      </c>
    </row>
    <row r="2398" spans="1:14" hidden="1" x14ac:dyDescent="0.2">
      <c r="A2398" t="s">
        <v>157</v>
      </c>
      <c r="B2398" t="s">
        <v>67</v>
      </c>
      <c r="C2398">
        <v>17</v>
      </c>
      <c r="D2398">
        <v>3456</v>
      </c>
      <c r="E2398">
        <v>3456</v>
      </c>
      <c r="F2398" s="1">
        <f>(Tabla9[[#This Row],[Best]]-Tabla9[[#This Row],[Bks]])/Tabla9[[#This Row],[Bks]]*100</f>
        <v>0</v>
      </c>
      <c r="G2398">
        <v>3456</v>
      </c>
      <c r="H2398" s="1">
        <f>(Tabla9[[#This Row],[Avg]]-Tabla9[[#This Row],[Bks]])/Tabla9[[#This Row],[Bks]]*100</f>
        <v>0</v>
      </c>
      <c r="I2398" s="1">
        <v>4034</v>
      </c>
      <c r="J2398">
        <v>4073.9</v>
      </c>
      <c r="K2398">
        <v>12337.99</v>
      </c>
      <c r="L2398">
        <v>150.36859999999999</v>
      </c>
      <c r="M2398">
        <v>262.2</v>
      </c>
      <c r="N2398">
        <v>202.2</v>
      </c>
    </row>
    <row r="2399" spans="1:14" hidden="1" x14ac:dyDescent="0.2">
      <c r="A2399" t="s">
        <v>157</v>
      </c>
      <c r="B2399" t="s">
        <v>67</v>
      </c>
      <c r="C2399">
        <v>18</v>
      </c>
      <c r="D2399">
        <v>3502</v>
      </c>
      <c r="E2399">
        <v>3502</v>
      </c>
      <c r="F2399" s="1">
        <f>(Tabla9[[#This Row],[Best]]-Tabla9[[#This Row],[Bks]])/Tabla9[[#This Row],[Bks]]*100</f>
        <v>0</v>
      </c>
      <c r="G2399">
        <v>3502</v>
      </c>
      <c r="H2399" s="1">
        <f>(Tabla9[[#This Row],[Avg]]-Tabla9[[#This Row],[Bks]])/Tabla9[[#This Row],[Bks]]*100</f>
        <v>0</v>
      </c>
      <c r="I2399" s="1">
        <v>4060</v>
      </c>
      <c r="J2399">
        <v>4120.1000000000004</v>
      </c>
      <c r="K2399">
        <v>12291.895</v>
      </c>
      <c r="L2399">
        <v>150.52940000000001</v>
      </c>
      <c r="M2399">
        <v>260.8</v>
      </c>
      <c r="N2399">
        <v>173.6</v>
      </c>
    </row>
    <row r="2400" spans="1:14" hidden="1" x14ac:dyDescent="0.2">
      <c r="A2400" t="s">
        <v>157</v>
      </c>
      <c r="B2400" t="s">
        <v>67</v>
      </c>
      <c r="C2400">
        <v>19</v>
      </c>
      <c r="D2400">
        <v>3394</v>
      </c>
      <c r="E2400">
        <v>3394</v>
      </c>
      <c r="F2400" s="1">
        <f>(Tabla9[[#This Row],[Best]]-Tabla9[[#This Row],[Bks]])/Tabla9[[#This Row],[Bks]]*100</f>
        <v>0</v>
      </c>
      <c r="G2400">
        <v>3394</v>
      </c>
      <c r="H2400" s="1">
        <f>(Tabla9[[#This Row],[Avg]]-Tabla9[[#This Row],[Bks]])/Tabla9[[#This Row],[Bks]]*100</f>
        <v>0</v>
      </c>
      <c r="I2400" s="1">
        <v>3906</v>
      </c>
      <c r="J2400">
        <v>3983.8</v>
      </c>
      <c r="K2400">
        <v>12007.838</v>
      </c>
      <c r="L2400">
        <v>150.45650000000001</v>
      </c>
      <c r="M2400">
        <v>305.8</v>
      </c>
      <c r="N2400">
        <v>170.6</v>
      </c>
    </row>
    <row r="2401" spans="1:14" hidden="1" x14ac:dyDescent="0.2">
      <c r="A2401" t="s">
        <v>157</v>
      </c>
      <c r="B2401" t="s">
        <v>67</v>
      </c>
      <c r="C2401">
        <v>20</v>
      </c>
      <c r="D2401">
        <v>3376</v>
      </c>
      <c r="E2401">
        <v>3376</v>
      </c>
      <c r="F2401" s="1">
        <f>(Tabla9[[#This Row],[Best]]-Tabla9[[#This Row],[Bks]])/Tabla9[[#This Row],[Bks]]*100</f>
        <v>0</v>
      </c>
      <c r="G2401">
        <v>3376</v>
      </c>
      <c r="H2401" s="1">
        <f>(Tabla9[[#This Row],[Avg]]-Tabla9[[#This Row],[Bks]])/Tabla9[[#This Row],[Bks]]*100</f>
        <v>0</v>
      </c>
      <c r="I2401" s="1">
        <v>3930</v>
      </c>
      <c r="J2401">
        <v>3978.2</v>
      </c>
      <c r="K2401">
        <v>11979.797</v>
      </c>
      <c r="L2401">
        <v>150.26569999999899</v>
      </c>
      <c r="M2401">
        <v>288.39999999999998</v>
      </c>
      <c r="N2401">
        <v>212.5</v>
      </c>
    </row>
    <row r="2402" spans="1:14" hidden="1" x14ac:dyDescent="0.2">
      <c r="A2402" t="s">
        <v>157</v>
      </c>
      <c r="B2402" t="s">
        <v>67</v>
      </c>
      <c r="C2402">
        <v>21</v>
      </c>
      <c r="D2402">
        <v>3481</v>
      </c>
      <c r="E2402">
        <v>3481</v>
      </c>
      <c r="F2402" s="1">
        <f>(Tabla9[[#This Row],[Best]]-Tabla9[[#This Row],[Bks]])/Tabla9[[#This Row],[Bks]]*100</f>
        <v>0</v>
      </c>
      <c r="G2402">
        <v>3481.4</v>
      </c>
      <c r="H2402" s="1">
        <f>(Tabla9[[#This Row],[Avg]]-Tabla9[[#This Row],[Bks]])/Tabla9[[#This Row],[Bks]]*100</f>
        <v>1.1490950876187617E-2</v>
      </c>
      <c r="I2402" s="1">
        <v>4081</v>
      </c>
      <c r="J2402">
        <v>4118.1000000000004</v>
      </c>
      <c r="K2402">
        <v>12821.034</v>
      </c>
      <c r="L2402">
        <v>150.4299</v>
      </c>
      <c r="M2402">
        <v>264.8</v>
      </c>
      <c r="N2402">
        <v>193.4</v>
      </c>
    </row>
    <row r="2403" spans="1:14" hidden="1" x14ac:dyDescent="0.2">
      <c r="A2403" t="s">
        <v>157</v>
      </c>
      <c r="B2403" t="s">
        <v>67</v>
      </c>
      <c r="C2403">
        <v>22</v>
      </c>
      <c r="D2403">
        <v>3581</v>
      </c>
      <c r="E2403">
        <v>3581</v>
      </c>
      <c r="F2403" s="1">
        <f>(Tabla9[[#This Row],[Best]]-Tabla9[[#This Row],[Bks]])/Tabla9[[#This Row],[Bks]]*100</f>
        <v>0</v>
      </c>
      <c r="G2403">
        <v>3587.9</v>
      </c>
      <c r="H2403" s="1">
        <f>(Tabla9[[#This Row],[Avg]]-Tabla9[[#This Row],[Bks]])/Tabla9[[#This Row],[Bks]]*100</f>
        <v>0.19268360793074815</v>
      </c>
      <c r="I2403" s="1">
        <v>4208</v>
      </c>
      <c r="J2403">
        <v>4235.7</v>
      </c>
      <c r="K2403">
        <v>13515.181</v>
      </c>
      <c r="L2403">
        <v>150.3278</v>
      </c>
      <c r="M2403">
        <v>229</v>
      </c>
      <c r="N2403">
        <v>217.7</v>
      </c>
    </row>
    <row r="2404" spans="1:14" hidden="1" x14ac:dyDescent="0.2">
      <c r="A2404" t="s">
        <v>157</v>
      </c>
      <c r="B2404" t="s">
        <v>67</v>
      </c>
      <c r="C2404">
        <v>23</v>
      </c>
      <c r="D2404">
        <v>3286</v>
      </c>
      <c r="E2404">
        <v>3286</v>
      </c>
      <c r="F2404" s="1">
        <f>(Tabla9[[#This Row],[Best]]-Tabla9[[#This Row],[Bks]])/Tabla9[[#This Row],[Bks]]*100</f>
        <v>0</v>
      </c>
      <c r="G2404">
        <v>3286</v>
      </c>
      <c r="H2404" s="1">
        <f>(Tabla9[[#This Row],[Avg]]-Tabla9[[#This Row],[Bks]])/Tabla9[[#This Row],[Bks]]*100</f>
        <v>0</v>
      </c>
      <c r="I2404" s="1">
        <v>3834</v>
      </c>
      <c r="J2404">
        <v>3886.9</v>
      </c>
      <c r="K2404">
        <v>10832.064</v>
      </c>
      <c r="L2404">
        <v>150.303</v>
      </c>
      <c r="M2404">
        <v>338.7</v>
      </c>
      <c r="N2404">
        <v>188.5</v>
      </c>
    </row>
    <row r="2405" spans="1:14" hidden="1" x14ac:dyDescent="0.2">
      <c r="A2405" t="s">
        <v>157</v>
      </c>
      <c r="B2405" t="s">
        <v>67</v>
      </c>
      <c r="C2405">
        <v>24</v>
      </c>
      <c r="D2405">
        <v>3352</v>
      </c>
      <c r="E2405">
        <v>3352</v>
      </c>
      <c r="F2405" s="1">
        <f>(Tabla9[[#This Row],[Best]]-Tabla9[[#This Row],[Bks]])/Tabla9[[#This Row],[Bks]]*100</f>
        <v>0</v>
      </c>
      <c r="G2405">
        <v>3352</v>
      </c>
      <c r="H2405" s="1">
        <f>(Tabla9[[#This Row],[Avg]]-Tabla9[[#This Row],[Bks]])/Tabla9[[#This Row],[Bks]]*100</f>
        <v>0</v>
      </c>
      <c r="I2405" s="1">
        <v>3940</v>
      </c>
      <c r="J2405">
        <v>3965.4</v>
      </c>
      <c r="K2405">
        <v>12007.058999999999</v>
      </c>
      <c r="L2405">
        <v>150.4633</v>
      </c>
      <c r="M2405">
        <v>247.4</v>
      </c>
      <c r="N2405">
        <v>216.2</v>
      </c>
    </row>
    <row r="2406" spans="1:14" hidden="1" x14ac:dyDescent="0.2">
      <c r="A2406" t="s">
        <v>157</v>
      </c>
      <c r="B2406" t="s">
        <v>67</v>
      </c>
      <c r="C2406">
        <v>25</v>
      </c>
      <c r="D2406">
        <v>3552</v>
      </c>
      <c r="E2406">
        <v>3552</v>
      </c>
      <c r="F2406" s="1">
        <f>(Tabla9[[#This Row],[Best]]-Tabla9[[#This Row],[Bks]])/Tabla9[[#This Row],[Bks]]*100</f>
        <v>0</v>
      </c>
      <c r="G2406">
        <v>3552.6</v>
      </c>
      <c r="H2406" s="1">
        <f>(Tabla9[[#This Row],[Avg]]-Tabla9[[#This Row],[Bks]])/Tabla9[[#This Row],[Bks]]*100</f>
        <v>1.6891891891889332E-2</v>
      </c>
      <c r="I2406" s="1">
        <v>4132</v>
      </c>
      <c r="J2406">
        <v>4192.5</v>
      </c>
      <c r="K2406">
        <v>13215.072</v>
      </c>
      <c r="L2406">
        <v>150.7088</v>
      </c>
      <c r="M2406">
        <v>228</v>
      </c>
      <c r="N2406">
        <v>210.2</v>
      </c>
    </row>
    <row r="2407" spans="1:14" hidden="1" x14ac:dyDescent="0.2">
      <c r="A2407" t="s">
        <v>157</v>
      </c>
      <c r="B2407" t="s">
        <v>67</v>
      </c>
      <c r="C2407">
        <v>26</v>
      </c>
      <c r="D2407">
        <v>3367</v>
      </c>
      <c r="E2407">
        <v>3367</v>
      </c>
      <c r="F2407" s="1">
        <f>(Tabla9[[#This Row],[Best]]-Tabla9[[#This Row],[Bks]])/Tabla9[[#This Row],[Bks]]*100</f>
        <v>0</v>
      </c>
      <c r="G2407">
        <v>3367</v>
      </c>
      <c r="H2407" s="1">
        <f>(Tabla9[[#This Row],[Avg]]-Tabla9[[#This Row],[Bks]])/Tabla9[[#This Row],[Bks]]*100</f>
        <v>0</v>
      </c>
      <c r="I2407" s="1">
        <v>3917</v>
      </c>
      <c r="J2407">
        <v>3966.2</v>
      </c>
      <c r="K2407">
        <v>11890.458999999901</v>
      </c>
      <c r="L2407">
        <v>150.33529999999999</v>
      </c>
      <c r="M2407">
        <v>300.10000000000002</v>
      </c>
      <c r="N2407">
        <v>176.8</v>
      </c>
    </row>
    <row r="2408" spans="1:14" hidden="1" x14ac:dyDescent="0.2">
      <c r="A2408" t="s">
        <v>157</v>
      </c>
      <c r="B2408" t="s">
        <v>67</v>
      </c>
      <c r="C2408">
        <v>27</v>
      </c>
      <c r="D2408">
        <v>3458</v>
      </c>
      <c r="E2408">
        <v>3458</v>
      </c>
      <c r="F2408" s="1">
        <f>(Tabla9[[#This Row],[Best]]-Tabla9[[#This Row],[Bks]])/Tabla9[[#This Row],[Bks]]*100</f>
        <v>0</v>
      </c>
      <c r="G2408">
        <v>3458</v>
      </c>
      <c r="H2408" s="1">
        <f>(Tabla9[[#This Row],[Avg]]-Tabla9[[#This Row],[Bks]])/Tabla9[[#This Row],[Bks]]*100</f>
        <v>0</v>
      </c>
      <c r="I2408" s="1">
        <v>4029</v>
      </c>
      <c r="J2408">
        <v>4084.9</v>
      </c>
      <c r="K2408">
        <v>12683.369999999901</v>
      </c>
      <c r="L2408">
        <v>150.5172</v>
      </c>
      <c r="M2408">
        <v>261.60000000000002</v>
      </c>
      <c r="N2408">
        <v>200.4</v>
      </c>
    </row>
    <row r="2409" spans="1:14" hidden="1" x14ac:dyDescent="0.2">
      <c r="A2409" t="s">
        <v>157</v>
      </c>
      <c r="B2409" t="s">
        <v>67</v>
      </c>
      <c r="C2409">
        <v>28</v>
      </c>
      <c r="D2409">
        <v>3391</v>
      </c>
      <c r="E2409">
        <v>3391</v>
      </c>
      <c r="F2409" s="1">
        <f>(Tabla9[[#This Row],[Best]]-Tabla9[[#This Row],[Bks]])/Tabla9[[#This Row],[Bks]]*100</f>
        <v>0</v>
      </c>
      <c r="G2409">
        <v>3391.1</v>
      </c>
      <c r="H2409" s="1">
        <f>(Tabla9[[#This Row],[Avg]]-Tabla9[[#This Row],[Bks]])/Tabla9[[#This Row],[Bks]]*100</f>
        <v>2.9489826009999722E-3</v>
      </c>
      <c r="I2409" s="1">
        <v>3944</v>
      </c>
      <c r="J2409">
        <v>3975.7</v>
      </c>
      <c r="K2409">
        <v>11395.746999999999</v>
      </c>
      <c r="L2409">
        <v>150.4513</v>
      </c>
      <c r="M2409">
        <v>279.60000000000002</v>
      </c>
      <c r="N2409">
        <v>198.1</v>
      </c>
    </row>
    <row r="2410" spans="1:14" hidden="1" x14ac:dyDescent="0.2">
      <c r="A2410" t="s">
        <v>157</v>
      </c>
      <c r="B2410" t="s">
        <v>67</v>
      </c>
      <c r="C2410">
        <v>29</v>
      </c>
      <c r="D2410">
        <v>3207</v>
      </c>
      <c r="E2410">
        <v>3207</v>
      </c>
      <c r="F2410" s="1">
        <f>(Tabla9[[#This Row],[Best]]-Tabla9[[#This Row],[Bks]])/Tabla9[[#This Row],[Bks]]*100</f>
        <v>0</v>
      </c>
      <c r="G2410">
        <v>3207</v>
      </c>
      <c r="H2410" s="1">
        <f>(Tabla9[[#This Row],[Avg]]-Tabla9[[#This Row],[Bks]])/Tabla9[[#This Row],[Bks]]*100</f>
        <v>0</v>
      </c>
      <c r="I2410" s="1">
        <v>3748</v>
      </c>
      <c r="J2410">
        <v>3772.8</v>
      </c>
      <c r="K2410">
        <v>10939.284</v>
      </c>
      <c r="L2410">
        <v>150.29640000000001</v>
      </c>
      <c r="M2410">
        <v>339.9</v>
      </c>
      <c r="N2410">
        <v>194.1</v>
      </c>
    </row>
    <row r="2411" spans="1:14" hidden="1" x14ac:dyDescent="0.2">
      <c r="A2411" t="s">
        <v>157</v>
      </c>
      <c r="B2411" t="s">
        <v>67</v>
      </c>
      <c r="C2411">
        <v>30</v>
      </c>
      <c r="D2411">
        <v>3138</v>
      </c>
      <c r="E2411">
        <v>3138</v>
      </c>
      <c r="F2411" s="1">
        <f>(Tabla9[[#This Row],[Best]]-Tabla9[[#This Row],[Bks]])/Tabla9[[#This Row],[Bks]]*100</f>
        <v>0</v>
      </c>
      <c r="G2411">
        <v>3138</v>
      </c>
      <c r="H2411" s="1">
        <f>(Tabla9[[#This Row],[Avg]]-Tabla9[[#This Row],[Bks]])/Tabla9[[#This Row],[Bks]]*100</f>
        <v>0</v>
      </c>
      <c r="I2411" s="1">
        <v>3669</v>
      </c>
      <c r="J2411">
        <v>3690.3</v>
      </c>
      <c r="K2411">
        <v>11521.675999999999</v>
      </c>
      <c r="L2411">
        <v>150.35599999999999</v>
      </c>
      <c r="M2411">
        <v>305.39999999999998</v>
      </c>
      <c r="N2411">
        <v>184.1</v>
      </c>
    </row>
    <row r="2412" spans="1:14" hidden="1" x14ac:dyDescent="0.2">
      <c r="A2412" t="s">
        <v>157</v>
      </c>
      <c r="B2412" t="s">
        <v>67</v>
      </c>
      <c r="C2412">
        <v>31</v>
      </c>
      <c r="D2412">
        <v>3189</v>
      </c>
      <c r="E2412">
        <v>3189</v>
      </c>
      <c r="F2412" s="1">
        <f>(Tabla9[[#This Row],[Best]]-Tabla9[[#This Row],[Bks]])/Tabla9[[#This Row],[Bks]]*100</f>
        <v>0</v>
      </c>
      <c r="G2412">
        <v>3189</v>
      </c>
      <c r="H2412" s="1">
        <f>(Tabla9[[#This Row],[Avg]]-Tabla9[[#This Row],[Bks]])/Tabla9[[#This Row],[Bks]]*100</f>
        <v>0</v>
      </c>
      <c r="I2412" s="1">
        <v>3713</v>
      </c>
      <c r="J2412">
        <v>3741.8</v>
      </c>
      <c r="K2412">
        <v>10487.244000000001</v>
      </c>
      <c r="L2412">
        <v>150.3689</v>
      </c>
      <c r="M2412">
        <v>338.6</v>
      </c>
      <c r="N2412">
        <v>181.9</v>
      </c>
    </row>
    <row r="2413" spans="1:14" hidden="1" x14ac:dyDescent="0.2">
      <c r="A2413" t="s">
        <v>157</v>
      </c>
      <c r="B2413" t="s">
        <v>67</v>
      </c>
      <c r="C2413">
        <v>32</v>
      </c>
      <c r="D2413">
        <v>3466</v>
      </c>
      <c r="E2413">
        <v>3466</v>
      </c>
      <c r="F2413" s="1">
        <f>(Tabla9[[#This Row],[Best]]-Tabla9[[#This Row],[Bks]])/Tabla9[[#This Row],[Bks]]*100</f>
        <v>0</v>
      </c>
      <c r="G2413">
        <v>3466</v>
      </c>
      <c r="H2413" s="1">
        <f>(Tabla9[[#This Row],[Avg]]-Tabla9[[#This Row],[Bks]])/Tabla9[[#This Row],[Bks]]*100</f>
        <v>0</v>
      </c>
      <c r="I2413" s="1">
        <v>4039</v>
      </c>
      <c r="J2413">
        <v>4072.2</v>
      </c>
      <c r="K2413">
        <v>12218.901</v>
      </c>
      <c r="L2413">
        <v>150.3492</v>
      </c>
      <c r="M2413">
        <v>261.3</v>
      </c>
      <c r="N2413">
        <v>205.8</v>
      </c>
    </row>
    <row r="2414" spans="1:14" hidden="1" x14ac:dyDescent="0.2">
      <c r="A2414" t="s">
        <v>157</v>
      </c>
      <c r="B2414" t="s">
        <v>67</v>
      </c>
      <c r="C2414">
        <v>33</v>
      </c>
      <c r="D2414">
        <v>3548</v>
      </c>
      <c r="E2414">
        <v>3548</v>
      </c>
      <c r="F2414" s="1">
        <f>(Tabla9[[#This Row],[Best]]-Tabla9[[#This Row],[Bks]])/Tabla9[[#This Row],[Bks]]*100</f>
        <v>0</v>
      </c>
      <c r="G2414">
        <v>3548</v>
      </c>
      <c r="H2414" s="1">
        <f>(Tabla9[[#This Row],[Avg]]-Tabla9[[#This Row],[Bks]])/Tabla9[[#This Row],[Bks]]*100</f>
        <v>0</v>
      </c>
      <c r="I2414" s="1">
        <v>4123</v>
      </c>
      <c r="J2414">
        <v>4172.3</v>
      </c>
      <c r="K2414">
        <v>13011.904</v>
      </c>
      <c r="L2414">
        <v>150.4349</v>
      </c>
      <c r="M2414">
        <v>241</v>
      </c>
      <c r="N2414">
        <v>180.2</v>
      </c>
    </row>
    <row r="2415" spans="1:14" hidden="1" x14ac:dyDescent="0.2">
      <c r="A2415" t="s">
        <v>157</v>
      </c>
      <c r="B2415" t="s">
        <v>67</v>
      </c>
      <c r="C2415">
        <v>34</v>
      </c>
      <c r="D2415">
        <v>3377</v>
      </c>
      <c r="E2415">
        <v>3377</v>
      </c>
      <c r="F2415" s="1">
        <f>(Tabla9[[#This Row],[Best]]-Tabla9[[#This Row],[Bks]])/Tabla9[[#This Row],[Bks]]*100</f>
        <v>0</v>
      </c>
      <c r="G2415">
        <v>3378.3</v>
      </c>
      <c r="H2415" s="1">
        <f>(Tabla9[[#This Row],[Avg]]-Tabla9[[#This Row],[Bks]])/Tabla9[[#This Row],[Bks]]*100</f>
        <v>3.8495706248154633E-2</v>
      </c>
      <c r="I2415" s="1">
        <v>3956</v>
      </c>
      <c r="J2415">
        <v>3992.4</v>
      </c>
      <c r="K2415">
        <v>11377.208999999901</v>
      </c>
      <c r="L2415">
        <v>150.34440000000001</v>
      </c>
      <c r="M2415">
        <v>274.89999999999998</v>
      </c>
      <c r="N2415">
        <v>208.8</v>
      </c>
    </row>
    <row r="2416" spans="1:14" hidden="1" x14ac:dyDescent="0.2">
      <c r="A2416" t="s">
        <v>157</v>
      </c>
      <c r="B2416" t="s">
        <v>67</v>
      </c>
      <c r="C2416">
        <v>35</v>
      </c>
      <c r="D2416">
        <v>3387</v>
      </c>
      <c r="E2416">
        <v>3389</v>
      </c>
      <c r="F2416" s="1">
        <f>(Tabla9[[#This Row],[Best]]-Tabla9[[#This Row],[Bks]])/Tabla9[[#This Row],[Bks]]*100</f>
        <v>5.9049306170652495E-2</v>
      </c>
      <c r="G2416">
        <v>3389</v>
      </c>
      <c r="H2416" s="1">
        <f>(Tabla9[[#This Row],[Avg]]-Tabla9[[#This Row],[Bks]])/Tabla9[[#This Row],[Bks]]*100</f>
        <v>5.9049306170652495E-2</v>
      </c>
      <c r="I2416" s="1">
        <v>3952</v>
      </c>
      <c r="J2416">
        <v>3993.2</v>
      </c>
      <c r="K2416">
        <v>11963.06</v>
      </c>
      <c r="L2416">
        <v>150.5155</v>
      </c>
      <c r="M2416">
        <v>266.8</v>
      </c>
      <c r="N2416">
        <v>194.1</v>
      </c>
    </row>
    <row r="2417" spans="1:14" hidden="1" x14ac:dyDescent="0.2">
      <c r="A2417" t="s">
        <v>157</v>
      </c>
      <c r="B2417" t="s">
        <v>67</v>
      </c>
      <c r="C2417">
        <v>36</v>
      </c>
      <c r="D2417">
        <v>3389</v>
      </c>
      <c r="E2417">
        <v>3389</v>
      </c>
      <c r="F2417" s="1">
        <f>(Tabla9[[#This Row],[Best]]-Tabla9[[#This Row],[Bks]])/Tabla9[[#This Row],[Bks]]*100</f>
        <v>0</v>
      </c>
      <c r="G2417">
        <v>3390.7</v>
      </c>
      <c r="H2417" s="1">
        <f>(Tabla9[[#This Row],[Avg]]-Tabla9[[#This Row],[Bks]])/Tabla9[[#This Row],[Bks]]*100</f>
        <v>5.0162289760986079E-2</v>
      </c>
      <c r="I2417" s="1">
        <v>3914</v>
      </c>
      <c r="J2417">
        <v>3978.5</v>
      </c>
      <c r="K2417">
        <v>11802.299000000001</v>
      </c>
      <c r="L2417">
        <v>150.4222</v>
      </c>
      <c r="M2417">
        <v>317.5</v>
      </c>
      <c r="N2417">
        <v>173.4</v>
      </c>
    </row>
    <row r="2418" spans="1:14" hidden="1" x14ac:dyDescent="0.2">
      <c r="A2418" t="s">
        <v>157</v>
      </c>
      <c r="B2418" t="s">
        <v>67</v>
      </c>
      <c r="C2418">
        <v>37</v>
      </c>
      <c r="D2418">
        <v>3567</v>
      </c>
      <c r="E2418">
        <v>3567</v>
      </c>
      <c r="F2418" s="1">
        <f>(Tabla9[[#This Row],[Best]]-Tabla9[[#This Row],[Bks]])/Tabla9[[#This Row],[Bks]]*100</f>
        <v>0</v>
      </c>
      <c r="G2418">
        <v>3567.1</v>
      </c>
      <c r="H2418" s="1">
        <f>(Tabla9[[#This Row],[Avg]]-Tabla9[[#This Row],[Bks]])/Tabla9[[#This Row],[Bks]]*100</f>
        <v>2.8034763106226258E-3</v>
      </c>
      <c r="I2418" s="1">
        <v>4145</v>
      </c>
      <c r="J2418">
        <v>4192.8999999999996</v>
      </c>
      <c r="K2418">
        <v>12709.397000000001</v>
      </c>
      <c r="L2418">
        <v>150.42509999999999</v>
      </c>
      <c r="M2418">
        <v>223.9</v>
      </c>
      <c r="N2418">
        <v>199.3</v>
      </c>
    </row>
    <row r="2419" spans="1:14" hidden="1" x14ac:dyDescent="0.2">
      <c r="A2419" t="s">
        <v>157</v>
      </c>
      <c r="B2419" t="s">
        <v>67</v>
      </c>
      <c r="C2419">
        <v>38</v>
      </c>
      <c r="D2419">
        <v>3521</v>
      </c>
      <c r="E2419">
        <v>3521</v>
      </c>
      <c r="F2419" s="1">
        <f>(Tabla9[[#This Row],[Best]]-Tabla9[[#This Row],[Bks]])/Tabla9[[#This Row],[Bks]]*100</f>
        <v>0</v>
      </c>
      <c r="G2419">
        <v>3521</v>
      </c>
      <c r="H2419" s="1">
        <f>(Tabla9[[#This Row],[Avg]]-Tabla9[[#This Row],[Bks]])/Tabla9[[#This Row],[Bks]]*100</f>
        <v>0</v>
      </c>
      <c r="I2419" s="1">
        <v>4106</v>
      </c>
      <c r="J2419">
        <v>4144.8</v>
      </c>
      <c r="K2419">
        <v>13155.398999999999</v>
      </c>
      <c r="L2419">
        <v>150.387</v>
      </c>
      <c r="M2419">
        <v>260.5</v>
      </c>
      <c r="N2419">
        <v>186.1</v>
      </c>
    </row>
    <row r="2420" spans="1:14" hidden="1" x14ac:dyDescent="0.2">
      <c r="A2420" t="s">
        <v>157</v>
      </c>
      <c r="B2420" t="s">
        <v>67</v>
      </c>
      <c r="C2420">
        <v>39</v>
      </c>
      <c r="D2420">
        <v>3313</v>
      </c>
      <c r="E2420">
        <v>3313</v>
      </c>
      <c r="F2420" s="1">
        <f>(Tabla9[[#This Row],[Best]]-Tabla9[[#This Row],[Bks]])/Tabla9[[#This Row],[Bks]]*100</f>
        <v>0</v>
      </c>
      <c r="G2420">
        <v>3313</v>
      </c>
      <c r="H2420" s="1">
        <f>(Tabla9[[#This Row],[Avg]]-Tabla9[[#This Row],[Bks]])/Tabla9[[#This Row],[Bks]]*100</f>
        <v>0</v>
      </c>
      <c r="I2420" s="1">
        <v>3886</v>
      </c>
      <c r="J2420">
        <v>3915.3</v>
      </c>
      <c r="K2420">
        <v>12355.115</v>
      </c>
      <c r="L2420">
        <v>150.25749999999999</v>
      </c>
      <c r="M2420">
        <v>262.7</v>
      </c>
      <c r="N2420">
        <v>187.7</v>
      </c>
    </row>
    <row r="2421" spans="1:14" hidden="1" x14ac:dyDescent="0.2">
      <c r="A2421" t="s">
        <v>157</v>
      </c>
      <c r="B2421" t="s">
        <v>67</v>
      </c>
      <c r="C2421">
        <v>40</v>
      </c>
      <c r="D2421">
        <v>3173</v>
      </c>
      <c r="E2421">
        <v>3173</v>
      </c>
      <c r="F2421" s="1">
        <f>(Tabla9[[#This Row],[Best]]-Tabla9[[#This Row],[Bks]])/Tabla9[[#This Row],[Bks]]*100</f>
        <v>0</v>
      </c>
      <c r="G2421">
        <v>3173</v>
      </c>
      <c r="H2421" s="1">
        <f>(Tabla9[[#This Row],[Avg]]-Tabla9[[#This Row],[Bks]])/Tabla9[[#This Row],[Bks]]*100</f>
        <v>0</v>
      </c>
      <c r="I2421" s="1">
        <v>3712</v>
      </c>
      <c r="J2421">
        <v>3736.8</v>
      </c>
      <c r="K2421">
        <v>10758.112999999999</v>
      </c>
      <c r="L2421">
        <v>150.2559</v>
      </c>
      <c r="M2421">
        <v>339.8</v>
      </c>
      <c r="N2421">
        <v>171.3</v>
      </c>
    </row>
    <row r="2422" spans="1:14" hidden="1" x14ac:dyDescent="0.2">
      <c r="A2422" t="s">
        <v>157</v>
      </c>
      <c r="B2422" t="s">
        <v>67</v>
      </c>
      <c r="C2422">
        <v>41</v>
      </c>
      <c r="D2422">
        <v>3345</v>
      </c>
      <c r="E2422">
        <v>3345</v>
      </c>
      <c r="F2422" s="1">
        <f>(Tabla9[[#This Row],[Best]]-Tabla9[[#This Row],[Bks]])/Tabla9[[#This Row],[Bks]]*100</f>
        <v>0</v>
      </c>
      <c r="G2422">
        <v>3345</v>
      </c>
      <c r="H2422" s="1">
        <f>(Tabla9[[#This Row],[Avg]]-Tabla9[[#This Row],[Bks]])/Tabla9[[#This Row],[Bks]]*100</f>
        <v>0</v>
      </c>
      <c r="I2422" s="1">
        <v>3886</v>
      </c>
      <c r="J2422">
        <v>3926</v>
      </c>
      <c r="K2422">
        <v>12164.186</v>
      </c>
      <c r="L2422">
        <v>150.42840000000001</v>
      </c>
      <c r="M2422">
        <v>267.5</v>
      </c>
      <c r="N2422">
        <v>173.7</v>
      </c>
    </row>
    <row r="2423" spans="1:14" hidden="1" x14ac:dyDescent="0.2">
      <c r="A2423" t="s">
        <v>157</v>
      </c>
      <c r="B2423" t="s">
        <v>67</v>
      </c>
      <c r="C2423">
        <v>42</v>
      </c>
      <c r="D2423">
        <v>3386</v>
      </c>
      <c r="E2423">
        <v>3386</v>
      </c>
      <c r="F2423" s="1">
        <f>(Tabla9[[#This Row],[Best]]-Tabla9[[#This Row],[Bks]])/Tabla9[[#This Row],[Bks]]*100</f>
        <v>0</v>
      </c>
      <c r="G2423">
        <v>3386.7</v>
      </c>
      <c r="H2423" s="1">
        <f>(Tabla9[[#This Row],[Avg]]-Tabla9[[#This Row],[Bks]])/Tabla9[[#This Row],[Bks]]*100</f>
        <v>2.0673360897809159E-2</v>
      </c>
      <c r="I2423" s="1">
        <v>3915</v>
      </c>
      <c r="J2423">
        <v>3982.9</v>
      </c>
      <c r="K2423">
        <v>11772.221</v>
      </c>
      <c r="L2423">
        <v>150.47640000000001</v>
      </c>
      <c r="M2423">
        <v>260.8</v>
      </c>
      <c r="N2423">
        <v>197.3</v>
      </c>
    </row>
    <row r="2424" spans="1:14" hidden="1" x14ac:dyDescent="0.2">
      <c r="A2424" t="s">
        <v>157</v>
      </c>
      <c r="B2424" t="s">
        <v>67</v>
      </c>
      <c r="C2424">
        <v>43</v>
      </c>
      <c r="D2424">
        <v>3306</v>
      </c>
      <c r="E2424">
        <v>3306</v>
      </c>
      <c r="F2424" s="1">
        <f>(Tabla9[[#This Row],[Best]]-Tabla9[[#This Row],[Bks]])/Tabla9[[#This Row],[Bks]]*100</f>
        <v>0</v>
      </c>
      <c r="G2424">
        <v>3306</v>
      </c>
      <c r="H2424" s="1">
        <f>(Tabla9[[#This Row],[Avg]]-Tabla9[[#This Row],[Bks]])/Tabla9[[#This Row],[Bks]]*100</f>
        <v>0</v>
      </c>
      <c r="I2424" s="1">
        <v>3898</v>
      </c>
      <c r="J2424">
        <v>3920.4</v>
      </c>
      <c r="K2424">
        <v>12064.789000000001</v>
      </c>
      <c r="L2424">
        <v>150.29990000000001</v>
      </c>
      <c r="M2424">
        <v>285</v>
      </c>
      <c r="N2424">
        <v>208.7</v>
      </c>
    </row>
    <row r="2425" spans="1:14" hidden="1" x14ac:dyDescent="0.2">
      <c r="A2425" t="s">
        <v>157</v>
      </c>
      <c r="B2425" t="s">
        <v>67</v>
      </c>
      <c r="C2425">
        <v>44</v>
      </c>
      <c r="D2425">
        <v>3496</v>
      </c>
      <c r="E2425">
        <v>3496</v>
      </c>
      <c r="F2425" s="1">
        <f>(Tabla9[[#This Row],[Best]]-Tabla9[[#This Row],[Bks]])/Tabla9[[#This Row],[Bks]]*100</f>
        <v>0</v>
      </c>
      <c r="G2425">
        <v>3496</v>
      </c>
      <c r="H2425" s="1">
        <f>(Tabla9[[#This Row],[Avg]]-Tabla9[[#This Row],[Bks]])/Tabla9[[#This Row],[Bks]]*100</f>
        <v>0</v>
      </c>
      <c r="I2425" s="1">
        <v>4092</v>
      </c>
      <c r="J2425">
        <v>4120.7</v>
      </c>
      <c r="K2425">
        <v>12256.231</v>
      </c>
      <c r="L2425">
        <v>150.3366</v>
      </c>
      <c r="M2425">
        <v>257.3</v>
      </c>
      <c r="N2425">
        <v>201.9</v>
      </c>
    </row>
    <row r="2426" spans="1:14" hidden="1" x14ac:dyDescent="0.2">
      <c r="A2426" t="s">
        <v>157</v>
      </c>
      <c r="B2426" t="s">
        <v>67</v>
      </c>
      <c r="C2426">
        <v>45</v>
      </c>
      <c r="D2426">
        <v>3471</v>
      </c>
      <c r="E2426">
        <v>3471</v>
      </c>
      <c r="F2426" s="1">
        <f>(Tabla9[[#This Row],[Best]]-Tabla9[[#This Row],[Bks]])/Tabla9[[#This Row],[Bks]]*100</f>
        <v>0</v>
      </c>
      <c r="G2426">
        <v>3471</v>
      </c>
      <c r="H2426" s="1">
        <f>(Tabla9[[#This Row],[Avg]]-Tabla9[[#This Row],[Bks]])/Tabla9[[#This Row],[Bks]]*100</f>
        <v>0</v>
      </c>
      <c r="I2426" s="1">
        <v>4007</v>
      </c>
      <c r="J2426">
        <v>4080.7</v>
      </c>
      <c r="K2426">
        <v>12619.474</v>
      </c>
      <c r="L2426">
        <v>150.4795</v>
      </c>
      <c r="M2426">
        <v>293.89999999999998</v>
      </c>
      <c r="N2426">
        <v>207.4</v>
      </c>
    </row>
    <row r="2427" spans="1:14" hidden="1" x14ac:dyDescent="0.2">
      <c r="A2427" t="s">
        <v>157</v>
      </c>
      <c r="B2427" t="s">
        <v>67</v>
      </c>
      <c r="C2427">
        <v>46</v>
      </c>
      <c r="D2427">
        <v>3285</v>
      </c>
      <c r="E2427">
        <v>3285</v>
      </c>
      <c r="F2427" s="1">
        <f>(Tabla9[[#This Row],[Best]]-Tabla9[[#This Row],[Bks]])/Tabla9[[#This Row],[Bks]]*100</f>
        <v>0</v>
      </c>
      <c r="G2427">
        <v>3285</v>
      </c>
      <c r="H2427" s="1">
        <f>(Tabla9[[#This Row],[Avg]]-Tabla9[[#This Row],[Bks]])/Tabla9[[#This Row],[Bks]]*100</f>
        <v>0</v>
      </c>
      <c r="I2427" s="1">
        <v>3826</v>
      </c>
      <c r="J2427">
        <v>3871.9</v>
      </c>
      <c r="K2427">
        <v>12090.735000000001</v>
      </c>
      <c r="L2427">
        <v>150.34700000000001</v>
      </c>
      <c r="M2427">
        <v>316.8</v>
      </c>
      <c r="N2427">
        <v>177.6</v>
      </c>
    </row>
    <row r="2428" spans="1:14" hidden="1" x14ac:dyDescent="0.2">
      <c r="A2428" t="s">
        <v>157</v>
      </c>
      <c r="B2428" t="s">
        <v>67</v>
      </c>
      <c r="C2428">
        <v>47</v>
      </c>
      <c r="D2428">
        <v>3219</v>
      </c>
      <c r="E2428">
        <v>3219</v>
      </c>
      <c r="F2428" s="1">
        <f>(Tabla9[[#This Row],[Best]]-Tabla9[[#This Row],[Bks]])/Tabla9[[#This Row],[Bks]]*100</f>
        <v>0</v>
      </c>
      <c r="G2428">
        <v>3219</v>
      </c>
      <c r="H2428" s="1">
        <f>(Tabla9[[#This Row],[Avg]]-Tabla9[[#This Row],[Bks]])/Tabla9[[#This Row],[Bks]]*100</f>
        <v>0</v>
      </c>
      <c r="I2428" s="1">
        <v>3693</v>
      </c>
      <c r="J2428">
        <v>3784.1</v>
      </c>
      <c r="K2428">
        <v>11359.0289999999</v>
      </c>
      <c r="L2428">
        <v>150.28569999999999</v>
      </c>
      <c r="M2428">
        <v>315.39999999999998</v>
      </c>
      <c r="N2428">
        <v>176.3</v>
      </c>
    </row>
    <row r="2429" spans="1:14" hidden="1" x14ac:dyDescent="0.2">
      <c r="A2429" t="s">
        <v>157</v>
      </c>
      <c r="B2429" t="s">
        <v>67</v>
      </c>
      <c r="C2429">
        <v>48</v>
      </c>
      <c r="D2429">
        <v>3478</v>
      </c>
      <c r="E2429">
        <v>3478</v>
      </c>
      <c r="F2429" s="1">
        <f>(Tabla9[[#This Row],[Best]]-Tabla9[[#This Row],[Bks]])/Tabla9[[#This Row],[Bks]]*100</f>
        <v>0</v>
      </c>
      <c r="G2429">
        <v>3478</v>
      </c>
      <c r="H2429" s="1">
        <f>(Tabla9[[#This Row],[Avg]]-Tabla9[[#This Row],[Bks]])/Tabla9[[#This Row],[Bks]]*100</f>
        <v>0</v>
      </c>
      <c r="I2429" s="1">
        <v>4049</v>
      </c>
      <c r="J2429">
        <v>4088.1</v>
      </c>
      <c r="K2429">
        <v>12161.236000000001</v>
      </c>
      <c r="L2429">
        <v>150.3049</v>
      </c>
      <c r="M2429">
        <v>279</v>
      </c>
      <c r="N2429">
        <v>196.8</v>
      </c>
    </row>
    <row r="2430" spans="1:14" hidden="1" x14ac:dyDescent="0.2">
      <c r="A2430" t="s">
        <v>157</v>
      </c>
      <c r="B2430" t="s">
        <v>67</v>
      </c>
      <c r="C2430">
        <v>49</v>
      </c>
      <c r="D2430">
        <v>3487</v>
      </c>
      <c r="E2430">
        <v>3487</v>
      </c>
      <c r="F2430" s="1">
        <f>(Tabla9[[#This Row],[Best]]-Tabla9[[#This Row],[Bks]])/Tabla9[[#This Row],[Bks]]*100</f>
        <v>0</v>
      </c>
      <c r="G2430">
        <v>3487.8</v>
      </c>
      <c r="H2430" s="1">
        <f>(Tabla9[[#This Row],[Avg]]-Tabla9[[#This Row],[Bks]])/Tabla9[[#This Row],[Bks]]*100</f>
        <v>2.2942357327220587E-2</v>
      </c>
      <c r="I2430" s="1">
        <v>4073</v>
      </c>
      <c r="J2430">
        <v>4113.5</v>
      </c>
      <c r="K2430">
        <v>12358.789999999901</v>
      </c>
      <c r="L2430">
        <v>150.5591</v>
      </c>
      <c r="M2430">
        <v>269.10000000000002</v>
      </c>
      <c r="N2430">
        <v>187.5</v>
      </c>
    </row>
    <row r="2431" spans="1:14" hidden="1" x14ac:dyDescent="0.2">
      <c r="A2431" t="s">
        <v>157</v>
      </c>
      <c r="B2431" t="s">
        <v>67</v>
      </c>
      <c r="C2431">
        <v>50</v>
      </c>
      <c r="D2431">
        <v>3464</v>
      </c>
      <c r="E2431">
        <v>3464</v>
      </c>
      <c r="F2431" s="1">
        <f>(Tabla9[[#This Row],[Best]]-Tabla9[[#This Row],[Bks]])/Tabla9[[#This Row],[Bks]]*100</f>
        <v>0</v>
      </c>
      <c r="G2431">
        <v>3464.6</v>
      </c>
      <c r="H2431" s="1">
        <f>(Tabla9[[#This Row],[Avg]]-Tabla9[[#This Row],[Bks]])/Tabla9[[#This Row],[Bks]]*100</f>
        <v>1.7321016166279127E-2</v>
      </c>
      <c r="I2431" s="1">
        <v>4061</v>
      </c>
      <c r="J2431">
        <v>4081.6</v>
      </c>
      <c r="K2431">
        <v>11813.05</v>
      </c>
      <c r="L2431">
        <v>150.21099999999899</v>
      </c>
      <c r="M2431">
        <v>251.2</v>
      </c>
      <c r="N2431">
        <v>202.9</v>
      </c>
    </row>
    <row r="2432" spans="1:14" hidden="1" x14ac:dyDescent="0.2">
      <c r="A2432" t="s">
        <v>157</v>
      </c>
      <c r="B2432" t="s">
        <v>67</v>
      </c>
      <c r="C2432">
        <v>51</v>
      </c>
      <c r="D2432">
        <v>3271</v>
      </c>
      <c r="E2432">
        <v>3271</v>
      </c>
      <c r="F2432" s="1">
        <f>(Tabla9[[#This Row],[Best]]-Tabla9[[#This Row],[Bks]])/Tabla9[[#This Row],[Bks]]*100</f>
        <v>0</v>
      </c>
      <c r="G2432">
        <v>3271</v>
      </c>
      <c r="H2432" s="1">
        <f>(Tabla9[[#This Row],[Avg]]-Tabla9[[#This Row],[Bks]])/Tabla9[[#This Row],[Bks]]*100</f>
        <v>0</v>
      </c>
      <c r="I2432" s="1">
        <v>3805</v>
      </c>
      <c r="J2432">
        <v>3846.1</v>
      </c>
      <c r="K2432">
        <v>11039.236999999999</v>
      </c>
      <c r="L2432">
        <v>150.40209999999999</v>
      </c>
      <c r="M2432">
        <v>341</v>
      </c>
      <c r="N2432">
        <v>173.8</v>
      </c>
    </row>
    <row r="2433" spans="1:14" hidden="1" x14ac:dyDescent="0.2">
      <c r="A2433" t="s">
        <v>157</v>
      </c>
      <c r="B2433" t="s">
        <v>67</v>
      </c>
      <c r="C2433">
        <v>52</v>
      </c>
      <c r="D2433">
        <v>3227</v>
      </c>
      <c r="E2433">
        <v>3227</v>
      </c>
      <c r="F2433" s="1">
        <f>(Tabla9[[#This Row],[Best]]-Tabla9[[#This Row],[Bks]])/Tabla9[[#This Row],[Bks]]*100</f>
        <v>0</v>
      </c>
      <c r="G2433">
        <v>3227</v>
      </c>
      <c r="H2433" s="1">
        <f>(Tabla9[[#This Row],[Avg]]-Tabla9[[#This Row],[Bks]])/Tabla9[[#This Row],[Bks]]*100</f>
        <v>0</v>
      </c>
      <c r="I2433" s="1">
        <v>3707</v>
      </c>
      <c r="J2433">
        <v>3771.9</v>
      </c>
      <c r="K2433">
        <v>11675.159</v>
      </c>
      <c r="L2433">
        <v>150.55930000000001</v>
      </c>
      <c r="M2433">
        <v>274.7</v>
      </c>
      <c r="N2433">
        <v>174.7</v>
      </c>
    </row>
    <row r="2434" spans="1:14" hidden="1" x14ac:dyDescent="0.2">
      <c r="A2434" t="s">
        <v>157</v>
      </c>
      <c r="B2434" t="s">
        <v>67</v>
      </c>
      <c r="C2434">
        <v>53</v>
      </c>
      <c r="D2434">
        <v>3410</v>
      </c>
      <c r="E2434">
        <v>3410</v>
      </c>
      <c r="F2434" s="1">
        <f>(Tabla9[[#This Row],[Best]]-Tabla9[[#This Row],[Bks]])/Tabla9[[#This Row],[Bks]]*100</f>
        <v>0</v>
      </c>
      <c r="G2434">
        <v>3410</v>
      </c>
      <c r="H2434" s="1">
        <f>(Tabla9[[#This Row],[Avg]]-Tabla9[[#This Row],[Bks]])/Tabla9[[#This Row],[Bks]]*100</f>
        <v>0</v>
      </c>
      <c r="I2434" s="1">
        <v>3972</v>
      </c>
      <c r="J2434">
        <v>4012.1</v>
      </c>
      <c r="K2434">
        <v>11509.078</v>
      </c>
      <c r="L2434">
        <v>150.34710000000001</v>
      </c>
      <c r="M2434">
        <v>303.2</v>
      </c>
      <c r="N2434">
        <v>186.2</v>
      </c>
    </row>
    <row r="2435" spans="1:14" hidden="1" x14ac:dyDescent="0.2">
      <c r="A2435" t="s">
        <v>157</v>
      </c>
      <c r="B2435" t="s">
        <v>67</v>
      </c>
      <c r="C2435">
        <v>54</v>
      </c>
      <c r="D2435">
        <v>3263</v>
      </c>
      <c r="E2435">
        <v>3263</v>
      </c>
      <c r="F2435" s="1">
        <f>(Tabla9[[#This Row],[Best]]-Tabla9[[#This Row],[Bks]])/Tabla9[[#This Row],[Bks]]*100</f>
        <v>0</v>
      </c>
      <c r="G2435">
        <v>3263</v>
      </c>
      <c r="H2435" s="1">
        <f>(Tabla9[[#This Row],[Avg]]-Tabla9[[#This Row],[Bks]])/Tabla9[[#This Row],[Bks]]*100</f>
        <v>0</v>
      </c>
      <c r="I2435" s="1">
        <v>3813</v>
      </c>
      <c r="J2435">
        <v>3848.9</v>
      </c>
      <c r="K2435">
        <v>11437.407999999999</v>
      </c>
      <c r="L2435">
        <v>150.2184</v>
      </c>
      <c r="M2435">
        <v>292.89999999999998</v>
      </c>
      <c r="N2435">
        <v>211.1</v>
      </c>
    </row>
    <row r="2436" spans="1:14" hidden="1" x14ac:dyDescent="0.2">
      <c r="A2436" t="s">
        <v>157</v>
      </c>
      <c r="B2436" t="s">
        <v>67</v>
      </c>
      <c r="C2436">
        <v>55</v>
      </c>
      <c r="D2436">
        <v>3600</v>
      </c>
      <c r="E2436">
        <v>3600</v>
      </c>
      <c r="F2436" s="1">
        <f>(Tabla9[[#This Row],[Best]]-Tabla9[[#This Row],[Bks]])/Tabla9[[#This Row],[Bks]]*100</f>
        <v>0</v>
      </c>
      <c r="G2436">
        <v>3600.6</v>
      </c>
      <c r="H2436" s="1">
        <f>(Tabla9[[#This Row],[Avg]]-Tabla9[[#This Row],[Bks]])/Tabla9[[#This Row],[Bks]]*100</f>
        <v>1.6666666666664141E-2</v>
      </c>
      <c r="I2436" s="1">
        <v>4240</v>
      </c>
      <c r="J2436">
        <v>4279.3</v>
      </c>
      <c r="K2436">
        <v>12930.144</v>
      </c>
      <c r="L2436">
        <v>150.4855</v>
      </c>
      <c r="M2436">
        <v>247.6</v>
      </c>
      <c r="N2436">
        <v>220.8</v>
      </c>
    </row>
    <row r="2437" spans="1:14" hidden="1" x14ac:dyDescent="0.2">
      <c r="A2437" t="s">
        <v>157</v>
      </c>
      <c r="B2437" t="s">
        <v>67</v>
      </c>
      <c r="C2437">
        <v>56</v>
      </c>
      <c r="D2437">
        <v>3580</v>
      </c>
      <c r="E2437">
        <v>3580</v>
      </c>
      <c r="F2437" s="1">
        <f>(Tabla9[[#This Row],[Best]]-Tabla9[[#This Row],[Bks]])/Tabla9[[#This Row],[Bks]]*100</f>
        <v>0</v>
      </c>
      <c r="G2437">
        <v>3580</v>
      </c>
      <c r="H2437" s="1">
        <f>(Tabla9[[#This Row],[Avg]]-Tabla9[[#This Row],[Bks]])/Tabla9[[#This Row],[Bks]]*100</f>
        <v>0</v>
      </c>
      <c r="I2437" s="1">
        <v>4201</v>
      </c>
      <c r="J2437">
        <v>4240</v>
      </c>
      <c r="K2437">
        <v>12415.795</v>
      </c>
      <c r="L2437">
        <v>150.29810000000001</v>
      </c>
      <c r="M2437">
        <v>261.2</v>
      </c>
      <c r="N2437">
        <v>219.8</v>
      </c>
    </row>
    <row r="2438" spans="1:14" hidden="1" x14ac:dyDescent="0.2">
      <c r="A2438" t="s">
        <v>157</v>
      </c>
      <c r="B2438" t="s">
        <v>67</v>
      </c>
      <c r="C2438">
        <v>57</v>
      </c>
      <c r="D2438">
        <v>3591</v>
      </c>
      <c r="E2438">
        <v>3591</v>
      </c>
      <c r="F2438" s="1">
        <f>(Tabla9[[#This Row],[Best]]-Tabla9[[#This Row],[Bks]])/Tabla9[[#This Row],[Bks]]*100</f>
        <v>0</v>
      </c>
      <c r="G2438">
        <v>3591.8</v>
      </c>
      <c r="H2438" s="1">
        <f>(Tabla9[[#This Row],[Avg]]-Tabla9[[#This Row],[Bks]])/Tabla9[[#This Row],[Bks]]*100</f>
        <v>2.2277917014764184E-2</v>
      </c>
      <c r="I2438" s="1">
        <v>4162</v>
      </c>
      <c r="J2438">
        <v>4234</v>
      </c>
      <c r="K2438">
        <v>12705.181</v>
      </c>
      <c r="L2438">
        <v>150.5395</v>
      </c>
      <c r="M2438">
        <v>233</v>
      </c>
      <c r="N2438">
        <v>210.6</v>
      </c>
    </row>
    <row r="2439" spans="1:14" hidden="1" x14ac:dyDescent="0.2">
      <c r="A2439" t="s">
        <v>157</v>
      </c>
      <c r="B2439" t="s">
        <v>67</v>
      </c>
      <c r="C2439">
        <v>58</v>
      </c>
      <c r="D2439">
        <v>3518</v>
      </c>
      <c r="E2439">
        <v>3518</v>
      </c>
      <c r="F2439" s="1">
        <f>(Tabla9[[#This Row],[Best]]-Tabla9[[#This Row],[Bks]])/Tabla9[[#This Row],[Bks]]*100</f>
        <v>0</v>
      </c>
      <c r="G2439">
        <v>3518</v>
      </c>
      <c r="H2439" s="1">
        <f>(Tabla9[[#This Row],[Avg]]-Tabla9[[#This Row],[Bks]])/Tabla9[[#This Row],[Bks]]*100</f>
        <v>0</v>
      </c>
      <c r="I2439" s="1">
        <v>4079</v>
      </c>
      <c r="J2439">
        <v>4135.8</v>
      </c>
      <c r="K2439">
        <v>12201.244999999901</v>
      </c>
      <c r="L2439">
        <v>150.54</v>
      </c>
      <c r="M2439">
        <v>234.8</v>
      </c>
      <c r="N2439">
        <v>214</v>
      </c>
    </row>
    <row r="2440" spans="1:14" hidden="1" x14ac:dyDescent="0.2">
      <c r="A2440" t="s">
        <v>157</v>
      </c>
      <c r="B2440" t="s">
        <v>67</v>
      </c>
      <c r="C2440">
        <v>59</v>
      </c>
      <c r="D2440">
        <v>3194</v>
      </c>
      <c r="E2440">
        <v>3194</v>
      </c>
      <c r="F2440" s="1">
        <f>(Tabla9[[#This Row],[Best]]-Tabla9[[#This Row],[Bks]])/Tabla9[[#This Row],[Bks]]*100</f>
        <v>0</v>
      </c>
      <c r="G2440">
        <v>3194</v>
      </c>
      <c r="H2440" s="1">
        <f>(Tabla9[[#This Row],[Avg]]-Tabla9[[#This Row],[Bks]])/Tabla9[[#This Row],[Bks]]*100</f>
        <v>0</v>
      </c>
      <c r="I2440" s="1">
        <v>3754</v>
      </c>
      <c r="J2440">
        <v>3781</v>
      </c>
      <c r="K2440">
        <v>11434.295</v>
      </c>
      <c r="L2440">
        <v>150.41120000000001</v>
      </c>
      <c r="M2440">
        <v>329.1</v>
      </c>
      <c r="N2440">
        <v>199.5</v>
      </c>
    </row>
    <row r="2441" spans="1:14" hidden="1" x14ac:dyDescent="0.2">
      <c r="A2441" t="s">
        <v>157</v>
      </c>
      <c r="B2441" t="s">
        <v>67</v>
      </c>
      <c r="C2441">
        <v>60</v>
      </c>
      <c r="D2441">
        <v>3295</v>
      </c>
      <c r="E2441">
        <v>3295</v>
      </c>
      <c r="F2441" s="1">
        <f>(Tabla9[[#This Row],[Best]]-Tabla9[[#This Row],[Bks]])/Tabla9[[#This Row],[Bks]]*100</f>
        <v>0</v>
      </c>
      <c r="G2441">
        <v>3295.6</v>
      </c>
      <c r="H2441" s="1">
        <f>(Tabla9[[#This Row],[Avg]]-Tabla9[[#This Row],[Bks]])/Tabla9[[#This Row],[Bks]]*100</f>
        <v>1.8209408194230926E-2</v>
      </c>
      <c r="I2441" s="1">
        <v>3825</v>
      </c>
      <c r="J2441">
        <v>3857.1</v>
      </c>
      <c r="K2441">
        <v>11650.21</v>
      </c>
      <c r="L2441">
        <v>150.34530000000001</v>
      </c>
      <c r="M2441">
        <v>308.10000000000002</v>
      </c>
      <c r="N2441">
        <v>180.9</v>
      </c>
    </row>
    <row r="2442" spans="1:14" hidden="1" x14ac:dyDescent="0.2">
      <c r="A2442" t="s">
        <v>157</v>
      </c>
      <c r="B2442" t="s">
        <v>67</v>
      </c>
      <c r="C2442">
        <v>61</v>
      </c>
      <c r="D2442">
        <v>3310</v>
      </c>
      <c r="E2442">
        <v>3310</v>
      </c>
      <c r="F2442" s="1">
        <f>(Tabla9[[#This Row],[Best]]-Tabla9[[#This Row],[Bks]])/Tabla9[[#This Row],[Bks]]*100</f>
        <v>0</v>
      </c>
      <c r="G2442">
        <v>3310</v>
      </c>
      <c r="H2442" s="1">
        <f>(Tabla9[[#This Row],[Avg]]-Tabla9[[#This Row],[Bks]])/Tabla9[[#This Row],[Bks]]*100</f>
        <v>0</v>
      </c>
      <c r="I2442" s="1">
        <v>3853</v>
      </c>
      <c r="J2442">
        <v>3888</v>
      </c>
      <c r="K2442">
        <v>11420.495999999999</v>
      </c>
      <c r="L2442">
        <v>150.46209999999999</v>
      </c>
      <c r="M2442">
        <v>282.2</v>
      </c>
      <c r="N2442">
        <v>199.5</v>
      </c>
    </row>
    <row r="2443" spans="1:14" hidden="1" x14ac:dyDescent="0.2">
      <c r="A2443" t="s">
        <v>157</v>
      </c>
      <c r="B2443" t="s">
        <v>67</v>
      </c>
      <c r="C2443">
        <v>62</v>
      </c>
      <c r="D2443">
        <v>3511</v>
      </c>
      <c r="E2443">
        <v>3511</v>
      </c>
      <c r="F2443" s="1">
        <f>(Tabla9[[#This Row],[Best]]-Tabla9[[#This Row],[Bks]])/Tabla9[[#This Row],[Bks]]*100</f>
        <v>0</v>
      </c>
      <c r="G2443">
        <v>3511</v>
      </c>
      <c r="H2443" s="1">
        <f>(Tabla9[[#This Row],[Avg]]-Tabla9[[#This Row],[Bks]])/Tabla9[[#This Row],[Bks]]*100</f>
        <v>0</v>
      </c>
      <c r="I2443" s="1">
        <v>4130</v>
      </c>
      <c r="J2443">
        <v>4178.1000000000004</v>
      </c>
      <c r="K2443">
        <v>12334.526</v>
      </c>
      <c r="L2443">
        <v>150.44300000000001</v>
      </c>
      <c r="M2443">
        <v>287</v>
      </c>
      <c r="N2443">
        <v>202.1</v>
      </c>
    </row>
    <row r="2444" spans="1:14" hidden="1" x14ac:dyDescent="0.2">
      <c r="A2444" t="s">
        <v>157</v>
      </c>
      <c r="B2444" t="s">
        <v>67</v>
      </c>
      <c r="C2444">
        <v>63</v>
      </c>
      <c r="D2444">
        <v>3450</v>
      </c>
      <c r="E2444">
        <v>3450</v>
      </c>
      <c r="F2444" s="1">
        <f>(Tabla9[[#This Row],[Best]]-Tabla9[[#This Row],[Bks]])/Tabla9[[#This Row],[Bks]]*100</f>
        <v>0</v>
      </c>
      <c r="G2444">
        <v>3450</v>
      </c>
      <c r="H2444" s="1">
        <f>(Tabla9[[#This Row],[Avg]]-Tabla9[[#This Row],[Bks]])/Tabla9[[#This Row],[Bks]]*100</f>
        <v>0</v>
      </c>
      <c r="I2444" s="1">
        <v>4015</v>
      </c>
      <c r="J2444">
        <v>4048.6</v>
      </c>
      <c r="K2444">
        <v>13043.168</v>
      </c>
      <c r="L2444">
        <v>150.53609999999901</v>
      </c>
      <c r="M2444">
        <v>241.5</v>
      </c>
      <c r="N2444">
        <v>201.2</v>
      </c>
    </row>
    <row r="2445" spans="1:14" hidden="1" x14ac:dyDescent="0.2">
      <c r="A2445" t="s">
        <v>157</v>
      </c>
      <c r="B2445" t="s">
        <v>67</v>
      </c>
      <c r="C2445">
        <v>64</v>
      </c>
      <c r="D2445">
        <v>3373</v>
      </c>
      <c r="E2445">
        <v>3373</v>
      </c>
      <c r="F2445" s="1">
        <f>(Tabla9[[#This Row],[Best]]-Tabla9[[#This Row],[Bks]])/Tabla9[[#This Row],[Bks]]*100</f>
        <v>0</v>
      </c>
      <c r="G2445">
        <v>3373</v>
      </c>
      <c r="H2445" s="1">
        <f>(Tabla9[[#This Row],[Avg]]-Tabla9[[#This Row],[Bks]])/Tabla9[[#This Row],[Bks]]*100</f>
        <v>0</v>
      </c>
      <c r="I2445" s="1">
        <v>3960</v>
      </c>
      <c r="J2445">
        <v>3974.6</v>
      </c>
      <c r="K2445">
        <v>11332.687</v>
      </c>
      <c r="L2445">
        <v>150.3527</v>
      </c>
      <c r="M2445">
        <v>279.60000000000002</v>
      </c>
      <c r="N2445">
        <v>195.7</v>
      </c>
    </row>
    <row r="2446" spans="1:14" hidden="1" x14ac:dyDescent="0.2">
      <c r="A2446" t="s">
        <v>157</v>
      </c>
      <c r="B2446" t="s">
        <v>67</v>
      </c>
      <c r="C2446">
        <v>65</v>
      </c>
      <c r="D2446">
        <v>3586</v>
      </c>
      <c r="E2446">
        <v>3586</v>
      </c>
      <c r="F2446" s="1">
        <f>(Tabla9[[#This Row],[Best]]-Tabla9[[#This Row],[Bks]])/Tabla9[[#This Row],[Bks]]*100</f>
        <v>0</v>
      </c>
      <c r="G2446">
        <v>3586.1</v>
      </c>
      <c r="H2446" s="1">
        <f>(Tabla9[[#This Row],[Avg]]-Tabla9[[#This Row],[Bks]])/Tabla9[[#This Row],[Bks]]*100</f>
        <v>2.7886224205217248E-3</v>
      </c>
      <c r="I2446" s="1">
        <v>4199</v>
      </c>
      <c r="J2446">
        <v>4228.8999999999996</v>
      </c>
      <c r="K2446">
        <v>13315.268</v>
      </c>
      <c r="L2446">
        <v>150.47049999999999</v>
      </c>
      <c r="M2446">
        <v>227.6</v>
      </c>
      <c r="N2446">
        <v>201.8</v>
      </c>
    </row>
    <row r="2447" spans="1:14" hidden="1" x14ac:dyDescent="0.2">
      <c r="A2447" t="s">
        <v>157</v>
      </c>
      <c r="B2447" t="s">
        <v>67</v>
      </c>
      <c r="C2447">
        <v>66</v>
      </c>
      <c r="D2447">
        <v>3515</v>
      </c>
      <c r="E2447">
        <v>3515</v>
      </c>
      <c r="F2447" s="1">
        <f>(Tabla9[[#This Row],[Best]]-Tabla9[[#This Row],[Bks]])/Tabla9[[#This Row],[Bks]]*100</f>
        <v>0</v>
      </c>
      <c r="G2447">
        <v>3515.1</v>
      </c>
      <c r="H2447" s="1">
        <f>(Tabla9[[#This Row],[Avg]]-Tabla9[[#This Row],[Bks]])/Tabla9[[#This Row],[Bks]]*100</f>
        <v>2.8449502133686784E-3</v>
      </c>
      <c r="I2447" s="1">
        <v>4119</v>
      </c>
      <c r="J2447">
        <v>4144.6000000000004</v>
      </c>
      <c r="K2447">
        <v>12094.325000000001</v>
      </c>
      <c r="L2447">
        <v>150.55860000000001</v>
      </c>
      <c r="M2447">
        <v>260.3</v>
      </c>
      <c r="N2447">
        <v>213.4</v>
      </c>
    </row>
    <row r="2448" spans="1:14" hidden="1" x14ac:dyDescent="0.2">
      <c r="A2448" t="s">
        <v>157</v>
      </c>
      <c r="B2448" t="s">
        <v>67</v>
      </c>
      <c r="C2448">
        <v>67</v>
      </c>
      <c r="D2448">
        <v>3326</v>
      </c>
      <c r="E2448">
        <v>3326</v>
      </c>
      <c r="F2448" s="1">
        <f>(Tabla9[[#This Row],[Best]]-Tabla9[[#This Row],[Bks]])/Tabla9[[#This Row],[Bks]]*100</f>
        <v>0</v>
      </c>
      <c r="G2448">
        <v>3326</v>
      </c>
      <c r="H2448" s="1">
        <f>(Tabla9[[#This Row],[Avg]]-Tabla9[[#This Row],[Bks]])/Tabla9[[#This Row],[Bks]]*100</f>
        <v>0</v>
      </c>
      <c r="I2448" s="1">
        <v>3874</v>
      </c>
      <c r="J2448">
        <v>3909.6</v>
      </c>
      <c r="K2448">
        <v>11258.037</v>
      </c>
      <c r="L2448">
        <v>150.3004</v>
      </c>
      <c r="M2448">
        <v>332.3</v>
      </c>
      <c r="N2448">
        <v>180</v>
      </c>
    </row>
    <row r="2449" spans="1:14" hidden="1" x14ac:dyDescent="0.2">
      <c r="A2449" t="s">
        <v>157</v>
      </c>
      <c r="B2449" t="s">
        <v>67</v>
      </c>
      <c r="C2449">
        <v>68</v>
      </c>
      <c r="D2449">
        <v>3234</v>
      </c>
      <c r="E2449">
        <v>3234</v>
      </c>
      <c r="F2449" s="1">
        <f>(Tabla9[[#This Row],[Best]]-Tabla9[[#This Row],[Bks]])/Tabla9[[#This Row],[Bks]]*100</f>
        <v>0</v>
      </c>
      <c r="G2449">
        <v>3234</v>
      </c>
      <c r="H2449" s="1">
        <f>(Tabla9[[#This Row],[Avg]]-Tabla9[[#This Row],[Bks]])/Tabla9[[#This Row],[Bks]]*100</f>
        <v>0</v>
      </c>
      <c r="I2449" s="1">
        <v>3770</v>
      </c>
      <c r="J2449">
        <v>3811.3</v>
      </c>
      <c r="K2449">
        <v>10878.143</v>
      </c>
      <c r="L2449">
        <v>150.40450000000001</v>
      </c>
      <c r="M2449">
        <v>292.60000000000002</v>
      </c>
      <c r="N2449">
        <v>192.1</v>
      </c>
    </row>
    <row r="2450" spans="1:14" hidden="1" x14ac:dyDescent="0.2">
      <c r="A2450" t="s">
        <v>157</v>
      </c>
      <c r="B2450" t="s">
        <v>67</v>
      </c>
      <c r="C2450">
        <v>69</v>
      </c>
      <c r="D2450">
        <v>3509</v>
      </c>
      <c r="E2450">
        <v>3509</v>
      </c>
      <c r="F2450" s="1">
        <f>(Tabla9[[#This Row],[Best]]-Tabla9[[#This Row],[Bks]])/Tabla9[[#This Row],[Bks]]*100</f>
        <v>0</v>
      </c>
      <c r="G2450">
        <v>3509</v>
      </c>
      <c r="H2450" s="1">
        <f>(Tabla9[[#This Row],[Avg]]-Tabla9[[#This Row],[Bks]])/Tabla9[[#This Row],[Bks]]*100</f>
        <v>0</v>
      </c>
      <c r="I2450" s="1">
        <v>4134</v>
      </c>
      <c r="J2450">
        <v>4157.6000000000004</v>
      </c>
      <c r="K2450">
        <v>12932.06</v>
      </c>
      <c r="L2450">
        <v>150.45089999999999</v>
      </c>
      <c r="M2450">
        <v>261.7</v>
      </c>
      <c r="N2450">
        <v>226.3</v>
      </c>
    </row>
    <row r="2451" spans="1:14" hidden="1" x14ac:dyDescent="0.2">
      <c r="A2451" t="s">
        <v>157</v>
      </c>
      <c r="B2451" t="s">
        <v>67</v>
      </c>
      <c r="C2451">
        <v>70</v>
      </c>
      <c r="D2451">
        <v>3414</v>
      </c>
      <c r="E2451">
        <v>3414</v>
      </c>
      <c r="F2451" s="1">
        <f>(Tabla9[[#This Row],[Best]]-Tabla9[[#This Row],[Bks]])/Tabla9[[#This Row],[Bks]]*100</f>
        <v>0</v>
      </c>
      <c r="G2451">
        <v>3414.1</v>
      </c>
      <c r="H2451" s="1">
        <f>(Tabla9[[#This Row],[Avg]]-Tabla9[[#This Row],[Bks]])/Tabla9[[#This Row],[Bks]]*100</f>
        <v>2.9291154071443776E-3</v>
      </c>
      <c r="I2451" s="1">
        <v>4013</v>
      </c>
      <c r="J2451">
        <v>4037.6</v>
      </c>
      <c r="K2451">
        <v>12392.683999999999</v>
      </c>
      <c r="L2451">
        <v>150.3963</v>
      </c>
      <c r="M2451">
        <v>255.9</v>
      </c>
      <c r="N2451">
        <v>213.3</v>
      </c>
    </row>
    <row r="2452" spans="1:14" hidden="1" x14ac:dyDescent="0.2">
      <c r="A2452" t="s">
        <v>157</v>
      </c>
      <c r="B2452" t="s">
        <v>67</v>
      </c>
      <c r="C2452">
        <v>71</v>
      </c>
      <c r="D2452">
        <v>3472</v>
      </c>
      <c r="E2452">
        <v>3472</v>
      </c>
      <c r="F2452" s="1">
        <f>(Tabla9[[#This Row],[Best]]-Tabla9[[#This Row],[Bks]])/Tabla9[[#This Row],[Bks]]*100</f>
        <v>0</v>
      </c>
      <c r="G2452">
        <v>3472</v>
      </c>
      <c r="H2452" s="1">
        <f>(Tabla9[[#This Row],[Avg]]-Tabla9[[#This Row],[Bks]])/Tabla9[[#This Row],[Bks]]*100</f>
        <v>0</v>
      </c>
      <c r="I2452" s="1">
        <v>4050</v>
      </c>
      <c r="J2452">
        <v>4103.3999999999996</v>
      </c>
      <c r="K2452">
        <v>11828.886</v>
      </c>
      <c r="L2452">
        <v>150.3656</v>
      </c>
      <c r="M2452">
        <v>279.2</v>
      </c>
      <c r="N2452">
        <v>199.7</v>
      </c>
    </row>
    <row r="2453" spans="1:14" hidden="1" x14ac:dyDescent="0.2">
      <c r="A2453" t="s">
        <v>157</v>
      </c>
      <c r="B2453" t="s">
        <v>67</v>
      </c>
      <c r="C2453">
        <v>72</v>
      </c>
      <c r="D2453">
        <v>3517</v>
      </c>
      <c r="E2453">
        <v>3517</v>
      </c>
      <c r="F2453" s="1">
        <f>(Tabla9[[#This Row],[Best]]-Tabla9[[#This Row],[Bks]])/Tabla9[[#This Row],[Bks]]*100</f>
        <v>0</v>
      </c>
      <c r="G2453">
        <v>3518.5</v>
      </c>
      <c r="H2453" s="1">
        <f>(Tabla9[[#This Row],[Avg]]-Tabla9[[#This Row],[Bks]])/Tabla9[[#This Row],[Bks]]*100</f>
        <v>4.2649985783338069E-2</v>
      </c>
      <c r="I2453" s="1">
        <v>4074</v>
      </c>
      <c r="J2453">
        <v>4156.3</v>
      </c>
      <c r="K2453">
        <v>13044.119999999901</v>
      </c>
      <c r="L2453">
        <v>150.477</v>
      </c>
      <c r="M2453">
        <v>232.3</v>
      </c>
      <c r="N2453">
        <v>216.1</v>
      </c>
    </row>
    <row r="2454" spans="1:14" hidden="1" x14ac:dyDescent="0.2">
      <c r="A2454" t="s">
        <v>157</v>
      </c>
      <c r="B2454" t="s">
        <v>67</v>
      </c>
      <c r="C2454">
        <v>73</v>
      </c>
      <c r="D2454">
        <v>3304</v>
      </c>
      <c r="E2454">
        <v>3304</v>
      </c>
      <c r="F2454" s="1">
        <f>(Tabla9[[#This Row],[Best]]-Tabla9[[#This Row],[Bks]])/Tabla9[[#This Row],[Bks]]*100</f>
        <v>0</v>
      </c>
      <c r="G2454">
        <v>3304</v>
      </c>
      <c r="H2454" s="1">
        <f>(Tabla9[[#This Row],[Avg]]-Tabla9[[#This Row],[Bks]])/Tabla9[[#This Row],[Bks]]*100</f>
        <v>0</v>
      </c>
      <c r="I2454" s="1">
        <v>3875</v>
      </c>
      <c r="J2454">
        <v>3896.8</v>
      </c>
      <c r="K2454">
        <v>11500.866</v>
      </c>
      <c r="L2454">
        <v>150.31819999999999</v>
      </c>
      <c r="M2454">
        <v>291.10000000000002</v>
      </c>
      <c r="N2454">
        <v>212.9</v>
      </c>
    </row>
    <row r="2455" spans="1:14" hidden="1" x14ac:dyDescent="0.2">
      <c r="A2455" t="s">
        <v>157</v>
      </c>
      <c r="B2455" t="s">
        <v>67</v>
      </c>
      <c r="C2455">
        <v>74</v>
      </c>
      <c r="D2455">
        <v>3178</v>
      </c>
      <c r="E2455">
        <v>3178</v>
      </c>
      <c r="F2455" s="1">
        <f>(Tabla9[[#This Row],[Best]]-Tabla9[[#This Row],[Bks]])/Tabla9[[#This Row],[Bks]]*100</f>
        <v>0</v>
      </c>
      <c r="G2455">
        <v>3178</v>
      </c>
      <c r="H2455" s="1">
        <f>(Tabla9[[#This Row],[Avg]]-Tabla9[[#This Row],[Bks]])/Tabla9[[#This Row],[Bks]]*100</f>
        <v>0</v>
      </c>
      <c r="I2455" s="1">
        <v>3664</v>
      </c>
      <c r="J2455">
        <v>3709.4</v>
      </c>
      <c r="K2455">
        <v>11374.694</v>
      </c>
      <c r="L2455">
        <v>150.2749</v>
      </c>
      <c r="M2455">
        <v>335.8</v>
      </c>
      <c r="N2455">
        <v>167</v>
      </c>
    </row>
    <row r="2456" spans="1:14" hidden="1" x14ac:dyDescent="0.2">
      <c r="A2456" t="s">
        <v>157</v>
      </c>
      <c r="B2456" t="s">
        <v>67</v>
      </c>
      <c r="C2456">
        <v>75</v>
      </c>
      <c r="D2456">
        <v>3303</v>
      </c>
      <c r="E2456">
        <v>3303</v>
      </c>
      <c r="F2456" s="1">
        <f>(Tabla9[[#This Row],[Best]]-Tabla9[[#This Row],[Bks]])/Tabla9[[#This Row],[Bks]]*100</f>
        <v>0</v>
      </c>
      <c r="G2456">
        <v>3303</v>
      </c>
      <c r="H2456" s="1">
        <f>(Tabla9[[#This Row],[Avg]]-Tabla9[[#This Row],[Bks]])/Tabla9[[#This Row],[Bks]]*100</f>
        <v>0</v>
      </c>
      <c r="I2456" s="1">
        <v>3819</v>
      </c>
      <c r="J2456">
        <v>3864.7</v>
      </c>
      <c r="K2456">
        <v>12590.904</v>
      </c>
      <c r="L2456">
        <v>150.24359999999999</v>
      </c>
      <c r="M2456">
        <v>321.2</v>
      </c>
      <c r="N2456">
        <v>186.9</v>
      </c>
    </row>
    <row r="2457" spans="1:14" hidden="1" x14ac:dyDescent="0.2">
      <c r="A2457" t="s">
        <v>157</v>
      </c>
      <c r="B2457" t="s">
        <v>67</v>
      </c>
      <c r="C2457">
        <v>76</v>
      </c>
      <c r="D2457">
        <v>3511</v>
      </c>
      <c r="E2457">
        <v>3511</v>
      </c>
      <c r="F2457" s="1">
        <f>(Tabla9[[#This Row],[Best]]-Tabla9[[#This Row],[Bks]])/Tabla9[[#This Row],[Bks]]*100</f>
        <v>0</v>
      </c>
      <c r="G2457">
        <v>3512.2</v>
      </c>
      <c r="H2457" s="1">
        <f>(Tabla9[[#This Row],[Avg]]-Tabla9[[#This Row],[Bks]])/Tabla9[[#This Row],[Bks]]*100</f>
        <v>3.4178296781538539E-2</v>
      </c>
      <c r="I2457" s="1">
        <v>4098</v>
      </c>
      <c r="J2457">
        <v>4142.7</v>
      </c>
      <c r="K2457">
        <v>12790.074000000001</v>
      </c>
      <c r="L2457">
        <v>150.64410000000001</v>
      </c>
      <c r="M2457">
        <v>255.6</v>
      </c>
      <c r="N2457">
        <v>212.7</v>
      </c>
    </row>
    <row r="2458" spans="1:14" hidden="1" x14ac:dyDescent="0.2">
      <c r="A2458" t="s">
        <v>157</v>
      </c>
      <c r="B2458" t="s">
        <v>67</v>
      </c>
      <c r="C2458">
        <v>77</v>
      </c>
      <c r="D2458">
        <v>3359</v>
      </c>
      <c r="E2458">
        <v>3359</v>
      </c>
      <c r="F2458" s="1">
        <f>(Tabla9[[#This Row],[Best]]-Tabla9[[#This Row],[Bks]])/Tabla9[[#This Row],[Bks]]*100</f>
        <v>0</v>
      </c>
      <c r="G2458">
        <v>3359</v>
      </c>
      <c r="H2458" s="1">
        <f>(Tabla9[[#This Row],[Avg]]-Tabla9[[#This Row],[Bks]])/Tabla9[[#This Row],[Bks]]*100</f>
        <v>0</v>
      </c>
      <c r="I2458" s="1">
        <v>3920</v>
      </c>
      <c r="J2458">
        <v>3967.1</v>
      </c>
      <c r="K2458">
        <v>12381.956</v>
      </c>
      <c r="L2458">
        <v>150.36160000000001</v>
      </c>
      <c r="M2458">
        <v>255.6</v>
      </c>
      <c r="N2458">
        <v>213.2</v>
      </c>
    </row>
    <row r="2459" spans="1:14" hidden="1" x14ac:dyDescent="0.2">
      <c r="A2459" t="s">
        <v>157</v>
      </c>
      <c r="B2459" t="s">
        <v>67</v>
      </c>
      <c r="C2459">
        <v>78</v>
      </c>
      <c r="D2459">
        <v>3338</v>
      </c>
      <c r="E2459">
        <v>3338</v>
      </c>
      <c r="F2459" s="1">
        <f>(Tabla9[[#This Row],[Best]]-Tabla9[[#This Row],[Bks]])/Tabla9[[#This Row],[Bks]]*100</f>
        <v>0</v>
      </c>
      <c r="G2459">
        <v>3338</v>
      </c>
      <c r="H2459" s="1">
        <f>(Tabla9[[#This Row],[Avg]]-Tabla9[[#This Row],[Bks]])/Tabla9[[#This Row],[Bks]]*100</f>
        <v>0</v>
      </c>
      <c r="I2459" s="1">
        <v>3881</v>
      </c>
      <c r="J2459">
        <v>3924.5</v>
      </c>
      <c r="K2459">
        <v>11215.253000000001</v>
      </c>
      <c r="L2459">
        <v>150.251</v>
      </c>
      <c r="M2459">
        <v>344.5</v>
      </c>
      <c r="N2459">
        <v>183.3</v>
      </c>
    </row>
    <row r="2460" spans="1:14" hidden="1" x14ac:dyDescent="0.2">
      <c r="A2460" t="s">
        <v>157</v>
      </c>
      <c r="B2460" t="s">
        <v>67</v>
      </c>
      <c r="C2460">
        <v>79</v>
      </c>
      <c r="D2460">
        <v>3538</v>
      </c>
      <c r="E2460">
        <v>3538</v>
      </c>
      <c r="F2460" s="1">
        <f>(Tabla9[[#This Row],[Best]]-Tabla9[[#This Row],[Bks]])/Tabla9[[#This Row],[Bks]]*100</f>
        <v>0</v>
      </c>
      <c r="G2460">
        <v>3540.7</v>
      </c>
      <c r="H2460" s="1">
        <f>(Tabla9[[#This Row],[Avg]]-Tabla9[[#This Row],[Bks]])/Tabla9[[#This Row],[Bks]]*100</f>
        <v>7.6314301865455569E-2</v>
      </c>
      <c r="I2460" s="1">
        <v>4156</v>
      </c>
      <c r="J2460">
        <v>4184.8999999999996</v>
      </c>
      <c r="K2460">
        <v>13089.1179999999</v>
      </c>
      <c r="L2460">
        <v>150.262</v>
      </c>
      <c r="M2460">
        <v>228.3</v>
      </c>
      <c r="N2460">
        <v>205.7</v>
      </c>
    </row>
    <row r="2461" spans="1:14" hidden="1" x14ac:dyDescent="0.2">
      <c r="A2461" t="s">
        <v>157</v>
      </c>
      <c r="B2461" t="s">
        <v>67</v>
      </c>
      <c r="C2461">
        <v>80</v>
      </c>
      <c r="D2461">
        <v>3430</v>
      </c>
      <c r="E2461">
        <v>3430</v>
      </c>
      <c r="F2461" s="1">
        <f>(Tabla9[[#This Row],[Best]]-Tabla9[[#This Row],[Bks]])/Tabla9[[#This Row],[Bks]]*100</f>
        <v>0</v>
      </c>
      <c r="G2461">
        <v>3430</v>
      </c>
      <c r="H2461" s="1">
        <f>(Tabla9[[#This Row],[Avg]]-Tabla9[[#This Row],[Bks]])/Tabla9[[#This Row],[Bks]]*100</f>
        <v>0</v>
      </c>
      <c r="I2461" s="1">
        <v>3992</v>
      </c>
      <c r="J2461">
        <v>4038.3</v>
      </c>
      <c r="K2461">
        <v>11331.737999999999</v>
      </c>
      <c r="L2461">
        <v>150.261</v>
      </c>
      <c r="M2461">
        <v>275.60000000000002</v>
      </c>
      <c r="N2461">
        <v>182.7</v>
      </c>
    </row>
    <row r="2462" spans="1:14" hidden="1" x14ac:dyDescent="0.2">
      <c r="A2462" t="s">
        <v>157</v>
      </c>
      <c r="B2462" t="s">
        <v>67</v>
      </c>
      <c r="C2462">
        <v>81</v>
      </c>
      <c r="D2462">
        <v>3322</v>
      </c>
      <c r="E2462">
        <v>3323</v>
      </c>
      <c r="F2462" s="1">
        <f>(Tabla9[[#This Row],[Best]]-Tabla9[[#This Row],[Bks]])/Tabla9[[#This Row],[Bks]]*100</f>
        <v>3.0102347983142687E-2</v>
      </c>
      <c r="G2462">
        <v>3323</v>
      </c>
      <c r="H2462" s="1">
        <f>(Tabla9[[#This Row],[Avg]]-Tabla9[[#This Row],[Bks]])/Tabla9[[#This Row],[Bks]]*100</f>
        <v>3.0102347983142687E-2</v>
      </c>
      <c r="I2462" s="1">
        <v>3860</v>
      </c>
      <c r="J2462">
        <v>3909.8</v>
      </c>
      <c r="K2462">
        <v>10951.300999999999</v>
      </c>
      <c r="L2462">
        <v>150.2518</v>
      </c>
      <c r="M2462">
        <v>346.9</v>
      </c>
      <c r="N2462">
        <v>180.3</v>
      </c>
    </row>
    <row r="2463" spans="1:14" hidden="1" x14ac:dyDescent="0.2">
      <c r="A2463" t="s">
        <v>157</v>
      </c>
      <c r="B2463" t="s">
        <v>67</v>
      </c>
      <c r="C2463">
        <v>82</v>
      </c>
      <c r="D2463">
        <v>3367</v>
      </c>
      <c r="E2463">
        <v>3367</v>
      </c>
      <c r="F2463" s="1">
        <f>(Tabla9[[#This Row],[Best]]-Tabla9[[#This Row],[Bks]])/Tabla9[[#This Row],[Bks]]*100</f>
        <v>0</v>
      </c>
      <c r="G2463">
        <v>3367</v>
      </c>
      <c r="H2463" s="1">
        <f>(Tabla9[[#This Row],[Avg]]-Tabla9[[#This Row],[Bks]])/Tabla9[[#This Row],[Bks]]*100</f>
        <v>0</v>
      </c>
      <c r="I2463" s="1">
        <v>3877</v>
      </c>
      <c r="J2463">
        <v>3919.6</v>
      </c>
      <c r="K2463">
        <v>11837.252</v>
      </c>
      <c r="L2463">
        <v>150.33429999999899</v>
      </c>
      <c r="M2463">
        <v>282.60000000000002</v>
      </c>
      <c r="N2463">
        <v>168.1</v>
      </c>
    </row>
    <row r="2464" spans="1:14" hidden="1" x14ac:dyDescent="0.2">
      <c r="A2464" t="s">
        <v>157</v>
      </c>
      <c r="B2464" t="s">
        <v>67</v>
      </c>
      <c r="C2464">
        <v>83</v>
      </c>
      <c r="D2464">
        <v>3308</v>
      </c>
      <c r="E2464">
        <v>3308</v>
      </c>
      <c r="F2464" s="1">
        <f>(Tabla9[[#This Row],[Best]]-Tabla9[[#This Row],[Bks]])/Tabla9[[#This Row],[Bks]]*100</f>
        <v>0</v>
      </c>
      <c r="G2464">
        <v>3308</v>
      </c>
      <c r="H2464" s="1">
        <f>(Tabla9[[#This Row],[Avg]]-Tabla9[[#This Row],[Bks]])/Tabla9[[#This Row],[Bks]]*100</f>
        <v>0</v>
      </c>
      <c r="I2464" s="1">
        <v>3865</v>
      </c>
      <c r="J2464">
        <v>3887.2</v>
      </c>
      <c r="K2464">
        <v>12270.984</v>
      </c>
      <c r="L2464">
        <v>150.37729999999999</v>
      </c>
      <c r="M2464">
        <v>308.7</v>
      </c>
      <c r="N2464">
        <v>174.8</v>
      </c>
    </row>
    <row r="2465" spans="1:14" hidden="1" x14ac:dyDescent="0.2">
      <c r="A2465" t="s">
        <v>157</v>
      </c>
      <c r="B2465" t="s">
        <v>67</v>
      </c>
      <c r="C2465">
        <v>84</v>
      </c>
      <c r="D2465">
        <v>3431</v>
      </c>
      <c r="E2465">
        <v>3431</v>
      </c>
      <c r="F2465" s="1">
        <f>(Tabla9[[#This Row],[Best]]-Tabla9[[#This Row],[Bks]])/Tabla9[[#This Row],[Bks]]*100</f>
        <v>0</v>
      </c>
      <c r="G2465">
        <v>3431</v>
      </c>
      <c r="H2465" s="1">
        <f>(Tabla9[[#This Row],[Avg]]-Tabla9[[#This Row],[Bks]])/Tabla9[[#This Row],[Bks]]*100</f>
        <v>0</v>
      </c>
      <c r="I2465" s="1">
        <v>4003</v>
      </c>
      <c r="J2465">
        <v>4062</v>
      </c>
      <c r="K2465">
        <v>12271.206</v>
      </c>
      <c r="L2465">
        <v>150.31039999999999</v>
      </c>
      <c r="M2465">
        <v>286.2</v>
      </c>
      <c r="N2465">
        <v>219.5</v>
      </c>
    </row>
    <row r="2466" spans="1:14" hidden="1" x14ac:dyDescent="0.2">
      <c r="A2466" t="s">
        <v>157</v>
      </c>
      <c r="B2466" t="s">
        <v>67</v>
      </c>
      <c r="C2466">
        <v>85</v>
      </c>
      <c r="D2466">
        <v>3397</v>
      </c>
      <c r="E2466">
        <v>3397</v>
      </c>
      <c r="F2466" s="1">
        <f>(Tabla9[[#This Row],[Best]]-Tabla9[[#This Row],[Bks]])/Tabla9[[#This Row],[Bks]]*100</f>
        <v>0</v>
      </c>
      <c r="G2466">
        <v>3397</v>
      </c>
      <c r="H2466" s="1">
        <f>(Tabla9[[#This Row],[Avg]]-Tabla9[[#This Row],[Bks]])/Tabla9[[#This Row],[Bks]]*100</f>
        <v>0</v>
      </c>
      <c r="I2466" s="1">
        <v>3945</v>
      </c>
      <c r="J2466">
        <v>3994</v>
      </c>
      <c r="K2466">
        <v>11750.857</v>
      </c>
      <c r="L2466">
        <v>150.21940000000001</v>
      </c>
      <c r="M2466">
        <v>267.8</v>
      </c>
      <c r="N2466">
        <v>196.9</v>
      </c>
    </row>
    <row r="2467" spans="1:14" hidden="1" x14ac:dyDescent="0.2">
      <c r="A2467" t="s">
        <v>157</v>
      </c>
      <c r="B2467" t="s">
        <v>67</v>
      </c>
      <c r="C2467">
        <v>86</v>
      </c>
      <c r="D2467">
        <v>3450</v>
      </c>
      <c r="E2467">
        <v>3450</v>
      </c>
      <c r="F2467" s="1">
        <f>(Tabla9[[#This Row],[Best]]-Tabla9[[#This Row],[Bks]])/Tabla9[[#This Row],[Bks]]*100</f>
        <v>0</v>
      </c>
      <c r="G2467">
        <v>3450</v>
      </c>
      <c r="H2467" s="1">
        <f>(Tabla9[[#This Row],[Avg]]-Tabla9[[#This Row],[Bks]])/Tabla9[[#This Row],[Bks]]*100</f>
        <v>0</v>
      </c>
      <c r="I2467" s="1">
        <v>4039</v>
      </c>
      <c r="J2467">
        <v>4073.7</v>
      </c>
      <c r="K2467">
        <v>11478.668</v>
      </c>
      <c r="L2467">
        <v>150.2841</v>
      </c>
      <c r="M2467">
        <v>313.8</v>
      </c>
      <c r="N2467">
        <v>226.7</v>
      </c>
    </row>
    <row r="2468" spans="1:14" hidden="1" x14ac:dyDescent="0.2">
      <c r="A2468" t="s">
        <v>157</v>
      </c>
      <c r="B2468" t="s">
        <v>67</v>
      </c>
      <c r="C2468">
        <v>87</v>
      </c>
      <c r="D2468">
        <v>3427</v>
      </c>
      <c r="E2468">
        <v>3427</v>
      </c>
      <c r="F2468" s="1">
        <f>(Tabla9[[#This Row],[Best]]-Tabla9[[#This Row],[Bks]])/Tabla9[[#This Row],[Bks]]*100</f>
        <v>0</v>
      </c>
      <c r="G2468">
        <v>3428.8</v>
      </c>
      <c r="H2468" s="1">
        <f>(Tabla9[[#This Row],[Avg]]-Tabla9[[#This Row],[Bks]])/Tabla9[[#This Row],[Bks]]*100</f>
        <v>5.2524073533708249E-2</v>
      </c>
      <c r="I2468" s="1">
        <v>4015</v>
      </c>
      <c r="J2468">
        <v>4055.2</v>
      </c>
      <c r="K2468">
        <v>11790.038</v>
      </c>
      <c r="L2468">
        <v>150.42320000000001</v>
      </c>
      <c r="M2468">
        <v>233.3</v>
      </c>
      <c r="N2468">
        <v>206.2</v>
      </c>
    </row>
    <row r="2469" spans="1:14" hidden="1" x14ac:dyDescent="0.2">
      <c r="A2469" t="s">
        <v>157</v>
      </c>
      <c r="B2469" t="s">
        <v>67</v>
      </c>
      <c r="C2469">
        <v>88</v>
      </c>
      <c r="D2469">
        <v>3276</v>
      </c>
      <c r="E2469">
        <v>3276</v>
      </c>
      <c r="F2469" s="1">
        <f>(Tabla9[[#This Row],[Best]]-Tabla9[[#This Row],[Bks]])/Tabla9[[#This Row],[Bks]]*100</f>
        <v>0</v>
      </c>
      <c r="G2469">
        <v>3276</v>
      </c>
      <c r="H2469" s="1">
        <f>(Tabla9[[#This Row],[Avg]]-Tabla9[[#This Row],[Bks]])/Tabla9[[#This Row],[Bks]]*100</f>
        <v>0</v>
      </c>
      <c r="I2469" s="1">
        <v>3802</v>
      </c>
      <c r="J2469">
        <v>3864.4</v>
      </c>
      <c r="K2469">
        <v>11026.172999999901</v>
      </c>
      <c r="L2469">
        <v>150.2373</v>
      </c>
      <c r="M2469">
        <v>312.39999999999998</v>
      </c>
      <c r="N2469">
        <v>191</v>
      </c>
    </row>
    <row r="2470" spans="1:14" hidden="1" x14ac:dyDescent="0.2">
      <c r="A2470" t="s">
        <v>157</v>
      </c>
      <c r="B2470" t="s">
        <v>67</v>
      </c>
      <c r="C2470">
        <v>89</v>
      </c>
      <c r="D2470">
        <v>3309</v>
      </c>
      <c r="E2470">
        <v>3309</v>
      </c>
      <c r="F2470" s="1">
        <f>(Tabla9[[#This Row],[Best]]-Tabla9[[#This Row],[Bks]])/Tabla9[[#This Row],[Bks]]*100</f>
        <v>0</v>
      </c>
      <c r="G2470">
        <v>3309</v>
      </c>
      <c r="H2470" s="1">
        <f>(Tabla9[[#This Row],[Avg]]-Tabla9[[#This Row],[Bks]])/Tabla9[[#This Row],[Bks]]*100</f>
        <v>0</v>
      </c>
      <c r="I2470" s="1">
        <v>3822</v>
      </c>
      <c r="J2470">
        <v>3875</v>
      </c>
      <c r="K2470">
        <v>10814.386</v>
      </c>
      <c r="L2470">
        <v>150.37359999999899</v>
      </c>
      <c r="M2470">
        <v>327.60000000000002</v>
      </c>
      <c r="N2470">
        <v>154.1</v>
      </c>
    </row>
    <row r="2471" spans="1:14" hidden="1" x14ac:dyDescent="0.2">
      <c r="A2471" t="s">
        <v>157</v>
      </c>
      <c r="B2471" t="s">
        <v>67</v>
      </c>
      <c r="C2471">
        <v>90</v>
      </c>
      <c r="D2471">
        <v>3719</v>
      </c>
      <c r="E2471">
        <v>3719</v>
      </c>
      <c r="F2471" s="1">
        <f>(Tabla9[[#This Row],[Best]]-Tabla9[[#This Row],[Bks]])/Tabla9[[#This Row],[Bks]]*100</f>
        <v>0</v>
      </c>
      <c r="G2471">
        <v>3725</v>
      </c>
      <c r="H2471" s="1">
        <f>(Tabla9[[#This Row],[Avg]]-Tabla9[[#This Row],[Bks]])/Tabla9[[#This Row],[Bks]]*100</f>
        <v>0.16133369185264856</v>
      </c>
      <c r="I2471" s="1">
        <v>4371</v>
      </c>
      <c r="J2471">
        <v>4407.3</v>
      </c>
      <c r="K2471">
        <v>14011.380999999999</v>
      </c>
      <c r="L2471">
        <v>150.44720000000001</v>
      </c>
      <c r="M2471">
        <v>224</v>
      </c>
      <c r="N2471">
        <v>218.4</v>
      </c>
    </row>
    <row r="2472" spans="1:14" hidden="1" x14ac:dyDescent="0.2">
      <c r="A2472" t="s">
        <v>157</v>
      </c>
      <c r="B2472" t="s">
        <v>67</v>
      </c>
      <c r="C2472">
        <v>91</v>
      </c>
      <c r="D2472">
        <v>3340</v>
      </c>
      <c r="E2472">
        <v>3340</v>
      </c>
      <c r="F2472" s="1">
        <f>(Tabla9[[#This Row],[Best]]-Tabla9[[#This Row],[Bks]])/Tabla9[[#This Row],[Bks]]*100</f>
        <v>0</v>
      </c>
      <c r="G2472">
        <v>3340</v>
      </c>
      <c r="H2472" s="1">
        <f>(Tabla9[[#This Row],[Avg]]-Tabla9[[#This Row],[Bks]])/Tabla9[[#This Row],[Bks]]*100</f>
        <v>0</v>
      </c>
      <c r="I2472" s="1">
        <v>3888</v>
      </c>
      <c r="J2472">
        <v>3923.1</v>
      </c>
      <c r="K2472">
        <v>11566.603999999999</v>
      </c>
      <c r="L2472">
        <v>150.30109999999999</v>
      </c>
      <c r="M2472">
        <v>325</v>
      </c>
      <c r="N2472">
        <v>183.7</v>
      </c>
    </row>
    <row r="2473" spans="1:14" hidden="1" x14ac:dyDescent="0.2">
      <c r="A2473" t="s">
        <v>157</v>
      </c>
      <c r="B2473" t="s">
        <v>67</v>
      </c>
      <c r="C2473">
        <v>92</v>
      </c>
      <c r="D2473">
        <v>3444</v>
      </c>
      <c r="E2473">
        <v>3444</v>
      </c>
      <c r="F2473" s="1">
        <f>(Tabla9[[#This Row],[Best]]-Tabla9[[#This Row],[Bks]])/Tabla9[[#This Row],[Bks]]*100</f>
        <v>0</v>
      </c>
      <c r="G2473">
        <v>3444</v>
      </c>
      <c r="H2473" s="1">
        <f>(Tabla9[[#This Row],[Avg]]-Tabla9[[#This Row],[Bks]])/Tabla9[[#This Row],[Bks]]*100</f>
        <v>0</v>
      </c>
      <c r="I2473" s="1">
        <v>4040</v>
      </c>
      <c r="J2473">
        <v>4059.6</v>
      </c>
      <c r="K2473">
        <v>11918.126</v>
      </c>
      <c r="L2473">
        <v>150.35769999999999</v>
      </c>
      <c r="M2473">
        <v>258.5</v>
      </c>
      <c r="N2473">
        <v>189.5</v>
      </c>
    </row>
    <row r="2474" spans="1:14" hidden="1" x14ac:dyDescent="0.2">
      <c r="A2474" t="s">
        <v>157</v>
      </c>
      <c r="B2474" t="s">
        <v>67</v>
      </c>
      <c r="C2474">
        <v>93</v>
      </c>
      <c r="D2474">
        <v>3205</v>
      </c>
      <c r="E2474">
        <v>3205</v>
      </c>
      <c r="F2474" s="1">
        <f>(Tabla9[[#This Row],[Best]]-Tabla9[[#This Row],[Bks]])/Tabla9[[#This Row],[Bks]]*100</f>
        <v>0</v>
      </c>
      <c r="G2474">
        <v>3205</v>
      </c>
      <c r="H2474" s="1">
        <f>(Tabla9[[#This Row],[Avg]]-Tabla9[[#This Row],[Bks]])/Tabla9[[#This Row],[Bks]]*100</f>
        <v>0</v>
      </c>
      <c r="I2474" s="1">
        <v>3713</v>
      </c>
      <c r="J2474">
        <v>3766</v>
      </c>
      <c r="K2474">
        <v>12144.638999999999</v>
      </c>
      <c r="L2474">
        <v>150.48079999999999</v>
      </c>
      <c r="M2474">
        <v>320.5</v>
      </c>
      <c r="N2474">
        <v>188.2</v>
      </c>
    </row>
    <row r="2475" spans="1:14" hidden="1" x14ac:dyDescent="0.2">
      <c r="A2475" t="s">
        <v>157</v>
      </c>
      <c r="B2475" t="s">
        <v>67</v>
      </c>
      <c r="C2475">
        <v>94</v>
      </c>
      <c r="D2475">
        <v>3344</v>
      </c>
      <c r="E2475">
        <v>3344</v>
      </c>
      <c r="F2475" s="1">
        <f>(Tabla9[[#This Row],[Best]]-Tabla9[[#This Row],[Bks]])/Tabla9[[#This Row],[Bks]]*100</f>
        <v>0</v>
      </c>
      <c r="G2475">
        <v>3344</v>
      </c>
      <c r="H2475" s="1">
        <f>(Tabla9[[#This Row],[Avg]]-Tabla9[[#This Row],[Bks]])/Tabla9[[#This Row],[Bks]]*100</f>
        <v>0</v>
      </c>
      <c r="I2475" s="1">
        <v>3884</v>
      </c>
      <c r="J2475">
        <v>3928.6</v>
      </c>
      <c r="K2475">
        <v>11376.554</v>
      </c>
      <c r="L2475">
        <v>150.32059999999899</v>
      </c>
      <c r="M2475">
        <v>340.9</v>
      </c>
      <c r="N2475">
        <v>168</v>
      </c>
    </row>
    <row r="2476" spans="1:14" hidden="1" x14ac:dyDescent="0.2">
      <c r="A2476" t="s">
        <v>157</v>
      </c>
      <c r="B2476" t="s">
        <v>67</v>
      </c>
      <c r="C2476">
        <v>95</v>
      </c>
      <c r="D2476">
        <v>3510</v>
      </c>
      <c r="E2476">
        <v>3510</v>
      </c>
      <c r="F2476" s="1">
        <f>(Tabla9[[#This Row],[Best]]-Tabla9[[#This Row],[Bks]])/Tabla9[[#This Row],[Bks]]*100</f>
        <v>0</v>
      </c>
      <c r="G2476">
        <v>3510.4</v>
      </c>
      <c r="H2476" s="1">
        <f>(Tabla9[[#This Row],[Avg]]-Tabla9[[#This Row],[Bks]])/Tabla9[[#This Row],[Bks]]*100</f>
        <v>1.1396011396013987E-2</v>
      </c>
      <c r="I2476" s="1">
        <v>4125</v>
      </c>
      <c r="J2476">
        <v>4151.7</v>
      </c>
      <c r="K2476">
        <v>12509.532999999999</v>
      </c>
      <c r="L2476">
        <v>150.1439</v>
      </c>
      <c r="M2476">
        <v>245.7</v>
      </c>
      <c r="N2476">
        <v>213</v>
      </c>
    </row>
    <row r="2477" spans="1:14" hidden="1" x14ac:dyDescent="0.2">
      <c r="A2477" t="s">
        <v>157</v>
      </c>
      <c r="B2477" t="s">
        <v>67</v>
      </c>
      <c r="C2477">
        <v>96</v>
      </c>
      <c r="D2477">
        <v>3378</v>
      </c>
      <c r="E2477">
        <v>3378</v>
      </c>
      <c r="F2477" s="1">
        <f>(Tabla9[[#This Row],[Best]]-Tabla9[[#This Row],[Bks]])/Tabla9[[#This Row],[Bks]]*100</f>
        <v>0</v>
      </c>
      <c r="G2477">
        <v>3378</v>
      </c>
      <c r="H2477" s="1">
        <f>(Tabla9[[#This Row],[Avg]]-Tabla9[[#This Row],[Bks]])/Tabla9[[#This Row],[Bks]]*100</f>
        <v>0</v>
      </c>
      <c r="I2477" s="1">
        <v>3921</v>
      </c>
      <c r="J2477">
        <v>3964.7</v>
      </c>
      <c r="K2477">
        <v>11413.437</v>
      </c>
      <c r="L2477">
        <v>150.28399999999999</v>
      </c>
      <c r="M2477">
        <v>306.2</v>
      </c>
      <c r="N2477">
        <v>179.2</v>
      </c>
    </row>
    <row r="2478" spans="1:14" hidden="1" x14ac:dyDescent="0.2">
      <c r="A2478" t="s">
        <v>157</v>
      </c>
      <c r="B2478" t="s">
        <v>67</v>
      </c>
      <c r="C2478">
        <v>97</v>
      </c>
      <c r="D2478">
        <v>3523</v>
      </c>
      <c r="E2478">
        <v>3523</v>
      </c>
      <c r="F2478" s="1">
        <f>(Tabla9[[#This Row],[Best]]-Tabla9[[#This Row],[Bks]])/Tabla9[[#This Row],[Bks]]*100</f>
        <v>0</v>
      </c>
      <c r="G2478">
        <v>3523</v>
      </c>
      <c r="H2478" s="1">
        <f>(Tabla9[[#This Row],[Avg]]-Tabla9[[#This Row],[Bks]])/Tabla9[[#This Row],[Bks]]*100</f>
        <v>0</v>
      </c>
      <c r="I2478" s="1">
        <v>4130</v>
      </c>
      <c r="J2478">
        <v>4163.3</v>
      </c>
      <c r="K2478">
        <v>12609.422</v>
      </c>
      <c r="L2478">
        <v>150.51669999999999</v>
      </c>
      <c r="M2478">
        <v>245.3</v>
      </c>
      <c r="N2478">
        <v>220.4</v>
      </c>
    </row>
    <row r="2479" spans="1:14" hidden="1" x14ac:dyDescent="0.2">
      <c r="A2479" t="s">
        <v>157</v>
      </c>
      <c r="B2479" t="s">
        <v>67</v>
      </c>
      <c r="C2479">
        <v>98</v>
      </c>
      <c r="D2479">
        <v>3185</v>
      </c>
      <c r="E2479">
        <v>3185</v>
      </c>
      <c r="F2479" s="1">
        <f>(Tabla9[[#This Row],[Best]]-Tabla9[[#This Row],[Bks]])/Tabla9[[#This Row],[Bks]]*100</f>
        <v>0</v>
      </c>
      <c r="G2479">
        <v>3185</v>
      </c>
      <c r="H2479" s="1">
        <f>(Tabla9[[#This Row],[Avg]]-Tabla9[[#This Row],[Bks]])/Tabla9[[#This Row],[Bks]]*100</f>
        <v>0</v>
      </c>
      <c r="I2479" s="1">
        <v>3693</v>
      </c>
      <c r="J2479">
        <v>3754.7</v>
      </c>
      <c r="K2479">
        <v>11377.02</v>
      </c>
      <c r="L2479">
        <v>150.4512</v>
      </c>
      <c r="M2479">
        <v>314.8</v>
      </c>
      <c r="N2479">
        <v>210.6</v>
      </c>
    </row>
    <row r="2480" spans="1:14" hidden="1" x14ac:dyDescent="0.2">
      <c r="A2480" t="s">
        <v>157</v>
      </c>
      <c r="B2480" t="s">
        <v>67</v>
      </c>
      <c r="C2480">
        <v>99</v>
      </c>
      <c r="D2480">
        <v>3644</v>
      </c>
      <c r="E2480">
        <v>3644</v>
      </c>
      <c r="F2480" s="1">
        <f>(Tabla9[[#This Row],[Best]]-Tabla9[[#This Row],[Bks]])/Tabla9[[#This Row],[Bks]]*100</f>
        <v>0</v>
      </c>
      <c r="G2480">
        <v>3644.6</v>
      </c>
      <c r="H2480" s="1">
        <f>(Tabla9[[#This Row],[Avg]]-Tabla9[[#This Row],[Bks]])/Tabla9[[#This Row],[Bks]]*100</f>
        <v>1.6465422612511226E-2</v>
      </c>
      <c r="I2480" s="1">
        <v>4244</v>
      </c>
      <c r="J2480">
        <v>4312.3</v>
      </c>
      <c r="K2480">
        <v>12180.683999999999</v>
      </c>
      <c r="L2480">
        <v>150.34100000000001</v>
      </c>
      <c r="M2480">
        <v>250.4</v>
      </c>
      <c r="N2480">
        <v>218.9</v>
      </c>
    </row>
    <row r="2481" spans="1:14" hidden="1" x14ac:dyDescent="0.2">
      <c r="A2481" t="s">
        <v>157</v>
      </c>
      <c r="B2481" t="s">
        <v>67</v>
      </c>
      <c r="C2481">
        <v>100</v>
      </c>
      <c r="D2481">
        <v>3395</v>
      </c>
      <c r="E2481">
        <v>3395</v>
      </c>
      <c r="F2481" s="1">
        <f>(Tabla9[[#This Row],[Best]]-Tabla9[[#This Row],[Bks]])/Tabla9[[#This Row],[Bks]]*100</f>
        <v>0</v>
      </c>
      <c r="G2481">
        <v>3395.6</v>
      </c>
      <c r="H2481" s="1">
        <f>(Tabla9[[#This Row],[Avg]]-Tabla9[[#This Row],[Bks]])/Tabla9[[#This Row],[Bks]]*100</f>
        <v>1.7673048600880974E-2</v>
      </c>
      <c r="I2481" s="1">
        <v>3945</v>
      </c>
      <c r="J2481">
        <v>3983.7</v>
      </c>
      <c r="K2481">
        <v>12962.925999999999</v>
      </c>
      <c r="L2481">
        <v>150.30029999999999</v>
      </c>
      <c r="M2481">
        <v>244.1</v>
      </c>
      <c r="N2481">
        <v>215.5</v>
      </c>
    </row>
    <row r="2482" spans="1:14" hidden="1" x14ac:dyDescent="0.2">
      <c r="A2482" s="101" t="s">
        <v>157</v>
      </c>
      <c r="B2482" s="101" t="s">
        <v>68</v>
      </c>
      <c r="C2482">
        <v>1</v>
      </c>
      <c r="D2482">
        <v>298</v>
      </c>
      <c r="E2482">
        <v>308</v>
      </c>
      <c r="F2482" s="1">
        <f>(Tabla9[[#This Row],[Best]]-Tabla9[[#This Row],[Bks]])/Tabla9[[#This Row],[Bks]]*100</f>
        <v>3.3557046979865772</v>
      </c>
      <c r="G2482">
        <v>308</v>
      </c>
      <c r="H2482" s="1">
        <f>(Tabla9[[#This Row],[Avg]]-Tabla9[[#This Row],[Bks]])/Tabla9[[#This Row],[Bks]]*100</f>
        <v>3.3557046979865772</v>
      </c>
      <c r="I2482" s="1">
        <v>333</v>
      </c>
      <c r="J2482">
        <v>338.9</v>
      </c>
      <c r="K2482">
        <v>525.96400000000006</v>
      </c>
      <c r="L2482">
        <v>20.010400000000001</v>
      </c>
      <c r="M2482">
        <v>1141.3</v>
      </c>
      <c r="N2482">
        <v>18.100000000000001</v>
      </c>
    </row>
    <row r="2483" spans="1:14" hidden="1" x14ac:dyDescent="0.2">
      <c r="A2483" s="101" t="s">
        <v>157</v>
      </c>
      <c r="B2483" s="101" t="s">
        <v>68</v>
      </c>
      <c r="C2483">
        <v>2</v>
      </c>
      <c r="D2483">
        <v>267</v>
      </c>
      <c r="E2483">
        <v>277</v>
      </c>
      <c r="F2483" s="1">
        <f>(Tabla9[[#This Row],[Best]]-Tabla9[[#This Row],[Bks]])/Tabla9[[#This Row],[Bks]]*100</f>
        <v>3.7453183520599254</v>
      </c>
      <c r="G2483">
        <v>277</v>
      </c>
      <c r="H2483" s="1">
        <f>(Tabla9[[#This Row],[Avg]]-Tabla9[[#This Row],[Bks]])/Tabla9[[#This Row],[Bks]]*100</f>
        <v>3.7453183520599254</v>
      </c>
      <c r="I2483" s="1">
        <v>291</v>
      </c>
      <c r="J2483">
        <v>297.60000000000002</v>
      </c>
      <c r="K2483">
        <v>477.67299999999898</v>
      </c>
      <c r="L2483">
        <v>20.0092</v>
      </c>
      <c r="M2483">
        <v>1191.3</v>
      </c>
      <c r="N2483">
        <v>10.8</v>
      </c>
    </row>
    <row r="2484" spans="1:14" hidden="1" x14ac:dyDescent="0.2">
      <c r="A2484" s="101" t="s">
        <v>157</v>
      </c>
      <c r="B2484" s="101" t="s">
        <v>68</v>
      </c>
      <c r="C2484">
        <v>3</v>
      </c>
      <c r="D2484">
        <v>280</v>
      </c>
      <c r="E2484">
        <v>285</v>
      </c>
      <c r="F2484" s="1">
        <f>(Tabla9[[#This Row],[Best]]-Tabla9[[#This Row],[Bks]])/Tabla9[[#This Row],[Bks]]*100</f>
        <v>1.7857142857142856</v>
      </c>
      <c r="G2484">
        <v>285</v>
      </c>
      <c r="H2484" s="1">
        <f>(Tabla9[[#This Row],[Avg]]-Tabla9[[#This Row],[Bks]])/Tabla9[[#This Row],[Bks]]*100</f>
        <v>1.7857142857142856</v>
      </c>
      <c r="I2484" s="1">
        <v>303</v>
      </c>
      <c r="J2484">
        <v>308.8</v>
      </c>
      <c r="K2484">
        <v>496.76899999999898</v>
      </c>
      <c r="L2484">
        <v>20.008400000000002</v>
      </c>
      <c r="M2484">
        <v>1070.5</v>
      </c>
      <c r="N2484">
        <v>10.3</v>
      </c>
    </row>
    <row r="2485" spans="1:14" hidden="1" x14ac:dyDescent="0.2">
      <c r="A2485" s="101" t="s">
        <v>157</v>
      </c>
      <c r="B2485" s="101" t="s">
        <v>68</v>
      </c>
      <c r="C2485">
        <v>4</v>
      </c>
      <c r="D2485">
        <v>283</v>
      </c>
      <c r="E2485">
        <v>288</v>
      </c>
      <c r="F2485" s="1">
        <f>(Tabla9[[#This Row],[Best]]-Tabla9[[#This Row],[Bks]])/Tabla9[[#This Row],[Bks]]*100</f>
        <v>1.7667844522968199</v>
      </c>
      <c r="G2485">
        <v>288</v>
      </c>
      <c r="H2485" s="1">
        <f>(Tabla9[[#This Row],[Avg]]-Tabla9[[#This Row],[Bks]])/Tabla9[[#This Row],[Bks]]*100</f>
        <v>1.7667844522968199</v>
      </c>
      <c r="I2485" s="1">
        <v>310</v>
      </c>
      <c r="J2485">
        <v>313.5</v>
      </c>
      <c r="K2485">
        <v>518.20000000000005</v>
      </c>
      <c r="L2485">
        <v>20.0122</v>
      </c>
      <c r="M2485">
        <v>996.1</v>
      </c>
      <c r="N2485">
        <v>12</v>
      </c>
    </row>
    <row r="2486" spans="1:14" hidden="1" x14ac:dyDescent="0.2">
      <c r="A2486" s="101" t="s">
        <v>157</v>
      </c>
      <c r="B2486" s="101" t="s">
        <v>68</v>
      </c>
      <c r="C2486">
        <v>5</v>
      </c>
      <c r="D2486">
        <v>275</v>
      </c>
      <c r="E2486">
        <v>283</v>
      </c>
      <c r="F2486" s="1">
        <f>(Tabla9[[#This Row],[Best]]-Tabla9[[#This Row],[Bks]])/Tabla9[[#This Row],[Bks]]*100</f>
        <v>2.9090909090909092</v>
      </c>
      <c r="G2486">
        <v>283</v>
      </c>
      <c r="H2486" s="1">
        <f>(Tabla9[[#This Row],[Avg]]-Tabla9[[#This Row],[Bks]])/Tabla9[[#This Row],[Bks]]*100</f>
        <v>2.9090909090909092</v>
      </c>
      <c r="I2486" s="1">
        <v>306</v>
      </c>
      <c r="J2486">
        <v>308.89999999999998</v>
      </c>
      <c r="K2486">
        <v>509.97399999999999</v>
      </c>
      <c r="L2486">
        <v>20.010999999999999</v>
      </c>
      <c r="M2486">
        <v>1007.3</v>
      </c>
      <c r="N2486">
        <v>12.6</v>
      </c>
    </row>
    <row r="2487" spans="1:14" hidden="1" x14ac:dyDescent="0.2">
      <c r="A2487" s="101" t="s">
        <v>157</v>
      </c>
      <c r="B2487" s="101" t="s">
        <v>68</v>
      </c>
      <c r="C2487">
        <v>6</v>
      </c>
      <c r="D2487">
        <v>298</v>
      </c>
      <c r="E2487">
        <v>305</v>
      </c>
      <c r="F2487" s="1">
        <f>(Tabla9[[#This Row],[Best]]-Tabla9[[#This Row],[Bks]])/Tabla9[[#This Row],[Bks]]*100</f>
        <v>2.348993288590604</v>
      </c>
      <c r="G2487">
        <v>305</v>
      </c>
      <c r="H2487" s="1">
        <f>(Tabla9[[#This Row],[Avg]]-Tabla9[[#This Row],[Bks]])/Tabla9[[#This Row],[Bks]]*100</f>
        <v>2.348993288590604</v>
      </c>
      <c r="I2487" s="1">
        <v>317</v>
      </c>
      <c r="J2487">
        <v>330.9</v>
      </c>
      <c r="K2487">
        <v>500.652999999999</v>
      </c>
      <c r="L2487">
        <v>20.009</v>
      </c>
      <c r="M2487">
        <v>1210.9000000000001</v>
      </c>
      <c r="N2487">
        <v>12.5</v>
      </c>
    </row>
    <row r="2488" spans="1:14" hidden="1" x14ac:dyDescent="0.2">
      <c r="A2488" s="101" t="s">
        <v>157</v>
      </c>
      <c r="B2488" s="101" t="s">
        <v>68</v>
      </c>
      <c r="C2488">
        <v>7</v>
      </c>
      <c r="D2488">
        <v>281</v>
      </c>
      <c r="E2488">
        <v>288</v>
      </c>
      <c r="F2488" s="1">
        <f>(Tabla9[[#This Row],[Best]]-Tabla9[[#This Row],[Bks]])/Tabla9[[#This Row],[Bks]]*100</f>
        <v>2.4911032028469751</v>
      </c>
      <c r="G2488">
        <v>288</v>
      </c>
      <c r="H2488" s="1">
        <f>(Tabla9[[#This Row],[Avg]]-Tabla9[[#This Row],[Bks]])/Tabla9[[#This Row],[Bks]]*100</f>
        <v>2.4911032028469751</v>
      </c>
      <c r="I2488" s="1">
        <v>305</v>
      </c>
      <c r="J2488">
        <v>312.5</v>
      </c>
      <c r="K2488">
        <v>519.49199999999996</v>
      </c>
      <c r="L2488">
        <v>20.011900000000001</v>
      </c>
      <c r="M2488">
        <v>1031.8</v>
      </c>
      <c r="N2488">
        <v>9.6999999999999993</v>
      </c>
    </row>
    <row r="2489" spans="1:14" hidden="1" x14ac:dyDescent="0.2">
      <c r="A2489" s="101" t="s">
        <v>157</v>
      </c>
      <c r="B2489" s="101" t="s">
        <v>68</v>
      </c>
      <c r="C2489">
        <v>8</v>
      </c>
      <c r="D2489">
        <v>250</v>
      </c>
      <c r="E2489">
        <v>256</v>
      </c>
      <c r="F2489" s="1">
        <f>(Tabla9[[#This Row],[Best]]-Tabla9[[#This Row],[Bks]])/Tabla9[[#This Row],[Bks]]*100</f>
        <v>2.4</v>
      </c>
      <c r="G2489">
        <v>256</v>
      </c>
      <c r="H2489" s="1">
        <f>(Tabla9[[#This Row],[Avg]]-Tabla9[[#This Row],[Bks]])/Tabla9[[#This Row],[Bks]]*100</f>
        <v>2.4</v>
      </c>
      <c r="I2489" s="1">
        <v>264</v>
      </c>
      <c r="J2489">
        <v>270.3</v>
      </c>
      <c r="K2489">
        <v>451.45</v>
      </c>
      <c r="L2489">
        <v>20.008099999999999</v>
      </c>
      <c r="M2489">
        <v>1128.0999999999999</v>
      </c>
      <c r="N2489">
        <v>4.7</v>
      </c>
    </row>
    <row r="2490" spans="1:14" hidden="1" x14ac:dyDescent="0.2">
      <c r="A2490" s="101" t="s">
        <v>157</v>
      </c>
      <c r="B2490" s="101" t="s">
        <v>68</v>
      </c>
      <c r="C2490">
        <v>9</v>
      </c>
      <c r="D2490">
        <v>277</v>
      </c>
      <c r="E2490">
        <v>277</v>
      </c>
      <c r="F2490" s="1">
        <f>(Tabla9[[#This Row],[Best]]-Tabla9[[#This Row],[Bks]])/Tabla9[[#This Row],[Bks]]*100</f>
        <v>0</v>
      </c>
      <c r="G2490">
        <v>277</v>
      </c>
      <c r="H2490" s="1">
        <f>(Tabla9[[#This Row],[Avg]]-Tabla9[[#This Row],[Bks]])/Tabla9[[#This Row],[Bks]]*100</f>
        <v>0</v>
      </c>
      <c r="I2490" s="1">
        <v>286</v>
      </c>
      <c r="J2490">
        <v>295.7</v>
      </c>
      <c r="K2490">
        <v>466.86700000000002</v>
      </c>
      <c r="L2490">
        <v>20.012499999999999</v>
      </c>
      <c r="M2490">
        <v>1239.2</v>
      </c>
      <c r="N2490">
        <v>8.9</v>
      </c>
    </row>
    <row r="2491" spans="1:14" hidden="1" x14ac:dyDescent="0.2">
      <c r="A2491" s="101" t="s">
        <v>157</v>
      </c>
      <c r="B2491" s="101" t="s">
        <v>68</v>
      </c>
      <c r="C2491">
        <v>10</v>
      </c>
      <c r="D2491">
        <v>308</v>
      </c>
      <c r="E2491">
        <v>316</v>
      </c>
      <c r="F2491" s="1">
        <f>(Tabla9[[#This Row],[Best]]-Tabla9[[#This Row],[Bks]])/Tabla9[[#This Row],[Bks]]*100</f>
        <v>2.5974025974025974</v>
      </c>
      <c r="G2491">
        <v>316</v>
      </c>
      <c r="H2491" s="1">
        <f>(Tabla9[[#This Row],[Avg]]-Tabla9[[#This Row],[Bks]])/Tabla9[[#This Row],[Bks]]*100</f>
        <v>2.5974025974025974</v>
      </c>
      <c r="I2491" s="1">
        <v>337</v>
      </c>
      <c r="J2491">
        <v>343.9</v>
      </c>
      <c r="K2491">
        <v>553.73299999999995</v>
      </c>
      <c r="L2491">
        <v>20.010400000000001</v>
      </c>
      <c r="M2491">
        <v>1075.8</v>
      </c>
      <c r="N2491">
        <v>13.3</v>
      </c>
    </row>
    <row r="2492" spans="1:14" x14ac:dyDescent="0.2">
      <c r="A2492" t="s">
        <v>156</v>
      </c>
      <c r="B2492" t="s">
        <v>67</v>
      </c>
      <c r="C2492">
        <v>11</v>
      </c>
      <c r="D2492">
        <v>3283</v>
      </c>
      <c r="E2492">
        <v>3283</v>
      </c>
      <c r="F2492" s="1">
        <f>(Tabla9[[#This Row],[Best]]-Tabla9[[#This Row],[Bks]])/Tabla9[[#This Row],[Bks]]*100</f>
        <v>0</v>
      </c>
      <c r="G2492">
        <v>3283</v>
      </c>
      <c r="H2492" s="1">
        <f>(Tabla9[[#This Row],[Avg]]-Tabla9[[#This Row],[Bks]])/Tabla9[[#This Row],[Bks]]*100</f>
        <v>0</v>
      </c>
      <c r="I2492" s="1">
        <v>3775</v>
      </c>
      <c r="J2492">
        <v>3847.4</v>
      </c>
      <c r="K2492">
        <v>11305.038</v>
      </c>
      <c r="L2492">
        <v>150.31180000000001</v>
      </c>
      <c r="M2492">
        <v>339.7</v>
      </c>
      <c r="N2492">
        <v>172.7</v>
      </c>
    </row>
    <row r="2493" spans="1:14" x14ac:dyDescent="0.2">
      <c r="A2493" t="s">
        <v>156</v>
      </c>
      <c r="B2493" t="s">
        <v>67</v>
      </c>
      <c r="C2493">
        <v>12</v>
      </c>
      <c r="D2493">
        <v>3392</v>
      </c>
      <c r="E2493">
        <v>3392</v>
      </c>
      <c r="F2493" s="1">
        <f>(Tabla9[[#This Row],[Best]]-Tabla9[[#This Row],[Bks]])/Tabla9[[#This Row],[Bks]]*100</f>
        <v>0</v>
      </c>
      <c r="G2493">
        <v>3392</v>
      </c>
      <c r="H2493" s="1">
        <f>(Tabla9[[#This Row],[Avg]]-Tabla9[[#This Row],[Bks]])/Tabla9[[#This Row],[Bks]]*100</f>
        <v>0</v>
      </c>
      <c r="I2493" s="1">
        <v>3956</v>
      </c>
      <c r="J2493">
        <v>3986</v>
      </c>
      <c r="K2493">
        <v>11501.347</v>
      </c>
      <c r="L2493">
        <v>150.23910000000001</v>
      </c>
      <c r="M2493">
        <v>349.4</v>
      </c>
      <c r="N2493">
        <v>185.1</v>
      </c>
    </row>
    <row r="2494" spans="1:14" x14ac:dyDescent="0.2">
      <c r="A2494" t="s">
        <v>156</v>
      </c>
      <c r="B2494" t="s">
        <v>67</v>
      </c>
      <c r="C2494">
        <v>13</v>
      </c>
      <c r="D2494">
        <v>3422</v>
      </c>
      <c r="E2494">
        <v>3422</v>
      </c>
      <c r="F2494" s="1">
        <f>(Tabla9[[#This Row],[Best]]-Tabla9[[#This Row],[Bks]])/Tabla9[[#This Row],[Bks]]*100</f>
        <v>0</v>
      </c>
      <c r="G2494">
        <v>3422.6</v>
      </c>
      <c r="H2494" s="1">
        <f>(Tabla9[[#This Row],[Avg]]-Tabla9[[#This Row],[Bks]])/Tabla9[[#This Row],[Bks]]*100</f>
        <v>1.7533606078314116E-2</v>
      </c>
      <c r="I2494" s="1">
        <v>3994</v>
      </c>
      <c r="J2494">
        <v>4029.3</v>
      </c>
      <c r="K2494">
        <v>13126.405999999901</v>
      </c>
      <c r="L2494">
        <v>150.42959999999999</v>
      </c>
      <c r="M2494">
        <v>260.39999999999998</v>
      </c>
      <c r="N2494">
        <v>219.5</v>
      </c>
    </row>
    <row r="2495" spans="1:14" x14ac:dyDescent="0.2">
      <c r="A2495" t="s">
        <v>156</v>
      </c>
      <c r="B2495" t="s">
        <v>67</v>
      </c>
      <c r="C2495">
        <v>14</v>
      </c>
      <c r="D2495">
        <v>3362</v>
      </c>
      <c r="E2495">
        <v>3362</v>
      </c>
      <c r="F2495" s="1">
        <f>(Tabla9[[#This Row],[Best]]-Tabla9[[#This Row],[Bks]])/Tabla9[[#This Row],[Bks]]*100</f>
        <v>0</v>
      </c>
      <c r="G2495">
        <v>3362.8</v>
      </c>
      <c r="H2495" s="1">
        <f>(Tabla9[[#This Row],[Avg]]-Tabla9[[#This Row],[Bks]])/Tabla9[[#This Row],[Bks]]*100</f>
        <v>2.3795359904823971E-2</v>
      </c>
      <c r="I2495" s="1">
        <v>3932</v>
      </c>
      <c r="J2495">
        <v>3960.4</v>
      </c>
      <c r="K2495">
        <v>11922.778</v>
      </c>
      <c r="L2495">
        <v>150.27369999999999</v>
      </c>
      <c r="M2495">
        <v>409.2</v>
      </c>
      <c r="N2495">
        <v>181.7</v>
      </c>
    </row>
    <row r="2496" spans="1:14" x14ac:dyDescent="0.2">
      <c r="A2496" t="s">
        <v>156</v>
      </c>
      <c r="B2496" t="s">
        <v>67</v>
      </c>
      <c r="C2496">
        <v>15</v>
      </c>
      <c r="D2496">
        <v>3368</v>
      </c>
      <c r="E2496">
        <v>3368</v>
      </c>
      <c r="F2496" s="1">
        <f>(Tabla9[[#This Row],[Best]]-Tabla9[[#This Row],[Bks]])/Tabla9[[#This Row],[Bks]]*100</f>
        <v>0</v>
      </c>
      <c r="G2496">
        <v>3368</v>
      </c>
      <c r="H2496" s="1">
        <f>(Tabla9[[#This Row],[Avg]]-Tabla9[[#This Row],[Bks]])/Tabla9[[#This Row],[Bks]]*100</f>
        <v>0</v>
      </c>
      <c r="I2496" s="1">
        <v>3936</v>
      </c>
      <c r="J2496">
        <v>3978.2</v>
      </c>
      <c r="K2496">
        <v>11755.829</v>
      </c>
      <c r="L2496">
        <v>150.28020000000001</v>
      </c>
      <c r="M2496">
        <v>298.8</v>
      </c>
      <c r="N2496">
        <v>207.3</v>
      </c>
    </row>
    <row r="2497" spans="1:14" x14ac:dyDescent="0.2">
      <c r="A2497" t="s">
        <v>156</v>
      </c>
      <c r="B2497" t="s">
        <v>67</v>
      </c>
      <c r="C2497">
        <v>16</v>
      </c>
      <c r="D2497">
        <v>3585</v>
      </c>
      <c r="E2497">
        <v>3585</v>
      </c>
      <c r="F2497" s="1">
        <f>(Tabla9[[#This Row],[Best]]-Tabla9[[#This Row],[Bks]])/Tabla9[[#This Row],[Bks]]*100</f>
        <v>0</v>
      </c>
      <c r="G2497">
        <v>3585</v>
      </c>
      <c r="H2497" s="1">
        <f>(Tabla9[[#This Row],[Avg]]-Tabla9[[#This Row],[Bks]])/Tabla9[[#This Row],[Bks]]*100</f>
        <v>0</v>
      </c>
      <c r="I2497" s="1">
        <v>4185</v>
      </c>
      <c r="J2497">
        <v>4231.8999999999996</v>
      </c>
      <c r="K2497">
        <v>13191.289000000001</v>
      </c>
      <c r="L2497">
        <v>150.4442</v>
      </c>
      <c r="M2497">
        <v>267.2</v>
      </c>
      <c r="N2497">
        <v>213.7</v>
      </c>
    </row>
    <row r="2498" spans="1:14" x14ac:dyDescent="0.2">
      <c r="A2498" t="s">
        <v>156</v>
      </c>
      <c r="B2498" t="s">
        <v>67</v>
      </c>
      <c r="C2498">
        <v>17</v>
      </c>
      <c r="D2498">
        <v>3456</v>
      </c>
      <c r="E2498">
        <v>3456</v>
      </c>
      <c r="F2498" s="1">
        <f>(Tabla9[[#This Row],[Best]]-Tabla9[[#This Row],[Bks]])/Tabla9[[#This Row],[Bks]]*100</f>
        <v>0</v>
      </c>
      <c r="G2498">
        <v>3456</v>
      </c>
      <c r="H2498" s="1">
        <f>(Tabla9[[#This Row],[Avg]]-Tabla9[[#This Row],[Bks]])/Tabla9[[#This Row],[Bks]]*100</f>
        <v>0</v>
      </c>
      <c r="I2498" s="1">
        <v>4034</v>
      </c>
      <c r="J2498">
        <v>4073.9</v>
      </c>
      <c r="K2498">
        <v>12337.99</v>
      </c>
      <c r="L2498">
        <v>150.33930000000001</v>
      </c>
      <c r="M2498">
        <v>284.8</v>
      </c>
      <c r="N2498">
        <v>198.9</v>
      </c>
    </row>
    <row r="2499" spans="1:14" x14ac:dyDescent="0.2">
      <c r="A2499" t="s">
        <v>156</v>
      </c>
      <c r="B2499" t="s">
        <v>67</v>
      </c>
      <c r="C2499">
        <v>18</v>
      </c>
      <c r="D2499">
        <v>3502</v>
      </c>
      <c r="E2499">
        <v>3502</v>
      </c>
      <c r="F2499" s="1">
        <f>(Tabla9[[#This Row],[Best]]-Tabla9[[#This Row],[Bks]])/Tabla9[[#This Row],[Bks]]*100</f>
        <v>0</v>
      </c>
      <c r="G2499">
        <v>3502</v>
      </c>
      <c r="H2499" s="1">
        <f>(Tabla9[[#This Row],[Avg]]-Tabla9[[#This Row],[Bks]])/Tabla9[[#This Row],[Bks]]*100</f>
        <v>0</v>
      </c>
      <c r="I2499" s="1">
        <v>4060</v>
      </c>
      <c r="J2499">
        <v>4120.1000000000004</v>
      </c>
      <c r="K2499">
        <v>12291.895</v>
      </c>
      <c r="L2499">
        <v>150.2704</v>
      </c>
      <c r="M2499">
        <v>285.5</v>
      </c>
      <c r="N2499">
        <v>175.5</v>
      </c>
    </row>
    <row r="2500" spans="1:14" x14ac:dyDescent="0.2">
      <c r="A2500" t="s">
        <v>156</v>
      </c>
      <c r="B2500" t="s">
        <v>67</v>
      </c>
      <c r="C2500">
        <v>19</v>
      </c>
      <c r="D2500">
        <v>3394</v>
      </c>
      <c r="E2500">
        <v>3394</v>
      </c>
      <c r="F2500" s="1">
        <f>(Tabla9[[#This Row],[Best]]-Tabla9[[#This Row],[Bks]])/Tabla9[[#This Row],[Bks]]*100</f>
        <v>0</v>
      </c>
      <c r="G2500">
        <v>3394</v>
      </c>
      <c r="H2500" s="1">
        <f>(Tabla9[[#This Row],[Avg]]-Tabla9[[#This Row],[Bks]])/Tabla9[[#This Row],[Bks]]*100</f>
        <v>0</v>
      </c>
      <c r="I2500" s="1">
        <v>3906</v>
      </c>
      <c r="J2500">
        <v>3983.8</v>
      </c>
      <c r="K2500">
        <v>12007.838</v>
      </c>
      <c r="L2500">
        <v>150.44280000000001</v>
      </c>
      <c r="M2500">
        <v>344.6</v>
      </c>
      <c r="N2500">
        <v>161</v>
      </c>
    </row>
    <row r="2501" spans="1:14" x14ac:dyDescent="0.2">
      <c r="A2501" t="s">
        <v>156</v>
      </c>
      <c r="B2501" t="s">
        <v>67</v>
      </c>
      <c r="C2501">
        <v>20</v>
      </c>
      <c r="D2501">
        <v>3376</v>
      </c>
      <c r="E2501">
        <v>3376</v>
      </c>
      <c r="F2501" s="1">
        <f>(Tabla9[[#This Row],[Best]]-Tabla9[[#This Row],[Bks]])/Tabla9[[#This Row],[Bks]]*100</f>
        <v>0</v>
      </c>
      <c r="G2501">
        <v>3376</v>
      </c>
      <c r="H2501" s="1">
        <f>(Tabla9[[#This Row],[Avg]]-Tabla9[[#This Row],[Bks]])/Tabla9[[#This Row],[Bks]]*100</f>
        <v>0</v>
      </c>
      <c r="I2501" s="1">
        <v>3930</v>
      </c>
      <c r="J2501">
        <v>3978.2</v>
      </c>
      <c r="K2501">
        <v>11979.797</v>
      </c>
      <c r="L2501">
        <v>150.32130000000001</v>
      </c>
      <c r="M2501">
        <v>317.8</v>
      </c>
      <c r="N2501">
        <v>201.1</v>
      </c>
    </row>
    <row r="2502" spans="1:14" x14ac:dyDescent="0.2">
      <c r="A2502" t="s">
        <v>156</v>
      </c>
      <c r="B2502" t="s">
        <v>67</v>
      </c>
      <c r="C2502">
        <v>21</v>
      </c>
      <c r="D2502">
        <v>3481</v>
      </c>
      <c r="E2502">
        <v>3481</v>
      </c>
      <c r="F2502" s="1">
        <f>(Tabla9[[#This Row],[Best]]-Tabla9[[#This Row],[Bks]])/Tabla9[[#This Row],[Bks]]*100</f>
        <v>0</v>
      </c>
      <c r="G2502">
        <v>3481.5</v>
      </c>
      <c r="H2502" s="1">
        <f>(Tabla9[[#This Row],[Avg]]-Tabla9[[#This Row],[Bks]])/Tabla9[[#This Row],[Bks]]*100</f>
        <v>1.4363688595231256E-2</v>
      </c>
      <c r="I2502" s="1">
        <v>4081</v>
      </c>
      <c r="J2502">
        <v>4118.1000000000004</v>
      </c>
      <c r="K2502">
        <v>12821.034</v>
      </c>
      <c r="L2502">
        <v>150.38589999999999</v>
      </c>
      <c r="M2502">
        <v>297.60000000000002</v>
      </c>
      <c r="N2502">
        <v>190.2</v>
      </c>
    </row>
    <row r="2503" spans="1:14" x14ac:dyDescent="0.2">
      <c r="A2503" t="s">
        <v>156</v>
      </c>
      <c r="B2503" t="s">
        <v>67</v>
      </c>
      <c r="C2503">
        <v>22</v>
      </c>
      <c r="D2503">
        <v>3581</v>
      </c>
      <c r="E2503">
        <v>3581</v>
      </c>
      <c r="F2503" s="1">
        <f>(Tabla9[[#This Row],[Best]]-Tabla9[[#This Row],[Bks]])/Tabla9[[#This Row],[Bks]]*100</f>
        <v>0</v>
      </c>
      <c r="G2503">
        <v>3582.3</v>
      </c>
      <c r="H2503" s="1">
        <f>(Tabla9[[#This Row],[Avg]]-Tabla9[[#This Row],[Bks]])/Tabla9[[#This Row],[Bks]]*100</f>
        <v>3.6302708740580336E-2</v>
      </c>
      <c r="I2503" s="1">
        <v>4208</v>
      </c>
      <c r="J2503">
        <v>4235.7</v>
      </c>
      <c r="K2503">
        <v>13515.181</v>
      </c>
      <c r="L2503">
        <v>150.74680000000001</v>
      </c>
      <c r="M2503">
        <v>260.89999999999998</v>
      </c>
      <c r="N2503">
        <v>225.4</v>
      </c>
    </row>
    <row r="2504" spans="1:14" x14ac:dyDescent="0.2">
      <c r="A2504" t="s">
        <v>156</v>
      </c>
      <c r="B2504" t="s">
        <v>67</v>
      </c>
      <c r="C2504">
        <v>23</v>
      </c>
      <c r="D2504">
        <v>3286</v>
      </c>
      <c r="E2504">
        <v>3286</v>
      </c>
      <c r="F2504" s="1">
        <f>(Tabla9[[#This Row],[Best]]-Tabla9[[#This Row],[Bks]])/Tabla9[[#This Row],[Bks]]*100</f>
        <v>0</v>
      </c>
      <c r="G2504">
        <v>3286</v>
      </c>
      <c r="H2504" s="1">
        <f>(Tabla9[[#This Row],[Avg]]-Tabla9[[#This Row],[Bks]])/Tabla9[[#This Row],[Bks]]*100</f>
        <v>0</v>
      </c>
      <c r="I2504" s="1">
        <v>3834</v>
      </c>
      <c r="J2504">
        <v>3886.9</v>
      </c>
      <c r="K2504">
        <v>10832.064</v>
      </c>
      <c r="L2504">
        <v>150.2433</v>
      </c>
      <c r="M2504">
        <v>380.7</v>
      </c>
      <c r="N2504">
        <v>187.9</v>
      </c>
    </row>
    <row r="2505" spans="1:14" x14ac:dyDescent="0.2">
      <c r="A2505" t="s">
        <v>156</v>
      </c>
      <c r="B2505" t="s">
        <v>67</v>
      </c>
      <c r="C2505">
        <v>24</v>
      </c>
      <c r="D2505">
        <v>3352</v>
      </c>
      <c r="E2505">
        <v>3352</v>
      </c>
      <c r="F2505" s="1">
        <f>(Tabla9[[#This Row],[Best]]-Tabla9[[#This Row],[Bks]])/Tabla9[[#This Row],[Bks]]*100</f>
        <v>0</v>
      </c>
      <c r="G2505">
        <v>3352</v>
      </c>
      <c r="H2505" s="1">
        <f>(Tabla9[[#This Row],[Avg]]-Tabla9[[#This Row],[Bks]])/Tabla9[[#This Row],[Bks]]*100</f>
        <v>0</v>
      </c>
      <c r="I2505" s="1">
        <v>3940</v>
      </c>
      <c r="J2505">
        <v>3965.4</v>
      </c>
      <c r="K2505">
        <v>12007.058999999999</v>
      </c>
      <c r="L2505">
        <v>150.4178</v>
      </c>
      <c r="M2505">
        <v>283.3</v>
      </c>
      <c r="N2505">
        <v>207.4</v>
      </c>
    </row>
    <row r="2506" spans="1:14" x14ac:dyDescent="0.2">
      <c r="A2506" t="s">
        <v>156</v>
      </c>
      <c r="B2506" t="s">
        <v>67</v>
      </c>
      <c r="C2506">
        <v>25</v>
      </c>
      <c r="D2506">
        <v>3552</v>
      </c>
      <c r="E2506">
        <v>3552</v>
      </c>
      <c r="F2506" s="1">
        <f>(Tabla9[[#This Row],[Best]]-Tabla9[[#This Row],[Bks]])/Tabla9[[#This Row],[Bks]]*100</f>
        <v>0</v>
      </c>
      <c r="G2506">
        <v>3552</v>
      </c>
      <c r="H2506" s="1">
        <f>(Tabla9[[#This Row],[Avg]]-Tabla9[[#This Row],[Bks]])/Tabla9[[#This Row],[Bks]]*100</f>
        <v>0</v>
      </c>
      <c r="I2506" s="1">
        <v>4132</v>
      </c>
      <c r="J2506">
        <v>4192.5</v>
      </c>
      <c r="K2506">
        <v>13215.072</v>
      </c>
      <c r="L2506">
        <v>150.50280000000001</v>
      </c>
      <c r="M2506">
        <v>256.2</v>
      </c>
      <c r="N2506">
        <v>202.3</v>
      </c>
    </row>
    <row r="2507" spans="1:14" x14ac:dyDescent="0.2">
      <c r="A2507" t="s">
        <v>156</v>
      </c>
      <c r="B2507" t="s">
        <v>67</v>
      </c>
      <c r="C2507">
        <v>26</v>
      </c>
      <c r="D2507">
        <v>3367</v>
      </c>
      <c r="E2507">
        <v>3367</v>
      </c>
      <c r="F2507" s="1">
        <f>(Tabla9[[#This Row],[Best]]-Tabla9[[#This Row],[Bks]])/Tabla9[[#This Row],[Bks]]*100</f>
        <v>0</v>
      </c>
      <c r="G2507">
        <v>3367</v>
      </c>
      <c r="H2507" s="1">
        <f>(Tabla9[[#This Row],[Avg]]-Tabla9[[#This Row],[Bks]])/Tabla9[[#This Row],[Bks]]*100</f>
        <v>0</v>
      </c>
      <c r="I2507" s="1">
        <v>3917</v>
      </c>
      <c r="J2507">
        <v>3966.2</v>
      </c>
      <c r="K2507">
        <v>11890.458999999901</v>
      </c>
      <c r="L2507">
        <v>150.49610000000001</v>
      </c>
      <c r="M2507">
        <v>347</v>
      </c>
      <c r="N2507">
        <v>167.4</v>
      </c>
    </row>
    <row r="2508" spans="1:14" x14ac:dyDescent="0.2">
      <c r="A2508" t="s">
        <v>156</v>
      </c>
      <c r="B2508" t="s">
        <v>67</v>
      </c>
      <c r="C2508">
        <v>27</v>
      </c>
      <c r="D2508">
        <v>3458</v>
      </c>
      <c r="E2508">
        <v>3458</v>
      </c>
      <c r="F2508" s="1">
        <f>(Tabla9[[#This Row],[Best]]-Tabla9[[#This Row],[Bks]])/Tabla9[[#This Row],[Bks]]*100</f>
        <v>0</v>
      </c>
      <c r="G2508">
        <v>3458</v>
      </c>
      <c r="H2508" s="1">
        <f>(Tabla9[[#This Row],[Avg]]-Tabla9[[#This Row],[Bks]])/Tabla9[[#This Row],[Bks]]*100</f>
        <v>0</v>
      </c>
      <c r="I2508" s="1">
        <v>4029</v>
      </c>
      <c r="J2508">
        <v>4084.9</v>
      </c>
      <c r="K2508">
        <v>12683.369999999901</v>
      </c>
      <c r="L2508">
        <v>150.29589999999999</v>
      </c>
      <c r="M2508">
        <v>292.3</v>
      </c>
      <c r="N2508">
        <v>194.7</v>
      </c>
    </row>
    <row r="2509" spans="1:14" x14ac:dyDescent="0.2">
      <c r="A2509" t="s">
        <v>156</v>
      </c>
      <c r="B2509" t="s">
        <v>67</v>
      </c>
      <c r="C2509">
        <v>28</v>
      </c>
      <c r="D2509">
        <v>3391</v>
      </c>
      <c r="E2509">
        <v>3391</v>
      </c>
      <c r="F2509" s="1">
        <f>(Tabla9[[#This Row],[Best]]-Tabla9[[#This Row],[Bks]])/Tabla9[[#This Row],[Bks]]*100</f>
        <v>0</v>
      </c>
      <c r="G2509">
        <v>3391</v>
      </c>
      <c r="H2509" s="1">
        <f>(Tabla9[[#This Row],[Avg]]-Tabla9[[#This Row],[Bks]])/Tabla9[[#This Row],[Bks]]*100</f>
        <v>0</v>
      </c>
      <c r="I2509" s="1">
        <v>3944</v>
      </c>
      <c r="J2509">
        <v>3975.7</v>
      </c>
      <c r="K2509">
        <v>11395.746999999999</v>
      </c>
      <c r="L2509">
        <v>150.3237</v>
      </c>
      <c r="M2509">
        <v>301.89999999999998</v>
      </c>
      <c r="N2509">
        <v>195.9</v>
      </c>
    </row>
    <row r="2510" spans="1:14" x14ac:dyDescent="0.2">
      <c r="A2510" t="s">
        <v>156</v>
      </c>
      <c r="B2510" t="s">
        <v>67</v>
      </c>
      <c r="C2510">
        <v>29</v>
      </c>
      <c r="D2510">
        <v>3207</v>
      </c>
      <c r="E2510">
        <v>3207</v>
      </c>
      <c r="F2510" s="1">
        <f>(Tabla9[[#This Row],[Best]]-Tabla9[[#This Row],[Bks]])/Tabla9[[#This Row],[Bks]]*100</f>
        <v>0</v>
      </c>
      <c r="G2510">
        <v>3207</v>
      </c>
      <c r="H2510" s="1">
        <f>(Tabla9[[#This Row],[Avg]]-Tabla9[[#This Row],[Bks]])/Tabla9[[#This Row],[Bks]]*100</f>
        <v>0</v>
      </c>
      <c r="I2510" s="1">
        <v>3748</v>
      </c>
      <c r="J2510">
        <v>3772.8</v>
      </c>
      <c r="K2510">
        <v>10939.284</v>
      </c>
      <c r="L2510">
        <v>150.18119999999999</v>
      </c>
      <c r="M2510">
        <v>381.7</v>
      </c>
      <c r="N2510">
        <v>203.5</v>
      </c>
    </row>
    <row r="2511" spans="1:14" x14ac:dyDescent="0.2">
      <c r="A2511" t="s">
        <v>156</v>
      </c>
      <c r="B2511" t="s">
        <v>67</v>
      </c>
      <c r="C2511">
        <v>30</v>
      </c>
      <c r="D2511">
        <v>3138</v>
      </c>
      <c r="E2511">
        <v>3138</v>
      </c>
      <c r="F2511" s="1">
        <f>(Tabla9[[#This Row],[Best]]-Tabla9[[#This Row],[Bks]])/Tabla9[[#This Row],[Bks]]*100</f>
        <v>0</v>
      </c>
      <c r="G2511">
        <v>3138</v>
      </c>
      <c r="H2511" s="1">
        <f>(Tabla9[[#This Row],[Avg]]-Tabla9[[#This Row],[Bks]])/Tabla9[[#This Row],[Bks]]*100</f>
        <v>0</v>
      </c>
      <c r="I2511" s="1">
        <v>3669</v>
      </c>
      <c r="J2511">
        <v>3690.3</v>
      </c>
      <c r="K2511">
        <v>11521.675999999999</v>
      </c>
      <c r="L2511">
        <v>150.5248</v>
      </c>
      <c r="M2511">
        <v>346.7</v>
      </c>
      <c r="N2511">
        <v>177.1</v>
      </c>
    </row>
    <row r="2512" spans="1:14" x14ac:dyDescent="0.2">
      <c r="A2512" t="s">
        <v>156</v>
      </c>
      <c r="B2512" t="s">
        <v>67</v>
      </c>
      <c r="C2512">
        <v>31</v>
      </c>
      <c r="D2512">
        <v>3189</v>
      </c>
      <c r="E2512">
        <v>3189</v>
      </c>
      <c r="F2512" s="1">
        <f>(Tabla9[[#This Row],[Best]]-Tabla9[[#This Row],[Bks]])/Tabla9[[#This Row],[Bks]]*100</f>
        <v>0</v>
      </c>
      <c r="G2512">
        <v>3189.2</v>
      </c>
      <c r="H2512" s="1">
        <f>(Tabla9[[#This Row],[Avg]]-Tabla9[[#This Row],[Bks]])/Tabla9[[#This Row],[Bks]]*100</f>
        <v>6.2715584822771436E-3</v>
      </c>
      <c r="I2512" s="1">
        <v>3713</v>
      </c>
      <c r="J2512">
        <v>3741.8</v>
      </c>
      <c r="K2512">
        <v>10487.244000000001</v>
      </c>
      <c r="L2512">
        <v>150.37280000000001</v>
      </c>
      <c r="M2512">
        <v>381</v>
      </c>
      <c r="N2512">
        <v>174.6</v>
      </c>
    </row>
    <row r="2513" spans="1:14" x14ac:dyDescent="0.2">
      <c r="A2513" t="s">
        <v>156</v>
      </c>
      <c r="B2513" t="s">
        <v>67</v>
      </c>
      <c r="C2513">
        <v>32</v>
      </c>
      <c r="D2513">
        <v>3466</v>
      </c>
      <c r="E2513">
        <v>3466</v>
      </c>
      <c r="F2513" s="1">
        <f>(Tabla9[[#This Row],[Best]]-Tabla9[[#This Row],[Bks]])/Tabla9[[#This Row],[Bks]]*100</f>
        <v>0</v>
      </c>
      <c r="G2513">
        <v>3466</v>
      </c>
      <c r="H2513" s="1">
        <f>(Tabla9[[#This Row],[Avg]]-Tabla9[[#This Row],[Bks]])/Tabla9[[#This Row],[Bks]]*100</f>
        <v>0</v>
      </c>
      <c r="I2513" s="1">
        <v>4039</v>
      </c>
      <c r="J2513">
        <v>4072.2</v>
      </c>
      <c r="K2513">
        <v>12218.901</v>
      </c>
      <c r="L2513">
        <v>150.2628</v>
      </c>
      <c r="M2513">
        <v>287.3</v>
      </c>
      <c r="N2513">
        <v>191.8</v>
      </c>
    </row>
    <row r="2514" spans="1:14" x14ac:dyDescent="0.2">
      <c r="A2514" t="s">
        <v>156</v>
      </c>
      <c r="B2514" t="s">
        <v>67</v>
      </c>
      <c r="C2514">
        <v>33</v>
      </c>
      <c r="D2514">
        <v>3548</v>
      </c>
      <c r="E2514">
        <v>3548</v>
      </c>
      <c r="F2514" s="1">
        <f>(Tabla9[[#This Row],[Best]]-Tabla9[[#This Row],[Bks]])/Tabla9[[#This Row],[Bks]]*100</f>
        <v>0</v>
      </c>
      <c r="G2514">
        <v>3548</v>
      </c>
      <c r="H2514" s="1">
        <f>(Tabla9[[#This Row],[Avg]]-Tabla9[[#This Row],[Bks]])/Tabla9[[#This Row],[Bks]]*100</f>
        <v>0</v>
      </c>
      <c r="I2514" s="1">
        <v>4123</v>
      </c>
      <c r="J2514">
        <v>4172.3</v>
      </c>
      <c r="K2514">
        <v>13011.904</v>
      </c>
      <c r="L2514">
        <v>150.4128</v>
      </c>
      <c r="M2514">
        <v>271.5</v>
      </c>
      <c r="N2514">
        <v>196.7</v>
      </c>
    </row>
    <row r="2515" spans="1:14" x14ac:dyDescent="0.2">
      <c r="A2515" t="s">
        <v>156</v>
      </c>
      <c r="B2515" t="s">
        <v>67</v>
      </c>
      <c r="C2515">
        <v>34</v>
      </c>
      <c r="D2515">
        <v>3377</v>
      </c>
      <c r="E2515">
        <v>3377</v>
      </c>
      <c r="F2515" s="1">
        <f>(Tabla9[[#This Row],[Best]]-Tabla9[[#This Row],[Bks]])/Tabla9[[#This Row],[Bks]]*100</f>
        <v>0</v>
      </c>
      <c r="G2515">
        <v>3377</v>
      </c>
      <c r="H2515" s="1">
        <f>(Tabla9[[#This Row],[Avg]]-Tabla9[[#This Row],[Bks]])/Tabla9[[#This Row],[Bks]]*100</f>
        <v>0</v>
      </c>
      <c r="I2515" s="1">
        <v>3956</v>
      </c>
      <c r="J2515">
        <v>3992.4</v>
      </c>
      <c r="K2515">
        <v>11377.208999999901</v>
      </c>
      <c r="L2515">
        <v>150.2784</v>
      </c>
      <c r="M2515">
        <v>309.2</v>
      </c>
      <c r="N2515">
        <v>197</v>
      </c>
    </row>
    <row r="2516" spans="1:14" x14ac:dyDescent="0.2">
      <c r="A2516" t="s">
        <v>156</v>
      </c>
      <c r="B2516" t="s">
        <v>67</v>
      </c>
      <c r="C2516">
        <v>35</v>
      </c>
      <c r="D2516">
        <v>3387</v>
      </c>
      <c r="E2516">
        <v>3389</v>
      </c>
      <c r="F2516" s="1">
        <f>(Tabla9[[#This Row],[Best]]-Tabla9[[#This Row],[Bks]])/Tabla9[[#This Row],[Bks]]*100</f>
        <v>5.9049306170652495E-2</v>
      </c>
      <c r="G2516">
        <v>3389</v>
      </c>
      <c r="H2516" s="1">
        <f>(Tabla9[[#This Row],[Avg]]-Tabla9[[#This Row],[Bks]])/Tabla9[[#This Row],[Bks]]*100</f>
        <v>5.9049306170652495E-2</v>
      </c>
      <c r="I2516" s="1">
        <v>3952</v>
      </c>
      <c r="J2516">
        <v>3993.2</v>
      </c>
      <c r="K2516">
        <v>11963.06</v>
      </c>
      <c r="L2516">
        <v>150.24959999999999</v>
      </c>
      <c r="M2516">
        <v>303.2</v>
      </c>
      <c r="N2516">
        <v>194.5</v>
      </c>
    </row>
    <row r="2517" spans="1:14" x14ac:dyDescent="0.2">
      <c r="A2517" t="s">
        <v>156</v>
      </c>
      <c r="B2517" t="s">
        <v>67</v>
      </c>
      <c r="C2517">
        <v>36</v>
      </c>
      <c r="D2517">
        <v>3389</v>
      </c>
      <c r="E2517">
        <v>3389</v>
      </c>
      <c r="F2517" s="1">
        <f>(Tabla9[[#This Row],[Best]]-Tabla9[[#This Row],[Bks]])/Tabla9[[#This Row],[Bks]]*100</f>
        <v>0</v>
      </c>
      <c r="G2517">
        <v>3389.7</v>
      </c>
      <c r="H2517" s="1">
        <f>(Tabla9[[#This Row],[Avg]]-Tabla9[[#This Row],[Bks]])/Tabla9[[#This Row],[Bks]]*100</f>
        <v>2.065506048981464E-2</v>
      </c>
      <c r="I2517" s="1">
        <v>3914</v>
      </c>
      <c r="J2517">
        <v>3978.5</v>
      </c>
      <c r="K2517">
        <v>11802.299000000001</v>
      </c>
      <c r="L2517">
        <v>150.27809999999999</v>
      </c>
      <c r="M2517">
        <v>355.5</v>
      </c>
      <c r="N2517">
        <v>169.5</v>
      </c>
    </row>
    <row r="2518" spans="1:14" x14ac:dyDescent="0.2">
      <c r="A2518" t="s">
        <v>156</v>
      </c>
      <c r="B2518" t="s">
        <v>67</v>
      </c>
      <c r="C2518">
        <v>37</v>
      </c>
      <c r="D2518">
        <v>3567</v>
      </c>
      <c r="E2518">
        <v>3567</v>
      </c>
      <c r="F2518" s="1">
        <f>(Tabla9[[#This Row],[Best]]-Tabla9[[#This Row],[Bks]])/Tabla9[[#This Row],[Bks]]*100</f>
        <v>0</v>
      </c>
      <c r="G2518">
        <v>3567</v>
      </c>
      <c r="H2518" s="1">
        <f>(Tabla9[[#This Row],[Avg]]-Tabla9[[#This Row],[Bks]])/Tabla9[[#This Row],[Bks]]*100</f>
        <v>0</v>
      </c>
      <c r="I2518" s="1">
        <v>4145</v>
      </c>
      <c r="J2518">
        <v>4192.8999999999996</v>
      </c>
      <c r="K2518">
        <v>12709.397000000001</v>
      </c>
      <c r="L2518">
        <v>150.4289</v>
      </c>
      <c r="M2518">
        <v>254.9</v>
      </c>
      <c r="N2518">
        <v>198.4</v>
      </c>
    </row>
    <row r="2519" spans="1:14" x14ac:dyDescent="0.2">
      <c r="A2519" t="s">
        <v>156</v>
      </c>
      <c r="B2519" t="s">
        <v>67</v>
      </c>
      <c r="C2519">
        <v>38</v>
      </c>
      <c r="D2519">
        <v>3521</v>
      </c>
      <c r="E2519">
        <v>3521</v>
      </c>
      <c r="F2519" s="1">
        <f>(Tabla9[[#This Row],[Best]]-Tabla9[[#This Row],[Bks]])/Tabla9[[#This Row],[Bks]]*100</f>
        <v>0</v>
      </c>
      <c r="G2519">
        <v>3521</v>
      </c>
      <c r="H2519" s="1">
        <f>(Tabla9[[#This Row],[Avg]]-Tabla9[[#This Row],[Bks]])/Tabla9[[#This Row],[Bks]]*100</f>
        <v>0</v>
      </c>
      <c r="I2519" s="1">
        <v>4106</v>
      </c>
      <c r="J2519">
        <v>4144.8</v>
      </c>
      <c r="K2519">
        <v>13155.398999999999</v>
      </c>
      <c r="L2519">
        <v>150.32319999999899</v>
      </c>
      <c r="M2519">
        <v>281.60000000000002</v>
      </c>
      <c r="N2519">
        <v>191.4</v>
      </c>
    </row>
    <row r="2520" spans="1:14" x14ac:dyDescent="0.2">
      <c r="A2520" t="s">
        <v>156</v>
      </c>
      <c r="B2520" t="s">
        <v>67</v>
      </c>
      <c r="C2520">
        <v>39</v>
      </c>
      <c r="D2520">
        <v>3313</v>
      </c>
      <c r="E2520">
        <v>3313</v>
      </c>
      <c r="F2520" s="1">
        <f>(Tabla9[[#This Row],[Best]]-Tabla9[[#This Row],[Bks]])/Tabla9[[#This Row],[Bks]]*100</f>
        <v>0</v>
      </c>
      <c r="G2520">
        <v>3313</v>
      </c>
      <c r="H2520" s="1">
        <f>(Tabla9[[#This Row],[Avg]]-Tabla9[[#This Row],[Bks]])/Tabla9[[#This Row],[Bks]]*100</f>
        <v>0</v>
      </c>
      <c r="I2520" s="1">
        <v>3886</v>
      </c>
      <c r="J2520">
        <v>3915.3</v>
      </c>
      <c r="K2520">
        <v>12355.115</v>
      </c>
      <c r="L2520">
        <v>150.22800000000001</v>
      </c>
      <c r="M2520">
        <v>288.89999999999998</v>
      </c>
      <c r="N2520">
        <v>177</v>
      </c>
    </row>
    <row r="2521" spans="1:14" x14ac:dyDescent="0.2">
      <c r="A2521" t="s">
        <v>156</v>
      </c>
      <c r="B2521" t="s">
        <v>67</v>
      </c>
      <c r="C2521">
        <v>40</v>
      </c>
      <c r="D2521">
        <v>3173</v>
      </c>
      <c r="E2521">
        <v>3173</v>
      </c>
      <c r="F2521" s="1">
        <f>(Tabla9[[#This Row],[Best]]-Tabla9[[#This Row],[Bks]])/Tabla9[[#This Row],[Bks]]*100</f>
        <v>0</v>
      </c>
      <c r="G2521">
        <v>3173</v>
      </c>
      <c r="H2521" s="1">
        <f>(Tabla9[[#This Row],[Avg]]-Tabla9[[#This Row],[Bks]])/Tabla9[[#This Row],[Bks]]*100</f>
        <v>0</v>
      </c>
      <c r="I2521" s="1">
        <v>3712</v>
      </c>
      <c r="J2521">
        <v>3736.8</v>
      </c>
      <c r="K2521">
        <v>10758.112999999999</v>
      </c>
      <c r="L2521">
        <v>150.34440000000001</v>
      </c>
      <c r="M2521">
        <v>380</v>
      </c>
      <c r="N2521">
        <v>168.4</v>
      </c>
    </row>
    <row r="2522" spans="1:14" x14ac:dyDescent="0.2">
      <c r="A2522" t="s">
        <v>156</v>
      </c>
      <c r="B2522" t="s">
        <v>67</v>
      </c>
      <c r="C2522">
        <v>41</v>
      </c>
      <c r="D2522">
        <v>3345</v>
      </c>
      <c r="E2522">
        <v>3345</v>
      </c>
      <c r="F2522" s="1">
        <f>(Tabla9[[#This Row],[Best]]-Tabla9[[#This Row],[Bks]])/Tabla9[[#This Row],[Bks]]*100</f>
        <v>0</v>
      </c>
      <c r="G2522">
        <v>3345</v>
      </c>
      <c r="H2522" s="1">
        <f>(Tabla9[[#This Row],[Avg]]-Tabla9[[#This Row],[Bks]])/Tabla9[[#This Row],[Bks]]*100</f>
        <v>0</v>
      </c>
      <c r="I2522" s="1">
        <v>3886</v>
      </c>
      <c r="J2522">
        <v>3926</v>
      </c>
      <c r="K2522">
        <v>12164.186</v>
      </c>
      <c r="L2522">
        <v>150.30770000000001</v>
      </c>
      <c r="M2522">
        <v>301.3</v>
      </c>
      <c r="N2522">
        <v>180.2</v>
      </c>
    </row>
    <row r="2523" spans="1:14" x14ac:dyDescent="0.2">
      <c r="A2523" t="s">
        <v>156</v>
      </c>
      <c r="B2523" t="s">
        <v>67</v>
      </c>
      <c r="C2523">
        <v>42</v>
      </c>
      <c r="D2523">
        <v>3386</v>
      </c>
      <c r="E2523">
        <v>3386</v>
      </c>
      <c r="F2523" s="1">
        <f>(Tabla9[[#This Row],[Best]]-Tabla9[[#This Row],[Bks]])/Tabla9[[#This Row],[Bks]]*100</f>
        <v>0</v>
      </c>
      <c r="G2523">
        <v>3386</v>
      </c>
      <c r="H2523" s="1">
        <f>(Tabla9[[#This Row],[Avg]]-Tabla9[[#This Row],[Bks]])/Tabla9[[#This Row],[Bks]]*100</f>
        <v>0</v>
      </c>
      <c r="I2523" s="1">
        <v>3915</v>
      </c>
      <c r="J2523">
        <v>3982.9</v>
      </c>
      <c r="K2523">
        <v>11772.221</v>
      </c>
      <c r="L2523">
        <v>150.5188</v>
      </c>
      <c r="M2523">
        <v>284</v>
      </c>
      <c r="N2523">
        <v>195.6</v>
      </c>
    </row>
    <row r="2524" spans="1:14" x14ac:dyDescent="0.2">
      <c r="A2524" t="s">
        <v>156</v>
      </c>
      <c r="B2524" t="s">
        <v>67</v>
      </c>
      <c r="C2524">
        <v>43</v>
      </c>
      <c r="D2524">
        <v>3306</v>
      </c>
      <c r="E2524">
        <v>3306</v>
      </c>
      <c r="F2524" s="1">
        <f>(Tabla9[[#This Row],[Best]]-Tabla9[[#This Row],[Bks]])/Tabla9[[#This Row],[Bks]]*100</f>
        <v>0</v>
      </c>
      <c r="G2524">
        <v>3306</v>
      </c>
      <c r="H2524" s="1">
        <f>(Tabla9[[#This Row],[Avg]]-Tabla9[[#This Row],[Bks]])/Tabla9[[#This Row],[Bks]]*100</f>
        <v>0</v>
      </c>
      <c r="I2524" s="1">
        <v>3898</v>
      </c>
      <c r="J2524">
        <v>3920.4</v>
      </c>
      <c r="K2524">
        <v>12064.789000000001</v>
      </c>
      <c r="L2524">
        <v>150.2893</v>
      </c>
      <c r="M2524">
        <v>321.39999999999998</v>
      </c>
      <c r="N2524">
        <v>203.6</v>
      </c>
    </row>
    <row r="2525" spans="1:14" x14ac:dyDescent="0.2">
      <c r="A2525" t="s">
        <v>156</v>
      </c>
      <c r="B2525" t="s">
        <v>67</v>
      </c>
      <c r="C2525">
        <v>44</v>
      </c>
      <c r="D2525">
        <v>3496</v>
      </c>
      <c r="E2525">
        <v>3496</v>
      </c>
      <c r="F2525" s="1">
        <f>(Tabla9[[#This Row],[Best]]-Tabla9[[#This Row],[Bks]])/Tabla9[[#This Row],[Bks]]*100</f>
        <v>0</v>
      </c>
      <c r="G2525">
        <v>3496</v>
      </c>
      <c r="H2525" s="1">
        <f>(Tabla9[[#This Row],[Avg]]-Tabla9[[#This Row],[Bks]])/Tabla9[[#This Row],[Bks]]*100</f>
        <v>0</v>
      </c>
      <c r="I2525" s="1">
        <v>4092</v>
      </c>
      <c r="J2525">
        <v>4120.7</v>
      </c>
      <c r="K2525">
        <v>12256.231</v>
      </c>
      <c r="L2525">
        <v>150.3827</v>
      </c>
      <c r="M2525">
        <v>289.2</v>
      </c>
      <c r="N2525">
        <v>192.5</v>
      </c>
    </row>
    <row r="2526" spans="1:14" x14ac:dyDescent="0.2">
      <c r="A2526" t="s">
        <v>156</v>
      </c>
      <c r="B2526" t="s">
        <v>67</v>
      </c>
      <c r="C2526">
        <v>45</v>
      </c>
      <c r="D2526">
        <v>3471</v>
      </c>
      <c r="E2526">
        <v>3471</v>
      </c>
      <c r="F2526" s="1">
        <f>(Tabla9[[#This Row],[Best]]-Tabla9[[#This Row],[Bks]])/Tabla9[[#This Row],[Bks]]*100</f>
        <v>0</v>
      </c>
      <c r="G2526">
        <v>3471</v>
      </c>
      <c r="H2526" s="1">
        <f>(Tabla9[[#This Row],[Avg]]-Tabla9[[#This Row],[Bks]])/Tabla9[[#This Row],[Bks]]*100</f>
        <v>0</v>
      </c>
      <c r="I2526" s="1">
        <v>4007</v>
      </c>
      <c r="J2526">
        <v>4080.7</v>
      </c>
      <c r="K2526">
        <v>12619.474</v>
      </c>
      <c r="L2526">
        <v>150.42269999999999</v>
      </c>
      <c r="M2526">
        <v>319.5</v>
      </c>
      <c r="N2526">
        <v>190.9</v>
      </c>
    </row>
    <row r="2527" spans="1:14" x14ac:dyDescent="0.2">
      <c r="A2527" t="s">
        <v>156</v>
      </c>
      <c r="B2527" t="s">
        <v>67</v>
      </c>
      <c r="C2527">
        <v>46</v>
      </c>
      <c r="D2527">
        <v>3285</v>
      </c>
      <c r="E2527">
        <v>3285</v>
      </c>
      <c r="F2527" s="1">
        <f>(Tabla9[[#This Row],[Best]]-Tabla9[[#This Row],[Bks]])/Tabla9[[#This Row],[Bks]]*100</f>
        <v>0</v>
      </c>
      <c r="G2527">
        <v>3285</v>
      </c>
      <c r="H2527" s="1">
        <f>(Tabla9[[#This Row],[Avg]]-Tabla9[[#This Row],[Bks]])/Tabla9[[#This Row],[Bks]]*100</f>
        <v>0</v>
      </c>
      <c r="I2527" s="1">
        <v>3826</v>
      </c>
      <c r="J2527">
        <v>3871.9</v>
      </c>
      <c r="K2527">
        <v>12090.735000000001</v>
      </c>
      <c r="L2527">
        <v>150.29169999999999</v>
      </c>
      <c r="M2527">
        <v>358.7</v>
      </c>
      <c r="N2527">
        <v>185.9</v>
      </c>
    </row>
    <row r="2528" spans="1:14" x14ac:dyDescent="0.2">
      <c r="A2528" t="s">
        <v>156</v>
      </c>
      <c r="B2528" t="s">
        <v>67</v>
      </c>
      <c r="C2528">
        <v>47</v>
      </c>
      <c r="D2528">
        <v>3219</v>
      </c>
      <c r="E2528">
        <v>3219</v>
      </c>
      <c r="F2528" s="1">
        <f>(Tabla9[[#This Row],[Best]]-Tabla9[[#This Row],[Bks]])/Tabla9[[#This Row],[Bks]]*100</f>
        <v>0</v>
      </c>
      <c r="G2528">
        <v>3219.3</v>
      </c>
      <c r="H2528" s="1">
        <f>(Tabla9[[#This Row],[Avg]]-Tabla9[[#This Row],[Bks]])/Tabla9[[#This Row],[Bks]]*100</f>
        <v>9.3196644920839362E-3</v>
      </c>
      <c r="I2528" s="1">
        <v>3693</v>
      </c>
      <c r="J2528">
        <v>3784.1</v>
      </c>
      <c r="K2528">
        <v>11359.0289999999</v>
      </c>
      <c r="L2528">
        <v>150.25110000000001</v>
      </c>
      <c r="M2528">
        <v>354.5</v>
      </c>
      <c r="N2528">
        <v>185.4</v>
      </c>
    </row>
    <row r="2529" spans="1:14" x14ac:dyDescent="0.2">
      <c r="A2529" t="s">
        <v>156</v>
      </c>
      <c r="B2529" t="s">
        <v>67</v>
      </c>
      <c r="C2529">
        <v>48</v>
      </c>
      <c r="D2529">
        <v>3478</v>
      </c>
      <c r="E2529">
        <v>3478</v>
      </c>
      <c r="F2529" s="1">
        <f>(Tabla9[[#This Row],[Best]]-Tabla9[[#This Row],[Bks]])/Tabla9[[#This Row],[Bks]]*100</f>
        <v>0</v>
      </c>
      <c r="G2529">
        <v>3478</v>
      </c>
      <c r="H2529" s="1">
        <f>(Tabla9[[#This Row],[Avg]]-Tabla9[[#This Row],[Bks]])/Tabla9[[#This Row],[Bks]]*100</f>
        <v>0</v>
      </c>
      <c r="I2529" s="1">
        <v>4049</v>
      </c>
      <c r="J2529">
        <v>4088.1</v>
      </c>
      <c r="K2529">
        <v>12161.236000000001</v>
      </c>
      <c r="L2529">
        <v>150.4538</v>
      </c>
      <c r="M2529">
        <v>315.5</v>
      </c>
      <c r="N2529">
        <v>200.9</v>
      </c>
    </row>
    <row r="2530" spans="1:14" x14ac:dyDescent="0.2">
      <c r="A2530" t="s">
        <v>156</v>
      </c>
      <c r="B2530" t="s">
        <v>67</v>
      </c>
      <c r="C2530">
        <v>49</v>
      </c>
      <c r="D2530">
        <v>3487</v>
      </c>
      <c r="E2530">
        <v>3487</v>
      </c>
      <c r="F2530" s="1">
        <f>(Tabla9[[#This Row],[Best]]-Tabla9[[#This Row],[Bks]])/Tabla9[[#This Row],[Bks]]*100</f>
        <v>0</v>
      </c>
      <c r="G2530">
        <v>3487</v>
      </c>
      <c r="H2530" s="1">
        <f>(Tabla9[[#This Row],[Avg]]-Tabla9[[#This Row],[Bks]])/Tabla9[[#This Row],[Bks]]*100</f>
        <v>0</v>
      </c>
      <c r="I2530" s="1">
        <v>4073</v>
      </c>
      <c r="J2530">
        <v>4113.5</v>
      </c>
      <c r="K2530">
        <v>12358.789999999901</v>
      </c>
      <c r="L2530">
        <v>150.2971</v>
      </c>
      <c r="M2530">
        <v>298.39999999999998</v>
      </c>
      <c r="N2530">
        <v>182.8</v>
      </c>
    </row>
    <row r="2531" spans="1:14" x14ac:dyDescent="0.2">
      <c r="A2531" t="s">
        <v>156</v>
      </c>
      <c r="B2531" t="s">
        <v>67</v>
      </c>
      <c r="C2531">
        <v>50</v>
      </c>
      <c r="D2531">
        <v>3464</v>
      </c>
      <c r="E2531">
        <v>3464</v>
      </c>
      <c r="F2531" s="1">
        <f>(Tabla9[[#This Row],[Best]]-Tabla9[[#This Row],[Bks]])/Tabla9[[#This Row],[Bks]]*100</f>
        <v>0</v>
      </c>
      <c r="G2531">
        <v>3464</v>
      </c>
      <c r="H2531" s="1">
        <f>(Tabla9[[#This Row],[Avg]]-Tabla9[[#This Row],[Bks]])/Tabla9[[#This Row],[Bks]]*100</f>
        <v>0</v>
      </c>
      <c r="I2531" s="1">
        <v>4061</v>
      </c>
      <c r="J2531">
        <v>4081.6</v>
      </c>
      <c r="K2531">
        <v>11813.05</v>
      </c>
      <c r="L2531">
        <v>150.34790000000001</v>
      </c>
      <c r="M2531">
        <v>274.3</v>
      </c>
      <c r="N2531">
        <v>207.2</v>
      </c>
    </row>
    <row r="2532" spans="1:14" x14ac:dyDescent="0.2">
      <c r="A2532" t="s">
        <v>156</v>
      </c>
      <c r="B2532" t="s">
        <v>67</v>
      </c>
      <c r="C2532">
        <v>51</v>
      </c>
      <c r="D2532">
        <v>3271</v>
      </c>
      <c r="E2532">
        <v>3271</v>
      </c>
      <c r="F2532" s="1">
        <f>(Tabla9[[#This Row],[Best]]-Tabla9[[#This Row],[Bks]])/Tabla9[[#This Row],[Bks]]*100</f>
        <v>0</v>
      </c>
      <c r="G2532">
        <v>3271</v>
      </c>
      <c r="H2532" s="1">
        <f>(Tabla9[[#This Row],[Avg]]-Tabla9[[#This Row],[Bks]])/Tabla9[[#This Row],[Bks]]*100</f>
        <v>0</v>
      </c>
      <c r="I2532" s="1">
        <v>3805</v>
      </c>
      <c r="J2532">
        <v>3846.1</v>
      </c>
      <c r="K2532">
        <v>11039.236999999999</v>
      </c>
      <c r="L2532">
        <v>150.14779999999999</v>
      </c>
      <c r="M2532">
        <v>377.3</v>
      </c>
      <c r="N2532">
        <v>175.3</v>
      </c>
    </row>
    <row r="2533" spans="1:14" x14ac:dyDescent="0.2">
      <c r="A2533" t="s">
        <v>156</v>
      </c>
      <c r="B2533" t="s">
        <v>67</v>
      </c>
      <c r="C2533">
        <v>52</v>
      </c>
      <c r="D2533">
        <v>3227</v>
      </c>
      <c r="E2533">
        <v>3227</v>
      </c>
      <c r="F2533" s="1">
        <f>(Tabla9[[#This Row],[Best]]-Tabla9[[#This Row],[Bks]])/Tabla9[[#This Row],[Bks]]*100</f>
        <v>0</v>
      </c>
      <c r="G2533">
        <v>3227</v>
      </c>
      <c r="H2533" s="1">
        <f>(Tabla9[[#This Row],[Avg]]-Tabla9[[#This Row],[Bks]])/Tabla9[[#This Row],[Bks]]*100</f>
        <v>0</v>
      </c>
      <c r="I2533" s="1">
        <v>3707</v>
      </c>
      <c r="J2533">
        <v>3771.9</v>
      </c>
      <c r="K2533">
        <v>11675.159</v>
      </c>
      <c r="L2533">
        <v>150.34710000000001</v>
      </c>
      <c r="M2533">
        <v>302.89999999999998</v>
      </c>
      <c r="N2533">
        <v>173.9</v>
      </c>
    </row>
    <row r="2534" spans="1:14" x14ac:dyDescent="0.2">
      <c r="A2534" t="s">
        <v>156</v>
      </c>
      <c r="B2534" t="s">
        <v>67</v>
      </c>
      <c r="C2534">
        <v>53</v>
      </c>
      <c r="D2534">
        <v>3410</v>
      </c>
      <c r="E2534">
        <v>3410</v>
      </c>
      <c r="F2534" s="1">
        <f>(Tabla9[[#This Row],[Best]]-Tabla9[[#This Row],[Bks]])/Tabla9[[#This Row],[Bks]]*100</f>
        <v>0</v>
      </c>
      <c r="G2534">
        <v>3410</v>
      </c>
      <c r="H2534" s="1">
        <f>(Tabla9[[#This Row],[Avg]]-Tabla9[[#This Row],[Bks]])/Tabla9[[#This Row],[Bks]]*100</f>
        <v>0</v>
      </c>
      <c r="I2534" s="1">
        <v>3972</v>
      </c>
      <c r="J2534">
        <v>4012.1</v>
      </c>
      <c r="K2534">
        <v>11509.078</v>
      </c>
      <c r="L2534">
        <v>150.41200000000001</v>
      </c>
      <c r="M2534">
        <v>333.4</v>
      </c>
      <c r="N2534">
        <v>172.6</v>
      </c>
    </row>
    <row r="2535" spans="1:14" x14ac:dyDescent="0.2">
      <c r="A2535" t="s">
        <v>156</v>
      </c>
      <c r="B2535" t="s">
        <v>67</v>
      </c>
      <c r="C2535">
        <v>54</v>
      </c>
      <c r="D2535">
        <v>3263</v>
      </c>
      <c r="E2535">
        <v>3263</v>
      </c>
      <c r="F2535" s="1">
        <f>(Tabla9[[#This Row],[Best]]-Tabla9[[#This Row],[Bks]])/Tabla9[[#This Row],[Bks]]*100</f>
        <v>0</v>
      </c>
      <c r="G2535">
        <v>3263</v>
      </c>
      <c r="H2535" s="1">
        <f>(Tabla9[[#This Row],[Avg]]-Tabla9[[#This Row],[Bks]])/Tabla9[[#This Row],[Bks]]*100</f>
        <v>0</v>
      </c>
      <c r="I2535" s="1">
        <v>3813</v>
      </c>
      <c r="J2535">
        <v>3848.9</v>
      </c>
      <c r="K2535">
        <v>11437.407999999999</v>
      </c>
      <c r="L2535">
        <v>150.47460000000001</v>
      </c>
      <c r="M2535">
        <v>321.3</v>
      </c>
      <c r="N2535">
        <v>201.9</v>
      </c>
    </row>
    <row r="2536" spans="1:14" x14ac:dyDescent="0.2">
      <c r="A2536" t="s">
        <v>156</v>
      </c>
      <c r="B2536" t="s">
        <v>67</v>
      </c>
      <c r="C2536">
        <v>55</v>
      </c>
      <c r="D2536">
        <v>3600</v>
      </c>
      <c r="E2536">
        <v>3600</v>
      </c>
      <c r="F2536" s="1">
        <f>(Tabla9[[#This Row],[Best]]-Tabla9[[#This Row],[Bks]])/Tabla9[[#This Row],[Bks]]*100</f>
        <v>0</v>
      </c>
      <c r="G2536">
        <v>3600</v>
      </c>
      <c r="H2536" s="1">
        <f>(Tabla9[[#This Row],[Avg]]-Tabla9[[#This Row],[Bks]])/Tabla9[[#This Row],[Bks]]*100</f>
        <v>0</v>
      </c>
      <c r="I2536" s="1">
        <v>4240</v>
      </c>
      <c r="J2536">
        <v>4279.3</v>
      </c>
      <c r="K2536">
        <v>12930.144</v>
      </c>
      <c r="L2536">
        <v>150.4888</v>
      </c>
      <c r="M2536">
        <v>276.2</v>
      </c>
      <c r="N2536">
        <v>223.4</v>
      </c>
    </row>
    <row r="2537" spans="1:14" x14ac:dyDescent="0.2">
      <c r="A2537" t="s">
        <v>156</v>
      </c>
      <c r="B2537" t="s">
        <v>67</v>
      </c>
      <c r="C2537">
        <v>56</v>
      </c>
      <c r="D2537">
        <v>3580</v>
      </c>
      <c r="E2537">
        <v>3580</v>
      </c>
      <c r="F2537" s="1">
        <f>(Tabla9[[#This Row],[Best]]-Tabla9[[#This Row],[Bks]])/Tabla9[[#This Row],[Bks]]*100</f>
        <v>0</v>
      </c>
      <c r="G2537">
        <v>3580</v>
      </c>
      <c r="H2537" s="1">
        <f>(Tabla9[[#This Row],[Avg]]-Tabla9[[#This Row],[Bks]])/Tabla9[[#This Row],[Bks]]*100</f>
        <v>0</v>
      </c>
      <c r="I2537" s="1">
        <v>4201</v>
      </c>
      <c r="J2537">
        <v>4240</v>
      </c>
      <c r="K2537">
        <v>12415.795</v>
      </c>
      <c r="L2537">
        <v>150.35380000000001</v>
      </c>
      <c r="M2537">
        <v>290.2</v>
      </c>
      <c r="N2537">
        <v>211.3</v>
      </c>
    </row>
    <row r="2538" spans="1:14" x14ac:dyDescent="0.2">
      <c r="A2538" t="s">
        <v>156</v>
      </c>
      <c r="B2538" t="s">
        <v>67</v>
      </c>
      <c r="C2538">
        <v>57</v>
      </c>
      <c r="D2538">
        <v>3591</v>
      </c>
      <c r="E2538">
        <v>3591</v>
      </c>
      <c r="F2538" s="1">
        <f>(Tabla9[[#This Row],[Best]]-Tabla9[[#This Row],[Bks]])/Tabla9[[#This Row],[Bks]]*100</f>
        <v>0</v>
      </c>
      <c r="G2538">
        <v>3591</v>
      </c>
      <c r="H2538" s="1">
        <f>(Tabla9[[#This Row],[Avg]]-Tabla9[[#This Row],[Bks]])/Tabla9[[#This Row],[Bks]]*100</f>
        <v>0</v>
      </c>
      <c r="I2538" s="1">
        <v>4162</v>
      </c>
      <c r="J2538">
        <v>4234</v>
      </c>
      <c r="K2538">
        <v>12705.181</v>
      </c>
      <c r="L2538">
        <v>150.46459999999999</v>
      </c>
      <c r="M2538">
        <v>256.3</v>
      </c>
      <c r="N2538">
        <v>202.2</v>
      </c>
    </row>
    <row r="2539" spans="1:14" x14ac:dyDescent="0.2">
      <c r="A2539" t="s">
        <v>156</v>
      </c>
      <c r="B2539" t="s">
        <v>67</v>
      </c>
      <c r="C2539">
        <v>58</v>
      </c>
      <c r="D2539">
        <v>3518</v>
      </c>
      <c r="E2539">
        <v>3518</v>
      </c>
      <c r="F2539" s="1">
        <f>(Tabla9[[#This Row],[Best]]-Tabla9[[#This Row],[Bks]])/Tabla9[[#This Row],[Bks]]*100</f>
        <v>0</v>
      </c>
      <c r="G2539">
        <v>3518</v>
      </c>
      <c r="H2539" s="1">
        <f>(Tabla9[[#This Row],[Avg]]-Tabla9[[#This Row],[Bks]])/Tabla9[[#This Row],[Bks]]*100</f>
        <v>0</v>
      </c>
      <c r="I2539" s="1">
        <v>4079</v>
      </c>
      <c r="J2539">
        <v>4135.8</v>
      </c>
      <c r="K2539">
        <v>12201.244999999901</v>
      </c>
      <c r="L2539">
        <v>150.68969999999999</v>
      </c>
      <c r="M2539">
        <v>261.7</v>
      </c>
      <c r="N2539">
        <v>214.1</v>
      </c>
    </row>
    <row r="2540" spans="1:14" x14ac:dyDescent="0.2">
      <c r="A2540" t="s">
        <v>156</v>
      </c>
      <c r="B2540" t="s">
        <v>67</v>
      </c>
      <c r="C2540">
        <v>59</v>
      </c>
      <c r="D2540">
        <v>3194</v>
      </c>
      <c r="E2540">
        <v>3194</v>
      </c>
      <c r="F2540" s="1">
        <f>(Tabla9[[#This Row],[Best]]-Tabla9[[#This Row],[Bks]])/Tabla9[[#This Row],[Bks]]*100</f>
        <v>0</v>
      </c>
      <c r="G2540">
        <v>3194</v>
      </c>
      <c r="H2540" s="1">
        <f>(Tabla9[[#This Row],[Avg]]-Tabla9[[#This Row],[Bks]])/Tabla9[[#This Row],[Bks]]*100</f>
        <v>0</v>
      </c>
      <c r="I2540" s="1">
        <v>3754</v>
      </c>
      <c r="J2540">
        <v>3781</v>
      </c>
      <c r="K2540">
        <v>11434.295</v>
      </c>
      <c r="L2540">
        <v>150.1942</v>
      </c>
      <c r="M2540">
        <v>359.1</v>
      </c>
      <c r="N2540">
        <v>196.1</v>
      </c>
    </row>
    <row r="2541" spans="1:14" x14ac:dyDescent="0.2">
      <c r="A2541" t="s">
        <v>156</v>
      </c>
      <c r="B2541" t="s">
        <v>67</v>
      </c>
      <c r="C2541">
        <v>60</v>
      </c>
      <c r="D2541">
        <v>3295</v>
      </c>
      <c r="E2541">
        <v>3295</v>
      </c>
      <c r="F2541" s="1">
        <f>(Tabla9[[#This Row],[Best]]-Tabla9[[#This Row],[Bks]])/Tabla9[[#This Row],[Bks]]*100</f>
        <v>0</v>
      </c>
      <c r="G2541">
        <v>3295</v>
      </c>
      <c r="H2541" s="1">
        <f>(Tabla9[[#This Row],[Avg]]-Tabla9[[#This Row],[Bks]])/Tabla9[[#This Row],[Bks]]*100</f>
        <v>0</v>
      </c>
      <c r="I2541" s="1">
        <v>3825</v>
      </c>
      <c r="J2541">
        <v>3857.1</v>
      </c>
      <c r="K2541">
        <v>11650.21</v>
      </c>
      <c r="L2541">
        <v>150.3014</v>
      </c>
      <c r="M2541">
        <v>348.7</v>
      </c>
      <c r="N2541">
        <v>185.5</v>
      </c>
    </row>
    <row r="2542" spans="1:14" x14ac:dyDescent="0.2">
      <c r="A2542" t="s">
        <v>156</v>
      </c>
      <c r="B2542" t="s">
        <v>67</v>
      </c>
      <c r="C2542">
        <v>61</v>
      </c>
      <c r="D2542">
        <v>3310</v>
      </c>
      <c r="E2542">
        <v>3310</v>
      </c>
      <c r="F2542" s="1">
        <f>(Tabla9[[#This Row],[Best]]-Tabla9[[#This Row],[Bks]])/Tabla9[[#This Row],[Bks]]*100</f>
        <v>0</v>
      </c>
      <c r="G2542">
        <v>3310</v>
      </c>
      <c r="H2542" s="1">
        <f>(Tabla9[[#This Row],[Avg]]-Tabla9[[#This Row],[Bks]])/Tabla9[[#This Row],[Bks]]*100</f>
        <v>0</v>
      </c>
      <c r="I2542" s="1">
        <v>3853</v>
      </c>
      <c r="J2542">
        <v>3888</v>
      </c>
      <c r="K2542">
        <v>11420.495999999999</v>
      </c>
      <c r="L2542">
        <v>150.39769999999999</v>
      </c>
      <c r="M2542">
        <v>319.2</v>
      </c>
      <c r="N2542">
        <v>197.3</v>
      </c>
    </row>
    <row r="2543" spans="1:14" x14ac:dyDescent="0.2">
      <c r="A2543" t="s">
        <v>156</v>
      </c>
      <c r="B2543" t="s">
        <v>67</v>
      </c>
      <c r="C2543">
        <v>62</v>
      </c>
      <c r="D2543">
        <v>3511</v>
      </c>
      <c r="E2543">
        <v>3511</v>
      </c>
      <c r="F2543" s="1">
        <f>(Tabla9[[#This Row],[Best]]-Tabla9[[#This Row],[Bks]])/Tabla9[[#This Row],[Bks]]*100</f>
        <v>0</v>
      </c>
      <c r="G2543">
        <v>3511</v>
      </c>
      <c r="H2543" s="1">
        <f>(Tabla9[[#This Row],[Avg]]-Tabla9[[#This Row],[Bks]])/Tabla9[[#This Row],[Bks]]*100</f>
        <v>0</v>
      </c>
      <c r="I2543" s="1">
        <v>4130</v>
      </c>
      <c r="J2543">
        <v>4178.1000000000004</v>
      </c>
      <c r="K2543">
        <v>12334.526</v>
      </c>
      <c r="L2543">
        <v>150.26439999999999</v>
      </c>
      <c r="M2543">
        <v>324.2</v>
      </c>
      <c r="N2543">
        <v>199.5</v>
      </c>
    </row>
    <row r="2544" spans="1:14" x14ac:dyDescent="0.2">
      <c r="A2544" t="s">
        <v>156</v>
      </c>
      <c r="B2544" t="s">
        <v>67</v>
      </c>
      <c r="C2544">
        <v>63</v>
      </c>
      <c r="D2544">
        <v>3450</v>
      </c>
      <c r="E2544">
        <v>3450</v>
      </c>
      <c r="F2544" s="1">
        <f>(Tabla9[[#This Row],[Best]]-Tabla9[[#This Row],[Bks]])/Tabla9[[#This Row],[Bks]]*100</f>
        <v>0</v>
      </c>
      <c r="G2544">
        <v>3450.5</v>
      </c>
      <c r="H2544" s="1">
        <f>(Tabla9[[#This Row],[Avg]]-Tabla9[[#This Row],[Bks]])/Tabla9[[#This Row],[Bks]]*100</f>
        <v>1.4492753623188406E-2</v>
      </c>
      <c r="I2544" s="1">
        <v>4015</v>
      </c>
      <c r="J2544">
        <v>4048.6</v>
      </c>
      <c r="K2544">
        <v>13043.168</v>
      </c>
      <c r="L2544">
        <v>150.2714</v>
      </c>
      <c r="M2544">
        <v>269.5</v>
      </c>
      <c r="N2544">
        <v>190.3</v>
      </c>
    </row>
    <row r="2545" spans="1:14" x14ac:dyDescent="0.2">
      <c r="A2545" t="s">
        <v>156</v>
      </c>
      <c r="B2545" t="s">
        <v>67</v>
      </c>
      <c r="C2545">
        <v>64</v>
      </c>
      <c r="D2545">
        <v>3373</v>
      </c>
      <c r="E2545">
        <v>3373</v>
      </c>
      <c r="F2545" s="1">
        <f>(Tabla9[[#This Row],[Best]]-Tabla9[[#This Row],[Bks]])/Tabla9[[#This Row],[Bks]]*100</f>
        <v>0</v>
      </c>
      <c r="G2545">
        <v>3373.5</v>
      </c>
      <c r="H2545" s="1">
        <f>(Tabla9[[#This Row],[Avg]]-Tabla9[[#This Row],[Bks]])/Tabla9[[#This Row],[Bks]]*100</f>
        <v>1.4823599169878446E-2</v>
      </c>
      <c r="I2545" s="1">
        <v>3960</v>
      </c>
      <c r="J2545">
        <v>3974.6</v>
      </c>
      <c r="K2545">
        <v>11332.687</v>
      </c>
      <c r="L2545">
        <v>150.2158</v>
      </c>
      <c r="M2545">
        <v>317.3</v>
      </c>
      <c r="N2545">
        <v>193.5</v>
      </c>
    </row>
    <row r="2546" spans="1:14" x14ac:dyDescent="0.2">
      <c r="A2546" t="s">
        <v>156</v>
      </c>
      <c r="B2546" t="s">
        <v>67</v>
      </c>
      <c r="C2546">
        <v>65</v>
      </c>
      <c r="D2546">
        <v>3586</v>
      </c>
      <c r="E2546">
        <v>3586</v>
      </c>
      <c r="F2546" s="1">
        <f>(Tabla9[[#This Row],[Best]]-Tabla9[[#This Row],[Bks]])/Tabla9[[#This Row],[Bks]]*100</f>
        <v>0</v>
      </c>
      <c r="G2546">
        <v>3586</v>
      </c>
      <c r="H2546" s="1">
        <f>(Tabla9[[#This Row],[Avg]]-Tabla9[[#This Row],[Bks]])/Tabla9[[#This Row],[Bks]]*100</f>
        <v>0</v>
      </c>
      <c r="I2546" s="1">
        <v>4199</v>
      </c>
      <c r="J2546">
        <v>4228.8999999999996</v>
      </c>
      <c r="K2546">
        <v>13315.268</v>
      </c>
      <c r="L2546">
        <v>150.6103</v>
      </c>
      <c r="M2546">
        <v>239.3</v>
      </c>
      <c r="N2546">
        <v>205.1</v>
      </c>
    </row>
    <row r="2547" spans="1:14" x14ac:dyDescent="0.2">
      <c r="A2547" t="s">
        <v>156</v>
      </c>
      <c r="B2547" t="s">
        <v>67</v>
      </c>
      <c r="C2547">
        <v>66</v>
      </c>
      <c r="D2547">
        <v>3515</v>
      </c>
      <c r="E2547">
        <v>3515</v>
      </c>
      <c r="F2547" s="1">
        <f>(Tabla9[[#This Row],[Best]]-Tabla9[[#This Row],[Bks]])/Tabla9[[#This Row],[Bks]]*100</f>
        <v>0</v>
      </c>
      <c r="G2547">
        <v>3515.1</v>
      </c>
      <c r="H2547" s="1">
        <f>(Tabla9[[#This Row],[Avg]]-Tabla9[[#This Row],[Bks]])/Tabla9[[#This Row],[Bks]]*100</f>
        <v>2.8449502133686784E-3</v>
      </c>
      <c r="I2547" s="1">
        <v>4119</v>
      </c>
      <c r="J2547">
        <v>4144.6000000000004</v>
      </c>
      <c r="K2547">
        <v>12094.325000000001</v>
      </c>
      <c r="L2547">
        <v>150.39510000000001</v>
      </c>
      <c r="M2547">
        <v>281.8</v>
      </c>
      <c r="N2547">
        <v>206.3</v>
      </c>
    </row>
    <row r="2548" spans="1:14" x14ac:dyDescent="0.2">
      <c r="A2548" t="s">
        <v>156</v>
      </c>
      <c r="B2548" t="s">
        <v>67</v>
      </c>
      <c r="C2548">
        <v>67</v>
      </c>
      <c r="D2548">
        <v>3326</v>
      </c>
      <c r="E2548">
        <v>3326</v>
      </c>
      <c r="F2548" s="1">
        <f>(Tabla9[[#This Row],[Best]]-Tabla9[[#This Row],[Bks]])/Tabla9[[#This Row],[Bks]]*100</f>
        <v>0</v>
      </c>
      <c r="G2548">
        <v>3326</v>
      </c>
      <c r="H2548" s="1">
        <f>(Tabla9[[#This Row],[Avg]]-Tabla9[[#This Row],[Bks]])/Tabla9[[#This Row],[Bks]]*100</f>
        <v>0</v>
      </c>
      <c r="I2548" s="1">
        <v>3874</v>
      </c>
      <c r="J2548">
        <v>3909.6</v>
      </c>
      <c r="K2548">
        <v>11258.037</v>
      </c>
      <c r="L2548">
        <v>150.35629999999901</v>
      </c>
      <c r="M2548">
        <v>370.3</v>
      </c>
      <c r="N2548">
        <v>181</v>
      </c>
    </row>
    <row r="2549" spans="1:14" x14ac:dyDescent="0.2">
      <c r="A2549" t="s">
        <v>156</v>
      </c>
      <c r="B2549" t="s">
        <v>67</v>
      </c>
      <c r="C2549">
        <v>68</v>
      </c>
      <c r="D2549">
        <v>3234</v>
      </c>
      <c r="E2549">
        <v>3234</v>
      </c>
      <c r="F2549" s="1">
        <f>(Tabla9[[#This Row],[Best]]-Tabla9[[#This Row],[Bks]])/Tabla9[[#This Row],[Bks]]*100</f>
        <v>0</v>
      </c>
      <c r="G2549">
        <v>3234</v>
      </c>
      <c r="H2549" s="1">
        <f>(Tabla9[[#This Row],[Avg]]-Tabla9[[#This Row],[Bks]])/Tabla9[[#This Row],[Bks]]*100</f>
        <v>0</v>
      </c>
      <c r="I2549" s="1">
        <v>3770</v>
      </c>
      <c r="J2549">
        <v>3811.3</v>
      </c>
      <c r="K2549">
        <v>10878.143</v>
      </c>
      <c r="L2549">
        <v>150.24709999999999</v>
      </c>
      <c r="M2549">
        <v>327.10000000000002</v>
      </c>
      <c r="N2549">
        <v>193.3</v>
      </c>
    </row>
    <row r="2550" spans="1:14" x14ac:dyDescent="0.2">
      <c r="A2550" t="s">
        <v>156</v>
      </c>
      <c r="B2550" t="s">
        <v>67</v>
      </c>
      <c r="C2550">
        <v>69</v>
      </c>
      <c r="D2550">
        <v>3509</v>
      </c>
      <c r="E2550">
        <v>3509</v>
      </c>
      <c r="F2550" s="1">
        <f>(Tabla9[[#This Row],[Best]]-Tabla9[[#This Row],[Bks]])/Tabla9[[#This Row],[Bks]]*100</f>
        <v>0</v>
      </c>
      <c r="G2550">
        <v>3509.7</v>
      </c>
      <c r="H2550" s="1">
        <f>(Tabla9[[#This Row],[Avg]]-Tabla9[[#This Row],[Bks]])/Tabla9[[#This Row],[Bks]]*100</f>
        <v>1.994870333427809E-2</v>
      </c>
      <c r="I2550" s="1">
        <v>4134</v>
      </c>
      <c r="J2550">
        <v>4157.6000000000004</v>
      </c>
      <c r="K2550">
        <v>12932.06</v>
      </c>
      <c r="L2550">
        <v>150.30090000000001</v>
      </c>
      <c r="M2550">
        <v>286.60000000000002</v>
      </c>
      <c r="N2550">
        <v>220.3</v>
      </c>
    </row>
    <row r="2551" spans="1:14" x14ac:dyDescent="0.2">
      <c r="A2551" t="s">
        <v>156</v>
      </c>
      <c r="B2551" t="s">
        <v>67</v>
      </c>
      <c r="C2551">
        <v>70</v>
      </c>
      <c r="D2551">
        <v>3414</v>
      </c>
      <c r="E2551">
        <v>3414</v>
      </c>
      <c r="F2551" s="1">
        <f>(Tabla9[[#This Row],[Best]]-Tabla9[[#This Row],[Bks]])/Tabla9[[#This Row],[Bks]]*100</f>
        <v>0</v>
      </c>
      <c r="G2551">
        <v>3414</v>
      </c>
      <c r="H2551" s="1">
        <f>(Tabla9[[#This Row],[Avg]]-Tabla9[[#This Row],[Bks]])/Tabla9[[#This Row],[Bks]]*100</f>
        <v>0</v>
      </c>
      <c r="I2551" s="1">
        <v>4013</v>
      </c>
      <c r="J2551">
        <v>4037.6</v>
      </c>
      <c r="K2551">
        <v>12392.683999999999</v>
      </c>
      <c r="L2551">
        <v>150.42500000000001</v>
      </c>
      <c r="M2551">
        <v>286.2</v>
      </c>
      <c r="N2551">
        <v>208.7</v>
      </c>
    </row>
    <row r="2552" spans="1:14" x14ac:dyDescent="0.2">
      <c r="A2552" t="s">
        <v>156</v>
      </c>
      <c r="B2552" t="s">
        <v>67</v>
      </c>
      <c r="C2552">
        <v>71</v>
      </c>
      <c r="D2552">
        <v>3472</v>
      </c>
      <c r="E2552">
        <v>3472</v>
      </c>
      <c r="F2552" s="1">
        <f>(Tabla9[[#This Row],[Best]]-Tabla9[[#This Row],[Bks]])/Tabla9[[#This Row],[Bks]]*100</f>
        <v>0</v>
      </c>
      <c r="G2552">
        <v>3472</v>
      </c>
      <c r="H2552" s="1">
        <f>(Tabla9[[#This Row],[Avg]]-Tabla9[[#This Row],[Bks]])/Tabla9[[#This Row],[Bks]]*100</f>
        <v>0</v>
      </c>
      <c r="I2552" s="1">
        <v>4050</v>
      </c>
      <c r="J2552">
        <v>4103.3999999999996</v>
      </c>
      <c r="K2552">
        <v>11828.886</v>
      </c>
      <c r="L2552">
        <v>150.29640000000001</v>
      </c>
      <c r="M2552">
        <v>321</v>
      </c>
      <c r="N2552">
        <v>210.7</v>
      </c>
    </row>
    <row r="2553" spans="1:14" x14ac:dyDescent="0.2">
      <c r="A2553" t="s">
        <v>156</v>
      </c>
      <c r="B2553" t="s">
        <v>67</v>
      </c>
      <c r="C2553">
        <v>72</v>
      </c>
      <c r="D2553">
        <v>3517</v>
      </c>
      <c r="E2553">
        <v>3517</v>
      </c>
      <c r="F2553" s="1">
        <f>(Tabla9[[#This Row],[Best]]-Tabla9[[#This Row],[Bks]])/Tabla9[[#This Row],[Bks]]*100</f>
        <v>0</v>
      </c>
      <c r="G2553">
        <v>3517</v>
      </c>
      <c r="H2553" s="1">
        <f>(Tabla9[[#This Row],[Avg]]-Tabla9[[#This Row],[Bks]])/Tabla9[[#This Row],[Bks]]*100</f>
        <v>0</v>
      </c>
      <c r="I2553" s="1">
        <v>4074</v>
      </c>
      <c r="J2553">
        <v>4156.3</v>
      </c>
      <c r="K2553">
        <v>13044.119999999901</v>
      </c>
      <c r="L2553">
        <v>150.36279999999999</v>
      </c>
      <c r="M2553">
        <v>258.39999999999998</v>
      </c>
      <c r="N2553">
        <v>213.8</v>
      </c>
    </row>
    <row r="2554" spans="1:14" x14ac:dyDescent="0.2">
      <c r="A2554" t="s">
        <v>156</v>
      </c>
      <c r="B2554" t="s">
        <v>67</v>
      </c>
      <c r="C2554">
        <v>73</v>
      </c>
      <c r="D2554">
        <v>3304</v>
      </c>
      <c r="E2554">
        <v>3304</v>
      </c>
      <c r="F2554" s="1">
        <f>(Tabla9[[#This Row],[Best]]-Tabla9[[#This Row],[Bks]])/Tabla9[[#This Row],[Bks]]*100</f>
        <v>0</v>
      </c>
      <c r="G2554">
        <v>3304</v>
      </c>
      <c r="H2554" s="1">
        <f>(Tabla9[[#This Row],[Avg]]-Tabla9[[#This Row],[Bks]])/Tabla9[[#This Row],[Bks]]*100</f>
        <v>0</v>
      </c>
      <c r="I2554" s="1">
        <v>3875</v>
      </c>
      <c r="J2554">
        <v>3896.8</v>
      </c>
      <c r="K2554">
        <v>11500.866</v>
      </c>
      <c r="L2554">
        <v>150.43610000000001</v>
      </c>
      <c r="M2554">
        <v>327.8</v>
      </c>
      <c r="N2554">
        <v>205.5</v>
      </c>
    </row>
    <row r="2555" spans="1:14" x14ac:dyDescent="0.2">
      <c r="A2555" t="s">
        <v>156</v>
      </c>
      <c r="B2555" t="s">
        <v>67</v>
      </c>
      <c r="C2555">
        <v>74</v>
      </c>
      <c r="D2555">
        <v>3178</v>
      </c>
      <c r="E2555">
        <v>3178</v>
      </c>
      <c r="F2555" s="1">
        <f>(Tabla9[[#This Row],[Best]]-Tabla9[[#This Row],[Bks]])/Tabla9[[#This Row],[Bks]]*100</f>
        <v>0</v>
      </c>
      <c r="G2555">
        <v>3178</v>
      </c>
      <c r="H2555" s="1">
        <f>(Tabla9[[#This Row],[Avg]]-Tabla9[[#This Row],[Bks]])/Tabla9[[#This Row],[Bks]]*100</f>
        <v>0</v>
      </c>
      <c r="I2555" s="1">
        <v>3664</v>
      </c>
      <c r="J2555">
        <v>3709.4</v>
      </c>
      <c r="K2555">
        <v>11374.694</v>
      </c>
      <c r="L2555">
        <v>150.34829999999999</v>
      </c>
      <c r="M2555">
        <v>374.8</v>
      </c>
      <c r="N2555">
        <v>158.9</v>
      </c>
    </row>
    <row r="2556" spans="1:14" x14ac:dyDescent="0.2">
      <c r="A2556" t="s">
        <v>156</v>
      </c>
      <c r="B2556" t="s">
        <v>67</v>
      </c>
      <c r="C2556">
        <v>75</v>
      </c>
      <c r="D2556">
        <v>3303</v>
      </c>
      <c r="E2556">
        <v>3303</v>
      </c>
      <c r="F2556" s="1">
        <f>(Tabla9[[#This Row],[Best]]-Tabla9[[#This Row],[Bks]])/Tabla9[[#This Row],[Bks]]*100</f>
        <v>0</v>
      </c>
      <c r="G2556">
        <v>3303</v>
      </c>
      <c r="H2556" s="1">
        <f>(Tabla9[[#This Row],[Avg]]-Tabla9[[#This Row],[Bks]])/Tabla9[[#This Row],[Bks]]*100</f>
        <v>0</v>
      </c>
      <c r="I2556" s="1">
        <v>3819</v>
      </c>
      <c r="J2556">
        <v>3864.7</v>
      </c>
      <c r="K2556">
        <v>12590.904</v>
      </c>
      <c r="L2556">
        <v>150.21269999999899</v>
      </c>
      <c r="M2556">
        <v>361.5</v>
      </c>
      <c r="N2556">
        <v>166.1</v>
      </c>
    </row>
    <row r="2557" spans="1:14" x14ac:dyDescent="0.2">
      <c r="A2557" t="s">
        <v>156</v>
      </c>
      <c r="B2557" t="s">
        <v>67</v>
      </c>
      <c r="C2557">
        <v>76</v>
      </c>
      <c r="D2557">
        <v>3511</v>
      </c>
      <c r="E2557">
        <v>3511</v>
      </c>
      <c r="F2557" s="1">
        <f>(Tabla9[[#This Row],[Best]]-Tabla9[[#This Row],[Bks]])/Tabla9[[#This Row],[Bks]]*100</f>
        <v>0</v>
      </c>
      <c r="G2557">
        <v>3511</v>
      </c>
      <c r="H2557" s="1">
        <f>(Tabla9[[#This Row],[Avg]]-Tabla9[[#This Row],[Bks]])/Tabla9[[#This Row],[Bks]]*100</f>
        <v>0</v>
      </c>
      <c r="I2557" s="1">
        <v>4098</v>
      </c>
      <c r="J2557">
        <v>4142.7</v>
      </c>
      <c r="K2557">
        <v>12790.074000000001</v>
      </c>
      <c r="L2557">
        <v>150.39850000000001</v>
      </c>
      <c r="M2557">
        <v>284.5</v>
      </c>
      <c r="N2557">
        <v>212.3</v>
      </c>
    </row>
    <row r="2558" spans="1:14" x14ac:dyDescent="0.2">
      <c r="A2558" t="s">
        <v>156</v>
      </c>
      <c r="B2558" t="s">
        <v>67</v>
      </c>
      <c r="C2558">
        <v>77</v>
      </c>
      <c r="D2558">
        <v>3359</v>
      </c>
      <c r="E2558">
        <v>3359</v>
      </c>
      <c r="F2558" s="1">
        <f>(Tabla9[[#This Row],[Best]]-Tabla9[[#This Row],[Bks]])/Tabla9[[#This Row],[Bks]]*100</f>
        <v>0</v>
      </c>
      <c r="G2558">
        <v>3359</v>
      </c>
      <c r="H2558" s="1">
        <f>(Tabla9[[#This Row],[Avg]]-Tabla9[[#This Row],[Bks]])/Tabla9[[#This Row],[Bks]]*100</f>
        <v>0</v>
      </c>
      <c r="I2558" s="1">
        <v>3920</v>
      </c>
      <c r="J2558">
        <v>3967.1</v>
      </c>
      <c r="K2558">
        <v>12381.956</v>
      </c>
      <c r="L2558">
        <v>150.4615</v>
      </c>
      <c r="M2558">
        <v>286</v>
      </c>
      <c r="N2558">
        <v>192.5</v>
      </c>
    </row>
    <row r="2559" spans="1:14" x14ac:dyDescent="0.2">
      <c r="A2559" t="s">
        <v>156</v>
      </c>
      <c r="B2559" t="s">
        <v>67</v>
      </c>
      <c r="C2559">
        <v>78</v>
      </c>
      <c r="D2559">
        <v>3338</v>
      </c>
      <c r="E2559">
        <v>3338</v>
      </c>
      <c r="F2559" s="1">
        <f>(Tabla9[[#This Row],[Best]]-Tabla9[[#This Row],[Bks]])/Tabla9[[#This Row],[Bks]]*100</f>
        <v>0</v>
      </c>
      <c r="G2559">
        <v>3338</v>
      </c>
      <c r="H2559" s="1">
        <f>(Tabla9[[#This Row],[Avg]]-Tabla9[[#This Row],[Bks]])/Tabla9[[#This Row],[Bks]]*100</f>
        <v>0</v>
      </c>
      <c r="I2559" s="1">
        <v>3881</v>
      </c>
      <c r="J2559">
        <v>3924.5</v>
      </c>
      <c r="K2559">
        <v>11215.253000000001</v>
      </c>
      <c r="L2559">
        <v>150.1807</v>
      </c>
      <c r="M2559">
        <v>382.2</v>
      </c>
      <c r="N2559">
        <v>179.5</v>
      </c>
    </row>
    <row r="2560" spans="1:14" x14ac:dyDescent="0.2">
      <c r="A2560" t="s">
        <v>156</v>
      </c>
      <c r="B2560" t="s">
        <v>67</v>
      </c>
      <c r="C2560">
        <v>79</v>
      </c>
      <c r="D2560">
        <v>3538</v>
      </c>
      <c r="E2560">
        <v>3538</v>
      </c>
      <c r="F2560" s="1">
        <f>(Tabla9[[#This Row],[Best]]-Tabla9[[#This Row],[Bks]])/Tabla9[[#This Row],[Bks]]*100</f>
        <v>0</v>
      </c>
      <c r="G2560">
        <v>3538</v>
      </c>
      <c r="H2560" s="1">
        <f>(Tabla9[[#This Row],[Avg]]-Tabla9[[#This Row],[Bks]])/Tabla9[[#This Row],[Bks]]*100</f>
        <v>0</v>
      </c>
      <c r="I2560" s="1">
        <v>4156</v>
      </c>
      <c r="J2560">
        <v>4184.8999999999996</v>
      </c>
      <c r="K2560">
        <v>13089.1179999999</v>
      </c>
      <c r="L2560">
        <v>150.53899999999999</v>
      </c>
      <c r="M2560">
        <v>255.4</v>
      </c>
      <c r="N2560">
        <v>198.8</v>
      </c>
    </row>
    <row r="2561" spans="1:14" x14ac:dyDescent="0.2">
      <c r="A2561" t="s">
        <v>156</v>
      </c>
      <c r="B2561" t="s">
        <v>67</v>
      </c>
      <c r="C2561">
        <v>80</v>
      </c>
      <c r="D2561">
        <v>3430</v>
      </c>
      <c r="E2561">
        <v>3430</v>
      </c>
      <c r="F2561" s="1">
        <f>(Tabla9[[#This Row],[Best]]-Tabla9[[#This Row],[Bks]])/Tabla9[[#This Row],[Bks]]*100</f>
        <v>0</v>
      </c>
      <c r="G2561">
        <v>3430.3</v>
      </c>
      <c r="H2561" s="1">
        <f>(Tabla9[[#This Row],[Avg]]-Tabla9[[#This Row],[Bks]])/Tabla9[[#This Row],[Bks]]*100</f>
        <v>8.7463556851364987E-3</v>
      </c>
      <c r="I2561" s="1">
        <v>3992</v>
      </c>
      <c r="J2561">
        <v>4038.3</v>
      </c>
      <c r="K2561">
        <v>11331.737999999999</v>
      </c>
      <c r="L2561">
        <v>150.27709999999999</v>
      </c>
      <c r="M2561">
        <v>304.5</v>
      </c>
      <c r="N2561">
        <v>188</v>
      </c>
    </row>
    <row r="2562" spans="1:14" x14ac:dyDescent="0.2">
      <c r="A2562" t="s">
        <v>156</v>
      </c>
      <c r="B2562" t="s">
        <v>67</v>
      </c>
      <c r="C2562">
        <v>81</v>
      </c>
      <c r="D2562">
        <v>3322</v>
      </c>
      <c r="E2562">
        <v>3323</v>
      </c>
      <c r="F2562" s="1">
        <f>(Tabla9[[#This Row],[Best]]-Tabla9[[#This Row],[Bks]])/Tabla9[[#This Row],[Bks]]*100</f>
        <v>3.0102347983142687E-2</v>
      </c>
      <c r="G2562">
        <v>3323</v>
      </c>
      <c r="H2562" s="1">
        <f>(Tabla9[[#This Row],[Avg]]-Tabla9[[#This Row],[Bks]])/Tabla9[[#This Row],[Bks]]*100</f>
        <v>3.0102347983142687E-2</v>
      </c>
      <c r="I2562" s="1">
        <v>3860</v>
      </c>
      <c r="J2562">
        <v>3909.8</v>
      </c>
      <c r="K2562">
        <v>10951.300999999999</v>
      </c>
      <c r="L2562">
        <v>150.20909999999901</v>
      </c>
      <c r="M2562">
        <v>374</v>
      </c>
      <c r="N2562">
        <v>185</v>
      </c>
    </row>
    <row r="2563" spans="1:14" x14ac:dyDescent="0.2">
      <c r="A2563" t="s">
        <v>156</v>
      </c>
      <c r="B2563" t="s">
        <v>67</v>
      </c>
      <c r="C2563">
        <v>82</v>
      </c>
      <c r="D2563">
        <v>3367</v>
      </c>
      <c r="E2563">
        <v>3367</v>
      </c>
      <c r="F2563" s="1">
        <f>(Tabla9[[#This Row],[Best]]-Tabla9[[#This Row],[Bks]])/Tabla9[[#This Row],[Bks]]*100</f>
        <v>0</v>
      </c>
      <c r="G2563">
        <v>3367</v>
      </c>
      <c r="H2563" s="1">
        <f>(Tabla9[[#This Row],[Avg]]-Tabla9[[#This Row],[Bks]])/Tabla9[[#This Row],[Bks]]*100</f>
        <v>0</v>
      </c>
      <c r="I2563" s="1">
        <v>3877</v>
      </c>
      <c r="J2563">
        <v>3919.6</v>
      </c>
      <c r="K2563">
        <v>11837.252</v>
      </c>
      <c r="L2563">
        <v>150.25380000000001</v>
      </c>
      <c r="M2563">
        <v>315.7</v>
      </c>
      <c r="N2563">
        <v>169.1</v>
      </c>
    </row>
    <row r="2564" spans="1:14" x14ac:dyDescent="0.2">
      <c r="A2564" t="s">
        <v>156</v>
      </c>
      <c r="B2564" t="s">
        <v>67</v>
      </c>
      <c r="C2564">
        <v>83</v>
      </c>
      <c r="D2564">
        <v>3308</v>
      </c>
      <c r="E2564">
        <v>3308</v>
      </c>
      <c r="F2564" s="1">
        <f>(Tabla9[[#This Row],[Best]]-Tabla9[[#This Row],[Bks]])/Tabla9[[#This Row],[Bks]]*100</f>
        <v>0</v>
      </c>
      <c r="G2564">
        <v>3308</v>
      </c>
      <c r="H2564" s="1">
        <f>(Tabla9[[#This Row],[Avg]]-Tabla9[[#This Row],[Bks]])/Tabla9[[#This Row],[Bks]]*100</f>
        <v>0</v>
      </c>
      <c r="I2564" s="1">
        <v>3865</v>
      </c>
      <c r="J2564">
        <v>3887.2</v>
      </c>
      <c r="K2564">
        <v>12270.984</v>
      </c>
      <c r="L2564">
        <v>150.24349999999899</v>
      </c>
      <c r="M2564">
        <v>345.7</v>
      </c>
      <c r="N2564">
        <v>168</v>
      </c>
    </row>
    <row r="2565" spans="1:14" x14ac:dyDescent="0.2">
      <c r="A2565" t="s">
        <v>156</v>
      </c>
      <c r="B2565" t="s">
        <v>67</v>
      </c>
      <c r="C2565">
        <v>84</v>
      </c>
      <c r="D2565">
        <v>3431</v>
      </c>
      <c r="E2565">
        <v>3431</v>
      </c>
      <c r="F2565" s="1">
        <f>(Tabla9[[#This Row],[Best]]-Tabla9[[#This Row],[Bks]])/Tabla9[[#This Row],[Bks]]*100</f>
        <v>0</v>
      </c>
      <c r="G2565">
        <v>3431</v>
      </c>
      <c r="H2565" s="1">
        <f>(Tabla9[[#This Row],[Avg]]-Tabla9[[#This Row],[Bks]])/Tabla9[[#This Row],[Bks]]*100</f>
        <v>0</v>
      </c>
      <c r="I2565" s="1">
        <v>4003</v>
      </c>
      <c r="J2565">
        <v>4062</v>
      </c>
      <c r="K2565">
        <v>12271.206</v>
      </c>
      <c r="L2565">
        <v>150.29739999999899</v>
      </c>
      <c r="M2565">
        <v>314.89999999999998</v>
      </c>
      <c r="N2565">
        <v>216.5</v>
      </c>
    </row>
    <row r="2566" spans="1:14" x14ac:dyDescent="0.2">
      <c r="A2566" t="s">
        <v>156</v>
      </c>
      <c r="B2566" t="s">
        <v>67</v>
      </c>
      <c r="C2566">
        <v>85</v>
      </c>
      <c r="D2566">
        <v>3397</v>
      </c>
      <c r="E2566">
        <v>3397</v>
      </c>
      <c r="F2566" s="1">
        <f>(Tabla9[[#This Row],[Best]]-Tabla9[[#This Row],[Bks]])/Tabla9[[#This Row],[Bks]]*100</f>
        <v>0</v>
      </c>
      <c r="G2566">
        <v>3397.5</v>
      </c>
      <c r="H2566" s="1">
        <f>(Tabla9[[#This Row],[Avg]]-Tabla9[[#This Row],[Bks]])/Tabla9[[#This Row],[Bks]]*100</f>
        <v>1.4718869590815427E-2</v>
      </c>
      <c r="I2566" s="1">
        <v>3945</v>
      </c>
      <c r="J2566">
        <v>3994</v>
      </c>
      <c r="K2566">
        <v>11750.857</v>
      </c>
      <c r="L2566">
        <v>150.38290000000001</v>
      </c>
      <c r="M2566">
        <v>295.39999999999998</v>
      </c>
      <c r="N2566">
        <v>195.5</v>
      </c>
    </row>
    <row r="2567" spans="1:14" x14ac:dyDescent="0.2">
      <c r="A2567" t="s">
        <v>156</v>
      </c>
      <c r="B2567" t="s">
        <v>67</v>
      </c>
      <c r="C2567">
        <v>86</v>
      </c>
      <c r="D2567">
        <v>3450</v>
      </c>
      <c r="E2567">
        <v>3450</v>
      </c>
      <c r="F2567" s="1">
        <f>(Tabla9[[#This Row],[Best]]-Tabla9[[#This Row],[Bks]])/Tabla9[[#This Row],[Bks]]*100</f>
        <v>0</v>
      </c>
      <c r="G2567">
        <v>3450</v>
      </c>
      <c r="H2567" s="1">
        <f>(Tabla9[[#This Row],[Avg]]-Tabla9[[#This Row],[Bks]])/Tabla9[[#This Row],[Bks]]*100</f>
        <v>0</v>
      </c>
      <c r="I2567" s="1">
        <v>4039</v>
      </c>
      <c r="J2567">
        <v>4073.7</v>
      </c>
      <c r="K2567">
        <v>11478.668</v>
      </c>
      <c r="L2567">
        <v>150.2276</v>
      </c>
      <c r="M2567">
        <v>352.2</v>
      </c>
      <c r="N2567">
        <v>212.9</v>
      </c>
    </row>
    <row r="2568" spans="1:14" x14ac:dyDescent="0.2">
      <c r="A2568" t="s">
        <v>156</v>
      </c>
      <c r="B2568" t="s">
        <v>67</v>
      </c>
      <c r="C2568">
        <v>87</v>
      </c>
      <c r="D2568">
        <v>3427</v>
      </c>
      <c r="E2568">
        <v>3427</v>
      </c>
      <c r="F2568" s="1">
        <f>(Tabla9[[#This Row],[Best]]-Tabla9[[#This Row],[Bks]])/Tabla9[[#This Row],[Bks]]*100</f>
        <v>0</v>
      </c>
      <c r="G2568">
        <v>3427</v>
      </c>
      <c r="H2568" s="1">
        <f>(Tabla9[[#This Row],[Avg]]-Tabla9[[#This Row],[Bks]])/Tabla9[[#This Row],[Bks]]*100</f>
        <v>0</v>
      </c>
      <c r="I2568" s="1">
        <v>4015</v>
      </c>
      <c r="J2568">
        <v>4055.2</v>
      </c>
      <c r="K2568">
        <v>11790.038</v>
      </c>
      <c r="L2568">
        <v>150.3974</v>
      </c>
      <c r="M2568">
        <v>260.7</v>
      </c>
      <c r="N2568">
        <v>216.5</v>
      </c>
    </row>
    <row r="2569" spans="1:14" x14ac:dyDescent="0.2">
      <c r="A2569" t="s">
        <v>156</v>
      </c>
      <c r="B2569" t="s">
        <v>67</v>
      </c>
      <c r="C2569">
        <v>88</v>
      </c>
      <c r="D2569">
        <v>3276</v>
      </c>
      <c r="E2569">
        <v>3276</v>
      </c>
      <c r="F2569" s="1">
        <f>(Tabla9[[#This Row],[Best]]-Tabla9[[#This Row],[Bks]])/Tabla9[[#This Row],[Bks]]*100</f>
        <v>0</v>
      </c>
      <c r="G2569">
        <v>3276</v>
      </c>
      <c r="H2569" s="1">
        <f>(Tabla9[[#This Row],[Avg]]-Tabla9[[#This Row],[Bks]])/Tabla9[[#This Row],[Bks]]*100</f>
        <v>0</v>
      </c>
      <c r="I2569" s="1">
        <v>3802</v>
      </c>
      <c r="J2569">
        <v>3864.4</v>
      </c>
      <c r="K2569">
        <v>11026.172999999901</v>
      </c>
      <c r="L2569">
        <v>150.33250000000001</v>
      </c>
      <c r="M2569">
        <v>356.7</v>
      </c>
      <c r="N2569">
        <v>187.7</v>
      </c>
    </row>
    <row r="2570" spans="1:14" x14ac:dyDescent="0.2">
      <c r="A2570" t="s">
        <v>156</v>
      </c>
      <c r="B2570" t="s">
        <v>67</v>
      </c>
      <c r="C2570">
        <v>89</v>
      </c>
      <c r="D2570">
        <v>3309</v>
      </c>
      <c r="E2570">
        <v>3309</v>
      </c>
      <c r="F2570" s="1">
        <f>(Tabla9[[#This Row],[Best]]-Tabla9[[#This Row],[Bks]])/Tabla9[[#This Row],[Bks]]*100</f>
        <v>0</v>
      </c>
      <c r="G2570">
        <v>3309.2</v>
      </c>
      <c r="H2570" s="1">
        <f>(Tabla9[[#This Row],[Avg]]-Tabla9[[#This Row],[Bks]])/Tabla9[[#This Row],[Bks]]*100</f>
        <v>6.0441220912607471E-3</v>
      </c>
      <c r="I2570" s="1">
        <v>3822</v>
      </c>
      <c r="J2570">
        <v>3875</v>
      </c>
      <c r="K2570">
        <v>10814.386</v>
      </c>
      <c r="L2570">
        <v>150.41489999999999</v>
      </c>
      <c r="M2570">
        <v>362.6</v>
      </c>
      <c r="N2570">
        <v>146.6</v>
      </c>
    </row>
    <row r="2571" spans="1:14" x14ac:dyDescent="0.2">
      <c r="A2571" t="s">
        <v>156</v>
      </c>
      <c r="B2571" t="s">
        <v>67</v>
      </c>
      <c r="C2571">
        <v>90</v>
      </c>
      <c r="D2571">
        <v>3719</v>
      </c>
      <c r="E2571">
        <v>3719</v>
      </c>
      <c r="F2571" s="1">
        <f>(Tabla9[[#This Row],[Best]]-Tabla9[[#This Row],[Bks]])/Tabla9[[#This Row],[Bks]]*100</f>
        <v>0</v>
      </c>
      <c r="G2571">
        <v>3719</v>
      </c>
      <c r="H2571" s="1">
        <f>(Tabla9[[#This Row],[Avg]]-Tabla9[[#This Row],[Bks]])/Tabla9[[#This Row],[Bks]]*100</f>
        <v>0</v>
      </c>
      <c r="I2571" s="1">
        <v>4371</v>
      </c>
      <c r="J2571">
        <v>4407.3</v>
      </c>
      <c r="K2571">
        <v>14011.380999999999</v>
      </c>
      <c r="L2571">
        <v>150.47790000000001</v>
      </c>
      <c r="M2571">
        <v>254.9</v>
      </c>
      <c r="N2571">
        <v>220.2</v>
      </c>
    </row>
    <row r="2572" spans="1:14" x14ac:dyDescent="0.2">
      <c r="A2572" t="s">
        <v>156</v>
      </c>
      <c r="B2572" t="s">
        <v>67</v>
      </c>
      <c r="C2572">
        <v>91</v>
      </c>
      <c r="D2572">
        <v>3340</v>
      </c>
      <c r="E2572">
        <v>3340</v>
      </c>
      <c r="F2572" s="1">
        <f>(Tabla9[[#This Row],[Best]]-Tabla9[[#This Row],[Bks]])/Tabla9[[#This Row],[Bks]]*100</f>
        <v>0</v>
      </c>
      <c r="G2572">
        <v>3340</v>
      </c>
      <c r="H2572" s="1">
        <f>(Tabla9[[#This Row],[Avg]]-Tabla9[[#This Row],[Bks]])/Tabla9[[#This Row],[Bks]]*100</f>
        <v>0</v>
      </c>
      <c r="I2572" s="1">
        <v>3888</v>
      </c>
      <c r="J2572">
        <v>3923.1</v>
      </c>
      <c r="K2572">
        <v>11566.603999999999</v>
      </c>
      <c r="L2572">
        <v>150.18610000000001</v>
      </c>
      <c r="M2572">
        <v>356.8</v>
      </c>
      <c r="N2572">
        <v>178.2</v>
      </c>
    </row>
    <row r="2573" spans="1:14" x14ac:dyDescent="0.2">
      <c r="A2573" t="s">
        <v>156</v>
      </c>
      <c r="B2573" t="s">
        <v>67</v>
      </c>
      <c r="C2573">
        <v>92</v>
      </c>
      <c r="D2573">
        <v>3444</v>
      </c>
      <c r="E2573">
        <v>3444</v>
      </c>
      <c r="F2573" s="1">
        <f>(Tabla9[[#This Row],[Best]]-Tabla9[[#This Row],[Bks]])/Tabla9[[#This Row],[Bks]]*100</f>
        <v>0</v>
      </c>
      <c r="G2573">
        <v>3444</v>
      </c>
      <c r="H2573" s="1">
        <f>(Tabla9[[#This Row],[Avg]]-Tabla9[[#This Row],[Bks]])/Tabla9[[#This Row],[Bks]]*100</f>
        <v>0</v>
      </c>
      <c r="I2573" s="1">
        <v>4040</v>
      </c>
      <c r="J2573">
        <v>4059.6</v>
      </c>
      <c r="K2573">
        <v>11918.126</v>
      </c>
      <c r="L2573">
        <v>150.4931</v>
      </c>
      <c r="M2573">
        <v>295.2</v>
      </c>
      <c r="N2573">
        <v>191.1</v>
      </c>
    </row>
    <row r="2574" spans="1:14" x14ac:dyDescent="0.2">
      <c r="A2574" t="s">
        <v>156</v>
      </c>
      <c r="B2574" t="s">
        <v>67</v>
      </c>
      <c r="C2574">
        <v>93</v>
      </c>
      <c r="D2574">
        <v>3205</v>
      </c>
      <c r="E2574">
        <v>3205</v>
      </c>
      <c r="F2574" s="1">
        <f>(Tabla9[[#This Row],[Best]]-Tabla9[[#This Row],[Bks]])/Tabla9[[#This Row],[Bks]]*100</f>
        <v>0</v>
      </c>
      <c r="G2574">
        <v>3205</v>
      </c>
      <c r="H2574" s="1">
        <f>(Tabla9[[#This Row],[Avg]]-Tabla9[[#This Row],[Bks]])/Tabla9[[#This Row],[Bks]]*100</f>
        <v>0</v>
      </c>
      <c r="I2574" s="1">
        <v>3713</v>
      </c>
      <c r="J2574">
        <v>3766</v>
      </c>
      <c r="K2574">
        <v>12144.638999999999</v>
      </c>
      <c r="L2574">
        <v>150.1018</v>
      </c>
      <c r="M2574">
        <v>356.6</v>
      </c>
      <c r="N2574">
        <v>167.8</v>
      </c>
    </row>
    <row r="2575" spans="1:14" x14ac:dyDescent="0.2">
      <c r="A2575" t="s">
        <v>156</v>
      </c>
      <c r="B2575" t="s">
        <v>67</v>
      </c>
      <c r="C2575">
        <v>94</v>
      </c>
      <c r="D2575">
        <v>3344</v>
      </c>
      <c r="E2575">
        <v>3344</v>
      </c>
      <c r="F2575" s="1">
        <f>(Tabla9[[#This Row],[Best]]-Tabla9[[#This Row],[Bks]])/Tabla9[[#This Row],[Bks]]*100</f>
        <v>0</v>
      </c>
      <c r="G2575">
        <v>3344</v>
      </c>
      <c r="H2575" s="1">
        <f>(Tabla9[[#This Row],[Avg]]-Tabla9[[#This Row],[Bks]])/Tabla9[[#This Row],[Bks]]*100</f>
        <v>0</v>
      </c>
      <c r="I2575" s="1">
        <v>3884</v>
      </c>
      <c r="J2575">
        <v>3928.6</v>
      </c>
      <c r="K2575">
        <v>11376.554</v>
      </c>
      <c r="L2575">
        <v>150.26329999999999</v>
      </c>
      <c r="M2575">
        <v>383.7</v>
      </c>
      <c r="N2575">
        <v>165.1</v>
      </c>
    </row>
    <row r="2576" spans="1:14" x14ac:dyDescent="0.2">
      <c r="A2576" t="s">
        <v>156</v>
      </c>
      <c r="B2576" t="s">
        <v>67</v>
      </c>
      <c r="C2576">
        <v>95</v>
      </c>
      <c r="D2576">
        <v>3510</v>
      </c>
      <c r="E2576">
        <v>3510</v>
      </c>
      <c r="F2576" s="1">
        <f>(Tabla9[[#This Row],[Best]]-Tabla9[[#This Row],[Bks]])/Tabla9[[#This Row],[Bks]]*100</f>
        <v>0</v>
      </c>
      <c r="G2576">
        <v>3510</v>
      </c>
      <c r="H2576" s="1">
        <f>(Tabla9[[#This Row],[Avg]]-Tabla9[[#This Row],[Bks]])/Tabla9[[#This Row],[Bks]]*100</f>
        <v>0</v>
      </c>
      <c r="I2576" s="1">
        <v>4125</v>
      </c>
      <c r="J2576">
        <v>4151.7</v>
      </c>
      <c r="K2576">
        <v>12509.532999999999</v>
      </c>
      <c r="L2576">
        <v>150.46629999999999</v>
      </c>
      <c r="M2576">
        <v>275.60000000000002</v>
      </c>
      <c r="N2576">
        <v>215.3</v>
      </c>
    </row>
    <row r="2577" spans="1:14" x14ac:dyDescent="0.2">
      <c r="A2577" t="s">
        <v>156</v>
      </c>
      <c r="B2577" t="s">
        <v>67</v>
      </c>
      <c r="C2577">
        <v>96</v>
      </c>
      <c r="D2577">
        <v>3378</v>
      </c>
      <c r="E2577">
        <v>3378</v>
      </c>
      <c r="F2577" s="1">
        <f>(Tabla9[[#This Row],[Best]]-Tabla9[[#This Row],[Bks]])/Tabla9[[#This Row],[Bks]]*100</f>
        <v>0</v>
      </c>
      <c r="G2577">
        <v>3378</v>
      </c>
      <c r="H2577" s="1">
        <f>(Tabla9[[#This Row],[Avg]]-Tabla9[[#This Row],[Bks]])/Tabla9[[#This Row],[Bks]]*100</f>
        <v>0</v>
      </c>
      <c r="I2577" s="1">
        <v>3921</v>
      </c>
      <c r="J2577">
        <v>3964.7</v>
      </c>
      <c r="K2577">
        <v>11413.437</v>
      </c>
      <c r="L2577">
        <v>150.27670000000001</v>
      </c>
      <c r="M2577">
        <v>346.6</v>
      </c>
      <c r="N2577">
        <v>175.2</v>
      </c>
    </row>
    <row r="2578" spans="1:14" x14ac:dyDescent="0.2">
      <c r="A2578" t="s">
        <v>156</v>
      </c>
      <c r="B2578" t="s">
        <v>67</v>
      </c>
      <c r="C2578">
        <v>97</v>
      </c>
      <c r="D2578">
        <v>3523</v>
      </c>
      <c r="E2578">
        <v>3523</v>
      </c>
      <c r="F2578" s="1">
        <f>(Tabla9[[#This Row],[Best]]-Tabla9[[#This Row],[Bks]])/Tabla9[[#This Row],[Bks]]*100</f>
        <v>0</v>
      </c>
      <c r="G2578">
        <v>3523</v>
      </c>
      <c r="H2578" s="1">
        <f>(Tabla9[[#This Row],[Avg]]-Tabla9[[#This Row],[Bks]])/Tabla9[[#This Row],[Bks]]*100</f>
        <v>0</v>
      </c>
      <c r="I2578" s="1">
        <v>4130</v>
      </c>
      <c r="J2578">
        <v>4163.3</v>
      </c>
      <c r="K2578">
        <v>12609.422</v>
      </c>
      <c r="L2578">
        <v>150.28829999999999</v>
      </c>
      <c r="M2578">
        <v>276.5</v>
      </c>
      <c r="N2578">
        <v>204.5</v>
      </c>
    </row>
    <row r="2579" spans="1:14" x14ac:dyDescent="0.2">
      <c r="A2579" t="s">
        <v>156</v>
      </c>
      <c r="B2579" t="s">
        <v>67</v>
      </c>
      <c r="C2579">
        <v>98</v>
      </c>
      <c r="D2579">
        <v>3185</v>
      </c>
      <c r="E2579">
        <v>3185</v>
      </c>
      <c r="F2579" s="1">
        <f>(Tabla9[[#This Row],[Best]]-Tabla9[[#This Row],[Bks]])/Tabla9[[#This Row],[Bks]]*100</f>
        <v>0</v>
      </c>
      <c r="G2579">
        <v>3185</v>
      </c>
      <c r="H2579" s="1">
        <f>(Tabla9[[#This Row],[Avg]]-Tabla9[[#This Row],[Bks]])/Tabla9[[#This Row],[Bks]]*100</f>
        <v>0</v>
      </c>
      <c r="I2579" s="1">
        <v>3693</v>
      </c>
      <c r="J2579">
        <v>3754.7</v>
      </c>
      <c r="K2579">
        <v>11377.02</v>
      </c>
      <c r="L2579">
        <v>150.1806</v>
      </c>
      <c r="M2579">
        <v>352.2</v>
      </c>
      <c r="N2579">
        <v>218.5</v>
      </c>
    </row>
    <row r="2580" spans="1:14" x14ac:dyDescent="0.2">
      <c r="A2580" t="s">
        <v>156</v>
      </c>
      <c r="B2580" t="s">
        <v>67</v>
      </c>
      <c r="C2580">
        <v>99</v>
      </c>
      <c r="D2580">
        <v>3644</v>
      </c>
      <c r="E2580">
        <v>3644</v>
      </c>
      <c r="F2580" s="1">
        <f>(Tabla9[[#This Row],[Best]]-Tabla9[[#This Row],[Bks]])/Tabla9[[#This Row],[Bks]]*100</f>
        <v>0</v>
      </c>
      <c r="G2580">
        <v>3644</v>
      </c>
      <c r="H2580" s="1">
        <f>(Tabla9[[#This Row],[Avg]]-Tabla9[[#This Row],[Bks]])/Tabla9[[#This Row],[Bks]]*100</f>
        <v>0</v>
      </c>
      <c r="I2580" s="1">
        <v>4244</v>
      </c>
      <c r="J2580">
        <v>4312.3</v>
      </c>
      <c r="K2580">
        <v>12180.683999999999</v>
      </c>
      <c r="L2580">
        <v>150.505</v>
      </c>
      <c r="M2580">
        <v>283.10000000000002</v>
      </c>
      <c r="N2580">
        <v>214.3</v>
      </c>
    </row>
    <row r="2581" spans="1:14" x14ac:dyDescent="0.2">
      <c r="A2581" t="s">
        <v>156</v>
      </c>
      <c r="B2581" t="s">
        <v>67</v>
      </c>
      <c r="C2581">
        <v>100</v>
      </c>
      <c r="D2581">
        <v>3395</v>
      </c>
      <c r="E2581">
        <v>3395</v>
      </c>
      <c r="F2581" s="1">
        <f>(Tabla9[[#This Row],[Best]]-Tabla9[[#This Row],[Bks]])/Tabla9[[#This Row],[Bks]]*100</f>
        <v>0</v>
      </c>
      <c r="G2581">
        <v>3395.6</v>
      </c>
      <c r="H2581" s="1">
        <f>(Tabla9[[#This Row],[Avg]]-Tabla9[[#This Row],[Bks]])/Tabla9[[#This Row],[Bks]]*100</f>
        <v>1.7673048600880974E-2</v>
      </c>
      <c r="I2581" s="1">
        <v>3945</v>
      </c>
      <c r="J2581">
        <v>3983.7</v>
      </c>
      <c r="K2581">
        <v>12962.925999999999</v>
      </c>
      <c r="L2581">
        <v>150.41919999999999</v>
      </c>
      <c r="M2581">
        <v>272</v>
      </c>
      <c r="N2581">
        <v>212</v>
      </c>
    </row>
    <row r="2582" spans="1:14" x14ac:dyDescent="0.2">
      <c r="A2582" t="s">
        <v>156</v>
      </c>
      <c r="B2582" t="s">
        <v>68</v>
      </c>
      <c r="C2582">
        <v>1</v>
      </c>
      <c r="D2582">
        <v>298</v>
      </c>
      <c r="E2582">
        <v>308</v>
      </c>
      <c r="F2582" s="1">
        <f>(Tabla9[[#This Row],[Best]]-Tabla9[[#This Row],[Bks]])/Tabla9[[#This Row],[Bks]]*100</f>
        <v>3.3557046979865772</v>
      </c>
      <c r="G2582">
        <v>308</v>
      </c>
      <c r="H2582" s="1">
        <f>(Tabla9[[#This Row],[Avg]]-Tabla9[[#This Row],[Bks]])/Tabla9[[#This Row],[Bks]]*100</f>
        <v>3.3557046979865772</v>
      </c>
      <c r="I2582" s="1">
        <v>333</v>
      </c>
      <c r="J2582">
        <v>338.9</v>
      </c>
      <c r="K2582">
        <v>525.96400000000006</v>
      </c>
      <c r="L2582">
        <v>20.008199999999999</v>
      </c>
      <c r="M2582">
        <v>1185</v>
      </c>
      <c r="N2582">
        <v>22.5</v>
      </c>
    </row>
    <row r="2583" spans="1:14" x14ac:dyDescent="0.2">
      <c r="A2583" t="s">
        <v>156</v>
      </c>
      <c r="B2583" t="s">
        <v>68</v>
      </c>
      <c r="C2583">
        <v>2</v>
      </c>
      <c r="D2583">
        <v>267</v>
      </c>
      <c r="E2583">
        <v>277</v>
      </c>
      <c r="F2583" s="1">
        <f>(Tabla9[[#This Row],[Best]]-Tabla9[[#This Row],[Bks]])/Tabla9[[#This Row],[Bks]]*100</f>
        <v>3.7453183520599254</v>
      </c>
      <c r="G2583">
        <v>277</v>
      </c>
      <c r="H2583" s="1">
        <f>(Tabla9[[#This Row],[Avg]]-Tabla9[[#This Row],[Bks]])/Tabla9[[#This Row],[Bks]]*100</f>
        <v>3.7453183520599254</v>
      </c>
      <c r="I2583" s="1">
        <v>291</v>
      </c>
      <c r="J2583">
        <v>297.60000000000002</v>
      </c>
      <c r="K2583">
        <v>477.67299999999898</v>
      </c>
      <c r="L2583">
        <v>20.006799999999998</v>
      </c>
      <c r="M2583">
        <v>1227.7</v>
      </c>
      <c r="N2583">
        <v>9.6</v>
      </c>
    </row>
    <row r="2584" spans="1:14" x14ac:dyDescent="0.2">
      <c r="A2584" t="s">
        <v>156</v>
      </c>
      <c r="B2584" t="s">
        <v>68</v>
      </c>
      <c r="C2584">
        <v>3</v>
      </c>
      <c r="D2584">
        <v>280</v>
      </c>
      <c r="E2584">
        <v>285</v>
      </c>
      <c r="F2584" s="1">
        <f>(Tabla9[[#This Row],[Best]]-Tabla9[[#This Row],[Bks]])/Tabla9[[#This Row],[Bks]]*100</f>
        <v>1.7857142857142856</v>
      </c>
      <c r="G2584">
        <v>285</v>
      </c>
      <c r="H2584" s="1">
        <f>(Tabla9[[#This Row],[Avg]]-Tabla9[[#This Row],[Bks]])/Tabla9[[#This Row],[Bks]]*100</f>
        <v>1.7857142857142856</v>
      </c>
      <c r="I2584" s="1">
        <v>303</v>
      </c>
      <c r="J2584">
        <v>308.8</v>
      </c>
      <c r="K2584">
        <v>496.76900000000001</v>
      </c>
      <c r="L2584">
        <v>20.008699999999902</v>
      </c>
      <c r="M2584">
        <v>1115.8</v>
      </c>
      <c r="N2584">
        <v>11</v>
      </c>
    </row>
    <row r="2585" spans="1:14" x14ac:dyDescent="0.2">
      <c r="A2585" t="s">
        <v>156</v>
      </c>
      <c r="B2585" t="s">
        <v>68</v>
      </c>
      <c r="C2585">
        <v>4</v>
      </c>
      <c r="D2585">
        <v>283</v>
      </c>
      <c r="E2585">
        <v>288</v>
      </c>
      <c r="F2585" s="1">
        <f>(Tabla9[[#This Row],[Best]]-Tabla9[[#This Row],[Bks]])/Tabla9[[#This Row],[Bks]]*100</f>
        <v>1.7667844522968199</v>
      </c>
      <c r="G2585">
        <v>288</v>
      </c>
      <c r="H2585" s="1">
        <f>(Tabla9[[#This Row],[Avg]]-Tabla9[[#This Row],[Bks]])/Tabla9[[#This Row],[Bks]]*100</f>
        <v>1.7667844522968199</v>
      </c>
      <c r="I2585" s="1">
        <v>310</v>
      </c>
      <c r="J2585">
        <v>313.5</v>
      </c>
      <c r="K2585">
        <v>518.20000000000005</v>
      </c>
      <c r="L2585">
        <v>20.009799999999998</v>
      </c>
      <c r="M2585">
        <v>1047.8</v>
      </c>
      <c r="N2585">
        <v>10.7</v>
      </c>
    </row>
    <row r="2586" spans="1:14" x14ac:dyDescent="0.2">
      <c r="A2586" t="s">
        <v>156</v>
      </c>
      <c r="B2586" t="s">
        <v>68</v>
      </c>
      <c r="C2586">
        <v>5</v>
      </c>
      <c r="D2586">
        <v>275</v>
      </c>
      <c r="E2586">
        <v>282</v>
      </c>
      <c r="F2586" s="1">
        <f>(Tabla9[[#This Row],[Best]]-Tabla9[[#This Row],[Bks]])/Tabla9[[#This Row],[Bks]]*100</f>
        <v>2.5454545454545454</v>
      </c>
      <c r="G2586">
        <v>282.7</v>
      </c>
      <c r="H2586" s="1">
        <f>(Tabla9[[#This Row],[Avg]]-Tabla9[[#This Row],[Bks]])/Tabla9[[#This Row],[Bks]]*100</f>
        <v>2.7999999999999958</v>
      </c>
      <c r="I2586" s="1">
        <v>306</v>
      </c>
      <c r="J2586">
        <v>308.89999999999998</v>
      </c>
      <c r="K2586">
        <v>509.97399999999999</v>
      </c>
      <c r="L2586">
        <v>20.009599999999999</v>
      </c>
      <c r="M2586">
        <v>1044.0999999999999</v>
      </c>
      <c r="N2586">
        <v>65</v>
      </c>
    </row>
    <row r="2587" spans="1:14" x14ac:dyDescent="0.2">
      <c r="A2587" t="s">
        <v>156</v>
      </c>
      <c r="B2587" t="s">
        <v>68</v>
      </c>
      <c r="C2587">
        <v>6</v>
      </c>
      <c r="D2587">
        <v>298</v>
      </c>
      <c r="E2587">
        <v>305</v>
      </c>
      <c r="F2587" s="1">
        <f>(Tabla9[[#This Row],[Best]]-Tabla9[[#This Row],[Bks]])/Tabla9[[#This Row],[Bks]]*100</f>
        <v>2.348993288590604</v>
      </c>
      <c r="G2587">
        <v>305</v>
      </c>
      <c r="H2587" s="1">
        <f>(Tabla9[[#This Row],[Avg]]-Tabla9[[#This Row],[Bks]])/Tabla9[[#This Row],[Bks]]*100</f>
        <v>2.348993288590604</v>
      </c>
      <c r="I2587" s="1">
        <v>317</v>
      </c>
      <c r="J2587">
        <v>330.9</v>
      </c>
      <c r="K2587">
        <v>500.652999999999</v>
      </c>
      <c r="L2587">
        <v>20.007999999999999</v>
      </c>
      <c r="M2587">
        <v>1204.7</v>
      </c>
      <c r="N2587">
        <v>11</v>
      </c>
    </row>
    <row r="2588" spans="1:14" x14ac:dyDescent="0.2">
      <c r="A2588" t="s">
        <v>156</v>
      </c>
      <c r="B2588" t="s">
        <v>68</v>
      </c>
      <c r="C2588">
        <v>7</v>
      </c>
      <c r="D2588">
        <v>281</v>
      </c>
      <c r="E2588">
        <v>288</v>
      </c>
      <c r="F2588" s="1">
        <f>(Tabla9[[#This Row],[Best]]-Tabla9[[#This Row],[Bks]])/Tabla9[[#This Row],[Bks]]*100</f>
        <v>2.4911032028469751</v>
      </c>
      <c r="G2588">
        <v>288</v>
      </c>
      <c r="H2588" s="1">
        <f>(Tabla9[[#This Row],[Avg]]-Tabla9[[#This Row],[Bks]])/Tabla9[[#This Row],[Bks]]*100</f>
        <v>2.4911032028469751</v>
      </c>
      <c r="I2588" s="1">
        <v>305</v>
      </c>
      <c r="J2588">
        <v>312.5</v>
      </c>
      <c r="K2588">
        <v>519.49199999999996</v>
      </c>
      <c r="L2588">
        <v>20.008699999999902</v>
      </c>
      <c r="M2588">
        <v>1060.4000000000001</v>
      </c>
      <c r="N2588">
        <v>9.6</v>
      </c>
    </row>
    <row r="2589" spans="1:14" x14ac:dyDescent="0.2">
      <c r="A2589" t="s">
        <v>156</v>
      </c>
      <c r="B2589" t="s">
        <v>68</v>
      </c>
      <c r="C2589">
        <v>8</v>
      </c>
      <c r="D2589">
        <v>250</v>
      </c>
      <c r="E2589">
        <v>256</v>
      </c>
      <c r="F2589" s="1">
        <f>(Tabla9[[#This Row],[Best]]-Tabla9[[#This Row],[Bks]])/Tabla9[[#This Row],[Bks]]*100</f>
        <v>2.4</v>
      </c>
      <c r="G2589">
        <v>256</v>
      </c>
      <c r="H2589" s="1">
        <f>(Tabla9[[#This Row],[Avg]]-Tabla9[[#This Row],[Bks]])/Tabla9[[#This Row],[Bks]]*100</f>
        <v>2.4</v>
      </c>
      <c r="I2589" s="1">
        <v>264</v>
      </c>
      <c r="J2589">
        <v>270.3</v>
      </c>
      <c r="K2589">
        <v>451.45</v>
      </c>
      <c r="L2589">
        <v>20.006999999999898</v>
      </c>
      <c r="M2589">
        <v>1185.5999999999999</v>
      </c>
      <c r="N2589">
        <v>4.5999999999999996</v>
      </c>
    </row>
    <row r="2590" spans="1:14" x14ac:dyDescent="0.2">
      <c r="A2590" t="s">
        <v>156</v>
      </c>
      <c r="B2590" t="s">
        <v>68</v>
      </c>
      <c r="C2590">
        <v>9</v>
      </c>
      <c r="D2590">
        <v>277</v>
      </c>
      <c r="E2590">
        <v>277</v>
      </c>
      <c r="F2590" s="1">
        <f>(Tabla9[[#This Row],[Best]]-Tabla9[[#This Row],[Bks]])/Tabla9[[#This Row],[Bks]]*100</f>
        <v>0</v>
      </c>
      <c r="G2590">
        <v>277</v>
      </c>
      <c r="H2590" s="1">
        <f>(Tabla9[[#This Row],[Avg]]-Tabla9[[#This Row],[Bks]])/Tabla9[[#This Row],[Bks]]*100</f>
        <v>0</v>
      </c>
      <c r="I2590" s="1">
        <v>286</v>
      </c>
      <c r="J2590">
        <v>295.7</v>
      </c>
      <c r="K2590">
        <v>466.86700000000002</v>
      </c>
      <c r="L2590">
        <v>20.006499999999999</v>
      </c>
      <c r="M2590">
        <v>1279.4000000000001</v>
      </c>
      <c r="N2590">
        <v>8.6</v>
      </c>
    </row>
    <row r="2591" spans="1:14" x14ac:dyDescent="0.2">
      <c r="A2591" t="s">
        <v>156</v>
      </c>
      <c r="B2591" t="s">
        <v>68</v>
      </c>
      <c r="C2591">
        <v>10</v>
      </c>
      <c r="D2591">
        <v>308</v>
      </c>
      <c r="E2591">
        <v>316</v>
      </c>
      <c r="F2591" s="1">
        <f>(Tabla9[[#This Row],[Best]]-Tabla9[[#This Row],[Bks]])/Tabla9[[#This Row],[Bks]]*100</f>
        <v>2.5974025974025974</v>
      </c>
      <c r="G2591">
        <v>316</v>
      </c>
      <c r="H2591" s="1">
        <f>(Tabla9[[#This Row],[Avg]]-Tabla9[[#This Row],[Bks]])/Tabla9[[#This Row],[Bks]]*100</f>
        <v>2.5974025974025974</v>
      </c>
      <c r="I2591" s="1">
        <v>337</v>
      </c>
      <c r="J2591">
        <v>343.9</v>
      </c>
      <c r="K2591">
        <v>553.73299999999995</v>
      </c>
      <c r="L2591">
        <v>20.008900000000001</v>
      </c>
      <c r="M2591">
        <v>1127.3</v>
      </c>
      <c r="N2591">
        <v>11.9</v>
      </c>
    </row>
    <row r="2592" spans="1:14" hidden="1" x14ac:dyDescent="0.2">
      <c r="A2592" s="101" t="s">
        <v>157</v>
      </c>
      <c r="B2592" s="101" t="s">
        <v>68</v>
      </c>
      <c r="C2592">
        <v>11</v>
      </c>
      <c r="D2592">
        <v>297</v>
      </c>
      <c r="E2592">
        <v>304</v>
      </c>
      <c r="F2592" s="1">
        <f>(Tabla9[[#This Row],[Best]]-Tabla9[[#This Row],[Bks]])/Tabla9[[#This Row],[Bks]]*100</f>
        <v>2.3569023569023568</v>
      </c>
      <c r="G2592">
        <v>304</v>
      </c>
      <c r="H2592" s="1">
        <f>(Tabla9[[#This Row],[Avg]]-Tabla9[[#This Row],[Bks]])/Tabla9[[#This Row],[Bks]]*100</f>
        <v>2.3569023569023568</v>
      </c>
      <c r="I2592" s="1">
        <v>325</v>
      </c>
      <c r="J2592">
        <v>329.8</v>
      </c>
      <c r="K2592">
        <v>531.28399999999999</v>
      </c>
      <c r="L2592">
        <v>20.009399999999999</v>
      </c>
      <c r="M2592">
        <v>1045.8</v>
      </c>
      <c r="N2592">
        <v>16.100000000000001</v>
      </c>
    </row>
    <row r="2593" spans="1:14" hidden="1" x14ac:dyDescent="0.2">
      <c r="A2593" s="101" t="s">
        <v>157</v>
      </c>
      <c r="B2593" s="101" t="s">
        <v>68</v>
      </c>
      <c r="C2593">
        <v>12</v>
      </c>
      <c r="D2593">
        <v>280</v>
      </c>
      <c r="E2593">
        <v>286</v>
      </c>
      <c r="F2593" s="1">
        <f>(Tabla9[[#This Row],[Best]]-Tabla9[[#This Row],[Bks]])/Tabla9[[#This Row],[Bks]]*100</f>
        <v>2.1428571428571428</v>
      </c>
      <c r="G2593">
        <v>286</v>
      </c>
      <c r="H2593" s="1">
        <f>(Tabla9[[#This Row],[Avg]]-Tabla9[[#This Row],[Bks]])/Tabla9[[#This Row],[Bks]]*100</f>
        <v>2.1428571428571428</v>
      </c>
      <c r="I2593" s="1">
        <v>309</v>
      </c>
      <c r="J2593">
        <v>314.7</v>
      </c>
      <c r="K2593">
        <v>482.82600000000002</v>
      </c>
      <c r="L2593">
        <v>20.0078</v>
      </c>
      <c r="M2593">
        <v>1081.2</v>
      </c>
      <c r="N2593">
        <v>17.2</v>
      </c>
    </row>
    <row r="2594" spans="1:14" hidden="1" x14ac:dyDescent="0.2">
      <c r="A2594" s="101" t="s">
        <v>157</v>
      </c>
      <c r="B2594" s="101" t="s">
        <v>68</v>
      </c>
      <c r="C2594">
        <v>13</v>
      </c>
      <c r="D2594">
        <v>263</v>
      </c>
      <c r="E2594">
        <v>266</v>
      </c>
      <c r="F2594" s="1">
        <f>(Tabla9[[#This Row],[Best]]-Tabla9[[#This Row],[Bks]])/Tabla9[[#This Row],[Bks]]*100</f>
        <v>1.1406844106463878</v>
      </c>
      <c r="G2594">
        <v>266</v>
      </c>
      <c r="H2594" s="1">
        <f>(Tabla9[[#This Row],[Avg]]-Tabla9[[#This Row],[Bks]])/Tabla9[[#This Row],[Bks]]*100</f>
        <v>1.1406844106463878</v>
      </c>
      <c r="I2594" s="1">
        <v>281</v>
      </c>
      <c r="J2594">
        <v>288.2</v>
      </c>
      <c r="K2594">
        <v>483.84199999999998</v>
      </c>
      <c r="L2594">
        <v>20.009499999999999</v>
      </c>
      <c r="M2594">
        <v>985.2</v>
      </c>
      <c r="N2594">
        <v>12.6</v>
      </c>
    </row>
    <row r="2595" spans="1:14" hidden="1" x14ac:dyDescent="0.2">
      <c r="A2595" s="101" t="s">
        <v>157</v>
      </c>
      <c r="B2595" s="101" t="s">
        <v>68</v>
      </c>
      <c r="C2595">
        <v>14</v>
      </c>
      <c r="D2595">
        <v>266</v>
      </c>
      <c r="E2595">
        <v>269</v>
      </c>
      <c r="F2595" s="1">
        <f>(Tabla9[[#This Row],[Best]]-Tabla9[[#This Row],[Bks]])/Tabla9[[#This Row],[Bks]]*100</f>
        <v>1.1278195488721803</v>
      </c>
      <c r="G2595">
        <v>269</v>
      </c>
      <c r="H2595" s="1">
        <f>(Tabla9[[#This Row],[Avg]]-Tabla9[[#This Row],[Bks]])/Tabla9[[#This Row],[Bks]]*100</f>
        <v>1.1278195488721803</v>
      </c>
      <c r="I2595" s="1">
        <v>278</v>
      </c>
      <c r="J2595">
        <v>286.60000000000002</v>
      </c>
      <c r="K2595">
        <v>477.62</v>
      </c>
      <c r="L2595">
        <v>20.008299999999998</v>
      </c>
      <c r="M2595">
        <v>1156.0999999999999</v>
      </c>
      <c r="N2595">
        <v>10</v>
      </c>
    </row>
    <row r="2596" spans="1:14" hidden="1" x14ac:dyDescent="0.2">
      <c r="A2596" s="101" t="s">
        <v>157</v>
      </c>
      <c r="B2596" s="101" t="s">
        <v>68</v>
      </c>
      <c r="C2596">
        <v>15</v>
      </c>
      <c r="D2596">
        <v>269</v>
      </c>
      <c r="E2596">
        <v>275</v>
      </c>
      <c r="F2596" s="1">
        <f>(Tabla9[[#This Row],[Best]]-Tabla9[[#This Row],[Bks]])/Tabla9[[#This Row],[Bks]]*100</f>
        <v>2.2304832713754648</v>
      </c>
      <c r="G2596">
        <v>275</v>
      </c>
      <c r="H2596" s="1">
        <f>(Tabla9[[#This Row],[Avg]]-Tabla9[[#This Row],[Bks]])/Tabla9[[#This Row],[Bks]]*100</f>
        <v>2.2304832713754648</v>
      </c>
      <c r="I2596" s="1">
        <v>289</v>
      </c>
      <c r="J2596">
        <v>294.8</v>
      </c>
      <c r="K2596">
        <v>490.926999999999</v>
      </c>
      <c r="L2596">
        <v>20.008400000000002</v>
      </c>
      <c r="M2596">
        <v>1127.0999999999999</v>
      </c>
      <c r="N2596">
        <v>11.1</v>
      </c>
    </row>
    <row r="2597" spans="1:14" hidden="1" x14ac:dyDescent="0.2">
      <c r="A2597" s="101" t="s">
        <v>157</v>
      </c>
      <c r="B2597" s="101" t="s">
        <v>68</v>
      </c>
      <c r="C2597">
        <v>16</v>
      </c>
      <c r="D2597">
        <v>291</v>
      </c>
      <c r="E2597">
        <v>295</v>
      </c>
      <c r="F2597" s="1">
        <f>(Tabla9[[#This Row],[Best]]-Tabla9[[#This Row],[Bks]])/Tabla9[[#This Row],[Bks]]*100</f>
        <v>1.3745704467353952</v>
      </c>
      <c r="G2597">
        <v>295</v>
      </c>
      <c r="H2597" s="1">
        <f>(Tabla9[[#This Row],[Avg]]-Tabla9[[#This Row],[Bks]])/Tabla9[[#This Row],[Bks]]*100</f>
        <v>1.3745704467353952</v>
      </c>
      <c r="I2597" s="1">
        <v>318</v>
      </c>
      <c r="J2597">
        <v>323.89999999999998</v>
      </c>
      <c r="K2597">
        <v>533.897999999999</v>
      </c>
      <c r="L2597">
        <v>20.012499999999999</v>
      </c>
      <c r="M2597">
        <v>1021.2</v>
      </c>
      <c r="N2597">
        <v>17.100000000000001</v>
      </c>
    </row>
    <row r="2598" spans="1:14" hidden="1" x14ac:dyDescent="0.2">
      <c r="A2598" s="101" t="s">
        <v>157</v>
      </c>
      <c r="B2598" s="101" t="s">
        <v>68</v>
      </c>
      <c r="C2598">
        <v>17</v>
      </c>
      <c r="D2598">
        <v>260</v>
      </c>
      <c r="E2598">
        <v>262</v>
      </c>
      <c r="F2598" s="1">
        <f>(Tabla9[[#This Row],[Best]]-Tabla9[[#This Row],[Bks]])/Tabla9[[#This Row],[Bks]]*100</f>
        <v>0.76923076923076927</v>
      </c>
      <c r="G2598">
        <v>262</v>
      </c>
      <c r="H2598" s="1">
        <f>(Tabla9[[#This Row],[Avg]]-Tabla9[[#This Row],[Bks]])/Tabla9[[#This Row],[Bks]]*100</f>
        <v>0.76923076923076927</v>
      </c>
      <c r="I2598" s="1">
        <v>284</v>
      </c>
      <c r="J2598">
        <v>289.7</v>
      </c>
      <c r="K2598">
        <v>465.28</v>
      </c>
      <c r="L2598">
        <v>20.023399999999999</v>
      </c>
      <c r="M2598">
        <v>1089.5999999999999</v>
      </c>
      <c r="N2598">
        <v>21.9</v>
      </c>
    </row>
    <row r="2599" spans="1:14" hidden="1" x14ac:dyDescent="0.2">
      <c r="A2599" s="101" t="s">
        <v>157</v>
      </c>
      <c r="B2599" s="101" t="s">
        <v>68</v>
      </c>
      <c r="C2599">
        <v>18</v>
      </c>
      <c r="D2599">
        <v>252</v>
      </c>
      <c r="E2599">
        <v>253</v>
      </c>
      <c r="F2599" s="1">
        <f>(Tabla9[[#This Row],[Best]]-Tabla9[[#This Row],[Bks]])/Tabla9[[#This Row],[Bks]]*100</f>
        <v>0.3968253968253968</v>
      </c>
      <c r="G2599">
        <v>253</v>
      </c>
      <c r="H2599" s="1">
        <f>(Tabla9[[#This Row],[Avg]]-Tabla9[[#This Row],[Bks]])/Tabla9[[#This Row],[Bks]]*100</f>
        <v>0.3968253968253968</v>
      </c>
      <c r="I2599" s="1">
        <v>273</v>
      </c>
      <c r="J2599">
        <v>279.7</v>
      </c>
      <c r="K2599">
        <v>439.248999999999</v>
      </c>
      <c r="L2599">
        <v>20.009699999999999</v>
      </c>
      <c r="M2599">
        <v>1148.5</v>
      </c>
      <c r="N2599">
        <v>13.9</v>
      </c>
    </row>
    <row r="2600" spans="1:14" hidden="1" x14ac:dyDescent="0.2">
      <c r="A2600" s="101" t="s">
        <v>157</v>
      </c>
      <c r="B2600" s="101" t="s">
        <v>68</v>
      </c>
      <c r="C2600">
        <v>19</v>
      </c>
      <c r="D2600">
        <v>239</v>
      </c>
      <c r="E2600">
        <v>244</v>
      </c>
      <c r="F2600" s="1">
        <f>(Tabla9[[#This Row],[Best]]-Tabla9[[#This Row],[Bks]])/Tabla9[[#This Row],[Bks]]*100</f>
        <v>2.0920502092050208</v>
      </c>
      <c r="G2600">
        <v>244</v>
      </c>
      <c r="H2600" s="1">
        <f>(Tabla9[[#This Row],[Avg]]-Tabla9[[#This Row],[Bks]])/Tabla9[[#This Row],[Bks]]*100</f>
        <v>2.0920502092050208</v>
      </c>
      <c r="I2600" s="1">
        <v>265</v>
      </c>
      <c r="J2600">
        <v>270.2</v>
      </c>
      <c r="K2600">
        <v>442.60500000000002</v>
      </c>
      <c r="L2600">
        <v>20.009599999999999</v>
      </c>
      <c r="M2600">
        <v>1148.4000000000001</v>
      </c>
      <c r="N2600">
        <v>13.7</v>
      </c>
    </row>
    <row r="2601" spans="1:14" hidden="1" x14ac:dyDescent="0.2">
      <c r="A2601" s="101" t="s">
        <v>157</v>
      </c>
      <c r="B2601" s="101" t="s">
        <v>68</v>
      </c>
      <c r="C2601">
        <v>20</v>
      </c>
      <c r="D2601">
        <v>281</v>
      </c>
      <c r="E2601">
        <v>286</v>
      </c>
      <c r="F2601" s="1">
        <f>(Tabla9[[#This Row],[Best]]-Tabla9[[#This Row],[Bks]])/Tabla9[[#This Row],[Bks]]*100</f>
        <v>1.7793594306049825</v>
      </c>
      <c r="G2601">
        <v>286</v>
      </c>
      <c r="H2601" s="1">
        <f>(Tabla9[[#This Row],[Avg]]-Tabla9[[#This Row],[Bks]])/Tabla9[[#This Row],[Bks]]*100</f>
        <v>1.7793594306049825</v>
      </c>
      <c r="I2601" s="1">
        <v>308</v>
      </c>
      <c r="J2601">
        <v>314.39999999999998</v>
      </c>
      <c r="K2601">
        <v>504.123999999999</v>
      </c>
      <c r="L2601">
        <v>20.0108</v>
      </c>
      <c r="M2601">
        <v>1041.9000000000001</v>
      </c>
      <c r="N2601">
        <v>17.8</v>
      </c>
    </row>
    <row r="2602" spans="1:14" hidden="1" x14ac:dyDescent="0.2">
      <c r="A2602" s="101" t="s">
        <v>157</v>
      </c>
      <c r="B2602" s="101" t="s">
        <v>68</v>
      </c>
      <c r="C2602">
        <v>21</v>
      </c>
      <c r="D2602">
        <v>284</v>
      </c>
      <c r="E2602">
        <v>292</v>
      </c>
      <c r="F2602" s="1">
        <f>(Tabla9[[#This Row],[Best]]-Tabla9[[#This Row],[Bks]])/Tabla9[[#This Row],[Bks]]*100</f>
        <v>2.8169014084507045</v>
      </c>
      <c r="G2602">
        <v>292</v>
      </c>
      <c r="H2602" s="1">
        <f>(Tabla9[[#This Row],[Avg]]-Tabla9[[#This Row],[Bks]])/Tabla9[[#This Row],[Bks]]*100</f>
        <v>2.8169014084507045</v>
      </c>
      <c r="I2602" s="1">
        <v>306</v>
      </c>
      <c r="J2602">
        <v>310</v>
      </c>
      <c r="K2602">
        <v>517.88400000000001</v>
      </c>
      <c r="L2602">
        <v>20.009799999999998</v>
      </c>
      <c r="M2602">
        <v>1090.5999999999999</v>
      </c>
      <c r="N2602">
        <v>13.7</v>
      </c>
    </row>
    <row r="2603" spans="1:14" hidden="1" x14ac:dyDescent="0.2">
      <c r="A2603" s="101" t="s">
        <v>157</v>
      </c>
      <c r="B2603" s="101" t="s">
        <v>68</v>
      </c>
      <c r="C2603">
        <v>22</v>
      </c>
      <c r="D2603">
        <v>236</v>
      </c>
      <c r="E2603">
        <v>237</v>
      </c>
      <c r="F2603" s="1">
        <f>(Tabla9[[#This Row],[Best]]-Tabla9[[#This Row],[Bks]])/Tabla9[[#This Row],[Bks]]*100</f>
        <v>0.42372881355932202</v>
      </c>
      <c r="G2603">
        <v>237</v>
      </c>
      <c r="H2603" s="1">
        <f>(Tabla9[[#This Row],[Avg]]-Tabla9[[#This Row],[Bks]])/Tabla9[[#This Row],[Bks]]*100</f>
        <v>0.42372881355932202</v>
      </c>
      <c r="I2603" s="1">
        <v>250</v>
      </c>
      <c r="J2603">
        <v>254.6</v>
      </c>
      <c r="K2603">
        <v>404.94400000000002</v>
      </c>
      <c r="L2603">
        <v>20.0075</v>
      </c>
      <c r="M2603">
        <v>1187.3</v>
      </c>
      <c r="N2603">
        <v>8.6999999999999993</v>
      </c>
    </row>
    <row r="2604" spans="1:14" hidden="1" x14ac:dyDescent="0.2">
      <c r="A2604" s="101" t="s">
        <v>157</v>
      </c>
      <c r="B2604" s="101" t="s">
        <v>68</v>
      </c>
      <c r="C2604">
        <v>23</v>
      </c>
      <c r="D2604">
        <v>274</v>
      </c>
      <c r="E2604">
        <v>276</v>
      </c>
      <c r="F2604" s="1">
        <f>(Tabla9[[#This Row],[Best]]-Tabla9[[#This Row],[Bks]])/Tabla9[[#This Row],[Bks]]*100</f>
        <v>0.72992700729927007</v>
      </c>
      <c r="G2604">
        <v>276</v>
      </c>
      <c r="H2604" s="1">
        <f>(Tabla9[[#This Row],[Avg]]-Tabla9[[#This Row],[Bks]])/Tabla9[[#This Row],[Bks]]*100</f>
        <v>0.72992700729927007</v>
      </c>
      <c r="I2604" s="1">
        <v>286</v>
      </c>
      <c r="J2604">
        <v>292.8</v>
      </c>
      <c r="K2604">
        <v>454.91899999999998</v>
      </c>
      <c r="L2604">
        <v>20.009799999999998</v>
      </c>
      <c r="M2604">
        <v>1194</v>
      </c>
      <c r="N2604">
        <v>7</v>
      </c>
    </row>
    <row r="2605" spans="1:14" hidden="1" x14ac:dyDescent="0.2">
      <c r="A2605" s="101" t="s">
        <v>157</v>
      </c>
      <c r="B2605" s="101" t="s">
        <v>68</v>
      </c>
      <c r="C2605">
        <v>24</v>
      </c>
      <c r="D2605">
        <v>290</v>
      </c>
      <c r="E2605">
        <v>294</v>
      </c>
      <c r="F2605" s="1">
        <f>(Tabla9[[#This Row],[Best]]-Tabla9[[#This Row],[Bks]])/Tabla9[[#This Row],[Bks]]*100</f>
        <v>1.3793103448275863</v>
      </c>
      <c r="G2605">
        <v>294</v>
      </c>
      <c r="H2605" s="1">
        <f>(Tabla9[[#This Row],[Avg]]-Tabla9[[#This Row],[Bks]])/Tabla9[[#This Row],[Bks]]*100</f>
        <v>1.3793103448275863</v>
      </c>
      <c r="I2605" s="1">
        <v>302</v>
      </c>
      <c r="J2605">
        <v>312.89999999999998</v>
      </c>
      <c r="K2605">
        <v>530.81399999999996</v>
      </c>
      <c r="L2605">
        <v>20.009999999999899</v>
      </c>
      <c r="M2605">
        <v>983.4</v>
      </c>
      <c r="N2605">
        <v>6.7</v>
      </c>
    </row>
    <row r="2606" spans="1:14" hidden="1" x14ac:dyDescent="0.2">
      <c r="A2606" s="101" t="s">
        <v>157</v>
      </c>
      <c r="B2606" s="101" t="s">
        <v>68</v>
      </c>
      <c r="C2606">
        <v>25</v>
      </c>
      <c r="D2606">
        <v>238</v>
      </c>
      <c r="E2606">
        <v>238</v>
      </c>
      <c r="F2606" s="1">
        <f>(Tabla9[[#This Row],[Best]]-Tabla9[[#This Row],[Bks]])/Tabla9[[#This Row],[Bks]]*100</f>
        <v>0</v>
      </c>
      <c r="G2606">
        <v>238</v>
      </c>
      <c r="H2606" s="1">
        <f>(Tabla9[[#This Row],[Avg]]-Tabla9[[#This Row],[Bks]])/Tabla9[[#This Row],[Bks]]*100</f>
        <v>0</v>
      </c>
      <c r="I2606" s="1">
        <v>248</v>
      </c>
      <c r="J2606">
        <v>256.7</v>
      </c>
      <c r="K2606">
        <v>417.517</v>
      </c>
      <c r="L2606">
        <v>20.009399999999999</v>
      </c>
      <c r="M2606">
        <v>1165.5999999999999</v>
      </c>
      <c r="N2606">
        <v>10.1</v>
      </c>
    </row>
    <row r="2607" spans="1:14" hidden="1" x14ac:dyDescent="0.2">
      <c r="A2607" s="101" t="s">
        <v>157</v>
      </c>
      <c r="B2607" s="101" t="s">
        <v>68</v>
      </c>
      <c r="C2607">
        <v>26</v>
      </c>
      <c r="D2607">
        <v>289</v>
      </c>
      <c r="E2607">
        <v>295</v>
      </c>
      <c r="F2607" s="1">
        <f>(Tabla9[[#This Row],[Best]]-Tabla9[[#This Row],[Bks]])/Tabla9[[#This Row],[Bks]]*100</f>
        <v>2.0761245674740483</v>
      </c>
      <c r="G2607">
        <v>295</v>
      </c>
      <c r="H2607" s="1">
        <f>(Tabla9[[#This Row],[Avg]]-Tabla9[[#This Row],[Bks]])/Tabla9[[#This Row],[Bks]]*100</f>
        <v>2.0761245674740483</v>
      </c>
      <c r="I2607" s="1">
        <v>315</v>
      </c>
      <c r="J2607">
        <v>321.2</v>
      </c>
      <c r="K2607">
        <v>493.813999999999</v>
      </c>
      <c r="L2607">
        <v>20.008099999999999</v>
      </c>
      <c r="M2607">
        <v>1187.5</v>
      </c>
      <c r="N2607">
        <v>10.6</v>
      </c>
    </row>
    <row r="2608" spans="1:14" hidden="1" x14ac:dyDescent="0.2">
      <c r="A2608" s="101" t="s">
        <v>157</v>
      </c>
      <c r="B2608" s="101" t="s">
        <v>68</v>
      </c>
      <c r="C2608">
        <v>27</v>
      </c>
      <c r="D2608">
        <v>296</v>
      </c>
      <c r="E2608">
        <v>302</v>
      </c>
      <c r="F2608" s="1">
        <f>(Tabla9[[#This Row],[Best]]-Tabla9[[#This Row],[Bks]])/Tabla9[[#This Row],[Bks]]*100</f>
        <v>2.0270270270270272</v>
      </c>
      <c r="G2608">
        <v>302</v>
      </c>
      <c r="H2608" s="1">
        <f>(Tabla9[[#This Row],[Avg]]-Tabla9[[#This Row],[Bks]])/Tabla9[[#This Row],[Bks]]*100</f>
        <v>2.0270270270270272</v>
      </c>
      <c r="I2608" s="1">
        <v>317</v>
      </c>
      <c r="J2608">
        <v>324.7</v>
      </c>
      <c r="K2608">
        <v>565.10799999999995</v>
      </c>
      <c r="L2608">
        <v>20.0122</v>
      </c>
      <c r="M2608">
        <v>983.8</v>
      </c>
      <c r="N2608">
        <v>11.2</v>
      </c>
    </row>
    <row r="2609" spans="1:14" hidden="1" x14ac:dyDescent="0.2">
      <c r="A2609" s="101" t="s">
        <v>157</v>
      </c>
      <c r="B2609" s="101" t="s">
        <v>68</v>
      </c>
      <c r="C2609">
        <v>28</v>
      </c>
      <c r="D2609">
        <v>280</v>
      </c>
      <c r="E2609">
        <v>288</v>
      </c>
      <c r="F2609" s="1">
        <f>(Tabla9[[#This Row],[Best]]-Tabla9[[#This Row],[Bks]])/Tabla9[[#This Row],[Bks]]*100</f>
        <v>2.8571428571428572</v>
      </c>
      <c r="G2609">
        <v>288</v>
      </c>
      <c r="H2609" s="1">
        <f>(Tabla9[[#This Row],[Avg]]-Tabla9[[#This Row],[Bks]])/Tabla9[[#This Row],[Bks]]*100</f>
        <v>2.8571428571428572</v>
      </c>
      <c r="I2609" s="1">
        <v>317</v>
      </c>
      <c r="J2609">
        <v>322.7</v>
      </c>
      <c r="K2609">
        <v>519.50599999999997</v>
      </c>
      <c r="L2609">
        <v>20.0093</v>
      </c>
      <c r="M2609">
        <v>1024.5999999999999</v>
      </c>
      <c r="N2609">
        <v>18.5</v>
      </c>
    </row>
    <row r="2610" spans="1:14" hidden="1" x14ac:dyDescent="0.2">
      <c r="A2610" s="101" t="s">
        <v>157</v>
      </c>
      <c r="B2610" s="101" t="s">
        <v>68</v>
      </c>
      <c r="C2610">
        <v>29</v>
      </c>
      <c r="D2610">
        <v>294</v>
      </c>
      <c r="E2610">
        <v>298</v>
      </c>
      <c r="F2610" s="1">
        <f>(Tabla9[[#This Row],[Best]]-Tabla9[[#This Row],[Bks]])/Tabla9[[#This Row],[Bks]]*100</f>
        <v>1.3605442176870748</v>
      </c>
      <c r="G2610">
        <v>298</v>
      </c>
      <c r="H2610" s="1">
        <f>(Tabla9[[#This Row],[Avg]]-Tabla9[[#This Row],[Bks]])/Tabla9[[#This Row],[Bks]]*100</f>
        <v>1.3605442176870748</v>
      </c>
      <c r="I2610" s="1">
        <v>322</v>
      </c>
      <c r="J2610">
        <v>330.5</v>
      </c>
      <c r="K2610">
        <v>548.61900000000003</v>
      </c>
      <c r="L2610">
        <v>20.008800000000001</v>
      </c>
      <c r="M2610">
        <v>1049.0999999999999</v>
      </c>
      <c r="N2610">
        <v>13.3</v>
      </c>
    </row>
    <row r="2611" spans="1:14" hidden="1" x14ac:dyDescent="0.2">
      <c r="A2611" s="101" t="s">
        <v>157</v>
      </c>
      <c r="B2611" s="101" t="s">
        <v>68</v>
      </c>
      <c r="C2611">
        <v>30</v>
      </c>
      <c r="D2611">
        <v>296</v>
      </c>
      <c r="E2611">
        <v>299</v>
      </c>
      <c r="F2611" s="1">
        <f>(Tabla9[[#This Row],[Best]]-Tabla9[[#This Row],[Bks]])/Tabla9[[#This Row],[Bks]]*100</f>
        <v>1.0135135135135136</v>
      </c>
      <c r="G2611">
        <v>299</v>
      </c>
      <c r="H2611" s="1">
        <f>(Tabla9[[#This Row],[Avg]]-Tabla9[[#This Row],[Bks]])/Tabla9[[#This Row],[Bks]]*100</f>
        <v>1.0135135135135136</v>
      </c>
      <c r="I2611" s="1">
        <v>331</v>
      </c>
      <c r="J2611">
        <v>334.9</v>
      </c>
      <c r="K2611">
        <v>527.45799999999997</v>
      </c>
      <c r="L2611">
        <v>20.011199999999999</v>
      </c>
      <c r="M2611">
        <v>1038.8</v>
      </c>
      <c r="N2611">
        <v>19.399999999999999</v>
      </c>
    </row>
    <row r="2612" spans="1:14" hidden="1" x14ac:dyDescent="0.2">
      <c r="A2612" s="101" t="s">
        <v>157</v>
      </c>
      <c r="B2612" s="101" t="s">
        <v>68</v>
      </c>
      <c r="C2612">
        <v>31</v>
      </c>
      <c r="D2612">
        <v>258</v>
      </c>
      <c r="E2612">
        <v>265</v>
      </c>
      <c r="F2612" s="1">
        <f>(Tabla9[[#This Row],[Best]]-Tabla9[[#This Row],[Bks]])/Tabla9[[#This Row],[Bks]]*100</f>
        <v>2.7131782945736433</v>
      </c>
      <c r="G2612">
        <v>265</v>
      </c>
      <c r="H2612" s="1">
        <f>(Tabla9[[#This Row],[Avg]]-Tabla9[[#This Row],[Bks]])/Tabla9[[#This Row],[Bks]]*100</f>
        <v>2.7131782945736433</v>
      </c>
      <c r="I2612" s="1">
        <v>285</v>
      </c>
      <c r="J2612">
        <v>296.10000000000002</v>
      </c>
      <c r="K2612">
        <v>460.79599999999999</v>
      </c>
      <c r="L2612">
        <v>20.011099999999999</v>
      </c>
      <c r="M2612">
        <v>1162.5</v>
      </c>
      <c r="N2612">
        <v>21.8</v>
      </c>
    </row>
    <row r="2613" spans="1:14" hidden="1" x14ac:dyDescent="0.2">
      <c r="A2613" s="101" t="s">
        <v>157</v>
      </c>
      <c r="B2613" s="101" t="s">
        <v>68</v>
      </c>
      <c r="C2613">
        <v>32</v>
      </c>
      <c r="D2613">
        <v>318</v>
      </c>
      <c r="E2613">
        <v>329</v>
      </c>
      <c r="F2613" s="1">
        <f>(Tabla9[[#This Row],[Best]]-Tabla9[[#This Row],[Bks]])/Tabla9[[#This Row],[Bks]]*100</f>
        <v>3.459119496855346</v>
      </c>
      <c r="G2613">
        <v>329</v>
      </c>
      <c r="H2613" s="1">
        <f>(Tabla9[[#This Row],[Avg]]-Tabla9[[#This Row],[Bks]])/Tabla9[[#This Row],[Bks]]*100</f>
        <v>3.459119496855346</v>
      </c>
      <c r="I2613" s="1">
        <v>335</v>
      </c>
      <c r="J2613">
        <v>353.9</v>
      </c>
      <c r="K2613">
        <v>510.851</v>
      </c>
      <c r="L2613">
        <v>20.0092</v>
      </c>
      <c r="M2613">
        <v>1241.8</v>
      </c>
      <c r="N2613">
        <v>8.3000000000000007</v>
      </c>
    </row>
    <row r="2614" spans="1:14" hidden="1" x14ac:dyDescent="0.2">
      <c r="A2614" s="101" t="s">
        <v>157</v>
      </c>
      <c r="B2614" s="101" t="s">
        <v>68</v>
      </c>
      <c r="C2614">
        <v>33</v>
      </c>
      <c r="D2614">
        <v>304</v>
      </c>
      <c r="E2614">
        <v>309</v>
      </c>
      <c r="F2614" s="1">
        <f>(Tabla9[[#This Row],[Best]]-Tabla9[[#This Row],[Bks]])/Tabla9[[#This Row],[Bks]]*100</f>
        <v>1.6447368421052631</v>
      </c>
      <c r="G2614">
        <v>309</v>
      </c>
      <c r="H2614" s="1">
        <f>(Tabla9[[#This Row],[Avg]]-Tabla9[[#This Row],[Bks]])/Tabla9[[#This Row],[Bks]]*100</f>
        <v>1.6447368421052631</v>
      </c>
      <c r="I2614" s="1">
        <v>335</v>
      </c>
      <c r="J2614">
        <v>342.8</v>
      </c>
      <c r="K2614">
        <v>550.65300000000002</v>
      </c>
      <c r="L2614">
        <v>20.008500000000002</v>
      </c>
      <c r="M2614">
        <v>1021.2</v>
      </c>
      <c r="N2614">
        <v>18.5</v>
      </c>
    </row>
    <row r="2615" spans="1:14" hidden="1" x14ac:dyDescent="0.2">
      <c r="A2615" s="101" t="s">
        <v>157</v>
      </c>
      <c r="B2615" s="101" t="s">
        <v>68</v>
      </c>
      <c r="C2615">
        <v>34</v>
      </c>
      <c r="D2615">
        <v>293</v>
      </c>
      <c r="E2615">
        <v>312</v>
      </c>
      <c r="F2615" s="1">
        <f>(Tabla9[[#This Row],[Best]]-Tabla9[[#This Row],[Bks]])/Tabla9[[#This Row],[Bks]]*100</f>
        <v>6.4846416382252556</v>
      </c>
      <c r="G2615">
        <v>312</v>
      </c>
      <c r="H2615" s="1">
        <f>(Tabla9[[#This Row],[Avg]]-Tabla9[[#This Row],[Bks]])/Tabla9[[#This Row],[Bks]]*100</f>
        <v>6.4846416382252556</v>
      </c>
      <c r="I2615" s="1">
        <v>334</v>
      </c>
      <c r="J2615">
        <v>341.5</v>
      </c>
      <c r="K2615">
        <v>567.197</v>
      </c>
      <c r="L2615">
        <v>20.0059</v>
      </c>
      <c r="M2615">
        <v>1051.5</v>
      </c>
      <c r="N2615">
        <v>14.5</v>
      </c>
    </row>
    <row r="2616" spans="1:14" hidden="1" x14ac:dyDescent="0.2">
      <c r="A2616" s="101" t="s">
        <v>157</v>
      </c>
      <c r="B2616" s="101" t="s">
        <v>68</v>
      </c>
      <c r="C2616">
        <v>35</v>
      </c>
      <c r="D2616">
        <v>280</v>
      </c>
      <c r="E2616">
        <v>285</v>
      </c>
      <c r="F2616" s="1">
        <f>(Tabla9[[#This Row],[Best]]-Tabla9[[#This Row],[Bks]])/Tabla9[[#This Row],[Bks]]*100</f>
        <v>1.7857142857142856</v>
      </c>
      <c r="G2616">
        <v>285</v>
      </c>
      <c r="H2616" s="1">
        <f>(Tabla9[[#This Row],[Avg]]-Tabla9[[#This Row],[Bks]])/Tabla9[[#This Row],[Bks]]*100</f>
        <v>1.7857142857142856</v>
      </c>
      <c r="I2616" s="1">
        <v>306</v>
      </c>
      <c r="J2616">
        <v>312</v>
      </c>
      <c r="K2616">
        <v>511.67399999999998</v>
      </c>
      <c r="L2616">
        <v>20.010400000000001</v>
      </c>
      <c r="M2616">
        <v>1034.0999999999999</v>
      </c>
      <c r="N2616">
        <v>15.4</v>
      </c>
    </row>
    <row r="2617" spans="1:14" hidden="1" x14ac:dyDescent="0.2">
      <c r="A2617" s="101" t="s">
        <v>157</v>
      </c>
      <c r="B2617" s="101" t="s">
        <v>68</v>
      </c>
      <c r="C2617">
        <v>36</v>
      </c>
      <c r="D2617">
        <v>263</v>
      </c>
      <c r="E2617">
        <v>265</v>
      </c>
      <c r="F2617" s="1">
        <f>(Tabla9[[#This Row],[Best]]-Tabla9[[#This Row],[Bks]])/Tabla9[[#This Row],[Bks]]*100</f>
        <v>0.76045627376425851</v>
      </c>
      <c r="G2617">
        <v>265</v>
      </c>
      <c r="H2617" s="1">
        <f>(Tabla9[[#This Row],[Avg]]-Tabla9[[#This Row],[Bks]])/Tabla9[[#This Row],[Bks]]*100</f>
        <v>0.76045627376425851</v>
      </c>
      <c r="I2617" s="1">
        <v>281</v>
      </c>
      <c r="J2617">
        <v>289.10000000000002</v>
      </c>
      <c r="K2617">
        <v>461.32900000000001</v>
      </c>
      <c r="L2617">
        <v>20.012599999999999</v>
      </c>
      <c r="M2617">
        <v>1215.3</v>
      </c>
      <c r="N2617">
        <v>9</v>
      </c>
    </row>
    <row r="2618" spans="1:14" hidden="1" x14ac:dyDescent="0.2">
      <c r="A2618" s="101" t="s">
        <v>157</v>
      </c>
      <c r="B2618" s="101" t="s">
        <v>68</v>
      </c>
      <c r="C2618">
        <v>37</v>
      </c>
      <c r="D2618">
        <v>269</v>
      </c>
      <c r="E2618">
        <v>276</v>
      </c>
      <c r="F2618" s="1">
        <f>(Tabla9[[#This Row],[Best]]-Tabla9[[#This Row],[Bks]])/Tabla9[[#This Row],[Bks]]*100</f>
        <v>2.6022304832713754</v>
      </c>
      <c r="G2618">
        <v>276</v>
      </c>
      <c r="H2618" s="1">
        <f>(Tabla9[[#This Row],[Avg]]-Tabla9[[#This Row],[Bks]])/Tabla9[[#This Row],[Bks]]*100</f>
        <v>2.6022304832713754</v>
      </c>
      <c r="I2618" s="1">
        <v>294</v>
      </c>
      <c r="J2618">
        <v>301.89999999999998</v>
      </c>
      <c r="K2618">
        <v>500.15699999999998</v>
      </c>
      <c r="L2618">
        <v>20.010300000000001</v>
      </c>
      <c r="M2618">
        <v>1059.3</v>
      </c>
      <c r="N2618">
        <v>24.9</v>
      </c>
    </row>
    <row r="2619" spans="1:14" hidden="1" x14ac:dyDescent="0.2">
      <c r="A2619" s="101" t="s">
        <v>157</v>
      </c>
      <c r="B2619" s="101" t="s">
        <v>68</v>
      </c>
      <c r="C2619">
        <v>38</v>
      </c>
      <c r="D2619">
        <v>247</v>
      </c>
      <c r="E2619">
        <v>249</v>
      </c>
      <c r="F2619" s="1">
        <f>(Tabla9[[#This Row],[Best]]-Tabla9[[#This Row],[Bks]])/Tabla9[[#This Row],[Bks]]*100</f>
        <v>0.80971659919028338</v>
      </c>
      <c r="G2619">
        <v>249</v>
      </c>
      <c r="H2619" s="1">
        <f>(Tabla9[[#This Row],[Avg]]-Tabla9[[#This Row],[Bks]])/Tabla9[[#This Row],[Bks]]*100</f>
        <v>0.80971659919028338</v>
      </c>
      <c r="I2619" s="1">
        <v>263</v>
      </c>
      <c r="J2619">
        <v>268.60000000000002</v>
      </c>
      <c r="K2619">
        <v>421.101</v>
      </c>
      <c r="L2619">
        <v>20.008400000000002</v>
      </c>
      <c r="M2619">
        <v>1238.7</v>
      </c>
      <c r="N2619">
        <v>8.1999999999999993</v>
      </c>
    </row>
    <row r="2620" spans="1:14" hidden="1" x14ac:dyDescent="0.2">
      <c r="A2620" s="101" t="s">
        <v>157</v>
      </c>
      <c r="B2620" s="101" t="s">
        <v>68</v>
      </c>
      <c r="C2620">
        <v>39</v>
      </c>
      <c r="D2620">
        <v>274</v>
      </c>
      <c r="E2620">
        <v>276</v>
      </c>
      <c r="F2620" s="1">
        <f>(Tabla9[[#This Row],[Best]]-Tabla9[[#This Row],[Bks]])/Tabla9[[#This Row],[Bks]]*100</f>
        <v>0.72992700729927007</v>
      </c>
      <c r="G2620">
        <v>276.89999999999998</v>
      </c>
      <c r="H2620" s="1">
        <f>(Tabla9[[#This Row],[Avg]]-Tabla9[[#This Row],[Bks]])/Tabla9[[#This Row],[Bks]]*100</f>
        <v>1.0583941605839333</v>
      </c>
      <c r="I2620" s="1">
        <v>306</v>
      </c>
      <c r="J2620">
        <v>312</v>
      </c>
      <c r="K2620">
        <v>491.28300000000002</v>
      </c>
      <c r="L2620">
        <v>20.005299999999998</v>
      </c>
      <c r="M2620">
        <v>1201.5999999999999</v>
      </c>
      <c r="N2620">
        <v>46.6</v>
      </c>
    </row>
    <row r="2621" spans="1:14" hidden="1" x14ac:dyDescent="0.2">
      <c r="A2621" s="101" t="s">
        <v>157</v>
      </c>
      <c r="B2621" s="101" t="s">
        <v>68</v>
      </c>
      <c r="C2621">
        <v>40</v>
      </c>
      <c r="D2621">
        <v>254</v>
      </c>
      <c r="E2621">
        <v>260</v>
      </c>
      <c r="F2621" s="1">
        <f>(Tabla9[[#This Row],[Best]]-Tabla9[[#This Row],[Bks]])/Tabla9[[#This Row],[Bks]]*100</f>
        <v>2.3622047244094486</v>
      </c>
      <c r="G2621">
        <v>260.89999999999998</v>
      </c>
      <c r="H2621" s="1">
        <f>(Tabla9[[#This Row],[Avg]]-Tabla9[[#This Row],[Bks]])/Tabla9[[#This Row],[Bks]]*100</f>
        <v>2.7165354330708569</v>
      </c>
      <c r="I2621" s="1">
        <v>279</v>
      </c>
      <c r="J2621">
        <v>290.5</v>
      </c>
      <c r="K2621">
        <v>470.56400000000002</v>
      </c>
      <c r="L2621">
        <v>20.006799999999998</v>
      </c>
      <c r="M2621">
        <v>1062.9000000000001</v>
      </c>
      <c r="N2621">
        <v>50.9</v>
      </c>
    </row>
    <row r="2622" spans="1:14" hidden="1" x14ac:dyDescent="0.2">
      <c r="A2622" s="101" t="s">
        <v>157</v>
      </c>
      <c r="B2622" s="101" t="s">
        <v>68</v>
      </c>
      <c r="C2622">
        <v>41</v>
      </c>
      <c r="D2622">
        <v>282</v>
      </c>
      <c r="E2622">
        <v>289</v>
      </c>
      <c r="F2622" s="1">
        <f>(Tabla9[[#This Row],[Best]]-Tabla9[[#This Row],[Bks]])/Tabla9[[#This Row],[Bks]]*100</f>
        <v>2.4822695035460995</v>
      </c>
      <c r="G2622">
        <v>289</v>
      </c>
      <c r="H2622" s="1">
        <f>(Tabla9[[#This Row],[Avg]]-Tabla9[[#This Row],[Bks]])/Tabla9[[#This Row],[Bks]]*100</f>
        <v>2.4822695035460995</v>
      </c>
      <c r="I2622" s="1">
        <v>305</v>
      </c>
      <c r="J2622">
        <v>311.60000000000002</v>
      </c>
      <c r="K2622">
        <v>469.272999999999</v>
      </c>
      <c r="L2622">
        <v>20.009899999999998</v>
      </c>
      <c r="M2622">
        <v>1245</v>
      </c>
      <c r="N2622">
        <v>15.9</v>
      </c>
    </row>
    <row r="2623" spans="1:14" hidden="1" x14ac:dyDescent="0.2">
      <c r="A2623" s="101" t="s">
        <v>157</v>
      </c>
      <c r="B2623" s="101" t="s">
        <v>68</v>
      </c>
      <c r="C2623">
        <v>42</v>
      </c>
      <c r="D2623">
        <v>292</v>
      </c>
      <c r="E2623">
        <v>297</v>
      </c>
      <c r="F2623" s="1">
        <f>(Tabla9[[#This Row],[Best]]-Tabla9[[#This Row],[Bks]])/Tabla9[[#This Row],[Bks]]*100</f>
        <v>1.7123287671232876</v>
      </c>
      <c r="G2623">
        <v>297</v>
      </c>
      <c r="H2623" s="1">
        <f>(Tabla9[[#This Row],[Avg]]-Tabla9[[#This Row],[Bks]])/Tabla9[[#This Row],[Bks]]*100</f>
        <v>1.7123287671232876</v>
      </c>
      <c r="I2623" s="1">
        <v>321</v>
      </c>
      <c r="J2623">
        <v>325.2</v>
      </c>
      <c r="K2623">
        <v>517.61800000000005</v>
      </c>
      <c r="L2623">
        <v>20.011500000000002</v>
      </c>
      <c r="M2623">
        <v>1120.3</v>
      </c>
      <c r="N2623">
        <v>11.2</v>
      </c>
    </row>
    <row r="2624" spans="1:14" hidden="1" x14ac:dyDescent="0.2">
      <c r="A2624" s="101" t="s">
        <v>157</v>
      </c>
      <c r="B2624" s="101" t="s">
        <v>68</v>
      </c>
      <c r="C2624">
        <v>43</v>
      </c>
      <c r="D2624">
        <v>291</v>
      </c>
      <c r="E2624">
        <v>297</v>
      </c>
      <c r="F2624" s="1">
        <f>(Tabla9[[#This Row],[Best]]-Tabla9[[#This Row],[Bks]])/Tabla9[[#This Row],[Bks]]*100</f>
        <v>2.0618556701030926</v>
      </c>
      <c r="G2624">
        <v>297</v>
      </c>
      <c r="H2624" s="1">
        <f>(Tabla9[[#This Row],[Avg]]-Tabla9[[#This Row],[Bks]])/Tabla9[[#This Row],[Bks]]*100</f>
        <v>2.0618556701030926</v>
      </c>
      <c r="I2624" s="1">
        <v>318</v>
      </c>
      <c r="J2624">
        <v>322.60000000000002</v>
      </c>
      <c r="K2624">
        <v>552.827</v>
      </c>
      <c r="L2624">
        <v>20.013500000000001</v>
      </c>
      <c r="M2624">
        <v>1038.0999999999999</v>
      </c>
      <c r="N2624">
        <v>13.5</v>
      </c>
    </row>
    <row r="2625" spans="1:14" hidden="1" x14ac:dyDescent="0.2">
      <c r="A2625" s="101" t="s">
        <v>157</v>
      </c>
      <c r="B2625" s="101" t="s">
        <v>68</v>
      </c>
      <c r="C2625">
        <v>44</v>
      </c>
      <c r="D2625">
        <v>264</v>
      </c>
      <c r="E2625">
        <v>270</v>
      </c>
      <c r="F2625" s="1">
        <f>(Tabla9[[#This Row],[Best]]-Tabla9[[#This Row],[Bks]])/Tabla9[[#This Row],[Bks]]*100</f>
        <v>2.2727272727272729</v>
      </c>
      <c r="G2625">
        <v>270</v>
      </c>
      <c r="H2625" s="1">
        <f>(Tabla9[[#This Row],[Avg]]-Tabla9[[#This Row],[Bks]])/Tabla9[[#This Row],[Bks]]*100</f>
        <v>2.2727272727272729</v>
      </c>
      <c r="I2625" s="1">
        <v>281</v>
      </c>
      <c r="J2625">
        <v>287.8</v>
      </c>
      <c r="K2625">
        <v>491.92200000000003</v>
      </c>
      <c r="L2625">
        <v>20.0151</v>
      </c>
      <c r="M2625">
        <v>1143.8</v>
      </c>
      <c r="N2625">
        <v>6.4</v>
      </c>
    </row>
    <row r="2626" spans="1:14" hidden="1" x14ac:dyDescent="0.2">
      <c r="A2626" s="101" t="s">
        <v>157</v>
      </c>
      <c r="B2626" s="101" t="s">
        <v>68</v>
      </c>
      <c r="C2626">
        <v>45</v>
      </c>
      <c r="D2626">
        <v>317</v>
      </c>
      <c r="E2626">
        <v>322</v>
      </c>
      <c r="F2626" s="1">
        <f>(Tabla9[[#This Row],[Best]]-Tabla9[[#This Row],[Bks]])/Tabla9[[#This Row],[Bks]]*100</f>
        <v>1.5772870662460567</v>
      </c>
      <c r="G2626">
        <v>322</v>
      </c>
      <c r="H2626" s="1">
        <f>(Tabla9[[#This Row],[Avg]]-Tabla9[[#This Row],[Bks]])/Tabla9[[#This Row],[Bks]]*100</f>
        <v>1.5772870662460567</v>
      </c>
      <c r="I2626" s="1">
        <v>345</v>
      </c>
      <c r="J2626">
        <v>351.4</v>
      </c>
      <c r="K2626">
        <v>572.64599999999996</v>
      </c>
      <c r="L2626">
        <v>20.016500000000001</v>
      </c>
      <c r="M2626">
        <v>976</v>
      </c>
      <c r="N2626">
        <v>13.9</v>
      </c>
    </row>
    <row r="2627" spans="1:14" hidden="1" x14ac:dyDescent="0.2">
      <c r="A2627" s="101" t="s">
        <v>157</v>
      </c>
      <c r="B2627" s="101" t="s">
        <v>68</v>
      </c>
      <c r="C2627">
        <v>46</v>
      </c>
      <c r="D2627">
        <v>242</v>
      </c>
      <c r="E2627">
        <v>243</v>
      </c>
      <c r="F2627" s="1">
        <f>(Tabla9[[#This Row],[Best]]-Tabla9[[#This Row],[Bks]])/Tabla9[[#This Row],[Bks]]*100</f>
        <v>0.41322314049586778</v>
      </c>
      <c r="G2627">
        <v>243</v>
      </c>
      <c r="H2627" s="1">
        <f>(Tabla9[[#This Row],[Avg]]-Tabla9[[#This Row],[Bks]])/Tabla9[[#This Row],[Bks]]*100</f>
        <v>0.41322314049586778</v>
      </c>
      <c r="I2627" s="1">
        <v>250</v>
      </c>
      <c r="J2627">
        <v>264.3</v>
      </c>
      <c r="K2627">
        <v>438.65899999999999</v>
      </c>
      <c r="L2627">
        <v>20.008299999999998</v>
      </c>
      <c r="M2627">
        <v>1178.2</v>
      </c>
      <c r="N2627">
        <v>10.7</v>
      </c>
    </row>
    <row r="2628" spans="1:14" hidden="1" x14ac:dyDescent="0.2">
      <c r="A2628" s="101" t="s">
        <v>157</v>
      </c>
      <c r="B2628" s="101" t="s">
        <v>68</v>
      </c>
      <c r="C2628">
        <v>47</v>
      </c>
      <c r="D2628">
        <v>314</v>
      </c>
      <c r="E2628">
        <v>323</v>
      </c>
      <c r="F2628" s="1">
        <f>(Tabla9[[#This Row],[Best]]-Tabla9[[#This Row],[Bks]])/Tabla9[[#This Row],[Bks]]*100</f>
        <v>2.8662420382165608</v>
      </c>
      <c r="G2628">
        <v>323</v>
      </c>
      <c r="H2628" s="1">
        <f>(Tabla9[[#This Row],[Avg]]-Tabla9[[#This Row],[Bks]])/Tabla9[[#This Row],[Bks]]*100</f>
        <v>2.8662420382165608</v>
      </c>
      <c r="I2628" s="1">
        <v>345</v>
      </c>
      <c r="J2628">
        <v>350</v>
      </c>
      <c r="K2628">
        <v>534.85699999999997</v>
      </c>
      <c r="L2628">
        <v>20.009599999999999</v>
      </c>
      <c r="M2628">
        <v>1094.8</v>
      </c>
      <c r="N2628">
        <v>15.3</v>
      </c>
    </row>
    <row r="2629" spans="1:14" hidden="1" x14ac:dyDescent="0.2">
      <c r="A2629" s="101" t="s">
        <v>157</v>
      </c>
      <c r="B2629" s="101" t="s">
        <v>68</v>
      </c>
      <c r="C2629">
        <v>48</v>
      </c>
      <c r="D2629">
        <v>294</v>
      </c>
      <c r="E2629">
        <v>297</v>
      </c>
      <c r="F2629" s="1">
        <f>(Tabla9[[#This Row],[Best]]-Tabla9[[#This Row],[Bks]])/Tabla9[[#This Row],[Bks]]*100</f>
        <v>1.0204081632653061</v>
      </c>
      <c r="G2629">
        <v>302.39999999999998</v>
      </c>
      <c r="H2629" s="1">
        <f>(Tabla9[[#This Row],[Avg]]-Tabla9[[#This Row],[Bks]])/Tabla9[[#This Row],[Bks]]*100</f>
        <v>2.8571428571428492</v>
      </c>
      <c r="I2629" s="1">
        <v>329</v>
      </c>
      <c r="J2629">
        <v>332.3</v>
      </c>
      <c r="K2629">
        <v>547.31799999999998</v>
      </c>
      <c r="L2629">
        <v>20.0062</v>
      </c>
      <c r="M2629">
        <v>997.5</v>
      </c>
      <c r="N2629">
        <v>84.6</v>
      </c>
    </row>
    <row r="2630" spans="1:14" hidden="1" x14ac:dyDescent="0.2">
      <c r="A2630" s="101" t="s">
        <v>157</v>
      </c>
      <c r="B2630" s="101" t="s">
        <v>68</v>
      </c>
      <c r="C2630">
        <v>49</v>
      </c>
      <c r="D2630">
        <v>264</v>
      </c>
      <c r="E2630">
        <v>268</v>
      </c>
      <c r="F2630" s="1">
        <f>(Tabla9[[#This Row],[Best]]-Tabla9[[#This Row],[Bks]])/Tabla9[[#This Row],[Bks]]*100</f>
        <v>1.5151515151515151</v>
      </c>
      <c r="G2630">
        <v>268</v>
      </c>
      <c r="H2630" s="1">
        <f>(Tabla9[[#This Row],[Avg]]-Tabla9[[#This Row],[Bks]])/Tabla9[[#This Row],[Bks]]*100</f>
        <v>1.5151515151515151</v>
      </c>
      <c r="I2630" s="1">
        <v>288</v>
      </c>
      <c r="J2630">
        <v>296.5</v>
      </c>
      <c r="K2630">
        <v>479.238</v>
      </c>
      <c r="L2630">
        <v>20.010999999999999</v>
      </c>
      <c r="M2630">
        <v>1063</v>
      </c>
      <c r="N2630">
        <v>13.5</v>
      </c>
    </row>
    <row r="2631" spans="1:14" hidden="1" x14ac:dyDescent="0.2">
      <c r="A2631" s="101" t="s">
        <v>157</v>
      </c>
      <c r="B2631" s="101" t="s">
        <v>68</v>
      </c>
      <c r="C2631">
        <v>50</v>
      </c>
      <c r="D2631">
        <v>286</v>
      </c>
      <c r="E2631">
        <v>295</v>
      </c>
      <c r="F2631" s="1">
        <f>(Tabla9[[#This Row],[Best]]-Tabla9[[#This Row],[Bks]])/Tabla9[[#This Row],[Bks]]*100</f>
        <v>3.1468531468531471</v>
      </c>
      <c r="G2631">
        <v>295</v>
      </c>
      <c r="H2631" s="1">
        <f>(Tabla9[[#This Row],[Avg]]-Tabla9[[#This Row],[Bks]])/Tabla9[[#This Row],[Bks]]*100</f>
        <v>3.1468531468531471</v>
      </c>
      <c r="I2631" s="1">
        <v>319</v>
      </c>
      <c r="J2631">
        <v>323.8</v>
      </c>
      <c r="K2631">
        <v>500.25099999999998</v>
      </c>
      <c r="L2631">
        <v>20.017199999999999</v>
      </c>
      <c r="M2631">
        <v>1051.8</v>
      </c>
      <c r="N2631">
        <v>14.6</v>
      </c>
    </row>
    <row r="2632" spans="1:14" hidden="1" x14ac:dyDescent="0.2">
      <c r="A2632" s="101" t="s">
        <v>157</v>
      </c>
      <c r="B2632" s="101" t="s">
        <v>68</v>
      </c>
      <c r="C2632">
        <v>51</v>
      </c>
      <c r="D2632">
        <v>273</v>
      </c>
      <c r="E2632">
        <v>280</v>
      </c>
      <c r="F2632" s="1">
        <f>(Tabla9[[#This Row],[Best]]-Tabla9[[#This Row],[Bks]])/Tabla9[[#This Row],[Bks]]*100</f>
        <v>2.5641025641025639</v>
      </c>
      <c r="G2632">
        <v>280</v>
      </c>
      <c r="H2632" s="1">
        <f>(Tabla9[[#This Row],[Avg]]-Tabla9[[#This Row],[Bks]])/Tabla9[[#This Row],[Bks]]*100</f>
        <v>2.5641025641025639</v>
      </c>
      <c r="I2632" s="1">
        <v>306</v>
      </c>
      <c r="J2632">
        <v>314.60000000000002</v>
      </c>
      <c r="K2632">
        <v>496.37799999999999</v>
      </c>
      <c r="L2632">
        <v>20.007100000000001</v>
      </c>
      <c r="M2632">
        <v>1074.0999999999999</v>
      </c>
      <c r="N2632">
        <v>21.6</v>
      </c>
    </row>
    <row r="2633" spans="1:14" hidden="1" x14ac:dyDescent="0.2">
      <c r="A2633" s="101" t="s">
        <v>157</v>
      </c>
      <c r="B2633" s="101" t="s">
        <v>68</v>
      </c>
      <c r="C2633">
        <v>52</v>
      </c>
      <c r="D2633">
        <v>334</v>
      </c>
      <c r="E2633">
        <v>344</v>
      </c>
      <c r="F2633" s="1">
        <f>(Tabla9[[#This Row],[Best]]-Tabla9[[#This Row],[Bks]])/Tabla9[[#This Row],[Bks]]*100</f>
        <v>2.9940119760479043</v>
      </c>
      <c r="G2633">
        <v>344</v>
      </c>
      <c r="H2633" s="1">
        <f>(Tabla9[[#This Row],[Avg]]-Tabla9[[#This Row],[Bks]])/Tabla9[[#This Row],[Bks]]*100</f>
        <v>2.9940119760479043</v>
      </c>
      <c r="I2633" s="1">
        <v>360</v>
      </c>
      <c r="J2633">
        <v>372.2</v>
      </c>
      <c r="K2633">
        <v>591.647999999999</v>
      </c>
      <c r="L2633">
        <v>20.011500000000002</v>
      </c>
      <c r="M2633">
        <v>964.2</v>
      </c>
      <c r="N2633">
        <v>11.2</v>
      </c>
    </row>
    <row r="2634" spans="1:14" hidden="1" x14ac:dyDescent="0.2">
      <c r="A2634" s="101" t="s">
        <v>157</v>
      </c>
      <c r="B2634" s="101" t="s">
        <v>68</v>
      </c>
      <c r="C2634">
        <v>53</v>
      </c>
      <c r="D2634">
        <v>281</v>
      </c>
      <c r="E2634">
        <v>282</v>
      </c>
      <c r="F2634" s="1">
        <f>(Tabla9[[#This Row],[Best]]-Tabla9[[#This Row],[Bks]])/Tabla9[[#This Row],[Bks]]*100</f>
        <v>0.35587188612099641</v>
      </c>
      <c r="G2634">
        <v>282</v>
      </c>
      <c r="H2634" s="1">
        <f>(Tabla9[[#This Row],[Avg]]-Tabla9[[#This Row],[Bks]])/Tabla9[[#This Row],[Bks]]*100</f>
        <v>0.35587188612099641</v>
      </c>
      <c r="I2634" s="1">
        <v>307</v>
      </c>
      <c r="J2634">
        <v>311.60000000000002</v>
      </c>
      <c r="K2634">
        <v>529.93999999999903</v>
      </c>
      <c r="L2634">
        <v>20.0105</v>
      </c>
      <c r="M2634">
        <v>988.3</v>
      </c>
      <c r="N2634">
        <v>17.600000000000001</v>
      </c>
    </row>
    <row r="2635" spans="1:14" hidden="1" x14ac:dyDescent="0.2">
      <c r="A2635" s="101" t="s">
        <v>157</v>
      </c>
      <c r="B2635" s="101" t="s">
        <v>68</v>
      </c>
      <c r="C2635">
        <v>54</v>
      </c>
      <c r="D2635">
        <v>262</v>
      </c>
      <c r="E2635">
        <v>272</v>
      </c>
      <c r="F2635" s="1">
        <f>(Tabla9[[#This Row],[Best]]-Tabla9[[#This Row],[Bks]])/Tabla9[[#This Row],[Bks]]*100</f>
        <v>3.8167938931297711</v>
      </c>
      <c r="G2635">
        <v>272</v>
      </c>
      <c r="H2635" s="1">
        <f>(Tabla9[[#This Row],[Avg]]-Tabla9[[#This Row],[Bks]])/Tabla9[[#This Row],[Bks]]*100</f>
        <v>3.8167938931297711</v>
      </c>
      <c r="I2635" s="1">
        <v>291</v>
      </c>
      <c r="J2635">
        <v>297.39999999999998</v>
      </c>
      <c r="K2635">
        <v>445.053</v>
      </c>
      <c r="L2635">
        <v>20.0075</v>
      </c>
      <c r="M2635">
        <v>1199.4000000000001</v>
      </c>
      <c r="N2635">
        <v>9.5</v>
      </c>
    </row>
    <row r="2636" spans="1:14" hidden="1" x14ac:dyDescent="0.2">
      <c r="A2636" s="101" t="s">
        <v>157</v>
      </c>
      <c r="B2636" s="101" t="s">
        <v>68</v>
      </c>
      <c r="C2636">
        <v>55</v>
      </c>
      <c r="D2636">
        <v>299</v>
      </c>
      <c r="E2636">
        <v>304</v>
      </c>
      <c r="F2636" s="1">
        <f>(Tabla9[[#This Row],[Best]]-Tabla9[[#This Row],[Bks]])/Tabla9[[#This Row],[Bks]]*100</f>
        <v>1.6722408026755853</v>
      </c>
      <c r="G2636">
        <v>304</v>
      </c>
      <c r="H2636" s="1">
        <f>(Tabla9[[#This Row],[Avg]]-Tabla9[[#This Row],[Bks]])/Tabla9[[#This Row],[Bks]]*100</f>
        <v>1.6722408026755853</v>
      </c>
      <c r="I2636" s="1">
        <v>316</v>
      </c>
      <c r="J2636">
        <v>328.6</v>
      </c>
      <c r="K2636">
        <v>493.62</v>
      </c>
      <c r="L2636">
        <v>20.007899999999999</v>
      </c>
      <c r="M2636">
        <v>1205.5999999999999</v>
      </c>
      <c r="N2636">
        <v>17.100000000000001</v>
      </c>
    </row>
    <row r="2637" spans="1:14" hidden="1" x14ac:dyDescent="0.2">
      <c r="A2637" s="101" t="s">
        <v>157</v>
      </c>
      <c r="B2637" s="101" t="s">
        <v>68</v>
      </c>
      <c r="C2637">
        <v>56</v>
      </c>
      <c r="D2637">
        <v>288</v>
      </c>
      <c r="E2637">
        <v>288</v>
      </c>
      <c r="F2637" s="1">
        <f>(Tabla9[[#This Row],[Best]]-Tabla9[[#This Row],[Bks]])/Tabla9[[#This Row],[Bks]]*100</f>
        <v>0</v>
      </c>
      <c r="G2637">
        <v>288</v>
      </c>
      <c r="H2637" s="1">
        <f>(Tabla9[[#This Row],[Avg]]-Tabla9[[#This Row],[Bks]])/Tabla9[[#This Row],[Bks]]*100</f>
        <v>0</v>
      </c>
      <c r="I2637" s="1">
        <v>305</v>
      </c>
      <c r="J2637">
        <v>314.10000000000002</v>
      </c>
      <c r="K2637">
        <v>497.938999999999</v>
      </c>
      <c r="L2637">
        <v>20.011500000000002</v>
      </c>
      <c r="M2637">
        <v>1213</v>
      </c>
      <c r="N2637">
        <v>10.5</v>
      </c>
    </row>
    <row r="2638" spans="1:14" hidden="1" x14ac:dyDescent="0.2">
      <c r="A2638" s="101" t="s">
        <v>157</v>
      </c>
      <c r="B2638" s="101" t="s">
        <v>68</v>
      </c>
      <c r="C2638">
        <v>57</v>
      </c>
      <c r="D2638">
        <v>254</v>
      </c>
      <c r="E2638">
        <v>259</v>
      </c>
      <c r="F2638" s="1">
        <f>(Tabla9[[#This Row],[Best]]-Tabla9[[#This Row],[Bks]])/Tabla9[[#This Row],[Bks]]*100</f>
        <v>1.9685039370078741</v>
      </c>
      <c r="G2638">
        <v>259.39999999999998</v>
      </c>
      <c r="H2638" s="1">
        <f>(Tabla9[[#This Row],[Avg]]-Tabla9[[#This Row],[Bks]])/Tabla9[[#This Row],[Bks]]*100</f>
        <v>2.1259842519684948</v>
      </c>
      <c r="I2638" s="1">
        <v>277</v>
      </c>
      <c r="J2638">
        <v>285.3</v>
      </c>
      <c r="K2638">
        <v>484.04899999999998</v>
      </c>
      <c r="L2638">
        <v>20.008900000000001</v>
      </c>
      <c r="M2638">
        <v>1056.0999999999999</v>
      </c>
      <c r="N2638">
        <v>13.3</v>
      </c>
    </row>
    <row r="2639" spans="1:14" hidden="1" x14ac:dyDescent="0.2">
      <c r="A2639" s="101" t="s">
        <v>157</v>
      </c>
      <c r="B2639" s="101" t="s">
        <v>68</v>
      </c>
      <c r="C2639">
        <v>58</v>
      </c>
      <c r="D2639">
        <v>331</v>
      </c>
      <c r="E2639">
        <v>336</v>
      </c>
      <c r="F2639" s="1">
        <f>(Tabla9[[#This Row],[Best]]-Tabla9[[#This Row],[Bks]])/Tabla9[[#This Row],[Bks]]*100</f>
        <v>1.5105740181268883</v>
      </c>
      <c r="G2639">
        <v>336</v>
      </c>
      <c r="H2639" s="1">
        <f>(Tabla9[[#This Row],[Avg]]-Tabla9[[#This Row],[Bks]])/Tabla9[[#This Row],[Bks]]*100</f>
        <v>1.5105740181268883</v>
      </c>
      <c r="I2639" s="1">
        <v>359</v>
      </c>
      <c r="J2639">
        <v>371.9</v>
      </c>
      <c r="K2639">
        <v>576.101</v>
      </c>
      <c r="L2639">
        <v>20.0075</v>
      </c>
      <c r="M2639">
        <v>1098.0999999999999</v>
      </c>
      <c r="N2639">
        <v>43.2</v>
      </c>
    </row>
    <row r="2640" spans="1:14" hidden="1" x14ac:dyDescent="0.2">
      <c r="A2640" s="101" t="s">
        <v>157</v>
      </c>
      <c r="B2640" s="101" t="s">
        <v>68</v>
      </c>
      <c r="C2640">
        <v>59</v>
      </c>
      <c r="D2640">
        <v>283</v>
      </c>
      <c r="E2640">
        <v>284</v>
      </c>
      <c r="F2640" s="1">
        <f>(Tabla9[[#This Row],[Best]]-Tabla9[[#This Row],[Bks]])/Tabla9[[#This Row],[Bks]]*100</f>
        <v>0.35335689045936397</v>
      </c>
      <c r="G2640">
        <v>284</v>
      </c>
      <c r="H2640" s="1">
        <f>(Tabla9[[#This Row],[Avg]]-Tabla9[[#This Row],[Bks]])/Tabla9[[#This Row],[Bks]]*100</f>
        <v>0.35335689045936397</v>
      </c>
      <c r="I2640" s="1">
        <v>294</v>
      </c>
      <c r="J2640">
        <v>296.5</v>
      </c>
      <c r="K2640">
        <v>483.05799999999999</v>
      </c>
      <c r="L2640">
        <v>20.009799999999998</v>
      </c>
      <c r="M2640">
        <v>1077.9000000000001</v>
      </c>
      <c r="N2640">
        <v>8.6</v>
      </c>
    </row>
    <row r="2641" spans="1:14" hidden="1" x14ac:dyDescent="0.2">
      <c r="A2641" s="101" t="s">
        <v>157</v>
      </c>
      <c r="B2641" s="101" t="s">
        <v>68</v>
      </c>
      <c r="C2641">
        <v>60</v>
      </c>
      <c r="D2641">
        <v>254</v>
      </c>
      <c r="E2641">
        <v>256</v>
      </c>
      <c r="F2641" s="1">
        <f>(Tabla9[[#This Row],[Best]]-Tabla9[[#This Row],[Bks]])/Tabla9[[#This Row],[Bks]]*100</f>
        <v>0.78740157480314954</v>
      </c>
      <c r="G2641">
        <v>256.60000000000002</v>
      </c>
      <c r="H2641" s="1">
        <f>(Tabla9[[#This Row],[Avg]]-Tabla9[[#This Row],[Bks]])/Tabla9[[#This Row],[Bks]]*100</f>
        <v>1.0236220472441036</v>
      </c>
      <c r="I2641" s="1">
        <v>265</v>
      </c>
      <c r="J2641">
        <v>275.7</v>
      </c>
      <c r="K2641">
        <v>473.904</v>
      </c>
      <c r="L2641">
        <v>20.011699999999902</v>
      </c>
      <c r="M2641">
        <v>1083.4000000000001</v>
      </c>
      <c r="N2641">
        <v>14.1</v>
      </c>
    </row>
    <row r="2642" spans="1:14" hidden="1" x14ac:dyDescent="0.2">
      <c r="A2642" s="101" t="s">
        <v>157</v>
      </c>
      <c r="B2642" s="101" t="s">
        <v>68</v>
      </c>
      <c r="C2642">
        <v>61</v>
      </c>
      <c r="D2642">
        <v>305</v>
      </c>
      <c r="E2642">
        <v>308</v>
      </c>
      <c r="F2642" s="1">
        <f>(Tabla9[[#This Row],[Best]]-Tabla9[[#This Row],[Bks]])/Tabla9[[#This Row],[Bks]]*100</f>
        <v>0.98360655737704927</v>
      </c>
      <c r="G2642">
        <v>308</v>
      </c>
      <c r="H2642" s="1">
        <f>(Tabla9[[#This Row],[Avg]]-Tabla9[[#This Row],[Bks]])/Tabla9[[#This Row],[Bks]]*100</f>
        <v>0.98360655737704927</v>
      </c>
      <c r="I2642" s="1">
        <v>333</v>
      </c>
      <c r="J2642">
        <v>340.6</v>
      </c>
      <c r="K2642">
        <v>528.76599999999996</v>
      </c>
      <c r="L2642">
        <v>20.008500000000002</v>
      </c>
      <c r="M2642">
        <v>1117</v>
      </c>
      <c r="N2642">
        <v>15.9</v>
      </c>
    </row>
    <row r="2643" spans="1:14" hidden="1" x14ac:dyDescent="0.2">
      <c r="A2643" s="101" t="s">
        <v>157</v>
      </c>
      <c r="B2643" s="101" t="s">
        <v>68</v>
      </c>
      <c r="C2643">
        <v>62</v>
      </c>
      <c r="D2643">
        <v>289</v>
      </c>
      <c r="E2643">
        <v>300</v>
      </c>
      <c r="F2643" s="1">
        <f>(Tabla9[[#This Row],[Best]]-Tabla9[[#This Row],[Bks]])/Tabla9[[#This Row],[Bks]]*100</f>
        <v>3.8062283737024223</v>
      </c>
      <c r="G2643">
        <v>300</v>
      </c>
      <c r="H2643" s="1">
        <f>(Tabla9[[#This Row],[Avg]]-Tabla9[[#This Row],[Bks]])/Tabla9[[#This Row],[Bks]]*100</f>
        <v>3.8062283737024223</v>
      </c>
      <c r="I2643" s="1">
        <v>316</v>
      </c>
      <c r="J2643">
        <v>324.8</v>
      </c>
      <c r="K2643">
        <v>528.87199999999996</v>
      </c>
      <c r="L2643">
        <v>20.0105</v>
      </c>
      <c r="M2643">
        <v>1073.3</v>
      </c>
      <c r="N2643">
        <v>11.2</v>
      </c>
    </row>
    <row r="2644" spans="1:14" hidden="1" x14ac:dyDescent="0.2">
      <c r="A2644" s="101" t="s">
        <v>157</v>
      </c>
      <c r="B2644" s="101" t="s">
        <v>68</v>
      </c>
      <c r="C2644">
        <v>63</v>
      </c>
      <c r="D2644">
        <v>272</v>
      </c>
      <c r="E2644">
        <v>279</v>
      </c>
      <c r="F2644" s="1">
        <f>(Tabla9[[#This Row],[Best]]-Tabla9[[#This Row],[Bks]])/Tabla9[[#This Row],[Bks]]*100</f>
        <v>2.5735294117647056</v>
      </c>
      <c r="G2644">
        <v>279</v>
      </c>
      <c r="H2644" s="1">
        <f>(Tabla9[[#This Row],[Avg]]-Tabla9[[#This Row],[Bks]])/Tabla9[[#This Row],[Bks]]*100</f>
        <v>2.5735294117647056</v>
      </c>
      <c r="I2644" s="1">
        <v>298</v>
      </c>
      <c r="J2644">
        <v>301.60000000000002</v>
      </c>
      <c r="K2644">
        <v>496.79399999999998</v>
      </c>
      <c r="L2644">
        <v>20.007400000000001</v>
      </c>
      <c r="M2644">
        <v>1086.7</v>
      </c>
      <c r="N2644">
        <v>11.9</v>
      </c>
    </row>
    <row r="2645" spans="1:14" hidden="1" x14ac:dyDescent="0.2">
      <c r="A2645" s="101" t="s">
        <v>157</v>
      </c>
      <c r="B2645" s="101" t="s">
        <v>68</v>
      </c>
      <c r="C2645">
        <v>64</v>
      </c>
      <c r="D2645">
        <v>283</v>
      </c>
      <c r="E2645">
        <v>290</v>
      </c>
      <c r="F2645" s="1">
        <f>(Tabla9[[#This Row],[Best]]-Tabla9[[#This Row],[Bks]])/Tabla9[[#This Row],[Bks]]*100</f>
        <v>2.4734982332155475</v>
      </c>
      <c r="G2645">
        <v>290</v>
      </c>
      <c r="H2645" s="1">
        <f>(Tabla9[[#This Row],[Avg]]-Tabla9[[#This Row],[Bks]])/Tabla9[[#This Row],[Bks]]*100</f>
        <v>2.4734982332155475</v>
      </c>
      <c r="I2645" s="1">
        <v>308</v>
      </c>
      <c r="J2645">
        <v>314</v>
      </c>
      <c r="K2645">
        <v>495.63</v>
      </c>
      <c r="L2645">
        <v>20.0107</v>
      </c>
      <c r="M2645">
        <v>1090.8</v>
      </c>
      <c r="N2645">
        <v>10.5</v>
      </c>
    </row>
    <row r="2646" spans="1:14" hidden="1" x14ac:dyDescent="0.2">
      <c r="A2646" s="101" t="s">
        <v>157</v>
      </c>
      <c r="B2646" s="101" t="s">
        <v>68</v>
      </c>
      <c r="C2646">
        <v>65</v>
      </c>
      <c r="D2646">
        <v>266</v>
      </c>
      <c r="E2646">
        <v>277</v>
      </c>
      <c r="F2646" s="1">
        <f>(Tabla9[[#This Row],[Best]]-Tabla9[[#This Row],[Bks]])/Tabla9[[#This Row],[Bks]]*100</f>
        <v>4.1353383458646613</v>
      </c>
      <c r="G2646">
        <v>277</v>
      </c>
      <c r="H2646" s="1">
        <f>(Tabla9[[#This Row],[Avg]]-Tabla9[[#This Row],[Bks]])/Tabla9[[#This Row],[Bks]]*100</f>
        <v>4.1353383458646613</v>
      </c>
      <c r="I2646" s="1">
        <v>297</v>
      </c>
      <c r="J2646">
        <v>301.8</v>
      </c>
      <c r="K2646">
        <v>473.66699999999997</v>
      </c>
      <c r="L2646">
        <v>20.007899999999999</v>
      </c>
      <c r="M2646">
        <v>1200</v>
      </c>
      <c r="N2646">
        <v>13.5</v>
      </c>
    </row>
    <row r="2647" spans="1:14" hidden="1" x14ac:dyDescent="0.2">
      <c r="A2647" s="101" t="s">
        <v>157</v>
      </c>
      <c r="B2647" s="101" t="s">
        <v>68</v>
      </c>
      <c r="C2647">
        <v>66</v>
      </c>
      <c r="D2647">
        <v>284</v>
      </c>
      <c r="E2647">
        <v>290</v>
      </c>
      <c r="F2647" s="1">
        <f>(Tabla9[[#This Row],[Best]]-Tabla9[[#This Row],[Bks]])/Tabla9[[#This Row],[Bks]]*100</f>
        <v>2.112676056338028</v>
      </c>
      <c r="G2647">
        <v>290</v>
      </c>
      <c r="H2647" s="1">
        <f>(Tabla9[[#This Row],[Avg]]-Tabla9[[#This Row],[Bks]])/Tabla9[[#This Row],[Bks]]*100</f>
        <v>2.112676056338028</v>
      </c>
      <c r="I2647" s="1">
        <v>305</v>
      </c>
      <c r="J2647">
        <v>318.2</v>
      </c>
      <c r="K2647">
        <v>522.68799999999999</v>
      </c>
      <c r="L2647">
        <v>20.013500000000001</v>
      </c>
      <c r="M2647">
        <v>1027.5</v>
      </c>
      <c r="N2647">
        <v>15.3</v>
      </c>
    </row>
    <row r="2648" spans="1:14" hidden="1" x14ac:dyDescent="0.2">
      <c r="A2648" s="101" t="s">
        <v>157</v>
      </c>
      <c r="B2648" s="101" t="s">
        <v>68</v>
      </c>
      <c r="C2648">
        <v>67</v>
      </c>
      <c r="D2648">
        <v>318</v>
      </c>
      <c r="E2648">
        <v>325</v>
      </c>
      <c r="F2648" s="1">
        <f>(Tabla9[[#This Row],[Best]]-Tabla9[[#This Row],[Bks]])/Tabla9[[#This Row],[Bks]]*100</f>
        <v>2.2012578616352201</v>
      </c>
      <c r="G2648">
        <v>329.8</v>
      </c>
      <c r="H2648" s="1">
        <f>(Tabla9[[#This Row],[Avg]]-Tabla9[[#This Row],[Bks]])/Tabla9[[#This Row],[Bks]]*100</f>
        <v>3.7106918238993742</v>
      </c>
      <c r="I2648" s="1">
        <v>353</v>
      </c>
      <c r="J2648">
        <v>361.8</v>
      </c>
      <c r="K2648">
        <v>575.33900000000006</v>
      </c>
      <c r="L2648">
        <v>20.010200000000001</v>
      </c>
      <c r="M2648">
        <v>1006.2</v>
      </c>
      <c r="N2648">
        <v>95.6</v>
      </c>
    </row>
    <row r="2649" spans="1:14" hidden="1" x14ac:dyDescent="0.2">
      <c r="A2649" s="101" t="s">
        <v>157</v>
      </c>
      <c r="B2649" s="101" t="s">
        <v>68</v>
      </c>
      <c r="C2649">
        <v>68</v>
      </c>
      <c r="D2649">
        <v>295</v>
      </c>
      <c r="E2649">
        <v>298</v>
      </c>
      <c r="F2649" s="1">
        <f>(Tabla9[[#This Row],[Best]]-Tabla9[[#This Row],[Bks]])/Tabla9[[#This Row],[Bks]]*100</f>
        <v>1.0169491525423728</v>
      </c>
      <c r="G2649">
        <v>298</v>
      </c>
      <c r="H2649" s="1">
        <f>(Tabla9[[#This Row],[Avg]]-Tabla9[[#This Row],[Bks]])/Tabla9[[#This Row],[Bks]]*100</f>
        <v>1.0169491525423728</v>
      </c>
      <c r="I2649" s="1">
        <v>314</v>
      </c>
      <c r="J2649">
        <v>321.89999999999998</v>
      </c>
      <c r="K2649">
        <v>528.41700000000003</v>
      </c>
      <c r="L2649">
        <v>20.0106</v>
      </c>
      <c r="M2649">
        <v>1029.4000000000001</v>
      </c>
      <c r="N2649">
        <v>14.9</v>
      </c>
    </row>
    <row r="2650" spans="1:14" hidden="1" x14ac:dyDescent="0.2">
      <c r="A2650" s="101" t="s">
        <v>157</v>
      </c>
      <c r="B2650" s="101" t="s">
        <v>68</v>
      </c>
      <c r="C2650">
        <v>69</v>
      </c>
      <c r="D2650">
        <v>297</v>
      </c>
      <c r="E2650">
        <v>307</v>
      </c>
      <c r="F2650" s="1">
        <f>(Tabla9[[#This Row],[Best]]-Tabla9[[#This Row],[Bks]])/Tabla9[[#This Row],[Bks]]*100</f>
        <v>3.3670033670033668</v>
      </c>
      <c r="G2650">
        <v>307</v>
      </c>
      <c r="H2650" s="1">
        <f>(Tabla9[[#This Row],[Avg]]-Tabla9[[#This Row],[Bks]])/Tabla9[[#This Row],[Bks]]*100</f>
        <v>3.3670033670033668</v>
      </c>
      <c r="I2650" s="1">
        <v>323</v>
      </c>
      <c r="J2650">
        <v>330.5</v>
      </c>
      <c r="K2650">
        <v>557.01499999999999</v>
      </c>
      <c r="L2650">
        <v>20.013300000000001</v>
      </c>
      <c r="M2650">
        <v>1031</v>
      </c>
      <c r="N2650">
        <v>13.3</v>
      </c>
    </row>
    <row r="2651" spans="1:14" hidden="1" x14ac:dyDescent="0.2">
      <c r="A2651" s="101" t="s">
        <v>157</v>
      </c>
      <c r="B2651" s="101" t="s">
        <v>68</v>
      </c>
      <c r="C2651">
        <v>70</v>
      </c>
      <c r="D2651">
        <v>273</v>
      </c>
      <c r="E2651">
        <v>277</v>
      </c>
      <c r="F2651" s="1">
        <f>(Tabla9[[#This Row],[Best]]-Tabla9[[#This Row],[Bks]])/Tabla9[[#This Row],[Bks]]*100</f>
        <v>1.4652014652014651</v>
      </c>
      <c r="G2651">
        <v>277</v>
      </c>
      <c r="H2651" s="1">
        <f>(Tabla9[[#This Row],[Avg]]-Tabla9[[#This Row],[Bks]])/Tabla9[[#This Row],[Bks]]*100</f>
        <v>1.4652014652014651</v>
      </c>
      <c r="I2651" s="1">
        <v>286</v>
      </c>
      <c r="J2651">
        <v>296</v>
      </c>
      <c r="K2651">
        <v>470.861999999999</v>
      </c>
      <c r="L2651">
        <v>20.017699999999898</v>
      </c>
      <c r="M2651">
        <v>1156</v>
      </c>
      <c r="N2651">
        <v>9.5</v>
      </c>
    </row>
    <row r="2652" spans="1:14" hidden="1" x14ac:dyDescent="0.2">
      <c r="A2652" s="101" t="s">
        <v>157</v>
      </c>
      <c r="B2652" s="101" t="s">
        <v>68</v>
      </c>
      <c r="C2652">
        <v>71</v>
      </c>
      <c r="D2652">
        <v>292</v>
      </c>
      <c r="E2652">
        <v>298</v>
      </c>
      <c r="F2652" s="1">
        <f>(Tabla9[[#This Row],[Best]]-Tabla9[[#This Row],[Bks]])/Tabla9[[#This Row],[Bks]]*100</f>
        <v>2.054794520547945</v>
      </c>
      <c r="G2652">
        <v>298.89999999999998</v>
      </c>
      <c r="H2652" s="1">
        <f>(Tabla9[[#This Row],[Avg]]-Tabla9[[#This Row],[Bks]])/Tabla9[[#This Row],[Bks]]*100</f>
        <v>2.3630136986301293</v>
      </c>
      <c r="I2652" s="1">
        <v>319</v>
      </c>
      <c r="J2652">
        <v>326.2</v>
      </c>
      <c r="K2652">
        <v>523.12</v>
      </c>
      <c r="L2652">
        <v>20.008900000000001</v>
      </c>
      <c r="M2652">
        <v>1089.3</v>
      </c>
      <c r="N2652">
        <v>80.7</v>
      </c>
    </row>
    <row r="2653" spans="1:14" hidden="1" x14ac:dyDescent="0.2">
      <c r="A2653" s="101" t="s">
        <v>157</v>
      </c>
      <c r="B2653" s="101" t="s">
        <v>68</v>
      </c>
      <c r="C2653">
        <v>72</v>
      </c>
      <c r="D2653">
        <v>254</v>
      </c>
      <c r="E2653">
        <v>262</v>
      </c>
      <c r="F2653" s="1">
        <f>(Tabla9[[#This Row],[Best]]-Tabla9[[#This Row],[Bks]])/Tabla9[[#This Row],[Bks]]*100</f>
        <v>3.1496062992125982</v>
      </c>
      <c r="G2653">
        <v>262</v>
      </c>
      <c r="H2653" s="1">
        <f>(Tabla9[[#This Row],[Avg]]-Tabla9[[#This Row],[Bks]])/Tabla9[[#This Row],[Bks]]*100</f>
        <v>3.1496062992125982</v>
      </c>
      <c r="I2653" s="1">
        <v>268</v>
      </c>
      <c r="J2653">
        <v>276</v>
      </c>
      <c r="K2653">
        <v>438.34399999999999</v>
      </c>
      <c r="L2653">
        <v>20.0123</v>
      </c>
      <c r="M2653">
        <v>1165.9000000000001</v>
      </c>
      <c r="N2653">
        <v>6.2</v>
      </c>
    </row>
    <row r="2654" spans="1:14" hidden="1" x14ac:dyDescent="0.2">
      <c r="A2654" s="101" t="s">
        <v>157</v>
      </c>
      <c r="B2654" s="101" t="s">
        <v>68</v>
      </c>
      <c r="C2654">
        <v>73</v>
      </c>
      <c r="D2654">
        <v>273</v>
      </c>
      <c r="E2654">
        <v>277</v>
      </c>
      <c r="F2654" s="1">
        <f>(Tabla9[[#This Row],[Best]]-Tabla9[[#This Row],[Bks]])/Tabla9[[#This Row],[Bks]]*100</f>
        <v>1.4652014652014651</v>
      </c>
      <c r="G2654">
        <v>277</v>
      </c>
      <c r="H2654" s="1">
        <f>(Tabla9[[#This Row],[Avg]]-Tabla9[[#This Row],[Bks]])/Tabla9[[#This Row],[Bks]]*100</f>
        <v>1.4652014652014651</v>
      </c>
      <c r="I2654" s="1">
        <v>294</v>
      </c>
      <c r="J2654">
        <v>298.10000000000002</v>
      </c>
      <c r="K2654">
        <v>452.447</v>
      </c>
      <c r="L2654">
        <v>20.016399999999901</v>
      </c>
      <c r="M2654">
        <v>1220.3</v>
      </c>
      <c r="N2654">
        <v>11.6</v>
      </c>
    </row>
    <row r="2655" spans="1:14" hidden="1" x14ac:dyDescent="0.2">
      <c r="A2655" s="101" t="s">
        <v>157</v>
      </c>
      <c r="B2655" s="101" t="s">
        <v>68</v>
      </c>
      <c r="C2655">
        <v>74</v>
      </c>
      <c r="D2655">
        <v>271</v>
      </c>
      <c r="E2655">
        <v>281</v>
      </c>
      <c r="F2655" s="1">
        <f>(Tabla9[[#This Row],[Best]]-Tabla9[[#This Row],[Bks]])/Tabla9[[#This Row],[Bks]]*100</f>
        <v>3.6900369003690034</v>
      </c>
      <c r="G2655">
        <v>281</v>
      </c>
      <c r="H2655" s="1">
        <f>(Tabla9[[#This Row],[Avg]]-Tabla9[[#This Row],[Bks]])/Tabla9[[#This Row],[Bks]]*100</f>
        <v>3.6900369003690034</v>
      </c>
      <c r="I2655" s="1">
        <v>294</v>
      </c>
      <c r="J2655">
        <v>304.10000000000002</v>
      </c>
      <c r="K2655">
        <v>526.54499999999996</v>
      </c>
      <c r="L2655">
        <v>20.013500000000001</v>
      </c>
      <c r="M2655">
        <v>1019.3</v>
      </c>
      <c r="N2655">
        <v>10.4</v>
      </c>
    </row>
    <row r="2656" spans="1:14" hidden="1" x14ac:dyDescent="0.2">
      <c r="A2656" s="101" t="s">
        <v>157</v>
      </c>
      <c r="B2656" s="101" t="s">
        <v>68</v>
      </c>
      <c r="C2656">
        <v>75</v>
      </c>
      <c r="D2656">
        <v>211</v>
      </c>
      <c r="E2656">
        <v>219</v>
      </c>
      <c r="F2656" s="1">
        <f>(Tabla9[[#This Row],[Best]]-Tabla9[[#This Row],[Bks]])/Tabla9[[#This Row],[Bks]]*100</f>
        <v>3.7914691943127963</v>
      </c>
      <c r="G2656">
        <v>219</v>
      </c>
      <c r="H2656" s="1">
        <f>(Tabla9[[#This Row],[Avg]]-Tabla9[[#This Row],[Bks]])/Tabla9[[#This Row],[Bks]]*100</f>
        <v>3.7914691943127963</v>
      </c>
      <c r="I2656" s="1">
        <v>235</v>
      </c>
      <c r="J2656">
        <v>239.4</v>
      </c>
      <c r="K2656">
        <v>405.245</v>
      </c>
      <c r="L2656">
        <v>20.007899999999999</v>
      </c>
      <c r="M2656">
        <v>1221.0999999999999</v>
      </c>
      <c r="N2656">
        <v>9</v>
      </c>
    </row>
    <row r="2657" spans="1:14" hidden="1" x14ac:dyDescent="0.2">
      <c r="A2657" s="101" t="s">
        <v>157</v>
      </c>
      <c r="B2657" s="101" t="s">
        <v>68</v>
      </c>
      <c r="C2657">
        <v>76</v>
      </c>
      <c r="D2657">
        <v>293</v>
      </c>
      <c r="E2657">
        <v>296</v>
      </c>
      <c r="F2657" s="1">
        <f>(Tabla9[[#This Row],[Best]]-Tabla9[[#This Row],[Bks]])/Tabla9[[#This Row],[Bks]]*100</f>
        <v>1.0238907849829351</v>
      </c>
      <c r="G2657">
        <v>296</v>
      </c>
      <c r="H2657" s="1">
        <f>(Tabla9[[#This Row],[Avg]]-Tabla9[[#This Row],[Bks]])/Tabla9[[#This Row],[Bks]]*100</f>
        <v>1.0238907849829351</v>
      </c>
      <c r="I2657" s="1">
        <v>320</v>
      </c>
      <c r="J2657">
        <v>323.2</v>
      </c>
      <c r="K2657">
        <v>508.77699999999999</v>
      </c>
      <c r="L2657">
        <v>20.014099999999999</v>
      </c>
      <c r="M2657">
        <v>1136.9000000000001</v>
      </c>
      <c r="N2657">
        <v>13.5</v>
      </c>
    </row>
    <row r="2658" spans="1:14" hidden="1" x14ac:dyDescent="0.2">
      <c r="A2658" s="101" t="s">
        <v>157</v>
      </c>
      <c r="B2658" s="101" t="s">
        <v>68</v>
      </c>
      <c r="C2658">
        <v>77</v>
      </c>
      <c r="D2658">
        <v>271</v>
      </c>
      <c r="E2658">
        <v>288</v>
      </c>
      <c r="F2658" s="1">
        <f>(Tabla9[[#This Row],[Best]]-Tabla9[[#This Row],[Bks]])/Tabla9[[#This Row],[Bks]]*100</f>
        <v>6.2730627306273057</v>
      </c>
      <c r="G2658">
        <v>288</v>
      </c>
      <c r="H2658" s="1">
        <f>(Tabla9[[#This Row],[Avg]]-Tabla9[[#This Row],[Bks]])/Tabla9[[#This Row],[Bks]]*100</f>
        <v>6.2730627306273057</v>
      </c>
      <c r="I2658" s="1">
        <v>293</v>
      </c>
      <c r="J2658">
        <v>302.60000000000002</v>
      </c>
      <c r="K2658">
        <v>480.289999999999</v>
      </c>
      <c r="L2658">
        <v>20.013100000000001</v>
      </c>
      <c r="M2658">
        <v>1179.2</v>
      </c>
      <c r="N2658">
        <v>7.2</v>
      </c>
    </row>
    <row r="2659" spans="1:14" hidden="1" x14ac:dyDescent="0.2">
      <c r="A2659" s="101" t="s">
        <v>157</v>
      </c>
      <c r="B2659" s="101" t="s">
        <v>68</v>
      </c>
      <c r="C2659">
        <v>78</v>
      </c>
      <c r="D2659">
        <v>254</v>
      </c>
      <c r="E2659">
        <v>257</v>
      </c>
      <c r="F2659" s="1">
        <f>(Tabla9[[#This Row],[Best]]-Tabla9[[#This Row],[Bks]])/Tabla9[[#This Row],[Bks]]*100</f>
        <v>1.1811023622047243</v>
      </c>
      <c r="G2659">
        <v>257</v>
      </c>
      <c r="H2659" s="1">
        <f>(Tabla9[[#This Row],[Avg]]-Tabla9[[#This Row],[Bks]])/Tabla9[[#This Row],[Bks]]*100</f>
        <v>1.1811023622047243</v>
      </c>
      <c r="I2659" s="1">
        <v>275</v>
      </c>
      <c r="J2659">
        <v>283.10000000000002</v>
      </c>
      <c r="K2659">
        <v>476.68599999999998</v>
      </c>
      <c r="L2659">
        <v>20.013300000000001</v>
      </c>
      <c r="M2659">
        <v>1024</v>
      </c>
      <c r="N2659">
        <v>13</v>
      </c>
    </row>
    <row r="2660" spans="1:14" hidden="1" x14ac:dyDescent="0.2">
      <c r="A2660" t="s">
        <v>157</v>
      </c>
      <c r="B2660" t="s">
        <v>68</v>
      </c>
      <c r="C2660">
        <v>79</v>
      </c>
      <c r="D2660">
        <v>276</v>
      </c>
      <c r="E2660">
        <v>281</v>
      </c>
      <c r="F2660" s="1">
        <f>(Tabla9[[#This Row],[Best]]-Tabla9[[#This Row],[Bks]])/Tabla9[[#This Row],[Bks]]*100</f>
        <v>1.8115942028985508</v>
      </c>
      <c r="G2660">
        <v>281</v>
      </c>
      <c r="H2660" s="1">
        <f>(Tabla9[[#This Row],[Avg]]-Tabla9[[#This Row],[Bks]])/Tabla9[[#This Row],[Bks]]*100</f>
        <v>1.8115942028985508</v>
      </c>
      <c r="I2660" s="1">
        <v>303</v>
      </c>
      <c r="J2660">
        <v>308</v>
      </c>
      <c r="K2660">
        <v>482.88199999999898</v>
      </c>
      <c r="L2660">
        <v>20.0106</v>
      </c>
      <c r="M2660">
        <v>1094.4000000000001</v>
      </c>
      <c r="N2660">
        <v>14.5</v>
      </c>
    </row>
    <row r="2661" spans="1:14" hidden="1" x14ac:dyDescent="0.2">
      <c r="A2661" t="s">
        <v>157</v>
      </c>
      <c r="B2661" t="s">
        <v>68</v>
      </c>
      <c r="C2661">
        <v>80</v>
      </c>
      <c r="D2661">
        <v>270</v>
      </c>
      <c r="E2661">
        <v>279</v>
      </c>
      <c r="F2661" s="1">
        <f>(Tabla9[[#This Row],[Best]]-Tabla9[[#This Row],[Bks]])/Tabla9[[#This Row],[Bks]]*100</f>
        <v>3.3333333333333335</v>
      </c>
      <c r="G2661">
        <v>279</v>
      </c>
      <c r="H2661" s="1">
        <f>(Tabla9[[#This Row],[Avg]]-Tabla9[[#This Row],[Bks]])/Tabla9[[#This Row],[Bks]]*100</f>
        <v>3.3333333333333335</v>
      </c>
      <c r="I2661" s="1">
        <v>291</v>
      </c>
      <c r="J2661">
        <v>300.5</v>
      </c>
      <c r="K2661">
        <v>494.19600000000003</v>
      </c>
      <c r="L2661">
        <v>20.007899999999999</v>
      </c>
      <c r="M2661">
        <v>1162.4000000000001</v>
      </c>
      <c r="N2661">
        <v>10.9</v>
      </c>
    </row>
    <row r="2662" spans="1:14" hidden="1" x14ac:dyDescent="0.2">
      <c r="A2662" t="s">
        <v>157</v>
      </c>
      <c r="B2662" t="s">
        <v>68</v>
      </c>
      <c r="C2662">
        <v>81</v>
      </c>
      <c r="D2662">
        <v>259</v>
      </c>
      <c r="E2662">
        <v>270</v>
      </c>
      <c r="F2662" s="1">
        <f>(Tabla9[[#This Row],[Best]]-Tabla9[[#This Row],[Bks]])/Tabla9[[#This Row],[Bks]]*100</f>
        <v>4.2471042471042466</v>
      </c>
      <c r="G2662">
        <v>270</v>
      </c>
      <c r="H2662" s="1">
        <f>(Tabla9[[#This Row],[Avg]]-Tabla9[[#This Row],[Bks]])/Tabla9[[#This Row],[Bks]]*100</f>
        <v>4.2471042471042466</v>
      </c>
      <c r="I2662" s="1">
        <v>278</v>
      </c>
      <c r="J2662">
        <v>290.2</v>
      </c>
      <c r="K2662">
        <v>452.43299999999999</v>
      </c>
      <c r="L2662">
        <v>20.006999999999898</v>
      </c>
      <c r="M2662">
        <v>1198.8</v>
      </c>
      <c r="N2662">
        <v>8.4</v>
      </c>
    </row>
    <row r="2663" spans="1:14" hidden="1" x14ac:dyDescent="0.2">
      <c r="A2663" t="s">
        <v>157</v>
      </c>
      <c r="B2663" t="s">
        <v>68</v>
      </c>
      <c r="C2663">
        <v>82</v>
      </c>
      <c r="D2663">
        <v>337</v>
      </c>
      <c r="E2663">
        <v>347</v>
      </c>
      <c r="F2663" s="1">
        <f>(Tabla9[[#This Row],[Best]]-Tabla9[[#This Row],[Bks]])/Tabla9[[#This Row],[Bks]]*100</f>
        <v>2.9673590504451042</v>
      </c>
      <c r="G2663">
        <v>347</v>
      </c>
      <c r="H2663" s="1">
        <f>(Tabla9[[#This Row],[Avg]]-Tabla9[[#This Row],[Bks]])/Tabla9[[#This Row],[Bks]]*100</f>
        <v>2.9673590504451042</v>
      </c>
      <c r="I2663" s="1">
        <v>368</v>
      </c>
      <c r="J2663">
        <v>383</v>
      </c>
      <c r="K2663">
        <v>611.921999999999</v>
      </c>
      <c r="L2663">
        <v>20.0077</v>
      </c>
      <c r="M2663">
        <v>996.6</v>
      </c>
      <c r="N2663">
        <v>14.7</v>
      </c>
    </row>
    <row r="2664" spans="1:14" hidden="1" x14ac:dyDescent="0.2">
      <c r="A2664" t="s">
        <v>157</v>
      </c>
      <c r="B2664" t="s">
        <v>68</v>
      </c>
      <c r="C2664">
        <v>83</v>
      </c>
      <c r="D2664">
        <v>257</v>
      </c>
      <c r="E2664">
        <v>265</v>
      </c>
      <c r="F2664" s="1">
        <f>(Tabla9[[#This Row],[Best]]-Tabla9[[#This Row],[Bks]])/Tabla9[[#This Row],[Bks]]*100</f>
        <v>3.1128404669260701</v>
      </c>
      <c r="G2664">
        <v>265</v>
      </c>
      <c r="H2664" s="1">
        <f>(Tabla9[[#This Row],[Avg]]-Tabla9[[#This Row],[Bks]])/Tabla9[[#This Row],[Bks]]*100</f>
        <v>3.1128404669260701</v>
      </c>
      <c r="I2664" s="1">
        <v>278</v>
      </c>
      <c r="J2664">
        <v>283.8</v>
      </c>
      <c r="K2664">
        <v>503.23500000000001</v>
      </c>
      <c r="L2664">
        <v>20.011299999999999</v>
      </c>
      <c r="M2664">
        <v>1094.2</v>
      </c>
      <c r="N2664">
        <v>8.1999999999999993</v>
      </c>
    </row>
    <row r="2665" spans="1:14" hidden="1" x14ac:dyDescent="0.2">
      <c r="A2665" t="s">
        <v>157</v>
      </c>
      <c r="B2665" t="s">
        <v>68</v>
      </c>
      <c r="C2665">
        <v>84</v>
      </c>
      <c r="D2665">
        <v>263</v>
      </c>
      <c r="E2665">
        <v>272</v>
      </c>
      <c r="F2665" s="1">
        <f>(Tabla9[[#This Row],[Best]]-Tabla9[[#This Row],[Bks]])/Tabla9[[#This Row],[Bks]]*100</f>
        <v>3.4220532319391634</v>
      </c>
      <c r="G2665">
        <v>272</v>
      </c>
      <c r="H2665" s="1">
        <f>(Tabla9[[#This Row],[Avg]]-Tabla9[[#This Row],[Bks]])/Tabla9[[#This Row],[Bks]]*100</f>
        <v>3.4220532319391634</v>
      </c>
      <c r="I2665" s="1">
        <v>287</v>
      </c>
      <c r="J2665">
        <v>294</v>
      </c>
      <c r="K2665">
        <v>459.00099999999998</v>
      </c>
      <c r="L2665">
        <v>20.007200000000001</v>
      </c>
      <c r="M2665">
        <v>1213.8</v>
      </c>
      <c r="N2665">
        <v>13.3</v>
      </c>
    </row>
    <row r="2666" spans="1:14" hidden="1" x14ac:dyDescent="0.2">
      <c r="A2666" t="s">
        <v>157</v>
      </c>
      <c r="B2666" t="s">
        <v>68</v>
      </c>
      <c r="C2666">
        <v>85</v>
      </c>
      <c r="D2666">
        <v>295</v>
      </c>
      <c r="E2666">
        <v>304</v>
      </c>
      <c r="F2666" s="1">
        <f>(Tabla9[[#This Row],[Best]]-Tabla9[[#This Row],[Bks]])/Tabla9[[#This Row],[Bks]]*100</f>
        <v>3.050847457627119</v>
      </c>
      <c r="G2666">
        <v>304</v>
      </c>
      <c r="H2666" s="1">
        <f>(Tabla9[[#This Row],[Avg]]-Tabla9[[#This Row],[Bks]])/Tabla9[[#This Row],[Bks]]*100</f>
        <v>3.050847457627119</v>
      </c>
      <c r="I2666" s="1">
        <v>321</v>
      </c>
      <c r="J2666">
        <v>330.2</v>
      </c>
      <c r="K2666">
        <v>513.22900000000004</v>
      </c>
      <c r="L2666">
        <v>20.006899999999899</v>
      </c>
      <c r="M2666">
        <v>1162.5999999999999</v>
      </c>
      <c r="N2666">
        <v>16.2</v>
      </c>
    </row>
    <row r="2667" spans="1:14" hidden="1" x14ac:dyDescent="0.2">
      <c r="A2667" t="s">
        <v>157</v>
      </c>
      <c r="B2667" t="s">
        <v>68</v>
      </c>
      <c r="C2667">
        <v>86</v>
      </c>
      <c r="D2667">
        <v>330</v>
      </c>
      <c r="E2667">
        <v>336</v>
      </c>
      <c r="F2667" s="1">
        <f>(Tabla9[[#This Row],[Best]]-Tabla9[[#This Row],[Bks]])/Tabla9[[#This Row],[Bks]]*100</f>
        <v>1.8181818181818181</v>
      </c>
      <c r="G2667">
        <v>336</v>
      </c>
      <c r="H2667" s="1">
        <f>(Tabla9[[#This Row],[Avg]]-Tabla9[[#This Row],[Bks]])/Tabla9[[#This Row],[Bks]]*100</f>
        <v>1.8181818181818181</v>
      </c>
      <c r="I2667" s="1">
        <v>359</v>
      </c>
      <c r="J2667">
        <v>363.4</v>
      </c>
      <c r="K2667">
        <v>571.26</v>
      </c>
      <c r="L2667">
        <v>20.008900000000001</v>
      </c>
      <c r="M2667">
        <v>1116.8</v>
      </c>
      <c r="N2667">
        <v>10.199999999999999</v>
      </c>
    </row>
    <row r="2668" spans="1:14" hidden="1" x14ac:dyDescent="0.2">
      <c r="A2668" t="s">
        <v>157</v>
      </c>
      <c r="B2668" t="s">
        <v>68</v>
      </c>
      <c r="C2668">
        <v>87</v>
      </c>
      <c r="D2668">
        <v>257</v>
      </c>
      <c r="E2668">
        <v>267</v>
      </c>
      <c r="F2668" s="1">
        <f>(Tabla9[[#This Row],[Best]]-Tabla9[[#This Row],[Bks]])/Tabla9[[#This Row],[Bks]]*100</f>
        <v>3.8910505836575875</v>
      </c>
      <c r="G2668">
        <v>267</v>
      </c>
      <c r="H2668" s="1">
        <f>(Tabla9[[#This Row],[Avg]]-Tabla9[[#This Row],[Bks]])/Tabla9[[#This Row],[Bks]]*100</f>
        <v>3.8910505836575875</v>
      </c>
      <c r="I2668" s="1">
        <v>279</v>
      </c>
      <c r="J2668">
        <v>290.10000000000002</v>
      </c>
      <c r="K2668">
        <v>466.80500000000001</v>
      </c>
      <c r="L2668">
        <v>20.007400000000001</v>
      </c>
      <c r="M2668">
        <v>1167.2</v>
      </c>
      <c r="N2668">
        <v>9.1</v>
      </c>
    </row>
    <row r="2669" spans="1:14" hidden="1" x14ac:dyDescent="0.2">
      <c r="A2669" t="s">
        <v>157</v>
      </c>
      <c r="B2669" t="s">
        <v>68</v>
      </c>
      <c r="C2669">
        <v>88</v>
      </c>
      <c r="D2669">
        <v>294</v>
      </c>
      <c r="E2669">
        <v>305</v>
      </c>
      <c r="F2669" s="1">
        <f>(Tabla9[[#This Row],[Best]]-Tabla9[[#This Row],[Bks]])/Tabla9[[#This Row],[Bks]]*100</f>
        <v>3.7414965986394559</v>
      </c>
      <c r="G2669">
        <v>305</v>
      </c>
      <c r="H2669" s="1">
        <f>(Tabla9[[#This Row],[Avg]]-Tabla9[[#This Row],[Bks]])/Tabla9[[#This Row],[Bks]]*100</f>
        <v>3.7414965986394559</v>
      </c>
      <c r="I2669" s="1">
        <v>322</v>
      </c>
      <c r="J2669">
        <v>330.4</v>
      </c>
      <c r="K2669">
        <v>510.98</v>
      </c>
      <c r="L2669">
        <v>20.014500000000002</v>
      </c>
      <c r="M2669">
        <v>1147.5</v>
      </c>
      <c r="N2669">
        <v>13.9</v>
      </c>
    </row>
    <row r="2670" spans="1:14" hidden="1" x14ac:dyDescent="0.2">
      <c r="A2670" t="s">
        <v>157</v>
      </c>
      <c r="B2670" t="s">
        <v>68</v>
      </c>
      <c r="C2670">
        <v>89</v>
      </c>
      <c r="D2670">
        <v>285</v>
      </c>
      <c r="E2670">
        <v>289</v>
      </c>
      <c r="F2670" s="1">
        <f>(Tabla9[[#This Row],[Best]]-Tabla9[[#This Row],[Bks]])/Tabla9[[#This Row],[Bks]]*100</f>
        <v>1.4035087719298245</v>
      </c>
      <c r="G2670">
        <v>289</v>
      </c>
      <c r="H2670" s="1">
        <f>(Tabla9[[#This Row],[Avg]]-Tabla9[[#This Row],[Bks]])/Tabla9[[#This Row],[Bks]]*100</f>
        <v>1.4035087719298245</v>
      </c>
      <c r="I2670" s="1">
        <v>300</v>
      </c>
      <c r="J2670">
        <v>311.60000000000002</v>
      </c>
      <c r="K2670">
        <v>495.84899999999999</v>
      </c>
      <c r="L2670">
        <v>20.009899999999998</v>
      </c>
      <c r="M2670">
        <v>1110.7</v>
      </c>
      <c r="N2670">
        <v>10.7</v>
      </c>
    </row>
    <row r="2671" spans="1:14" hidden="1" x14ac:dyDescent="0.2">
      <c r="A2671" t="s">
        <v>157</v>
      </c>
      <c r="B2671" t="s">
        <v>68</v>
      </c>
      <c r="C2671">
        <v>90</v>
      </c>
      <c r="D2671">
        <v>311</v>
      </c>
      <c r="E2671">
        <v>311</v>
      </c>
      <c r="F2671" s="1">
        <f>(Tabla9[[#This Row],[Best]]-Tabla9[[#This Row],[Bks]])/Tabla9[[#This Row],[Bks]]*100</f>
        <v>0</v>
      </c>
      <c r="G2671">
        <v>311</v>
      </c>
      <c r="H2671" s="1">
        <f>(Tabla9[[#This Row],[Avg]]-Tabla9[[#This Row],[Bks]])/Tabla9[[#This Row],[Bks]]*100</f>
        <v>0</v>
      </c>
      <c r="I2671" s="1">
        <v>337</v>
      </c>
      <c r="J2671">
        <v>342.3</v>
      </c>
      <c r="K2671">
        <v>544.36500000000001</v>
      </c>
      <c r="L2671">
        <v>20.0076</v>
      </c>
      <c r="M2671">
        <v>1066.7</v>
      </c>
      <c r="N2671">
        <v>15.2</v>
      </c>
    </row>
    <row r="2672" spans="1:14" hidden="1" x14ac:dyDescent="0.2">
      <c r="A2672" t="s">
        <v>157</v>
      </c>
      <c r="B2672" t="s">
        <v>68</v>
      </c>
      <c r="C2672">
        <v>91</v>
      </c>
      <c r="D2672">
        <v>273</v>
      </c>
      <c r="E2672">
        <v>280</v>
      </c>
      <c r="F2672" s="1">
        <f>(Tabla9[[#This Row],[Best]]-Tabla9[[#This Row],[Bks]])/Tabla9[[#This Row],[Bks]]*100</f>
        <v>2.5641025641025639</v>
      </c>
      <c r="G2672">
        <v>280</v>
      </c>
      <c r="H2672" s="1">
        <f>(Tabla9[[#This Row],[Avg]]-Tabla9[[#This Row],[Bks]])/Tabla9[[#This Row],[Bks]]*100</f>
        <v>2.5641025641025639</v>
      </c>
      <c r="I2672" s="1">
        <v>296</v>
      </c>
      <c r="J2672">
        <v>305.5</v>
      </c>
      <c r="K2672">
        <v>486.858</v>
      </c>
      <c r="L2672">
        <v>20.0091</v>
      </c>
      <c r="M2672">
        <v>1126.7</v>
      </c>
      <c r="N2672">
        <v>8.6</v>
      </c>
    </row>
    <row r="2673" spans="1:14" hidden="1" x14ac:dyDescent="0.2">
      <c r="A2673" t="s">
        <v>157</v>
      </c>
      <c r="B2673" t="s">
        <v>68</v>
      </c>
      <c r="C2673">
        <v>92</v>
      </c>
      <c r="D2673">
        <v>290</v>
      </c>
      <c r="E2673">
        <v>298</v>
      </c>
      <c r="F2673" s="1">
        <f>(Tabla9[[#This Row],[Best]]-Tabla9[[#This Row],[Bks]])/Tabla9[[#This Row],[Bks]]*100</f>
        <v>2.7586206896551726</v>
      </c>
      <c r="G2673">
        <v>298</v>
      </c>
      <c r="H2673" s="1">
        <f>(Tabla9[[#This Row],[Avg]]-Tabla9[[#This Row],[Bks]])/Tabla9[[#This Row],[Bks]]*100</f>
        <v>2.7586206896551726</v>
      </c>
      <c r="I2673" s="1">
        <v>318</v>
      </c>
      <c r="J2673">
        <v>325.8</v>
      </c>
      <c r="K2673">
        <v>514.399</v>
      </c>
      <c r="L2673">
        <v>20.012</v>
      </c>
      <c r="M2673">
        <v>1167.0999999999999</v>
      </c>
      <c r="N2673">
        <v>10.8</v>
      </c>
    </row>
    <row r="2674" spans="1:14" hidden="1" x14ac:dyDescent="0.2">
      <c r="A2674" t="s">
        <v>157</v>
      </c>
      <c r="B2674" t="s">
        <v>68</v>
      </c>
      <c r="C2674">
        <v>93</v>
      </c>
      <c r="D2674">
        <v>295</v>
      </c>
      <c r="E2674">
        <v>304</v>
      </c>
      <c r="F2674" s="1">
        <f>(Tabla9[[#This Row],[Best]]-Tabla9[[#This Row],[Bks]])/Tabla9[[#This Row],[Bks]]*100</f>
        <v>3.050847457627119</v>
      </c>
      <c r="G2674">
        <v>304</v>
      </c>
      <c r="H2674" s="1">
        <f>(Tabla9[[#This Row],[Avg]]-Tabla9[[#This Row],[Bks]])/Tabla9[[#This Row],[Bks]]*100</f>
        <v>3.050847457627119</v>
      </c>
      <c r="I2674" s="1">
        <v>327</v>
      </c>
      <c r="J2674">
        <v>331.9</v>
      </c>
      <c r="K2674">
        <v>541.80100000000004</v>
      </c>
      <c r="L2674">
        <v>20.011800000000001</v>
      </c>
      <c r="M2674">
        <v>1028.0999999999999</v>
      </c>
      <c r="N2674">
        <v>10.6</v>
      </c>
    </row>
    <row r="2675" spans="1:14" hidden="1" x14ac:dyDescent="0.2">
      <c r="A2675" t="s">
        <v>157</v>
      </c>
      <c r="B2675" t="s">
        <v>68</v>
      </c>
      <c r="C2675">
        <v>94</v>
      </c>
      <c r="D2675">
        <v>303</v>
      </c>
      <c r="E2675">
        <v>308</v>
      </c>
      <c r="F2675" s="1">
        <f>(Tabla9[[#This Row],[Best]]-Tabla9[[#This Row],[Bks]])/Tabla9[[#This Row],[Bks]]*100</f>
        <v>1.6501650165016499</v>
      </c>
      <c r="G2675">
        <v>308</v>
      </c>
      <c r="H2675" s="1">
        <f>(Tabla9[[#This Row],[Avg]]-Tabla9[[#This Row],[Bks]])/Tabla9[[#This Row],[Bks]]*100</f>
        <v>1.6501650165016499</v>
      </c>
      <c r="I2675" s="1">
        <v>322</v>
      </c>
      <c r="J2675">
        <v>334.2</v>
      </c>
      <c r="K2675">
        <v>537.94499999999903</v>
      </c>
      <c r="L2675">
        <v>20.008900000000001</v>
      </c>
      <c r="M2675">
        <v>1085.0999999999999</v>
      </c>
      <c r="N2675">
        <v>10</v>
      </c>
    </row>
    <row r="2676" spans="1:14" hidden="1" x14ac:dyDescent="0.2">
      <c r="A2676" t="s">
        <v>157</v>
      </c>
      <c r="B2676" t="s">
        <v>68</v>
      </c>
      <c r="C2676">
        <v>95</v>
      </c>
      <c r="D2676">
        <v>256</v>
      </c>
      <c r="E2676">
        <v>263</v>
      </c>
      <c r="F2676" s="1">
        <f>(Tabla9[[#This Row],[Best]]-Tabla9[[#This Row],[Bks]])/Tabla9[[#This Row],[Bks]]*100</f>
        <v>2.734375</v>
      </c>
      <c r="G2676">
        <v>263</v>
      </c>
      <c r="H2676" s="1">
        <f>(Tabla9[[#This Row],[Avg]]-Tabla9[[#This Row],[Bks]])/Tabla9[[#This Row],[Bks]]*100</f>
        <v>2.734375</v>
      </c>
      <c r="I2676" s="1">
        <v>273</v>
      </c>
      <c r="J2676">
        <v>282.7</v>
      </c>
      <c r="K2676">
        <v>447.02499999999998</v>
      </c>
      <c r="L2676">
        <v>20.0059</v>
      </c>
      <c r="M2676">
        <v>1187.0999999999999</v>
      </c>
      <c r="N2676">
        <v>11.1</v>
      </c>
    </row>
    <row r="2677" spans="1:14" hidden="1" x14ac:dyDescent="0.2">
      <c r="A2677" t="s">
        <v>157</v>
      </c>
      <c r="B2677" t="s">
        <v>68</v>
      </c>
      <c r="C2677">
        <v>96</v>
      </c>
      <c r="D2677">
        <v>263</v>
      </c>
      <c r="E2677">
        <v>267</v>
      </c>
      <c r="F2677" s="1">
        <f>(Tabla9[[#This Row],[Best]]-Tabla9[[#This Row],[Bks]])/Tabla9[[#This Row],[Bks]]*100</f>
        <v>1.520912547528517</v>
      </c>
      <c r="G2677">
        <v>267</v>
      </c>
      <c r="H2677" s="1">
        <f>(Tabla9[[#This Row],[Avg]]-Tabla9[[#This Row],[Bks]])/Tabla9[[#This Row],[Bks]]*100</f>
        <v>1.520912547528517</v>
      </c>
      <c r="I2677" s="1">
        <v>291</v>
      </c>
      <c r="J2677">
        <v>297.39999999999998</v>
      </c>
      <c r="K2677">
        <v>488.137</v>
      </c>
      <c r="L2677">
        <v>20.008900000000001</v>
      </c>
      <c r="M2677">
        <v>1047.0999999999999</v>
      </c>
      <c r="N2677">
        <v>17.2</v>
      </c>
    </row>
    <row r="2678" spans="1:14" hidden="1" x14ac:dyDescent="0.2">
      <c r="A2678" t="s">
        <v>157</v>
      </c>
      <c r="B2678" t="s">
        <v>68</v>
      </c>
      <c r="C2678">
        <v>97</v>
      </c>
      <c r="D2678">
        <v>249</v>
      </c>
      <c r="E2678">
        <v>264</v>
      </c>
      <c r="F2678" s="1">
        <f>(Tabla9[[#This Row],[Best]]-Tabla9[[#This Row],[Bks]])/Tabla9[[#This Row],[Bks]]*100</f>
        <v>6.024096385542169</v>
      </c>
      <c r="G2678">
        <v>264</v>
      </c>
      <c r="H2678" s="1">
        <f>(Tabla9[[#This Row],[Avg]]-Tabla9[[#This Row],[Bks]])/Tabla9[[#This Row],[Bks]]*100</f>
        <v>6.024096385542169</v>
      </c>
      <c r="I2678" s="1">
        <v>273</v>
      </c>
      <c r="J2678">
        <v>281.3</v>
      </c>
      <c r="K2678">
        <v>449.37799999999999</v>
      </c>
      <c r="L2678">
        <v>20.008600000000001</v>
      </c>
      <c r="M2678">
        <v>1208.4000000000001</v>
      </c>
      <c r="N2678">
        <v>7.9</v>
      </c>
    </row>
    <row r="2679" spans="1:14" hidden="1" x14ac:dyDescent="0.2">
      <c r="A2679" t="s">
        <v>157</v>
      </c>
      <c r="B2679" t="s">
        <v>68</v>
      </c>
      <c r="C2679">
        <v>98</v>
      </c>
      <c r="D2679">
        <v>289</v>
      </c>
      <c r="E2679">
        <v>296</v>
      </c>
      <c r="F2679" s="1">
        <f>(Tabla9[[#This Row],[Best]]-Tabla9[[#This Row],[Bks]])/Tabla9[[#This Row],[Bks]]*100</f>
        <v>2.422145328719723</v>
      </c>
      <c r="G2679">
        <v>296</v>
      </c>
      <c r="H2679" s="1">
        <f>(Tabla9[[#This Row],[Avg]]-Tabla9[[#This Row],[Bks]])/Tabla9[[#This Row],[Bks]]*100</f>
        <v>2.422145328719723</v>
      </c>
      <c r="I2679" s="1">
        <v>306</v>
      </c>
      <c r="J2679">
        <v>316.8</v>
      </c>
      <c r="K2679">
        <v>517.17399999999998</v>
      </c>
      <c r="L2679">
        <v>20.009799999999998</v>
      </c>
      <c r="M2679">
        <v>1165.7</v>
      </c>
      <c r="N2679">
        <v>9.6999999999999993</v>
      </c>
    </row>
    <row r="2680" spans="1:14" hidden="1" x14ac:dyDescent="0.2">
      <c r="A2680" t="s">
        <v>157</v>
      </c>
      <c r="B2680" t="s">
        <v>68</v>
      </c>
      <c r="C2680">
        <v>99</v>
      </c>
      <c r="D2680">
        <v>265</v>
      </c>
      <c r="E2680">
        <v>273</v>
      </c>
      <c r="F2680" s="1">
        <f>(Tabla9[[#This Row],[Best]]-Tabla9[[#This Row],[Bks]])/Tabla9[[#This Row],[Bks]]*100</f>
        <v>3.0188679245283021</v>
      </c>
      <c r="G2680">
        <v>273</v>
      </c>
      <c r="H2680" s="1">
        <f>(Tabla9[[#This Row],[Avg]]-Tabla9[[#This Row],[Bks]])/Tabla9[[#This Row],[Bks]]*100</f>
        <v>3.0188679245283021</v>
      </c>
      <c r="I2680" s="1">
        <v>284</v>
      </c>
      <c r="J2680">
        <v>296.2</v>
      </c>
      <c r="K2680">
        <v>511.94099999999997</v>
      </c>
      <c r="L2680">
        <v>20.010400000000001</v>
      </c>
      <c r="M2680">
        <v>1042</v>
      </c>
      <c r="N2680">
        <v>15.9</v>
      </c>
    </row>
    <row r="2681" spans="1:14" hidden="1" x14ac:dyDescent="0.2">
      <c r="A2681" t="s">
        <v>157</v>
      </c>
      <c r="B2681" t="s">
        <v>68</v>
      </c>
      <c r="C2681">
        <v>100</v>
      </c>
      <c r="D2681">
        <v>248</v>
      </c>
      <c r="E2681">
        <v>262</v>
      </c>
      <c r="F2681" s="1">
        <f>(Tabla9[[#This Row],[Best]]-Tabla9[[#This Row],[Bks]])/Tabla9[[#This Row],[Bks]]*100</f>
        <v>5.6451612903225801</v>
      </c>
      <c r="G2681">
        <v>262</v>
      </c>
      <c r="H2681" s="1">
        <f>(Tabla9[[#This Row],[Avg]]-Tabla9[[#This Row],[Bks]])/Tabla9[[#This Row],[Bks]]*100</f>
        <v>5.6451612903225801</v>
      </c>
      <c r="I2681" s="1">
        <v>273</v>
      </c>
      <c r="J2681">
        <v>283.39999999999998</v>
      </c>
      <c r="K2681">
        <v>435.231999999999</v>
      </c>
      <c r="L2681">
        <v>20.005099999999999</v>
      </c>
      <c r="M2681">
        <v>1210.3</v>
      </c>
      <c r="N2681">
        <v>7.7</v>
      </c>
    </row>
    <row r="2682" spans="1:14" hidden="1" x14ac:dyDescent="0.2">
      <c r="A2682" t="s">
        <v>157</v>
      </c>
      <c r="B2682" t="s">
        <v>69</v>
      </c>
      <c r="C2682" t="s">
        <v>5</v>
      </c>
      <c r="D2682">
        <v>2916</v>
      </c>
      <c r="E2682">
        <v>2991</v>
      </c>
      <c r="F2682" s="1">
        <f>(Tabla9[[#This Row],[Best]]-Tabla9[[#This Row],[Bks]])/Tabla9[[#This Row],[Bks]]*100</f>
        <v>2.57201646090535</v>
      </c>
      <c r="G2682">
        <v>2991</v>
      </c>
      <c r="H2682" s="1">
        <f>(Tabla9[[#This Row],[Avg]]-Tabla9[[#This Row],[Bks]])/Tabla9[[#This Row],[Bks]]*100</f>
        <v>2.57201646090535</v>
      </c>
      <c r="I2682" s="1">
        <v>3090</v>
      </c>
      <c r="J2682">
        <v>4367.585</v>
      </c>
      <c r="K2682">
        <v>2.5999999999999999E-2</v>
      </c>
      <c r="L2682">
        <v>20.007400000000001</v>
      </c>
      <c r="M2682">
        <v>1362.1</v>
      </c>
      <c r="N2682">
        <v>6.4</v>
      </c>
    </row>
    <row r="2683" spans="1:14" hidden="1" x14ac:dyDescent="0.2">
      <c r="A2683" s="101" t="s">
        <v>157</v>
      </c>
      <c r="B2683" s="101" t="s">
        <v>69</v>
      </c>
      <c r="C2683" t="s">
        <v>8</v>
      </c>
      <c r="D2683">
        <v>11087.21</v>
      </c>
      <c r="E2683">
        <v>11259.14</v>
      </c>
      <c r="F2683" s="1">
        <f>(Tabla9[[#This Row],[Best]]-Tabla9[[#This Row],[Bks]])/Tabla9[[#This Row],[Bks]]*100</f>
        <v>1.5507057230809222</v>
      </c>
      <c r="G2683">
        <v>11259.14</v>
      </c>
      <c r="H2683" s="1">
        <f>(Tabla9[[#This Row],[Avg]]-Tabla9[[#This Row],[Bks]])/Tabla9[[#This Row],[Bks]]*100</f>
        <v>1.5507057230809222</v>
      </c>
      <c r="I2683" s="1">
        <v>12133.14</v>
      </c>
      <c r="J2683">
        <v>18390.151999999998</v>
      </c>
      <c r="K2683">
        <v>8.6999999999999994E-2</v>
      </c>
      <c r="L2683">
        <v>20.014199999999999</v>
      </c>
      <c r="M2683">
        <v>921.4</v>
      </c>
      <c r="N2683">
        <v>16.8</v>
      </c>
    </row>
    <row r="2684" spans="1:14" hidden="1" x14ac:dyDescent="0.2">
      <c r="A2684" s="101" t="s">
        <v>157</v>
      </c>
      <c r="B2684" s="101" t="s">
        <v>69</v>
      </c>
      <c r="C2684" t="s">
        <v>10</v>
      </c>
      <c r="D2684">
        <v>945.3184</v>
      </c>
      <c r="E2684">
        <v>950.74</v>
      </c>
      <c r="F2684" s="1">
        <f>(Tabla9[[#This Row],[Best]]-Tabla9[[#This Row],[Bks]])/Tabla9[[#This Row],[Bks]]*100</f>
        <v>0.57352104856945685</v>
      </c>
      <c r="G2684">
        <v>950.74</v>
      </c>
      <c r="H2684" s="1">
        <f>(Tabla9[[#This Row],[Avg]]-Tabla9[[#This Row],[Bks]])/Tabla9[[#This Row],[Bks]]*100</f>
        <v>0.57352104856945685</v>
      </c>
      <c r="I2684" s="1">
        <v>1030.99</v>
      </c>
      <c r="J2684">
        <v>1784.463</v>
      </c>
      <c r="K2684">
        <v>0.33900000000000002</v>
      </c>
      <c r="L2684">
        <v>20.018999999999998</v>
      </c>
      <c r="M2684">
        <v>556.5</v>
      </c>
      <c r="N2684">
        <v>34.9</v>
      </c>
    </row>
    <row r="2685" spans="1:14" hidden="1" x14ac:dyDescent="0.2">
      <c r="A2685" s="101" t="s">
        <v>157</v>
      </c>
      <c r="B2685" s="101" t="s">
        <v>69</v>
      </c>
      <c r="C2685" t="s">
        <v>7</v>
      </c>
      <c r="D2685">
        <v>628.51</v>
      </c>
      <c r="E2685">
        <v>639.78</v>
      </c>
      <c r="F2685" s="1">
        <f>(Tabla9[[#This Row],[Best]]-Tabla9[[#This Row],[Bks]])/Tabla9[[#This Row],[Bks]]*100</f>
        <v>1.7931297831378947</v>
      </c>
      <c r="G2685">
        <v>639.78</v>
      </c>
      <c r="H2685" s="1">
        <f>(Tabla9[[#This Row],[Avg]]-Tabla9[[#This Row],[Bks]])/Tabla9[[#This Row],[Bks]]*100</f>
        <v>1.7931297831378947</v>
      </c>
      <c r="I2685" s="1">
        <v>680.57</v>
      </c>
      <c r="J2685">
        <v>1038.6949999999999</v>
      </c>
      <c r="K2685">
        <v>8.5999999999999993E-2</v>
      </c>
      <c r="L2685">
        <v>20.011299999999999</v>
      </c>
      <c r="M2685">
        <v>990</v>
      </c>
      <c r="N2685">
        <v>16.899999999999999</v>
      </c>
    </row>
    <row r="2686" spans="1:14" hidden="1" x14ac:dyDescent="0.2">
      <c r="A2686" s="101" t="s">
        <v>157</v>
      </c>
      <c r="B2686" s="101" t="s">
        <v>69</v>
      </c>
      <c r="C2686" t="s">
        <v>9</v>
      </c>
      <c r="D2686">
        <v>801.91</v>
      </c>
      <c r="E2686">
        <v>818.94</v>
      </c>
      <c r="F2686" s="1">
        <f>(Tabla9[[#This Row],[Best]]-Tabla9[[#This Row],[Bks]])/Tabla9[[#This Row],[Bks]]*100</f>
        <v>2.1236797146812094</v>
      </c>
      <c r="G2686">
        <v>818.94</v>
      </c>
      <c r="H2686" s="1">
        <f>(Tabla9[[#This Row],[Avg]]-Tabla9[[#This Row],[Bks]])/Tabla9[[#This Row],[Bks]]*100</f>
        <v>2.1236797146812094</v>
      </c>
      <c r="I2686" s="1">
        <v>872.61</v>
      </c>
      <c r="J2686">
        <v>1457.953</v>
      </c>
      <c r="K2686">
        <v>0.182</v>
      </c>
      <c r="L2686">
        <v>20.014500000000002</v>
      </c>
      <c r="M2686">
        <v>710.3</v>
      </c>
      <c r="N2686">
        <v>15.9</v>
      </c>
    </row>
    <row r="2687" spans="1:14" hidden="1" x14ac:dyDescent="0.2">
      <c r="A2687" s="101" t="s">
        <v>157</v>
      </c>
      <c r="B2687" s="101" t="s">
        <v>69</v>
      </c>
      <c r="C2687" t="s">
        <v>4</v>
      </c>
      <c r="D2687">
        <v>1283</v>
      </c>
      <c r="E2687">
        <v>1283</v>
      </c>
      <c r="F2687" s="1">
        <f>(Tabla9[[#This Row],[Best]]-Tabla9[[#This Row],[Bks]])/Tabla9[[#This Row],[Bks]]*100</f>
        <v>0</v>
      </c>
      <c r="G2687">
        <v>1300.0999999999999</v>
      </c>
      <c r="H2687" s="1">
        <f>(Tabla9[[#This Row],[Avg]]-Tabla9[[#This Row],[Bks]])/Tabla9[[#This Row],[Bks]]*100</f>
        <v>1.3328137178487849</v>
      </c>
      <c r="I2687" s="1">
        <v>1302</v>
      </c>
      <c r="J2687">
        <v>1833.9739999999999</v>
      </c>
      <c r="K2687">
        <v>2.0999999999999901E-2</v>
      </c>
      <c r="L2687">
        <v>20.006699999999999</v>
      </c>
      <c r="M2687">
        <v>1452.4</v>
      </c>
      <c r="N2687">
        <v>41.3</v>
      </c>
    </row>
    <row r="2688" spans="1:14" hidden="1" x14ac:dyDescent="0.2">
      <c r="A2688" s="101" t="s">
        <v>157</v>
      </c>
      <c r="B2688" s="101" t="s">
        <v>69</v>
      </c>
      <c r="C2688" t="s">
        <v>1</v>
      </c>
      <c r="D2688">
        <v>2760</v>
      </c>
      <c r="E2688">
        <v>2760</v>
      </c>
      <c r="F2688" s="1">
        <f>(Tabla9[[#This Row],[Best]]-Tabla9[[#This Row],[Bks]])/Tabla9[[#This Row],[Bks]]*100</f>
        <v>0</v>
      </c>
      <c r="G2688">
        <v>2875.5</v>
      </c>
      <c r="H2688" s="1">
        <f>(Tabla9[[#This Row],[Avg]]-Tabla9[[#This Row],[Bks]])/Tabla9[[#This Row],[Bks]]*100</f>
        <v>4.1847826086956523</v>
      </c>
      <c r="I2688" s="1">
        <v>2995</v>
      </c>
      <c r="J2688">
        <v>3854.8290000000002</v>
      </c>
      <c r="K2688">
        <v>0.01</v>
      </c>
      <c r="L2688">
        <v>20.002400000000002</v>
      </c>
      <c r="M2688">
        <v>1897.6</v>
      </c>
      <c r="N2688">
        <v>124.4</v>
      </c>
    </row>
    <row r="2689" spans="1:14" hidden="1" x14ac:dyDescent="0.2">
      <c r="A2689" s="101" t="s">
        <v>157</v>
      </c>
      <c r="B2689" s="101" t="s">
        <v>69</v>
      </c>
      <c r="C2689" t="s">
        <v>2</v>
      </c>
      <c r="D2689">
        <v>7788</v>
      </c>
      <c r="E2689">
        <v>8054</v>
      </c>
      <c r="F2689" s="1">
        <f>(Tabla9[[#This Row],[Best]]-Tabla9[[#This Row],[Bks]])/Tabla9[[#This Row],[Bks]]*100</f>
        <v>3.4155110426296869</v>
      </c>
      <c r="G2689">
        <v>8272.7000000000007</v>
      </c>
      <c r="H2689" s="1">
        <f>(Tabla9[[#This Row],[Avg]]-Tabla9[[#This Row],[Bks]])/Tabla9[[#This Row],[Bks]]*100</f>
        <v>6.223677452491021</v>
      </c>
      <c r="I2689" s="1">
        <v>9067</v>
      </c>
      <c r="J2689">
        <v>11398.757</v>
      </c>
      <c r="K2689">
        <v>1.2E-2</v>
      </c>
      <c r="L2689">
        <v>20.0063</v>
      </c>
      <c r="M2689">
        <v>1687.4</v>
      </c>
      <c r="N2689">
        <v>430.1</v>
      </c>
    </row>
    <row r="2690" spans="1:14" hidden="1" x14ac:dyDescent="0.2">
      <c r="A2690" s="101" t="s">
        <v>157</v>
      </c>
      <c r="B2690" s="101" t="s">
        <v>69</v>
      </c>
      <c r="C2690" t="s">
        <v>3</v>
      </c>
      <c r="D2690">
        <v>1806</v>
      </c>
      <c r="E2690">
        <v>1850</v>
      </c>
      <c r="F2690" s="1">
        <f>(Tabla9[[#This Row],[Best]]-Tabla9[[#This Row],[Bks]])/Tabla9[[#This Row],[Bks]]*100</f>
        <v>2.436323366555925</v>
      </c>
      <c r="G2690">
        <v>1863.6</v>
      </c>
      <c r="H2690" s="1">
        <f>(Tabla9[[#This Row],[Avg]]-Tabla9[[#This Row],[Bks]])/Tabla9[[#This Row],[Bks]]*100</f>
        <v>3.1893687707641143</v>
      </c>
      <c r="I2690" s="1">
        <v>1867</v>
      </c>
      <c r="J2690">
        <v>2550.8270000000002</v>
      </c>
      <c r="K2690">
        <v>0.02</v>
      </c>
      <c r="L2690">
        <v>20.006699999999999</v>
      </c>
      <c r="M2690">
        <v>1533.1</v>
      </c>
      <c r="N2690">
        <v>83.9</v>
      </c>
    </row>
    <row r="2691" spans="1:14" hidden="1" x14ac:dyDescent="0.2">
      <c r="A2691" s="101" t="s">
        <v>157</v>
      </c>
      <c r="B2691" s="101" t="s">
        <v>69</v>
      </c>
      <c r="C2691" t="s">
        <v>6</v>
      </c>
      <c r="D2691">
        <v>7282</v>
      </c>
      <c r="E2691">
        <v>7583</v>
      </c>
      <c r="F2691" s="1">
        <f>(Tabla9[[#This Row],[Best]]-Tabla9[[#This Row],[Bks]])/Tabla9[[#This Row],[Bks]]*100</f>
        <v>4.1334798132381216</v>
      </c>
      <c r="G2691">
        <v>7590.7</v>
      </c>
      <c r="H2691" s="1">
        <f>(Tabla9[[#This Row],[Avg]]-Tabla9[[#This Row],[Bks]])/Tabla9[[#This Row],[Bks]]*100</f>
        <v>4.2392199945070015</v>
      </c>
      <c r="I2691" s="1">
        <v>8132</v>
      </c>
      <c r="J2691">
        <v>12576.972</v>
      </c>
      <c r="K2691">
        <v>7.5999999999999998E-2</v>
      </c>
      <c r="L2691">
        <v>20.009999999999899</v>
      </c>
      <c r="M2691">
        <v>953</v>
      </c>
      <c r="N2691">
        <v>106.9</v>
      </c>
    </row>
    <row r="2692" spans="1:14" x14ac:dyDescent="0.2">
      <c r="A2692" t="s">
        <v>156</v>
      </c>
      <c r="B2692" t="s">
        <v>68</v>
      </c>
      <c r="C2692">
        <v>11</v>
      </c>
      <c r="D2692">
        <v>297</v>
      </c>
      <c r="E2692">
        <v>304</v>
      </c>
      <c r="F2692" s="1">
        <f>(Tabla9[[#This Row],[Best]]-Tabla9[[#This Row],[Bks]])/Tabla9[[#This Row],[Bks]]*100</f>
        <v>2.3569023569023568</v>
      </c>
      <c r="G2692">
        <v>304</v>
      </c>
      <c r="H2692" s="1">
        <f>(Tabla9[[#This Row],[Avg]]-Tabla9[[#This Row],[Bks]])/Tabla9[[#This Row],[Bks]]*100</f>
        <v>2.3569023569023568</v>
      </c>
      <c r="I2692" s="1">
        <v>325</v>
      </c>
      <c r="J2692">
        <v>329.8</v>
      </c>
      <c r="K2692">
        <v>531.28399999999999</v>
      </c>
      <c r="L2692">
        <v>20.008500000000002</v>
      </c>
      <c r="M2692">
        <v>1084.3</v>
      </c>
      <c r="N2692">
        <v>15.5</v>
      </c>
    </row>
    <row r="2693" spans="1:14" x14ac:dyDescent="0.2">
      <c r="A2693" t="s">
        <v>156</v>
      </c>
      <c r="B2693" t="s">
        <v>68</v>
      </c>
      <c r="C2693">
        <v>12</v>
      </c>
      <c r="D2693">
        <v>280</v>
      </c>
      <c r="E2693">
        <v>286</v>
      </c>
      <c r="F2693" s="1">
        <f>(Tabla9[[#This Row],[Best]]-Tabla9[[#This Row],[Bks]])/Tabla9[[#This Row],[Bks]]*100</f>
        <v>2.1428571428571428</v>
      </c>
      <c r="G2693">
        <v>286</v>
      </c>
      <c r="H2693" s="1">
        <f>(Tabla9[[#This Row],[Avg]]-Tabla9[[#This Row],[Bks]])/Tabla9[[#This Row],[Bks]]*100</f>
        <v>2.1428571428571428</v>
      </c>
      <c r="I2693" s="1">
        <v>309</v>
      </c>
      <c r="J2693">
        <v>314.7</v>
      </c>
      <c r="K2693">
        <v>482.82600000000002</v>
      </c>
      <c r="L2693">
        <v>20.008199999999999</v>
      </c>
      <c r="M2693">
        <v>1114.0999999999999</v>
      </c>
      <c r="N2693">
        <v>16.899999999999999</v>
      </c>
    </row>
    <row r="2694" spans="1:14" x14ac:dyDescent="0.2">
      <c r="A2694" t="s">
        <v>156</v>
      </c>
      <c r="B2694" t="s">
        <v>68</v>
      </c>
      <c r="C2694">
        <v>13</v>
      </c>
      <c r="D2694">
        <v>263</v>
      </c>
      <c r="E2694">
        <v>266</v>
      </c>
      <c r="F2694" s="1">
        <f>(Tabla9[[#This Row],[Best]]-Tabla9[[#This Row],[Bks]])/Tabla9[[#This Row],[Bks]]*100</f>
        <v>1.1406844106463878</v>
      </c>
      <c r="G2694">
        <v>266</v>
      </c>
      <c r="H2694" s="1">
        <f>(Tabla9[[#This Row],[Avg]]-Tabla9[[#This Row],[Bks]])/Tabla9[[#This Row],[Bks]]*100</f>
        <v>1.1406844106463878</v>
      </c>
      <c r="I2694" s="1">
        <v>281</v>
      </c>
      <c r="J2694">
        <v>288.2</v>
      </c>
      <c r="K2694">
        <v>483.84199999999998</v>
      </c>
      <c r="L2694">
        <v>20.009499999999999</v>
      </c>
      <c r="M2694">
        <v>1049.5999999999999</v>
      </c>
      <c r="N2694">
        <v>13.8</v>
      </c>
    </row>
    <row r="2695" spans="1:14" x14ac:dyDescent="0.2">
      <c r="A2695" t="s">
        <v>156</v>
      </c>
      <c r="B2695" t="s">
        <v>68</v>
      </c>
      <c r="C2695">
        <v>14</v>
      </c>
      <c r="D2695">
        <v>266</v>
      </c>
      <c r="E2695">
        <v>269</v>
      </c>
      <c r="F2695" s="1">
        <f>(Tabla9[[#This Row],[Best]]-Tabla9[[#This Row],[Bks]])/Tabla9[[#This Row],[Bks]]*100</f>
        <v>1.1278195488721803</v>
      </c>
      <c r="G2695">
        <v>269</v>
      </c>
      <c r="H2695" s="1">
        <f>(Tabla9[[#This Row],[Avg]]-Tabla9[[#This Row],[Bks]])/Tabla9[[#This Row],[Bks]]*100</f>
        <v>1.1278195488721803</v>
      </c>
      <c r="I2695" s="1">
        <v>278</v>
      </c>
      <c r="J2695">
        <v>286.60000000000002</v>
      </c>
      <c r="K2695">
        <v>477.62</v>
      </c>
      <c r="L2695">
        <v>20.010999999999999</v>
      </c>
      <c r="M2695">
        <v>1238</v>
      </c>
      <c r="N2695">
        <v>10.5</v>
      </c>
    </row>
    <row r="2696" spans="1:14" x14ac:dyDescent="0.2">
      <c r="A2696" t="s">
        <v>156</v>
      </c>
      <c r="B2696" t="s">
        <v>68</v>
      </c>
      <c r="C2696">
        <v>15</v>
      </c>
      <c r="D2696">
        <v>269</v>
      </c>
      <c r="E2696">
        <v>275</v>
      </c>
      <c r="F2696" s="1">
        <f>(Tabla9[[#This Row],[Best]]-Tabla9[[#This Row],[Bks]])/Tabla9[[#This Row],[Bks]]*100</f>
        <v>2.2304832713754648</v>
      </c>
      <c r="G2696">
        <v>275</v>
      </c>
      <c r="H2696" s="1">
        <f>(Tabla9[[#This Row],[Avg]]-Tabla9[[#This Row],[Bks]])/Tabla9[[#This Row],[Bks]]*100</f>
        <v>2.2304832713754648</v>
      </c>
      <c r="I2696" s="1">
        <v>289</v>
      </c>
      <c r="J2696">
        <v>294.8</v>
      </c>
      <c r="K2696">
        <v>490.92700000000002</v>
      </c>
      <c r="L2696">
        <v>20.0076</v>
      </c>
      <c r="M2696">
        <v>1213.8</v>
      </c>
      <c r="N2696">
        <v>11</v>
      </c>
    </row>
    <row r="2697" spans="1:14" x14ac:dyDescent="0.2">
      <c r="A2697" t="s">
        <v>156</v>
      </c>
      <c r="B2697" t="s">
        <v>68</v>
      </c>
      <c r="C2697">
        <v>16</v>
      </c>
      <c r="D2697">
        <v>291</v>
      </c>
      <c r="E2697">
        <v>295</v>
      </c>
      <c r="F2697" s="1">
        <f>(Tabla9[[#This Row],[Best]]-Tabla9[[#This Row],[Bks]])/Tabla9[[#This Row],[Bks]]*100</f>
        <v>1.3745704467353952</v>
      </c>
      <c r="G2697">
        <v>295</v>
      </c>
      <c r="H2697" s="1">
        <f>(Tabla9[[#This Row],[Avg]]-Tabla9[[#This Row],[Bks]])/Tabla9[[#This Row],[Bks]]*100</f>
        <v>1.3745704467353952</v>
      </c>
      <c r="I2697" s="1">
        <v>318</v>
      </c>
      <c r="J2697">
        <v>323.89999999999998</v>
      </c>
      <c r="K2697">
        <v>533.897999999999</v>
      </c>
      <c r="L2697">
        <v>20.010300000000001</v>
      </c>
      <c r="M2697">
        <v>1096.3</v>
      </c>
      <c r="N2697">
        <v>20</v>
      </c>
    </row>
    <row r="2698" spans="1:14" x14ac:dyDescent="0.2">
      <c r="A2698" t="s">
        <v>156</v>
      </c>
      <c r="B2698" t="s">
        <v>68</v>
      </c>
      <c r="C2698">
        <v>17</v>
      </c>
      <c r="D2698">
        <v>260</v>
      </c>
      <c r="E2698">
        <v>262</v>
      </c>
      <c r="F2698" s="1">
        <f>(Tabla9[[#This Row],[Best]]-Tabla9[[#This Row],[Bks]])/Tabla9[[#This Row],[Bks]]*100</f>
        <v>0.76923076923076927</v>
      </c>
      <c r="G2698">
        <v>262</v>
      </c>
      <c r="H2698" s="1">
        <f>(Tabla9[[#This Row],[Avg]]-Tabla9[[#This Row],[Bks]])/Tabla9[[#This Row],[Bks]]*100</f>
        <v>0.76923076923076927</v>
      </c>
      <c r="I2698" s="1">
        <v>284</v>
      </c>
      <c r="J2698">
        <v>289.7</v>
      </c>
      <c r="K2698">
        <v>465.28</v>
      </c>
      <c r="L2698">
        <v>20.017599999999899</v>
      </c>
      <c r="M2698">
        <v>1153.2</v>
      </c>
      <c r="N2698">
        <v>20.100000000000001</v>
      </c>
    </row>
    <row r="2699" spans="1:14" x14ac:dyDescent="0.2">
      <c r="A2699" t="s">
        <v>156</v>
      </c>
      <c r="B2699" t="s">
        <v>68</v>
      </c>
      <c r="C2699">
        <v>18</v>
      </c>
      <c r="D2699">
        <v>252</v>
      </c>
      <c r="E2699">
        <v>253</v>
      </c>
      <c r="F2699" s="1">
        <f>(Tabla9[[#This Row],[Best]]-Tabla9[[#This Row],[Bks]])/Tabla9[[#This Row],[Bks]]*100</f>
        <v>0.3968253968253968</v>
      </c>
      <c r="G2699">
        <v>253</v>
      </c>
      <c r="H2699" s="1">
        <f>(Tabla9[[#This Row],[Avg]]-Tabla9[[#This Row],[Bks]])/Tabla9[[#This Row],[Bks]]*100</f>
        <v>0.3968253968253968</v>
      </c>
      <c r="I2699" s="1">
        <v>273</v>
      </c>
      <c r="J2699">
        <v>279.7</v>
      </c>
      <c r="K2699">
        <v>439.248999999999</v>
      </c>
      <c r="L2699">
        <v>20.014900000000001</v>
      </c>
      <c r="M2699">
        <v>1224.2</v>
      </c>
      <c r="N2699">
        <v>15.3</v>
      </c>
    </row>
    <row r="2700" spans="1:14" x14ac:dyDescent="0.2">
      <c r="A2700" t="s">
        <v>156</v>
      </c>
      <c r="B2700" t="s">
        <v>68</v>
      </c>
      <c r="C2700">
        <v>19</v>
      </c>
      <c r="D2700">
        <v>239</v>
      </c>
      <c r="E2700">
        <v>244</v>
      </c>
      <c r="F2700" s="1">
        <f>(Tabla9[[#This Row],[Best]]-Tabla9[[#This Row],[Bks]])/Tabla9[[#This Row],[Bks]]*100</f>
        <v>2.0920502092050208</v>
      </c>
      <c r="G2700">
        <v>244</v>
      </c>
      <c r="H2700" s="1">
        <f>(Tabla9[[#This Row],[Avg]]-Tabla9[[#This Row],[Bks]])/Tabla9[[#This Row],[Bks]]*100</f>
        <v>2.0920502092050208</v>
      </c>
      <c r="I2700" s="1">
        <v>265</v>
      </c>
      <c r="J2700">
        <v>270.2</v>
      </c>
      <c r="K2700">
        <v>442.60500000000002</v>
      </c>
      <c r="L2700">
        <v>20.011800000000001</v>
      </c>
      <c r="M2700">
        <v>1197.5999999999999</v>
      </c>
      <c r="N2700">
        <v>14</v>
      </c>
    </row>
    <row r="2701" spans="1:14" x14ac:dyDescent="0.2">
      <c r="A2701" t="s">
        <v>156</v>
      </c>
      <c r="B2701" t="s">
        <v>68</v>
      </c>
      <c r="C2701">
        <v>20</v>
      </c>
      <c r="D2701">
        <v>281</v>
      </c>
      <c r="E2701">
        <v>286</v>
      </c>
      <c r="F2701" s="1">
        <f>(Tabla9[[#This Row],[Best]]-Tabla9[[#This Row],[Bks]])/Tabla9[[#This Row],[Bks]]*100</f>
        <v>1.7793594306049825</v>
      </c>
      <c r="G2701">
        <v>286</v>
      </c>
      <c r="H2701" s="1">
        <f>(Tabla9[[#This Row],[Avg]]-Tabla9[[#This Row],[Bks]])/Tabla9[[#This Row],[Bks]]*100</f>
        <v>1.7793594306049825</v>
      </c>
      <c r="I2701" s="1">
        <v>308</v>
      </c>
      <c r="J2701">
        <v>314.39999999999998</v>
      </c>
      <c r="K2701">
        <v>504.123999999999</v>
      </c>
      <c r="L2701">
        <v>20.007300000000001</v>
      </c>
      <c r="M2701">
        <v>1104</v>
      </c>
      <c r="N2701">
        <v>16</v>
      </c>
    </row>
    <row r="2702" spans="1:14" x14ac:dyDescent="0.2">
      <c r="A2702" t="s">
        <v>156</v>
      </c>
      <c r="B2702" t="s">
        <v>68</v>
      </c>
      <c r="C2702">
        <v>21</v>
      </c>
      <c r="D2702">
        <v>284</v>
      </c>
      <c r="E2702">
        <v>292</v>
      </c>
      <c r="F2702" s="1">
        <f>(Tabla9[[#This Row],[Best]]-Tabla9[[#This Row],[Bks]])/Tabla9[[#This Row],[Bks]]*100</f>
        <v>2.8169014084507045</v>
      </c>
      <c r="G2702">
        <v>292</v>
      </c>
      <c r="H2702" s="1">
        <f>(Tabla9[[#This Row],[Avg]]-Tabla9[[#This Row],[Bks]])/Tabla9[[#This Row],[Bks]]*100</f>
        <v>2.8169014084507045</v>
      </c>
      <c r="I2702" s="1">
        <v>306</v>
      </c>
      <c r="J2702">
        <v>310</v>
      </c>
      <c r="K2702">
        <v>517.88400000000001</v>
      </c>
      <c r="L2702">
        <v>20.008299999999998</v>
      </c>
      <c r="M2702">
        <v>1171.4000000000001</v>
      </c>
      <c r="N2702">
        <v>12.4</v>
      </c>
    </row>
    <row r="2703" spans="1:14" x14ac:dyDescent="0.2">
      <c r="A2703" t="s">
        <v>156</v>
      </c>
      <c r="B2703" t="s">
        <v>68</v>
      </c>
      <c r="C2703">
        <v>22</v>
      </c>
      <c r="D2703">
        <v>236</v>
      </c>
      <c r="E2703">
        <v>237</v>
      </c>
      <c r="F2703" s="1">
        <f>(Tabla9[[#This Row],[Best]]-Tabla9[[#This Row],[Bks]])/Tabla9[[#This Row],[Bks]]*100</f>
        <v>0.42372881355932202</v>
      </c>
      <c r="G2703">
        <v>237</v>
      </c>
      <c r="H2703" s="1">
        <f>(Tabla9[[#This Row],[Avg]]-Tabla9[[#This Row],[Bks]])/Tabla9[[#This Row],[Bks]]*100</f>
        <v>0.42372881355932202</v>
      </c>
      <c r="I2703" s="1">
        <v>250</v>
      </c>
      <c r="J2703">
        <v>254.6</v>
      </c>
      <c r="K2703">
        <v>404.94400000000002</v>
      </c>
      <c r="L2703">
        <v>20.0078</v>
      </c>
      <c r="M2703">
        <v>1279.8</v>
      </c>
      <c r="N2703">
        <v>7.1</v>
      </c>
    </row>
    <row r="2704" spans="1:14" x14ac:dyDescent="0.2">
      <c r="A2704" t="s">
        <v>156</v>
      </c>
      <c r="B2704" t="s">
        <v>68</v>
      </c>
      <c r="C2704">
        <v>23</v>
      </c>
      <c r="D2704">
        <v>274</v>
      </c>
      <c r="E2704">
        <v>276</v>
      </c>
      <c r="F2704" s="1">
        <f>(Tabla9[[#This Row],[Best]]-Tabla9[[#This Row],[Bks]])/Tabla9[[#This Row],[Bks]]*100</f>
        <v>0.72992700729927007</v>
      </c>
      <c r="G2704">
        <v>276</v>
      </c>
      <c r="H2704" s="1">
        <f>(Tabla9[[#This Row],[Avg]]-Tabla9[[#This Row],[Bks]])/Tabla9[[#This Row],[Bks]]*100</f>
        <v>0.72992700729927007</v>
      </c>
      <c r="I2704" s="1">
        <v>286</v>
      </c>
      <c r="J2704">
        <v>292.8</v>
      </c>
      <c r="K2704">
        <v>454.91899999999998</v>
      </c>
      <c r="L2704">
        <v>20.0044</v>
      </c>
      <c r="M2704">
        <v>1285.2</v>
      </c>
      <c r="N2704">
        <v>7.2</v>
      </c>
    </row>
    <row r="2705" spans="1:14" x14ac:dyDescent="0.2">
      <c r="A2705" t="s">
        <v>156</v>
      </c>
      <c r="B2705" t="s">
        <v>68</v>
      </c>
      <c r="C2705">
        <v>24</v>
      </c>
      <c r="D2705">
        <v>290</v>
      </c>
      <c r="E2705">
        <v>294</v>
      </c>
      <c r="F2705" s="1">
        <f>(Tabla9[[#This Row],[Best]]-Tabla9[[#This Row],[Bks]])/Tabla9[[#This Row],[Bks]]*100</f>
        <v>1.3793103448275863</v>
      </c>
      <c r="G2705">
        <v>294</v>
      </c>
      <c r="H2705" s="1">
        <f>(Tabla9[[#This Row],[Avg]]-Tabla9[[#This Row],[Bks]])/Tabla9[[#This Row],[Bks]]*100</f>
        <v>1.3793103448275863</v>
      </c>
      <c r="I2705" s="1">
        <v>302</v>
      </c>
      <c r="J2705">
        <v>312.89999999999998</v>
      </c>
      <c r="K2705">
        <v>530.81399999999996</v>
      </c>
      <c r="L2705">
        <v>20.011099999999999</v>
      </c>
      <c r="M2705">
        <v>1068.5999999999999</v>
      </c>
      <c r="N2705">
        <v>7.6</v>
      </c>
    </row>
    <row r="2706" spans="1:14" x14ac:dyDescent="0.2">
      <c r="A2706" t="s">
        <v>156</v>
      </c>
      <c r="B2706" t="s">
        <v>68</v>
      </c>
      <c r="C2706">
        <v>25</v>
      </c>
      <c r="D2706">
        <v>238</v>
      </c>
      <c r="E2706">
        <v>238</v>
      </c>
      <c r="F2706" s="1">
        <f>(Tabla9[[#This Row],[Best]]-Tabla9[[#This Row],[Bks]])/Tabla9[[#This Row],[Bks]]*100</f>
        <v>0</v>
      </c>
      <c r="G2706">
        <v>238</v>
      </c>
      <c r="H2706" s="1">
        <f>(Tabla9[[#This Row],[Avg]]-Tabla9[[#This Row],[Bks]])/Tabla9[[#This Row],[Bks]]*100</f>
        <v>0</v>
      </c>
      <c r="I2706" s="1">
        <v>248</v>
      </c>
      <c r="J2706">
        <v>256.7</v>
      </c>
      <c r="K2706">
        <v>417.517</v>
      </c>
      <c r="L2706">
        <v>20.0105</v>
      </c>
      <c r="M2706">
        <v>1245.5</v>
      </c>
      <c r="N2706">
        <v>10</v>
      </c>
    </row>
    <row r="2707" spans="1:14" x14ac:dyDescent="0.2">
      <c r="A2707" t="s">
        <v>156</v>
      </c>
      <c r="B2707" t="s">
        <v>68</v>
      </c>
      <c r="C2707">
        <v>26</v>
      </c>
      <c r="D2707">
        <v>289</v>
      </c>
      <c r="E2707">
        <v>295</v>
      </c>
      <c r="F2707" s="1">
        <f>(Tabla9[[#This Row],[Best]]-Tabla9[[#This Row],[Bks]])/Tabla9[[#This Row],[Bks]]*100</f>
        <v>2.0761245674740483</v>
      </c>
      <c r="G2707">
        <v>295</v>
      </c>
      <c r="H2707" s="1">
        <f>(Tabla9[[#This Row],[Avg]]-Tabla9[[#This Row],[Bks]])/Tabla9[[#This Row],[Bks]]*100</f>
        <v>2.0761245674740483</v>
      </c>
      <c r="I2707" s="1">
        <v>315</v>
      </c>
      <c r="J2707">
        <v>321.2</v>
      </c>
      <c r="K2707">
        <v>493.813999999999</v>
      </c>
      <c r="L2707">
        <v>20.0062</v>
      </c>
      <c r="M2707">
        <v>1276.0999999999999</v>
      </c>
      <c r="N2707">
        <v>11.4</v>
      </c>
    </row>
    <row r="2708" spans="1:14" x14ac:dyDescent="0.2">
      <c r="A2708" t="s">
        <v>156</v>
      </c>
      <c r="B2708" t="s">
        <v>68</v>
      </c>
      <c r="C2708">
        <v>27</v>
      </c>
      <c r="D2708">
        <v>296</v>
      </c>
      <c r="E2708">
        <v>302</v>
      </c>
      <c r="F2708" s="1">
        <f>(Tabla9[[#This Row],[Best]]-Tabla9[[#This Row],[Bks]])/Tabla9[[#This Row],[Bks]]*100</f>
        <v>2.0270270270270272</v>
      </c>
      <c r="G2708">
        <v>302</v>
      </c>
      <c r="H2708" s="1">
        <f>(Tabla9[[#This Row],[Avg]]-Tabla9[[#This Row],[Bks]])/Tabla9[[#This Row],[Bks]]*100</f>
        <v>2.0270270270270272</v>
      </c>
      <c r="I2708" s="1">
        <v>317</v>
      </c>
      <c r="J2708">
        <v>324.7</v>
      </c>
      <c r="K2708">
        <v>565.10799999999995</v>
      </c>
      <c r="L2708">
        <v>20.008199999999999</v>
      </c>
      <c r="M2708">
        <v>1046.0999999999999</v>
      </c>
      <c r="N2708">
        <v>10.7</v>
      </c>
    </row>
    <row r="2709" spans="1:14" x14ac:dyDescent="0.2">
      <c r="A2709" t="s">
        <v>156</v>
      </c>
      <c r="B2709" t="s">
        <v>68</v>
      </c>
      <c r="C2709">
        <v>28</v>
      </c>
      <c r="D2709">
        <v>280</v>
      </c>
      <c r="E2709">
        <v>288</v>
      </c>
      <c r="F2709" s="1">
        <f>(Tabla9[[#This Row],[Best]]-Tabla9[[#This Row],[Bks]])/Tabla9[[#This Row],[Bks]]*100</f>
        <v>2.8571428571428572</v>
      </c>
      <c r="G2709">
        <v>288</v>
      </c>
      <c r="H2709" s="1">
        <f>(Tabla9[[#This Row],[Avg]]-Tabla9[[#This Row],[Bks]])/Tabla9[[#This Row],[Bks]]*100</f>
        <v>2.8571428571428572</v>
      </c>
      <c r="I2709" s="1">
        <v>317</v>
      </c>
      <c r="J2709">
        <v>322.7</v>
      </c>
      <c r="K2709">
        <v>519.50599999999997</v>
      </c>
      <c r="L2709">
        <v>20.010300000000001</v>
      </c>
      <c r="M2709">
        <v>1088.3</v>
      </c>
      <c r="N2709">
        <v>15.5</v>
      </c>
    </row>
    <row r="2710" spans="1:14" x14ac:dyDescent="0.2">
      <c r="A2710" t="s">
        <v>156</v>
      </c>
      <c r="B2710" t="s">
        <v>68</v>
      </c>
      <c r="C2710">
        <v>29</v>
      </c>
      <c r="D2710">
        <v>294</v>
      </c>
      <c r="E2710">
        <v>298</v>
      </c>
      <c r="F2710" s="1">
        <f>(Tabla9[[#This Row],[Best]]-Tabla9[[#This Row],[Bks]])/Tabla9[[#This Row],[Bks]]*100</f>
        <v>1.3605442176870748</v>
      </c>
      <c r="G2710">
        <v>298</v>
      </c>
      <c r="H2710" s="1">
        <f>(Tabla9[[#This Row],[Avg]]-Tabla9[[#This Row],[Bks]])/Tabla9[[#This Row],[Bks]]*100</f>
        <v>1.3605442176870748</v>
      </c>
      <c r="I2710" s="1">
        <v>322</v>
      </c>
      <c r="J2710">
        <v>330.5</v>
      </c>
      <c r="K2710">
        <v>548.61900000000003</v>
      </c>
      <c r="L2710">
        <v>20.007200000000001</v>
      </c>
      <c r="M2710">
        <v>1093.7</v>
      </c>
      <c r="N2710">
        <v>13.4</v>
      </c>
    </row>
    <row r="2711" spans="1:14" x14ac:dyDescent="0.2">
      <c r="A2711" t="s">
        <v>156</v>
      </c>
      <c r="B2711" t="s">
        <v>68</v>
      </c>
      <c r="C2711">
        <v>30</v>
      </c>
      <c r="D2711">
        <v>296</v>
      </c>
      <c r="E2711">
        <v>299</v>
      </c>
      <c r="F2711" s="1">
        <f>(Tabla9[[#This Row],[Best]]-Tabla9[[#This Row],[Bks]])/Tabla9[[#This Row],[Bks]]*100</f>
        <v>1.0135135135135136</v>
      </c>
      <c r="G2711">
        <v>299</v>
      </c>
      <c r="H2711" s="1">
        <f>(Tabla9[[#This Row],[Avg]]-Tabla9[[#This Row],[Bks]])/Tabla9[[#This Row],[Bks]]*100</f>
        <v>1.0135135135135136</v>
      </c>
      <c r="I2711" s="1">
        <v>331</v>
      </c>
      <c r="J2711">
        <v>334.9</v>
      </c>
      <c r="K2711">
        <v>527.45799999999997</v>
      </c>
      <c r="L2711">
        <v>20.0075</v>
      </c>
      <c r="M2711">
        <v>1078</v>
      </c>
      <c r="N2711">
        <v>19.399999999999999</v>
      </c>
    </row>
    <row r="2712" spans="1:14" x14ac:dyDescent="0.2">
      <c r="A2712" t="s">
        <v>156</v>
      </c>
      <c r="B2712" t="s">
        <v>68</v>
      </c>
      <c r="C2712">
        <v>31</v>
      </c>
      <c r="D2712">
        <v>258</v>
      </c>
      <c r="E2712">
        <v>265</v>
      </c>
      <c r="F2712" s="1">
        <f>(Tabla9[[#This Row],[Best]]-Tabla9[[#This Row],[Bks]])/Tabla9[[#This Row],[Bks]]*100</f>
        <v>2.7131782945736433</v>
      </c>
      <c r="G2712">
        <v>265</v>
      </c>
      <c r="H2712" s="1">
        <f>(Tabla9[[#This Row],[Avg]]-Tabla9[[#This Row],[Bks]])/Tabla9[[#This Row],[Bks]]*100</f>
        <v>2.7131782945736433</v>
      </c>
      <c r="I2712" s="1">
        <v>285</v>
      </c>
      <c r="J2712">
        <v>296.10000000000002</v>
      </c>
      <c r="K2712">
        <v>460.79599999999999</v>
      </c>
      <c r="L2712">
        <v>20.009799999999998</v>
      </c>
      <c r="M2712">
        <v>1220.0999999999999</v>
      </c>
      <c r="N2712">
        <v>23.8</v>
      </c>
    </row>
    <row r="2713" spans="1:14" x14ac:dyDescent="0.2">
      <c r="A2713" t="s">
        <v>156</v>
      </c>
      <c r="B2713" t="s">
        <v>68</v>
      </c>
      <c r="C2713">
        <v>32</v>
      </c>
      <c r="D2713">
        <v>318</v>
      </c>
      <c r="E2713">
        <v>329</v>
      </c>
      <c r="F2713" s="1">
        <f>(Tabla9[[#This Row],[Best]]-Tabla9[[#This Row],[Bks]])/Tabla9[[#This Row],[Bks]]*100</f>
        <v>3.459119496855346</v>
      </c>
      <c r="G2713">
        <v>329</v>
      </c>
      <c r="H2713" s="1">
        <f>(Tabla9[[#This Row],[Avg]]-Tabla9[[#This Row],[Bks]])/Tabla9[[#This Row],[Bks]]*100</f>
        <v>3.459119496855346</v>
      </c>
      <c r="I2713" s="1">
        <v>335</v>
      </c>
      <c r="J2713">
        <v>353.9</v>
      </c>
      <c r="K2713">
        <v>510.851</v>
      </c>
      <c r="L2713">
        <v>20.0059</v>
      </c>
      <c r="M2713">
        <v>1276.3</v>
      </c>
      <c r="N2713">
        <v>8.1999999999999993</v>
      </c>
    </row>
    <row r="2714" spans="1:14" x14ac:dyDescent="0.2">
      <c r="A2714" t="s">
        <v>156</v>
      </c>
      <c r="B2714" t="s">
        <v>68</v>
      </c>
      <c r="C2714">
        <v>33</v>
      </c>
      <c r="D2714">
        <v>304</v>
      </c>
      <c r="E2714">
        <v>309</v>
      </c>
      <c r="F2714" s="1">
        <f>(Tabla9[[#This Row],[Best]]-Tabla9[[#This Row],[Bks]])/Tabla9[[#This Row],[Bks]]*100</f>
        <v>1.6447368421052631</v>
      </c>
      <c r="G2714">
        <v>309</v>
      </c>
      <c r="H2714" s="1">
        <f>(Tabla9[[#This Row],[Avg]]-Tabla9[[#This Row],[Bks]])/Tabla9[[#This Row],[Bks]]*100</f>
        <v>1.6447368421052631</v>
      </c>
      <c r="I2714" s="1">
        <v>335</v>
      </c>
      <c r="J2714">
        <v>342.8</v>
      </c>
      <c r="K2714">
        <v>550.65300000000002</v>
      </c>
      <c r="L2714">
        <v>20.0093</v>
      </c>
      <c r="M2714">
        <v>1053.3</v>
      </c>
      <c r="N2714">
        <v>18.5</v>
      </c>
    </row>
    <row r="2715" spans="1:14" x14ac:dyDescent="0.2">
      <c r="A2715" t="s">
        <v>156</v>
      </c>
      <c r="B2715" t="s">
        <v>68</v>
      </c>
      <c r="C2715">
        <v>34</v>
      </c>
      <c r="D2715">
        <v>293</v>
      </c>
      <c r="E2715">
        <v>312</v>
      </c>
      <c r="F2715" s="1">
        <f>(Tabla9[[#This Row],[Best]]-Tabla9[[#This Row],[Bks]])/Tabla9[[#This Row],[Bks]]*100</f>
        <v>6.4846416382252556</v>
      </c>
      <c r="G2715">
        <v>312</v>
      </c>
      <c r="H2715" s="1">
        <f>(Tabla9[[#This Row],[Avg]]-Tabla9[[#This Row],[Bks]])/Tabla9[[#This Row],[Bks]]*100</f>
        <v>6.4846416382252556</v>
      </c>
      <c r="I2715" s="1">
        <v>334</v>
      </c>
      <c r="J2715">
        <v>341.5</v>
      </c>
      <c r="K2715">
        <v>567.197</v>
      </c>
      <c r="L2715">
        <v>20.010200000000001</v>
      </c>
      <c r="M2715">
        <v>1088.4000000000001</v>
      </c>
      <c r="N2715">
        <v>13.3</v>
      </c>
    </row>
    <row r="2716" spans="1:14" x14ac:dyDescent="0.2">
      <c r="A2716" t="s">
        <v>156</v>
      </c>
      <c r="B2716" t="s">
        <v>68</v>
      </c>
      <c r="C2716">
        <v>35</v>
      </c>
      <c r="D2716">
        <v>280</v>
      </c>
      <c r="E2716">
        <v>285</v>
      </c>
      <c r="F2716" s="1">
        <f>(Tabla9[[#This Row],[Best]]-Tabla9[[#This Row],[Bks]])/Tabla9[[#This Row],[Bks]]*100</f>
        <v>1.7857142857142856</v>
      </c>
      <c r="G2716">
        <v>285</v>
      </c>
      <c r="H2716" s="1">
        <f>(Tabla9[[#This Row],[Avg]]-Tabla9[[#This Row],[Bks]])/Tabla9[[#This Row],[Bks]]*100</f>
        <v>1.7857142857142856</v>
      </c>
      <c r="I2716" s="1">
        <v>306</v>
      </c>
      <c r="J2716">
        <v>312</v>
      </c>
      <c r="K2716">
        <v>511.67399999999998</v>
      </c>
      <c r="L2716">
        <v>20.0105</v>
      </c>
      <c r="M2716">
        <v>1062.4000000000001</v>
      </c>
      <c r="N2716">
        <v>14.4</v>
      </c>
    </row>
    <row r="2717" spans="1:14" x14ac:dyDescent="0.2">
      <c r="A2717" t="s">
        <v>156</v>
      </c>
      <c r="B2717" t="s">
        <v>68</v>
      </c>
      <c r="C2717">
        <v>36</v>
      </c>
      <c r="D2717">
        <v>263</v>
      </c>
      <c r="E2717">
        <v>265</v>
      </c>
      <c r="F2717" s="1">
        <f>(Tabla9[[#This Row],[Best]]-Tabla9[[#This Row],[Bks]])/Tabla9[[#This Row],[Bks]]*100</f>
        <v>0.76045627376425851</v>
      </c>
      <c r="G2717">
        <v>265</v>
      </c>
      <c r="H2717" s="1">
        <f>(Tabla9[[#This Row],[Avg]]-Tabla9[[#This Row],[Bks]])/Tabla9[[#This Row],[Bks]]*100</f>
        <v>0.76045627376425851</v>
      </c>
      <c r="I2717" s="1">
        <v>281</v>
      </c>
      <c r="J2717">
        <v>289.10000000000002</v>
      </c>
      <c r="K2717">
        <v>461.32900000000001</v>
      </c>
      <c r="L2717">
        <v>20.010400000000001</v>
      </c>
      <c r="M2717">
        <v>1251.2</v>
      </c>
      <c r="N2717">
        <v>8.6</v>
      </c>
    </row>
    <row r="2718" spans="1:14" x14ac:dyDescent="0.2">
      <c r="A2718" t="s">
        <v>156</v>
      </c>
      <c r="B2718" t="s">
        <v>68</v>
      </c>
      <c r="C2718">
        <v>37</v>
      </c>
      <c r="D2718">
        <v>269</v>
      </c>
      <c r="E2718">
        <v>276</v>
      </c>
      <c r="F2718" s="1">
        <f>(Tabla9[[#This Row],[Best]]-Tabla9[[#This Row],[Bks]])/Tabla9[[#This Row],[Bks]]*100</f>
        <v>2.6022304832713754</v>
      </c>
      <c r="G2718">
        <v>276</v>
      </c>
      <c r="H2718" s="1">
        <f>(Tabla9[[#This Row],[Avg]]-Tabla9[[#This Row],[Bks]])/Tabla9[[#This Row],[Bks]]*100</f>
        <v>2.6022304832713754</v>
      </c>
      <c r="I2718" s="1">
        <v>294</v>
      </c>
      <c r="J2718">
        <v>301.89999999999998</v>
      </c>
      <c r="K2718">
        <v>500.15699999999998</v>
      </c>
      <c r="L2718">
        <v>20.011199999999999</v>
      </c>
      <c r="M2718">
        <v>1106.4000000000001</v>
      </c>
      <c r="N2718">
        <v>16.600000000000001</v>
      </c>
    </row>
    <row r="2719" spans="1:14" x14ac:dyDescent="0.2">
      <c r="A2719" t="s">
        <v>156</v>
      </c>
      <c r="B2719" t="s">
        <v>68</v>
      </c>
      <c r="C2719">
        <v>38</v>
      </c>
      <c r="D2719">
        <v>247</v>
      </c>
      <c r="E2719">
        <v>249</v>
      </c>
      <c r="F2719" s="1">
        <f>(Tabla9[[#This Row],[Best]]-Tabla9[[#This Row],[Bks]])/Tabla9[[#This Row],[Bks]]*100</f>
        <v>0.80971659919028338</v>
      </c>
      <c r="G2719">
        <v>249</v>
      </c>
      <c r="H2719" s="1">
        <f>(Tabla9[[#This Row],[Avg]]-Tabla9[[#This Row],[Bks]])/Tabla9[[#This Row],[Bks]]*100</f>
        <v>0.80971659919028338</v>
      </c>
      <c r="I2719" s="1">
        <v>263</v>
      </c>
      <c r="J2719">
        <v>268.60000000000002</v>
      </c>
      <c r="K2719">
        <v>421.101</v>
      </c>
      <c r="L2719">
        <v>20.007999999999999</v>
      </c>
      <c r="M2719">
        <v>1288.3</v>
      </c>
      <c r="N2719">
        <v>8.3000000000000007</v>
      </c>
    </row>
    <row r="2720" spans="1:14" x14ac:dyDescent="0.2">
      <c r="A2720" t="s">
        <v>156</v>
      </c>
      <c r="B2720" t="s">
        <v>68</v>
      </c>
      <c r="C2720">
        <v>39</v>
      </c>
      <c r="D2720">
        <v>274</v>
      </c>
      <c r="E2720">
        <v>277</v>
      </c>
      <c r="F2720" s="1">
        <f>(Tabla9[[#This Row],[Best]]-Tabla9[[#This Row],[Bks]])/Tabla9[[#This Row],[Bks]]*100</f>
        <v>1.0948905109489051</v>
      </c>
      <c r="G2720">
        <v>277</v>
      </c>
      <c r="H2720" s="1">
        <f>(Tabla9[[#This Row],[Avg]]-Tabla9[[#This Row],[Bks]])/Tabla9[[#This Row],[Bks]]*100</f>
        <v>1.0948905109489051</v>
      </c>
      <c r="I2720" s="1">
        <v>306</v>
      </c>
      <c r="J2720">
        <v>312</v>
      </c>
      <c r="K2720">
        <v>491.28300000000002</v>
      </c>
      <c r="L2720">
        <v>20.0122</v>
      </c>
      <c r="M2720">
        <v>1245.3</v>
      </c>
      <c r="N2720">
        <v>13.3</v>
      </c>
    </row>
    <row r="2721" spans="1:14" x14ac:dyDescent="0.2">
      <c r="A2721" t="s">
        <v>156</v>
      </c>
      <c r="B2721" t="s">
        <v>68</v>
      </c>
      <c r="C2721">
        <v>40</v>
      </c>
      <c r="D2721">
        <v>254</v>
      </c>
      <c r="E2721">
        <v>260</v>
      </c>
      <c r="F2721" s="1">
        <f>(Tabla9[[#This Row],[Best]]-Tabla9[[#This Row],[Bks]])/Tabla9[[#This Row],[Bks]]*100</f>
        <v>2.3622047244094486</v>
      </c>
      <c r="G2721">
        <v>260.89999999999998</v>
      </c>
      <c r="H2721" s="1">
        <f>(Tabla9[[#This Row],[Avg]]-Tabla9[[#This Row],[Bks]])/Tabla9[[#This Row],[Bks]]*100</f>
        <v>2.7165354330708569</v>
      </c>
      <c r="I2721" s="1">
        <v>279</v>
      </c>
      <c r="J2721">
        <v>290.5</v>
      </c>
      <c r="K2721">
        <v>470.56400000000002</v>
      </c>
      <c r="L2721">
        <v>20.0154</v>
      </c>
      <c r="M2721">
        <v>1092.2</v>
      </c>
      <c r="N2721">
        <v>37.6</v>
      </c>
    </row>
    <row r="2722" spans="1:14" x14ac:dyDescent="0.2">
      <c r="A2722" t="s">
        <v>156</v>
      </c>
      <c r="B2722" t="s">
        <v>68</v>
      </c>
      <c r="C2722">
        <v>41</v>
      </c>
      <c r="D2722">
        <v>282</v>
      </c>
      <c r="E2722">
        <v>289</v>
      </c>
      <c r="F2722" s="1">
        <f>(Tabla9[[#This Row],[Best]]-Tabla9[[#This Row],[Bks]])/Tabla9[[#This Row],[Bks]]*100</f>
        <v>2.4822695035460995</v>
      </c>
      <c r="G2722">
        <v>289</v>
      </c>
      <c r="H2722" s="1">
        <f>(Tabla9[[#This Row],[Avg]]-Tabla9[[#This Row],[Bks]])/Tabla9[[#This Row],[Bks]]*100</f>
        <v>2.4822695035460995</v>
      </c>
      <c r="I2722" s="1">
        <v>305</v>
      </c>
      <c r="J2722">
        <v>311.60000000000002</v>
      </c>
      <c r="K2722">
        <v>469.272999999999</v>
      </c>
      <c r="L2722">
        <v>20.012899999999998</v>
      </c>
      <c r="M2722">
        <v>1289.7</v>
      </c>
      <c r="N2722">
        <v>15</v>
      </c>
    </row>
    <row r="2723" spans="1:14" x14ac:dyDescent="0.2">
      <c r="A2723" t="s">
        <v>156</v>
      </c>
      <c r="B2723" t="s">
        <v>68</v>
      </c>
      <c r="C2723">
        <v>42</v>
      </c>
      <c r="D2723">
        <v>292</v>
      </c>
      <c r="E2723">
        <v>297</v>
      </c>
      <c r="F2723" s="1">
        <f>(Tabla9[[#This Row],[Best]]-Tabla9[[#This Row],[Bks]])/Tabla9[[#This Row],[Bks]]*100</f>
        <v>1.7123287671232876</v>
      </c>
      <c r="G2723">
        <v>297</v>
      </c>
      <c r="H2723" s="1">
        <f>(Tabla9[[#This Row],[Avg]]-Tabla9[[#This Row],[Bks]])/Tabla9[[#This Row],[Bks]]*100</f>
        <v>1.7123287671232876</v>
      </c>
      <c r="I2723" s="1">
        <v>321</v>
      </c>
      <c r="J2723">
        <v>325.2</v>
      </c>
      <c r="K2723">
        <v>517.61800000000005</v>
      </c>
      <c r="L2723">
        <v>20.013399999999901</v>
      </c>
      <c r="M2723">
        <v>1153.8</v>
      </c>
      <c r="N2723">
        <v>11.7</v>
      </c>
    </row>
    <row r="2724" spans="1:14" x14ac:dyDescent="0.2">
      <c r="A2724" t="s">
        <v>156</v>
      </c>
      <c r="B2724" t="s">
        <v>68</v>
      </c>
      <c r="C2724">
        <v>43</v>
      </c>
      <c r="D2724">
        <v>291</v>
      </c>
      <c r="E2724">
        <v>297</v>
      </c>
      <c r="F2724" s="1">
        <f>(Tabla9[[#This Row],[Best]]-Tabla9[[#This Row],[Bks]])/Tabla9[[#This Row],[Bks]]*100</f>
        <v>2.0618556701030926</v>
      </c>
      <c r="G2724">
        <v>297</v>
      </c>
      <c r="H2724" s="1">
        <f>(Tabla9[[#This Row],[Avg]]-Tabla9[[#This Row],[Bks]])/Tabla9[[#This Row],[Bks]]*100</f>
        <v>2.0618556701030926</v>
      </c>
      <c r="I2724" s="1">
        <v>318</v>
      </c>
      <c r="J2724">
        <v>322.60000000000002</v>
      </c>
      <c r="K2724">
        <v>552.827</v>
      </c>
      <c r="L2724">
        <v>20.013400000000001</v>
      </c>
      <c r="M2724">
        <v>1060.9000000000001</v>
      </c>
      <c r="N2724">
        <v>14.4</v>
      </c>
    </row>
    <row r="2725" spans="1:14" x14ac:dyDescent="0.2">
      <c r="A2725" t="s">
        <v>156</v>
      </c>
      <c r="B2725" t="s">
        <v>68</v>
      </c>
      <c r="C2725">
        <v>44</v>
      </c>
      <c r="D2725">
        <v>264</v>
      </c>
      <c r="E2725">
        <v>270</v>
      </c>
      <c r="F2725" s="1">
        <f>(Tabla9[[#This Row],[Best]]-Tabla9[[#This Row],[Bks]])/Tabla9[[#This Row],[Bks]]*100</f>
        <v>2.2727272727272729</v>
      </c>
      <c r="G2725">
        <v>270</v>
      </c>
      <c r="H2725" s="1">
        <f>(Tabla9[[#This Row],[Avg]]-Tabla9[[#This Row],[Bks]])/Tabla9[[#This Row],[Bks]]*100</f>
        <v>2.2727272727272729</v>
      </c>
      <c r="I2725" s="1">
        <v>281</v>
      </c>
      <c r="J2725">
        <v>287.8</v>
      </c>
      <c r="K2725">
        <v>491.92200000000003</v>
      </c>
      <c r="L2725">
        <v>20.009599999999999</v>
      </c>
      <c r="M2725">
        <v>1183.5</v>
      </c>
      <c r="N2725">
        <v>6.7</v>
      </c>
    </row>
    <row r="2726" spans="1:14" x14ac:dyDescent="0.2">
      <c r="A2726" t="s">
        <v>156</v>
      </c>
      <c r="B2726" t="s">
        <v>68</v>
      </c>
      <c r="C2726">
        <v>45</v>
      </c>
      <c r="D2726">
        <v>317</v>
      </c>
      <c r="E2726">
        <v>322</v>
      </c>
      <c r="F2726" s="1">
        <f>(Tabla9[[#This Row],[Best]]-Tabla9[[#This Row],[Bks]])/Tabla9[[#This Row],[Bks]]*100</f>
        <v>1.5772870662460567</v>
      </c>
      <c r="G2726">
        <v>322</v>
      </c>
      <c r="H2726" s="1">
        <f>(Tabla9[[#This Row],[Avg]]-Tabla9[[#This Row],[Bks]])/Tabla9[[#This Row],[Bks]]*100</f>
        <v>1.5772870662460567</v>
      </c>
      <c r="I2726" s="1">
        <v>345</v>
      </c>
      <c r="J2726">
        <v>351.4</v>
      </c>
      <c r="K2726">
        <v>572.64599999999996</v>
      </c>
      <c r="L2726">
        <v>20.0093</v>
      </c>
      <c r="M2726">
        <v>1047.5</v>
      </c>
      <c r="N2726">
        <v>13.1</v>
      </c>
    </row>
    <row r="2727" spans="1:14" x14ac:dyDescent="0.2">
      <c r="A2727" t="s">
        <v>156</v>
      </c>
      <c r="B2727" t="s">
        <v>68</v>
      </c>
      <c r="C2727">
        <v>46</v>
      </c>
      <c r="D2727">
        <v>242</v>
      </c>
      <c r="E2727">
        <v>243</v>
      </c>
      <c r="F2727" s="1">
        <f>(Tabla9[[#This Row],[Best]]-Tabla9[[#This Row],[Bks]])/Tabla9[[#This Row],[Bks]]*100</f>
        <v>0.41322314049586778</v>
      </c>
      <c r="G2727">
        <v>243</v>
      </c>
      <c r="H2727" s="1">
        <f>(Tabla9[[#This Row],[Avg]]-Tabla9[[#This Row],[Bks]])/Tabla9[[#This Row],[Bks]]*100</f>
        <v>0.41322314049586778</v>
      </c>
      <c r="I2727" s="1">
        <v>250</v>
      </c>
      <c r="J2727">
        <v>264.3</v>
      </c>
      <c r="K2727">
        <v>438.65899999999999</v>
      </c>
      <c r="L2727">
        <v>20.009999999999899</v>
      </c>
      <c r="M2727">
        <v>1216.9000000000001</v>
      </c>
      <c r="N2727">
        <v>9.3000000000000007</v>
      </c>
    </row>
    <row r="2728" spans="1:14" x14ac:dyDescent="0.2">
      <c r="A2728" t="s">
        <v>156</v>
      </c>
      <c r="B2728" t="s">
        <v>68</v>
      </c>
      <c r="C2728">
        <v>47</v>
      </c>
      <c r="D2728">
        <v>314</v>
      </c>
      <c r="E2728">
        <v>323</v>
      </c>
      <c r="F2728" s="1">
        <f>(Tabla9[[#This Row],[Best]]-Tabla9[[#This Row],[Bks]])/Tabla9[[#This Row],[Bks]]*100</f>
        <v>2.8662420382165608</v>
      </c>
      <c r="G2728">
        <v>323</v>
      </c>
      <c r="H2728" s="1">
        <f>(Tabla9[[#This Row],[Avg]]-Tabla9[[#This Row],[Bks]])/Tabla9[[#This Row],[Bks]]*100</f>
        <v>2.8662420382165608</v>
      </c>
      <c r="I2728" s="1">
        <v>345</v>
      </c>
      <c r="J2728">
        <v>350</v>
      </c>
      <c r="K2728">
        <v>534.85699999999997</v>
      </c>
      <c r="L2728">
        <v>20.009499999999999</v>
      </c>
      <c r="M2728">
        <v>1160.8</v>
      </c>
      <c r="N2728">
        <v>13.6</v>
      </c>
    </row>
    <row r="2729" spans="1:14" x14ac:dyDescent="0.2">
      <c r="A2729" t="s">
        <v>156</v>
      </c>
      <c r="B2729" t="s">
        <v>68</v>
      </c>
      <c r="C2729">
        <v>48</v>
      </c>
      <c r="D2729">
        <v>294</v>
      </c>
      <c r="E2729">
        <v>298</v>
      </c>
      <c r="F2729" s="1">
        <f>(Tabla9[[#This Row],[Best]]-Tabla9[[#This Row],[Bks]])/Tabla9[[#This Row],[Bks]]*100</f>
        <v>1.3605442176870748</v>
      </c>
      <c r="G2729">
        <v>302</v>
      </c>
      <c r="H2729" s="1">
        <f>(Tabla9[[#This Row],[Avg]]-Tabla9[[#This Row],[Bks]])/Tabla9[[#This Row],[Bks]]*100</f>
        <v>2.7210884353741496</v>
      </c>
      <c r="I2729" s="1">
        <v>329</v>
      </c>
      <c r="J2729">
        <v>332.3</v>
      </c>
      <c r="K2729">
        <v>547.31799999999998</v>
      </c>
      <c r="L2729">
        <v>20.009499999999999</v>
      </c>
      <c r="M2729">
        <v>1067.3</v>
      </c>
      <c r="N2729">
        <v>77.2</v>
      </c>
    </row>
    <row r="2730" spans="1:14" x14ac:dyDescent="0.2">
      <c r="A2730" t="s">
        <v>156</v>
      </c>
      <c r="B2730" t="s">
        <v>68</v>
      </c>
      <c r="C2730">
        <v>49</v>
      </c>
      <c r="D2730">
        <v>264</v>
      </c>
      <c r="E2730">
        <v>268</v>
      </c>
      <c r="F2730" s="1">
        <f>(Tabla9[[#This Row],[Best]]-Tabla9[[#This Row],[Bks]])/Tabla9[[#This Row],[Bks]]*100</f>
        <v>1.5151515151515151</v>
      </c>
      <c r="G2730">
        <v>268</v>
      </c>
      <c r="H2730" s="1">
        <f>(Tabla9[[#This Row],[Avg]]-Tabla9[[#This Row],[Bks]])/Tabla9[[#This Row],[Bks]]*100</f>
        <v>1.5151515151515151</v>
      </c>
      <c r="I2730" s="1">
        <v>288</v>
      </c>
      <c r="J2730">
        <v>296.5</v>
      </c>
      <c r="K2730">
        <v>479.238</v>
      </c>
      <c r="L2730">
        <v>20.0078</v>
      </c>
      <c r="M2730">
        <v>1134.9000000000001</v>
      </c>
      <c r="N2730">
        <v>12.9</v>
      </c>
    </row>
    <row r="2731" spans="1:14" x14ac:dyDescent="0.2">
      <c r="A2731" t="s">
        <v>156</v>
      </c>
      <c r="B2731" t="s">
        <v>68</v>
      </c>
      <c r="C2731">
        <v>50</v>
      </c>
      <c r="D2731">
        <v>286</v>
      </c>
      <c r="E2731">
        <v>295</v>
      </c>
      <c r="F2731" s="1">
        <f>(Tabla9[[#This Row],[Best]]-Tabla9[[#This Row],[Bks]])/Tabla9[[#This Row],[Bks]]*100</f>
        <v>3.1468531468531471</v>
      </c>
      <c r="G2731">
        <v>295</v>
      </c>
      <c r="H2731" s="1">
        <f>(Tabla9[[#This Row],[Avg]]-Tabla9[[#This Row],[Bks]])/Tabla9[[#This Row],[Bks]]*100</f>
        <v>3.1468531468531471</v>
      </c>
      <c r="I2731" s="1">
        <v>319</v>
      </c>
      <c r="J2731">
        <v>323.8</v>
      </c>
      <c r="K2731">
        <v>500.25099999999998</v>
      </c>
      <c r="L2731">
        <v>20.009599999999999</v>
      </c>
      <c r="M2731">
        <v>1123</v>
      </c>
      <c r="N2731">
        <v>14.5</v>
      </c>
    </row>
    <row r="2732" spans="1:14" x14ac:dyDescent="0.2">
      <c r="A2732" t="s">
        <v>156</v>
      </c>
      <c r="B2732" t="s">
        <v>68</v>
      </c>
      <c r="C2732">
        <v>51</v>
      </c>
      <c r="D2732">
        <v>273</v>
      </c>
      <c r="E2732">
        <v>280</v>
      </c>
      <c r="F2732" s="1">
        <f>(Tabla9[[#This Row],[Best]]-Tabla9[[#This Row],[Bks]])/Tabla9[[#This Row],[Bks]]*100</f>
        <v>2.5641025641025639</v>
      </c>
      <c r="G2732">
        <v>280</v>
      </c>
      <c r="H2732" s="1">
        <f>(Tabla9[[#This Row],[Avg]]-Tabla9[[#This Row],[Bks]])/Tabla9[[#This Row],[Bks]]*100</f>
        <v>2.5641025641025639</v>
      </c>
      <c r="I2732" s="1">
        <v>306</v>
      </c>
      <c r="J2732">
        <v>314.60000000000002</v>
      </c>
      <c r="K2732">
        <v>496.37799999999999</v>
      </c>
      <c r="L2732">
        <v>20.0093</v>
      </c>
      <c r="M2732">
        <v>1161.3</v>
      </c>
      <c r="N2732">
        <v>17.7</v>
      </c>
    </row>
    <row r="2733" spans="1:14" x14ac:dyDescent="0.2">
      <c r="A2733" t="s">
        <v>156</v>
      </c>
      <c r="B2733" t="s">
        <v>68</v>
      </c>
      <c r="C2733">
        <v>52</v>
      </c>
      <c r="D2733">
        <v>334</v>
      </c>
      <c r="E2733">
        <v>344</v>
      </c>
      <c r="F2733" s="1">
        <f>(Tabla9[[#This Row],[Best]]-Tabla9[[#This Row],[Bks]])/Tabla9[[#This Row],[Bks]]*100</f>
        <v>2.9940119760479043</v>
      </c>
      <c r="G2733">
        <v>344</v>
      </c>
      <c r="H2733" s="1">
        <f>(Tabla9[[#This Row],[Avg]]-Tabla9[[#This Row],[Bks]])/Tabla9[[#This Row],[Bks]]*100</f>
        <v>2.9940119760479043</v>
      </c>
      <c r="I2733" s="1">
        <v>360</v>
      </c>
      <c r="J2733">
        <v>372.2</v>
      </c>
      <c r="K2733">
        <v>591.647999999999</v>
      </c>
      <c r="L2733">
        <v>20.007300000000001</v>
      </c>
      <c r="M2733">
        <v>1044</v>
      </c>
      <c r="N2733">
        <v>11.4</v>
      </c>
    </row>
    <row r="2734" spans="1:14" x14ac:dyDescent="0.2">
      <c r="A2734" t="s">
        <v>156</v>
      </c>
      <c r="B2734" t="s">
        <v>68</v>
      </c>
      <c r="C2734">
        <v>53</v>
      </c>
      <c r="D2734">
        <v>281</v>
      </c>
      <c r="E2734">
        <v>282</v>
      </c>
      <c r="F2734" s="1">
        <f>(Tabla9[[#This Row],[Best]]-Tabla9[[#This Row],[Bks]])/Tabla9[[#This Row],[Bks]]*100</f>
        <v>0.35587188612099641</v>
      </c>
      <c r="G2734">
        <v>282</v>
      </c>
      <c r="H2734" s="1">
        <f>(Tabla9[[#This Row],[Avg]]-Tabla9[[#This Row],[Bks]])/Tabla9[[#This Row],[Bks]]*100</f>
        <v>0.35587188612099641</v>
      </c>
      <c r="I2734" s="1">
        <v>307</v>
      </c>
      <c r="J2734">
        <v>311.60000000000002</v>
      </c>
      <c r="K2734">
        <v>529.94000000000005</v>
      </c>
      <c r="L2734">
        <v>20.011099999999999</v>
      </c>
      <c r="M2734">
        <v>1056.2</v>
      </c>
      <c r="N2734">
        <v>20.2</v>
      </c>
    </row>
    <row r="2735" spans="1:14" x14ac:dyDescent="0.2">
      <c r="A2735" t="s">
        <v>156</v>
      </c>
      <c r="B2735" t="s">
        <v>68</v>
      </c>
      <c r="C2735">
        <v>54</v>
      </c>
      <c r="D2735">
        <v>262</v>
      </c>
      <c r="E2735">
        <v>272</v>
      </c>
      <c r="F2735" s="1">
        <f>(Tabla9[[#This Row],[Best]]-Tabla9[[#This Row],[Bks]])/Tabla9[[#This Row],[Bks]]*100</f>
        <v>3.8167938931297711</v>
      </c>
      <c r="G2735">
        <v>272</v>
      </c>
      <c r="H2735" s="1">
        <f>(Tabla9[[#This Row],[Avg]]-Tabla9[[#This Row],[Bks]])/Tabla9[[#This Row],[Bks]]*100</f>
        <v>3.8167938931297711</v>
      </c>
      <c r="I2735" s="1">
        <v>291</v>
      </c>
      <c r="J2735">
        <v>297.39999999999998</v>
      </c>
      <c r="K2735">
        <v>445.053</v>
      </c>
      <c r="L2735">
        <v>20.008099999999999</v>
      </c>
      <c r="M2735">
        <v>1281.3</v>
      </c>
      <c r="N2735">
        <v>9.6</v>
      </c>
    </row>
    <row r="2736" spans="1:14" x14ac:dyDescent="0.2">
      <c r="A2736" t="s">
        <v>156</v>
      </c>
      <c r="B2736" t="s">
        <v>68</v>
      </c>
      <c r="C2736">
        <v>55</v>
      </c>
      <c r="D2736">
        <v>299</v>
      </c>
      <c r="E2736">
        <v>304</v>
      </c>
      <c r="F2736" s="1">
        <f>(Tabla9[[#This Row],[Best]]-Tabla9[[#This Row],[Bks]])/Tabla9[[#This Row],[Bks]]*100</f>
        <v>1.6722408026755853</v>
      </c>
      <c r="G2736">
        <v>304</v>
      </c>
      <c r="H2736" s="1">
        <f>(Tabla9[[#This Row],[Avg]]-Tabla9[[#This Row],[Bks]])/Tabla9[[#This Row],[Bks]]*100</f>
        <v>1.6722408026755853</v>
      </c>
      <c r="I2736" s="1">
        <v>316</v>
      </c>
      <c r="J2736">
        <v>328.6</v>
      </c>
      <c r="K2736">
        <v>493.62</v>
      </c>
      <c r="L2736">
        <v>20.007999999999999</v>
      </c>
      <c r="M2736">
        <v>1280.7</v>
      </c>
      <c r="N2736">
        <v>15.7</v>
      </c>
    </row>
    <row r="2737" spans="1:14" x14ac:dyDescent="0.2">
      <c r="A2737" t="s">
        <v>156</v>
      </c>
      <c r="B2737" t="s">
        <v>68</v>
      </c>
      <c r="C2737">
        <v>56</v>
      </c>
      <c r="D2737">
        <v>288</v>
      </c>
      <c r="E2737">
        <v>288</v>
      </c>
      <c r="F2737" s="1">
        <f>(Tabla9[[#This Row],[Best]]-Tabla9[[#This Row],[Bks]])/Tabla9[[#This Row],[Bks]]*100</f>
        <v>0</v>
      </c>
      <c r="G2737">
        <v>288</v>
      </c>
      <c r="H2737" s="1">
        <f>(Tabla9[[#This Row],[Avg]]-Tabla9[[#This Row],[Bks]])/Tabla9[[#This Row],[Bks]]*100</f>
        <v>0</v>
      </c>
      <c r="I2737" s="1">
        <v>305</v>
      </c>
      <c r="J2737">
        <v>314.10000000000002</v>
      </c>
      <c r="K2737">
        <v>497.938999999999</v>
      </c>
      <c r="L2737">
        <v>20.008199999999999</v>
      </c>
      <c r="M2737">
        <v>1286.3</v>
      </c>
      <c r="N2737">
        <v>11.6</v>
      </c>
    </row>
    <row r="2738" spans="1:14" x14ac:dyDescent="0.2">
      <c r="A2738" t="s">
        <v>156</v>
      </c>
      <c r="B2738" t="s">
        <v>68</v>
      </c>
      <c r="C2738">
        <v>57</v>
      </c>
      <c r="D2738">
        <v>254</v>
      </c>
      <c r="E2738">
        <v>259</v>
      </c>
      <c r="F2738" s="1">
        <f>(Tabla9[[#This Row],[Best]]-Tabla9[[#This Row],[Bks]])/Tabla9[[#This Row],[Bks]]*100</f>
        <v>1.9685039370078741</v>
      </c>
      <c r="G2738">
        <v>259</v>
      </c>
      <c r="H2738" s="1">
        <f>(Tabla9[[#This Row],[Avg]]-Tabla9[[#This Row],[Bks]])/Tabla9[[#This Row],[Bks]]*100</f>
        <v>1.9685039370078741</v>
      </c>
      <c r="I2738" s="1">
        <v>277</v>
      </c>
      <c r="J2738">
        <v>285.3</v>
      </c>
      <c r="K2738">
        <v>484.04899999999998</v>
      </c>
      <c r="L2738">
        <v>20.011599999999898</v>
      </c>
      <c r="M2738">
        <v>1101</v>
      </c>
      <c r="N2738">
        <v>12.5</v>
      </c>
    </row>
    <row r="2739" spans="1:14" x14ac:dyDescent="0.2">
      <c r="A2739" t="s">
        <v>156</v>
      </c>
      <c r="B2739" t="s">
        <v>68</v>
      </c>
      <c r="C2739">
        <v>58</v>
      </c>
      <c r="D2739">
        <v>331</v>
      </c>
      <c r="E2739">
        <v>336</v>
      </c>
      <c r="F2739" s="1">
        <f>(Tabla9[[#This Row],[Best]]-Tabla9[[#This Row],[Bks]])/Tabla9[[#This Row],[Bks]]*100</f>
        <v>1.5105740181268883</v>
      </c>
      <c r="G2739">
        <v>336</v>
      </c>
      <c r="H2739" s="1">
        <f>(Tabla9[[#This Row],[Avg]]-Tabla9[[#This Row],[Bks]])/Tabla9[[#This Row],[Bks]]*100</f>
        <v>1.5105740181268883</v>
      </c>
      <c r="I2739" s="1">
        <v>359</v>
      </c>
      <c r="J2739">
        <v>371.9</v>
      </c>
      <c r="K2739">
        <v>576.101</v>
      </c>
      <c r="L2739">
        <v>20.0077</v>
      </c>
      <c r="M2739">
        <v>1177.7</v>
      </c>
      <c r="N2739">
        <v>14.8</v>
      </c>
    </row>
    <row r="2740" spans="1:14" x14ac:dyDescent="0.2">
      <c r="A2740" t="s">
        <v>156</v>
      </c>
      <c r="B2740" t="s">
        <v>68</v>
      </c>
      <c r="C2740">
        <v>59</v>
      </c>
      <c r="D2740">
        <v>283</v>
      </c>
      <c r="E2740">
        <v>284</v>
      </c>
      <c r="F2740" s="1">
        <f>(Tabla9[[#This Row],[Best]]-Tabla9[[#This Row],[Bks]])/Tabla9[[#This Row],[Bks]]*100</f>
        <v>0.35335689045936397</v>
      </c>
      <c r="G2740">
        <v>284</v>
      </c>
      <c r="H2740" s="1">
        <f>(Tabla9[[#This Row],[Avg]]-Tabla9[[#This Row],[Bks]])/Tabla9[[#This Row],[Bks]]*100</f>
        <v>0.35335689045936397</v>
      </c>
      <c r="I2740" s="1">
        <v>294</v>
      </c>
      <c r="J2740">
        <v>296.5</v>
      </c>
      <c r="K2740">
        <v>483.05799999999999</v>
      </c>
      <c r="L2740">
        <v>20.009999999999899</v>
      </c>
      <c r="M2740">
        <v>1069.3</v>
      </c>
      <c r="N2740">
        <v>7.6</v>
      </c>
    </row>
    <row r="2741" spans="1:14" x14ac:dyDescent="0.2">
      <c r="A2741" t="s">
        <v>156</v>
      </c>
      <c r="B2741" t="s">
        <v>68</v>
      </c>
      <c r="C2741">
        <v>60</v>
      </c>
      <c r="D2741">
        <v>254</v>
      </c>
      <c r="E2741">
        <v>256</v>
      </c>
      <c r="F2741" s="1">
        <f>(Tabla9[[#This Row],[Best]]-Tabla9[[#This Row],[Bks]])/Tabla9[[#This Row],[Bks]]*100</f>
        <v>0.78740157480314954</v>
      </c>
      <c r="G2741">
        <v>256</v>
      </c>
      <c r="H2741" s="1">
        <f>(Tabla9[[#This Row],[Avg]]-Tabla9[[#This Row],[Bks]])/Tabla9[[#This Row],[Bks]]*100</f>
        <v>0.78740157480314954</v>
      </c>
      <c r="I2741" s="1">
        <v>265</v>
      </c>
      <c r="J2741">
        <v>275.7</v>
      </c>
      <c r="K2741">
        <v>473.904</v>
      </c>
      <c r="L2741">
        <v>20.008600000000001</v>
      </c>
      <c r="M2741">
        <v>1116.3</v>
      </c>
      <c r="N2741">
        <v>12.3</v>
      </c>
    </row>
    <row r="2742" spans="1:14" x14ac:dyDescent="0.2">
      <c r="A2742" t="s">
        <v>156</v>
      </c>
      <c r="B2742" t="s">
        <v>68</v>
      </c>
      <c r="C2742">
        <v>61</v>
      </c>
      <c r="D2742">
        <v>305</v>
      </c>
      <c r="E2742">
        <v>308</v>
      </c>
      <c r="F2742" s="1">
        <f>(Tabla9[[#This Row],[Best]]-Tabla9[[#This Row],[Bks]])/Tabla9[[#This Row],[Bks]]*100</f>
        <v>0.98360655737704927</v>
      </c>
      <c r="G2742">
        <v>308</v>
      </c>
      <c r="H2742" s="1">
        <f>(Tabla9[[#This Row],[Avg]]-Tabla9[[#This Row],[Bks]])/Tabla9[[#This Row],[Bks]]*100</f>
        <v>0.98360655737704927</v>
      </c>
      <c r="I2742" s="1">
        <v>333</v>
      </c>
      <c r="J2742">
        <v>340.6</v>
      </c>
      <c r="K2742">
        <v>528.76599999999996</v>
      </c>
      <c r="L2742">
        <v>20.007400000000001</v>
      </c>
      <c r="M2742">
        <v>1160.0999999999999</v>
      </c>
      <c r="N2742">
        <v>20.6</v>
      </c>
    </row>
    <row r="2743" spans="1:14" x14ac:dyDescent="0.2">
      <c r="A2743" t="s">
        <v>156</v>
      </c>
      <c r="B2743" t="s">
        <v>68</v>
      </c>
      <c r="C2743">
        <v>62</v>
      </c>
      <c r="D2743">
        <v>289</v>
      </c>
      <c r="E2743">
        <v>300</v>
      </c>
      <c r="F2743" s="1">
        <f>(Tabla9[[#This Row],[Best]]-Tabla9[[#This Row],[Bks]])/Tabla9[[#This Row],[Bks]]*100</f>
        <v>3.8062283737024223</v>
      </c>
      <c r="G2743">
        <v>300</v>
      </c>
      <c r="H2743" s="1">
        <f>(Tabla9[[#This Row],[Avg]]-Tabla9[[#This Row],[Bks]])/Tabla9[[#This Row],[Bks]]*100</f>
        <v>3.8062283737024223</v>
      </c>
      <c r="I2743" s="1">
        <v>316</v>
      </c>
      <c r="J2743">
        <v>324.8</v>
      </c>
      <c r="K2743">
        <v>528.87199999999996</v>
      </c>
      <c r="L2743">
        <v>20.006799999999998</v>
      </c>
      <c r="M2743">
        <v>1117.7</v>
      </c>
      <c r="N2743">
        <v>11.7</v>
      </c>
    </row>
    <row r="2744" spans="1:14" x14ac:dyDescent="0.2">
      <c r="A2744" t="s">
        <v>156</v>
      </c>
      <c r="B2744" t="s">
        <v>68</v>
      </c>
      <c r="C2744">
        <v>63</v>
      </c>
      <c r="D2744">
        <v>272</v>
      </c>
      <c r="E2744">
        <v>279</v>
      </c>
      <c r="F2744" s="1">
        <f>(Tabla9[[#This Row],[Best]]-Tabla9[[#This Row],[Bks]])/Tabla9[[#This Row],[Bks]]*100</f>
        <v>2.5735294117647056</v>
      </c>
      <c r="G2744">
        <v>279</v>
      </c>
      <c r="H2744" s="1">
        <f>(Tabla9[[#This Row],[Avg]]-Tabla9[[#This Row],[Bks]])/Tabla9[[#This Row],[Bks]]*100</f>
        <v>2.5735294117647056</v>
      </c>
      <c r="I2744" s="1">
        <v>298</v>
      </c>
      <c r="J2744">
        <v>301.60000000000002</v>
      </c>
      <c r="K2744">
        <v>496.79399999999998</v>
      </c>
      <c r="L2744">
        <v>20.0077</v>
      </c>
      <c r="M2744">
        <v>1128.5999999999999</v>
      </c>
      <c r="N2744">
        <v>11.3</v>
      </c>
    </row>
    <row r="2745" spans="1:14" x14ac:dyDescent="0.2">
      <c r="A2745" t="s">
        <v>156</v>
      </c>
      <c r="B2745" t="s">
        <v>68</v>
      </c>
      <c r="C2745">
        <v>64</v>
      </c>
      <c r="D2745">
        <v>283</v>
      </c>
      <c r="E2745">
        <v>290</v>
      </c>
      <c r="F2745" s="1">
        <f>(Tabla9[[#This Row],[Best]]-Tabla9[[#This Row],[Bks]])/Tabla9[[#This Row],[Bks]]*100</f>
        <v>2.4734982332155475</v>
      </c>
      <c r="G2745">
        <v>290</v>
      </c>
      <c r="H2745" s="1">
        <f>(Tabla9[[#This Row],[Avg]]-Tabla9[[#This Row],[Bks]])/Tabla9[[#This Row],[Bks]]*100</f>
        <v>2.4734982332155475</v>
      </c>
      <c r="I2745" s="1">
        <v>308</v>
      </c>
      <c r="J2745">
        <v>314</v>
      </c>
      <c r="K2745">
        <v>495.63</v>
      </c>
      <c r="L2745">
        <v>20.006399999999999</v>
      </c>
      <c r="M2745">
        <v>1154.2</v>
      </c>
      <c r="N2745">
        <v>10.3</v>
      </c>
    </row>
    <row r="2746" spans="1:14" x14ac:dyDescent="0.2">
      <c r="A2746" t="s">
        <v>156</v>
      </c>
      <c r="B2746" t="s">
        <v>68</v>
      </c>
      <c r="C2746">
        <v>65</v>
      </c>
      <c r="D2746">
        <v>266</v>
      </c>
      <c r="E2746">
        <v>277</v>
      </c>
      <c r="F2746" s="1">
        <f>(Tabla9[[#This Row],[Best]]-Tabla9[[#This Row],[Bks]])/Tabla9[[#This Row],[Bks]]*100</f>
        <v>4.1353383458646613</v>
      </c>
      <c r="G2746">
        <v>277</v>
      </c>
      <c r="H2746" s="1">
        <f>(Tabla9[[#This Row],[Avg]]-Tabla9[[#This Row],[Bks]])/Tabla9[[#This Row],[Bks]]*100</f>
        <v>4.1353383458646613</v>
      </c>
      <c r="I2746" s="1">
        <v>297</v>
      </c>
      <c r="J2746">
        <v>301.8</v>
      </c>
      <c r="K2746">
        <v>473.66699999999997</v>
      </c>
      <c r="L2746">
        <v>20.008600000000001</v>
      </c>
      <c r="M2746">
        <v>1225</v>
      </c>
      <c r="N2746">
        <v>11.3</v>
      </c>
    </row>
    <row r="2747" spans="1:14" x14ac:dyDescent="0.2">
      <c r="A2747" t="s">
        <v>156</v>
      </c>
      <c r="B2747" t="s">
        <v>68</v>
      </c>
      <c r="C2747">
        <v>66</v>
      </c>
      <c r="D2747">
        <v>284</v>
      </c>
      <c r="E2747">
        <v>290</v>
      </c>
      <c r="F2747" s="1">
        <f>(Tabla9[[#This Row],[Best]]-Tabla9[[#This Row],[Bks]])/Tabla9[[#This Row],[Bks]]*100</f>
        <v>2.112676056338028</v>
      </c>
      <c r="G2747">
        <v>290</v>
      </c>
      <c r="H2747" s="1">
        <f>(Tabla9[[#This Row],[Avg]]-Tabla9[[#This Row],[Bks]])/Tabla9[[#This Row],[Bks]]*100</f>
        <v>2.112676056338028</v>
      </c>
      <c r="I2747" s="1">
        <v>305</v>
      </c>
      <c r="J2747">
        <v>318.2</v>
      </c>
      <c r="K2747">
        <v>522.68799999999999</v>
      </c>
      <c r="L2747">
        <v>20.010899999999999</v>
      </c>
      <c r="M2747">
        <v>1070.7</v>
      </c>
      <c r="N2747">
        <v>14.8</v>
      </c>
    </row>
    <row r="2748" spans="1:14" x14ac:dyDescent="0.2">
      <c r="A2748" t="s">
        <v>156</v>
      </c>
      <c r="B2748" t="s">
        <v>68</v>
      </c>
      <c r="C2748">
        <v>67</v>
      </c>
      <c r="D2748">
        <v>318</v>
      </c>
      <c r="E2748">
        <v>325</v>
      </c>
      <c r="F2748" s="1">
        <f>(Tabla9[[#This Row],[Best]]-Tabla9[[#This Row],[Bks]])/Tabla9[[#This Row],[Bks]]*100</f>
        <v>2.2012578616352201</v>
      </c>
      <c r="G2748">
        <v>330.6</v>
      </c>
      <c r="H2748" s="1">
        <f>(Tabla9[[#This Row],[Avg]]-Tabla9[[#This Row],[Bks]])/Tabla9[[#This Row],[Bks]]*100</f>
        <v>3.9622641509434038</v>
      </c>
      <c r="I2748" s="1">
        <v>353</v>
      </c>
      <c r="J2748">
        <v>361.8</v>
      </c>
      <c r="K2748">
        <v>575.33900000000006</v>
      </c>
      <c r="L2748">
        <v>20.011500000000002</v>
      </c>
      <c r="M2748">
        <v>1044</v>
      </c>
      <c r="N2748">
        <v>55.1</v>
      </c>
    </row>
    <row r="2749" spans="1:14" x14ac:dyDescent="0.2">
      <c r="A2749" t="s">
        <v>156</v>
      </c>
      <c r="B2749" t="s">
        <v>68</v>
      </c>
      <c r="C2749">
        <v>68</v>
      </c>
      <c r="D2749">
        <v>295</v>
      </c>
      <c r="E2749">
        <v>298</v>
      </c>
      <c r="F2749" s="1">
        <f>(Tabla9[[#This Row],[Best]]-Tabla9[[#This Row],[Bks]])/Tabla9[[#This Row],[Bks]]*100</f>
        <v>1.0169491525423728</v>
      </c>
      <c r="G2749">
        <v>298</v>
      </c>
      <c r="H2749" s="1">
        <f>(Tabla9[[#This Row],[Avg]]-Tabla9[[#This Row],[Bks]])/Tabla9[[#This Row],[Bks]]*100</f>
        <v>1.0169491525423728</v>
      </c>
      <c r="I2749" s="1">
        <v>314</v>
      </c>
      <c r="J2749">
        <v>321.89999999999998</v>
      </c>
      <c r="K2749">
        <v>528.41700000000003</v>
      </c>
      <c r="L2749">
        <v>20.009</v>
      </c>
      <c r="M2749">
        <v>1068.8</v>
      </c>
      <c r="N2749">
        <v>14.9</v>
      </c>
    </row>
    <row r="2750" spans="1:14" x14ac:dyDescent="0.2">
      <c r="A2750" t="s">
        <v>156</v>
      </c>
      <c r="B2750" t="s">
        <v>68</v>
      </c>
      <c r="C2750">
        <v>69</v>
      </c>
      <c r="D2750">
        <v>297</v>
      </c>
      <c r="E2750">
        <v>307</v>
      </c>
      <c r="F2750" s="1">
        <f>(Tabla9[[#This Row],[Best]]-Tabla9[[#This Row],[Bks]])/Tabla9[[#This Row],[Bks]]*100</f>
        <v>3.3670033670033668</v>
      </c>
      <c r="G2750">
        <v>307</v>
      </c>
      <c r="H2750" s="1">
        <f>(Tabla9[[#This Row],[Avg]]-Tabla9[[#This Row],[Bks]])/Tabla9[[#This Row],[Bks]]*100</f>
        <v>3.3670033670033668</v>
      </c>
      <c r="I2750" s="1">
        <v>323</v>
      </c>
      <c r="J2750">
        <v>330.5</v>
      </c>
      <c r="K2750">
        <v>557.01499999999999</v>
      </c>
      <c r="L2750">
        <v>20.013100000000001</v>
      </c>
      <c r="M2750">
        <v>1074</v>
      </c>
      <c r="N2750">
        <v>12.9</v>
      </c>
    </row>
    <row r="2751" spans="1:14" x14ac:dyDescent="0.2">
      <c r="A2751" t="s">
        <v>156</v>
      </c>
      <c r="B2751" t="s">
        <v>68</v>
      </c>
      <c r="C2751">
        <v>70</v>
      </c>
      <c r="D2751">
        <v>273</v>
      </c>
      <c r="E2751">
        <v>277</v>
      </c>
      <c r="F2751" s="1">
        <f>(Tabla9[[#This Row],[Best]]-Tabla9[[#This Row],[Bks]])/Tabla9[[#This Row],[Bks]]*100</f>
        <v>1.4652014652014651</v>
      </c>
      <c r="G2751">
        <v>277</v>
      </c>
      <c r="H2751" s="1">
        <f>(Tabla9[[#This Row],[Avg]]-Tabla9[[#This Row],[Bks]])/Tabla9[[#This Row],[Bks]]*100</f>
        <v>1.4652014652014651</v>
      </c>
      <c r="I2751" s="1">
        <v>286</v>
      </c>
      <c r="J2751">
        <v>296</v>
      </c>
      <c r="K2751">
        <v>470.861999999999</v>
      </c>
      <c r="L2751">
        <v>20.011800000000001</v>
      </c>
      <c r="M2751">
        <v>1206</v>
      </c>
      <c r="N2751">
        <v>9.1999999999999993</v>
      </c>
    </row>
    <row r="2752" spans="1:14" x14ac:dyDescent="0.2">
      <c r="A2752" t="s">
        <v>156</v>
      </c>
      <c r="B2752" t="s">
        <v>68</v>
      </c>
      <c r="C2752">
        <v>71</v>
      </c>
      <c r="D2752">
        <v>292</v>
      </c>
      <c r="E2752">
        <v>298</v>
      </c>
      <c r="F2752" s="1">
        <f>(Tabla9[[#This Row],[Best]]-Tabla9[[#This Row],[Bks]])/Tabla9[[#This Row],[Bks]]*100</f>
        <v>2.054794520547945</v>
      </c>
      <c r="G2752">
        <v>298.89999999999998</v>
      </c>
      <c r="H2752" s="1">
        <f>(Tabla9[[#This Row],[Avg]]-Tabla9[[#This Row],[Bks]])/Tabla9[[#This Row],[Bks]]*100</f>
        <v>2.3630136986301293</v>
      </c>
      <c r="I2752" s="1">
        <v>319</v>
      </c>
      <c r="J2752">
        <v>326.2</v>
      </c>
      <c r="K2752">
        <v>523.12</v>
      </c>
      <c r="L2752">
        <v>20.007899999999999</v>
      </c>
      <c r="M2752">
        <v>1153.2</v>
      </c>
      <c r="N2752">
        <v>38.5</v>
      </c>
    </row>
    <row r="2753" spans="1:14" x14ac:dyDescent="0.2">
      <c r="A2753" t="s">
        <v>156</v>
      </c>
      <c r="B2753" t="s">
        <v>68</v>
      </c>
      <c r="C2753">
        <v>72</v>
      </c>
      <c r="D2753">
        <v>254</v>
      </c>
      <c r="E2753">
        <v>262</v>
      </c>
      <c r="F2753" s="1">
        <f>(Tabla9[[#This Row],[Best]]-Tabla9[[#This Row],[Bks]])/Tabla9[[#This Row],[Bks]]*100</f>
        <v>3.1496062992125982</v>
      </c>
      <c r="G2753">
        <v>262</v>
      </c>
      <c r="H2753" s="1">
        <f>(Tabla9[[#This Row],[Avg]]-Tabla9[[#This Row],[Bks]])/Tabla9[[#This Row],[Bks]]*100</f>
        <v>3.1496062992125982</v>
      </c>
      <c r="I2753" s="1">
        <v>268</v>
      </c>
      <c r="J2753">
        <v>276</v>
      </c>
      <c r="K2753">
        <v>438.34399999999999</v>
      </c>
      <c r="L2753">
        <v>20.0105</v>
      </c>
      <c r="M2753">
        <v>1225</v>
      </c>
      <c r="N2753">
        <v>6.5</v>
      </c>
    </row>
    <row r="2754" spans="1:14" x14ac:dyDescent="0.2">
      <c r="A2754" t="s">
        <v>156</v>
      </c>
      <c r="B2754" t="s">
        <v>68</v>
      </c>
      <c r="C2754">
        <v>73</v>
      </c>
      <c r="D2754">
        <v>273</v>
      </c>
      <c r="E2754">
        <v>277</v>
      </c>
      <c r="F2754" s="1">
        <f>(Tabla9[[#This Row],[Best]]-Tabla9[[#This Row],[Bks]])/Tabla9[[#This Row],[Bks]]*100</f>
        <v>1.4652014652014651</v>
      </c>
      <c r="G2754">
        <v>277</v>
      </c>
      <c r="H2754" s="1">
        <f>(Tabla9[[#This Row],[Avg]]-Tabla9[[#This Row],[Bks]])/Tabla9[[#This Row],[Bks]]*100</f>
        <v>1.4652014652014651</v>
      </c>
      <c r="I2754" s="1">
        <v>294</v>
      </c>
      <c r="J2754">
        <v>298.10000000000002</v>
      </c>
      <c r="K2754">
        <v>452.447</v>
      </c>
      <c r="L2754">
        <v>20.006399999999999</v>
      </c>
      <c r="M2754">
        <v>1262.3</v>
      </c>
      <c r="N2754">
        <v>12.8</v>
      </c>
    </row>
    <row r="2755" spans="1:14" x14ac:dyDescent="0.2">
      <c r="A2755" t="s">
        <v>156</v>
      </c>
      <c r="B2755" t="s">
        <v>68</v>
      </c>
      <c r="C2755">
        <v>74</v>
      </c>
      <c r="D2755">
        <v>271</v>
      </c>
      <c r="E2755">
        <v>271</v>
      </c>
      <c r="F2755" s="1">
        <f>(Tabla9[[#This Row],[Best]]-Tabla9[[#This Row],[Bks]])/Tabla9[[#This Row],[Bks]]*100</f>
        <v>0</v>
      </c>
      <c r="G2755">
        <v>280</v>
      </c>
      <c r="H2755" s="1">
        <f>(Tabla9[[#This Row],[Avg]]-Tabla9[[#This Row],[Bks]])/Tabla9[[#This Row],[Bks]]*100</f>
        <v>3.3210332103321036</v>
      </c>
      <c r="I2755" s="1">
        <v>294</v>
      </c>
      <c r="J2755">
        <v>304.10000000000002</v>
      </c>
      <c r="K2755">
        <v>526.54499999999996</v>
      </c>
      <c r="L2755">
        <v>20.009</v>
      </c>
      <c r="M2755">
        <v>1070</v>
      </c>
      <c r="N2755">
        <v>21.3</v>
      </c>
    </row>
    <row r="2756" spans="1:14" x14ac:dyDescent="0.2">
      <c r="A2756" t="s">
        <v>156</v>
      </c>
      <c r="B2756" t="s">
        <v>68</v>
      </c>
      <c r="C2756">
        <v>75</v>
      </c>
      <c r="D2756">
        <v>211</v>
      </c>
      <c r="E2756">
        <v>219</v>
      </c>
      <c r="F2756" s="1">
        <f>(Tabla9[[#This Row],[Best]]-Tabla9[[#This Row],[Bks]])/Tabla9[[#This Row],[Bks]]*100</f>
        <v>3.7914691943127963</v>
      </c>
      <c r="G2756">
        <v>219</v>
      </c>
      <c r="H2756" s="1">
        <f>(Tabla9[[#This Row],[Avg]]-Tabla9[[#This Row],[Bks]])/Tabla9[[#This Row],[Bks]]*100</f>
        <v>3.7914691943127963</v>
      </c>
      <c r="I2756" s="1">
        <v>235</v>
      </c>
      <c r="J2756">
        <v>239.4</v>
      </c>
      <c r="K2756">
        <v>405.245</v>
      </c>
      <c r="L2756">
        <v>20.007400000000001</v>
      </c>
      <c r="M2756">
        <v>1286.5999999999999</v>
      </c>
      <c r="N2756">
        <v>9</v>
      </c>
    </row>
    <row r="2757" spans="1:14" x14ac:dyDescent="0.2">
      <c r="A2757" t="s">
        <v>156</v>
      </c>
      <c r="B2757" t="s">
        <v>68</v>
      </c>
      <c r="C2757">
        <v>76</v>
      </c>
      <c r="D2757">
        <v>293</v>
      </c>
      <c r="E2757">
        <v>296</v>
      </c>
      <c r="F2757" s="1">
        <f>(Tabla9[[#This Row],[Best]]-Tabla9[[#This Row],[Bks]])/Tabla9[[#This Row],[Bks]]*100</f>
        <v>1.0238907849829351</v>
      </c>
      <c r="G2757">
        <v>296</v>
      </c>
      <c r="H2757" s="1">
        <f>(Tabla9[[#This Row],[Avg]]-Tabla9[[#This Row],[Bks]])/Tabla9[[#This Row],[Bks]]*100</f>
        <v>1.0238907849829351</v>
      </c>
      <c r="I2757" s="1">
        <v>320</v>
      </c>
      <c r="J2757">
        <v>323.2</v>
      </c>
      <c r="K2757">
        <v>508.77699999999999</v>
      </c>
      <c r="L2757">
        <v>20.020199999999999</v>
      </c>
      <c r="M2757">
        <v>1195.9000000000001</v>
      </c>
      <c r="N2757">
        <v>10.5</v>
      </c>
    </row>
    <row r="2758" spans="1:14" x14ac:dyDescent="0.2">
      <c r="A2758" t="s">
        <v>156</v>
      </c>
      <c r="B2758" t="s">
        <v>68</v>
      </c>
      <c r="C2758">
        <v>77</v>
      </c>
      <c r="D2758">
        <v>271</v>
      </c>
      <c r="E2758">
        <v>288</v>
      </c>
      <c r="F2758" s="1">
        <f>(Tabla9[[#This Row],[Best]]-Tabla9[[#This Row],[Bks]])/Tabla9[[#This Row],[Bks]]*100</f>
        <v>6.2730627306273057</v>
      </c>
      <c r="G2758">
        <v>288</v>
      </c>
      <c r="H2758" s="1">
        <f>(Tabla9[[#This Row],[Avg]]-Tabla9[[#This Row],[Bks]])/Tabla9[[#This Row],[Bks]]*100</f>
        <v>6.2730627306273057</v>
      </c>
      <c r="I2758" s="1">
        <v>293</v>
      </c>
      <c r="J2758">
        <v>302.60000000000002</v>
      </c>
      <c r="K2758">
        <v>480.289999999999</v>
      </c>
      <c r="L2758">
        <v>20.008299999999998</v>
      </c>
      <c r="M2758">
        <v>1259.7</v>
      </c>
      <c r="N2758">
        <v>6.7</v>
      </c>
    </row>
    <row r="2759" spans="1:14" x14ac:dyDescent="0.2">
      <c r="A2759" t="s">
        <v>156</v>
      </c>
      <c r="B2759" t="s">
        <v>68</v>
      </c>
      <c r="C2759">
        <v>78</v>
      </c>
      <c r="D2759">
        <v>254</v>
      </c>
      <c r="E2759">
        <v>257</v>
      </c>
      <c r="F2759" s="1">
        <f>(Tabla9[[#This Row],[Best]]-Tabla9[[#This Row],[Bks]])/Tabla9[[#This Row],[Bks]]*100</f>
        <v>1.1811023622047243</v>
      </c>
      <c r="G2759">
        <v>257</v>
      </c>
      <c r="H2759" s="1">
        <f>(Tabla9[[#This Row],[Avg]]-Tabla9[[#This Row],[Bks]])/Tabla9[[#This Row],[Bks]]*100</f>
        <v>1.1811023622047243</v>
      </c>
      <c r="I2759" s="1">
        <v>275</v>
      </c>
      <c r="J2759">
        <v>283.10000000000002</v>
      </c>
      <c r="K2759">
        <v>476.68599999999998</v>
      </c>
      <c r="L2759">
        <v>20.013300000000001</v>
      </c>
      <c r="M2759">
        <v>1057.5</v>
      </c>
      <c r="N2759">
        <v>14.7</v>
      </c>
    </row>
    <row r="2760" spans="1:14" x14ac:dyDescent="0.2">
      <c r="A2760" t="s">
        <v>156</v>
      </c>
      <c r="B2760" t="s">
        <v>68</v>
      </c>
      <c r="C2760">
        <v>79</v>
      </c>
      <c r="D2760">
        <v>276</v>
      </c>
      <c r="E2760">
        <v>281</v>
      </c>
      <c r="F2760" s="1">
        <f>(Tabla9[[#This Row],[Best]]-Tabla9[[#This Row],[Bks]])/Tabla9[[#This Row],[Bks]]*100</f>
        <v>1.8115942028985508</v>
      </c>
      <c r="G2760">
        <v>281</v>
      </c>
      <c r="H2760" s="1">
        <f>(Tabla9[[#This Row],[Avg]]-Tabla9[[#This Row],[Bks]])/Tabla9[[#This Row],[Bks]]*100</f>
        <v>1.8115942028985508</v>
      </c>
      <c r="I2760" s="1">
        <v>303</v>
      </c>
      <c r="J2760">
        <v>308</v>
      </c>
      <c r="K2760">
        <v>482.88199999999898</v>
      </c>
      <c r="L2760">
        <v>20.009899999999998</v>
      </c>
      <c r="M2760">
        <v>1130.5999999999999</v>
      </c>
      <c r="N2760">
        <v>11.3</v>
      </c>
    </row>
    <row r="2761" spans="1:14" x14ac:dyDescent="0.2">
      <c r="A2761" t="s">
        <v>156</v>
      </c>
      <c r="B2761" t="s">
        <v>68</v>
      </c>
      <c r="C2761">
        <v>80</v>
      </c>
      <c r="D2761">
        <v>270</v>
      </c>
      <c r="E2761">
        <v>279</v>
      </c>
      <c r="F2761" s="1">
        <f>(Tabla9[[#This Row],[Best]]-Tabla9[[#This Row],[Bks]])/Tabla9[[#This Row],[Bks]]*100</f>
        <v>3.3333333333333335</v>
      </c>
      <c r="G2761">
        <v>279</v>
      </c>
      <c r="H2761" s="1">
        <f>(Tabla9[[#This Row],[Avg]]-Tabla9[[#This Row],[Bks]])/Tabla9[[#This Row],[Bks]]*100</f>
        <v>3.3333333333333335</v>
      </c>
      <c r="I2761" s="1">
        <v>291</v>
      </c>
      <c r="J2761">
        <v>300.5</v>
      </c>
      <c r="K2761">
        <v>494.19600000000003</v>
      </c>
      <c r="L2761">
        <v>20.0092</v>
      </c>
      <c r="M2761">
        <v>1197.4000000000001</v>
      </c>
      <c r="N2761">
        <v>10.199999999999999</v>
      </c>
    </row>
    <row r="2762" spans="1:14" x14ac:dyDescent="0.2">
      <c r="A2762" t="s">
        <v>156</v>
      </c>
      <c r="B2762" t="s">
        <v>68</v>
      </c>
      <c r="C2762">
        <v>81</v>
      </c>
      <c r="D2762">
        <v>259</v>
      </c>
      <c r="E2762">
        <v>270</v>
      </c>
      <c r="F2762" s="1">
        <f>(Tabla9[[#This Row],[Best]]-Tabla9[[#This Row],[Bks]])/Tabla9[[#This Row],[Bks]]*100</f>
        <v>4.2471042471042466</v>
      </c>
      <c r="G2762">
        <v>270</v>
      </c>
      <c r="H2762" s="1">
        <f>(Tabla9[[#This Row],[Avg]]-Tabla9[[#This Row],[Bks]])/Tabla9[[#This Row],[Bks]]*100</f>
        <v>4.2471042471042466</v>
      </c>
      <c r="I2762" s="1">
        <v>278</v>
      </c>
      <c r="J2762">
        <v>290.2</v>
      </c>
      <c r="K2762">
        <v>452.43299999999999</v>
      </c>
      <c r="L2762">
        <v>20.007999999999999</v>
      </c>
      <c r="M2762">
        <v>1252.2</v>
      </c>
      <c r="N2762">
        <v>7.5</v>
      </c>
    </row>
    <row r="2763" spans="1:14" x14ac:dyDescent="0.2">
      <c r="A2763" t="s">
        <v>156</v>
      </c>
      <c r="B2763" t="s">
        <v>68</v>
      </c>
      <c r="C2763">
        <v>82</v>
      </c>
      <c r="D2763">
        <v>337</v>
      </c>
      <c r="E2763">
        <v>346</v>
      </c>
      <c r="F2763" s="1">
        <f>(Tabla9[[#This Row],[Best]]-Tabla9[[#This Row],[Bks]])/Tabla9[[#This Row],[Bks]]*100</f>
        <v>2.6706231454005933</v>
      </c>
      <c r="G2763">
        <v>346.9</v>
      </c>
      <c r="H2763" s="1">
        <f>(Tabla9[[#This Row],[Avg]]-Tabla9[[#This Row],[Bks]])/Tabla9[[#This Row],[Bks]]*100</f>
        <v>2.9376854599406461</v>
      </c>
      <c r="I2763" s="1">
        <v>368</v>
      </c>
      <c r="J2763">
        <v>383</v>
      </c>
      <c r="K2763">
        <v>611.921999999999</v>
      </c>
      <c r="L2763">
        <v>20.009399999999999</v>
      </c>
      <c r="M2763">
        <v>1044.5999999999999</v>
      </c>
      <c r="N2763">
        <v>98.9</v>
      </c>
    </row>
    <row r="2764" spans="1:14" x14ac:dyDescent="0.2">
      <c r="A2764" t="s">
        <v>156</v>
      </c>
      <c r="B2764" t="s">
        <v>68</v>
      </c>
      <c r="C2764">
        <v>83</v>
      </c>
      <c r="D2764">
        <v>257</v>
      </c>
      <c r="E2764">
        <v>265</v>
      </c>
      <c r="F2764" s="1">
        <f>(Tabla9[[#This Row],[Best]]-Tabla9[[#This Row],[Bks]])/Tabla9[[#This Row],[Bks]]*100</f>
        <v>3.1128404669260701</v>
      </c>
      <c r="G2764">
        <v>265</v>
      </c>
      <c r="H2764" s="1">
        <f>(Tabla9[[#This Row],[Avg]]-Tabla9[[#This Row],[Bks]])/Tabla9[[#This Row],[Bks]]*100</f>
        <v>3.1128404669260701</v>
      </c>
      <c r="I2764" s="1">
        <v>278</v>
      </c>
      <c r="J2764">
        <v>283.8</v>
      </c>
      <c r="K2764">
        <v>503.23500000000001</v>
      </c>
      <c r="L2764">
        <v>20.006900000000002</v>
      </c>
      <c r="M2764">
        <v>1133.5999999999999</v>
      </c>
      <c r="N2764">
        <v>9.3000000000000007</v>
      </c>
    </row>
    <row r="2765" spans="1:14" x14ac:dyDescent="0.2">
      <c r="A2765" t="s">
        <v>156</v>
      </c>
      <c r="B2765" t="s">
        <v>68</v>
      </c>
      <c r="C2765">
        <v>84</v>
      </c>
      <c r="D2765">
        <v>263</v>
      </c>
      <c r="E2765">
        <v>272</v>
      </c>
      <c r="F2765" s="1">
        <f>(Tabla9[[#This Row],[Best]]-Tabla9[[#This Row],[Bks]])/Tabla9[[#This Row],[Bks]]*100</f>
        <v>3.4220532319391634</v>
      </c>
      <c r="G2765">
        <v>272</v>
      </c>
      <c r="H2765" s="1">
        <f>(Tabla9[[#This Row],[Avg]]-Tabla9[[#This Row],[Bks]])/Tabla9[[#This Row],[Bks]]*100</f>
        <v>3.4220532319391634</v>
      </c>
      <c r="I2765" s="1">
        <v>287</v>
      </c>
      <c r="J2765">
        <v>294</v>
      </c>
      <c r="K2765">
        <v>459.00099999999998</v>
      </c>
      <c r="L2765">
        <v>20.009799999999998</v>
      </c>
      <c r="M2765">
        <v>1259.7</v>
      </c>
      <c r="N2765">
        <v>11.9</v>
      </c>
    </row>
    <row r="2766" spans="1:14" x14ac:dyDescent="0.2">
      <c r="A2766" t="s">
        <v>156</v>
      </c>
      <c r="B2766" t="s">
        <v>68</v>
      </c>
      <c r="C2766">
        <v>85</v>
      </c>
      <c r="D2766">
        <v>295</v>
      </c>
      <c r="E2766">
        <v>304</v>
      </c>
      <c r="F2766" s="1">
        <f>(Tabla9[[#This Row],[Best]]-Tabla9[[#This Row],[Bks]])/Tabla9[[#This Row],[Bks]]*100</f>
        <v>3.050847457627119</v>
      </c>
      <c r="G2766">
        <v>304</v>
      </c>
      <c r="H2766" s="1">
        <f>(Tabla9[[#This Row],[Avg]]-Tabla9[[#This Row],[Bks]])/Tabla9[[#This Row],[Bks]]*100</f>
        <v>3.050847457627119</v>
      </c>
      <c r="I2766" s="1">
        <v>321</v>
      </c>
      <c r="J2766">
        <v>330.2</v>
      </c>
      <c r="K2766">
        <v>513.22900000000004</v>
      </c>
      <c r="L2766">
        <v>20.009899999999998</v>
      </c>
      <c r="M2766">
        <v>1230.0999999999999</v>
      </c>
      <c r="N2766">
        <v>16.399999999999999</v>
      </c>
    </row>
    <row r="2767" spans="1:14" x14ac:dyDescent="0.2">
      <c r="A2767" t="s">
        <v>156</v>
      </c>
      <c r="B2767" t="s">
        <v>68</v>
      </c>
      <c r="C2767">
        <v>86</v>
      </c>
      <c r="D2767">
        <v>330</v>
      </c>
      <c r="E2767">
        <v>336</v>
      </c>
      <c r="F2767" s="1">
        <f>(Tabla9[[#This Row],[Best]]-Tabla9[[#This Row],[Bks]])/Tabla9[[#This Row],[Bks]]*100</f>
        <v>1.8181818181818181</v>
      </c>
      <c r="G2767">
        <v>336</v>
      </c>
      <c r="H2767" s="1">
        <f>(Tabla9[[#This Row],[Avg]]-Tabla9[[#This Row],[Bks]])/Tabla9[[#This Row],[Bks]]*100</f>
        <v>1.8181818181818181</v>
      </c>
      <c r="I2767" s="1">
        <v>359</v>
      </c>
      <c r="J2767">
        <v>363.4</v>
      </c>
      <c r="K2767">
        <v>571.26</v>
      </c>
      <c r="L2767">
        <v>20.014599999999898</v>
      </c>
      <c r="M2767">
        <v>1115.5</v>
      </c>
      <c r="N2767">
        <v>10.9</v>
      </c>
    </row>
    <row r="2768" spans="1:14" x14ac:dyDescent="0.2">
      <c r="A2768" t="s">
        <v>156</v>
      </c>
      <c r="B2768" t="s">
        <v>68</v>
      </c>
      <c r="C2768">
        <v>87</v>
      </c>
      <c r="D2768">
        <v>257</v>
      </c>
      <c r="E2768">
        <v>267</v>
      </c>
      <c r="F2768" s="1">
        <f>(Tabla9[[#This Row],[Best]]-Tabla9[[#This Row],[Bks]])/Tabla9[[#This Row],[Bks]]*100</f>
        <v>3.8910505836575875</v>
      </c>
      <c r="G2768">
        <v>267</v>
      </c>
      <c r="H2768" s="1">
        <f>(Tabla9[[#This Row],[Avg]]-Tabla9[[#This Row],[Bks]])/Tabla9[[#This Row],[Bks]]*100</f>
        <v>3.8910505836575875</v>
      </c>
      <c r="I2768" s="1">
        <v>279</v>
      </c>
      <c r="J2768">
        <v>290.10000000000002</v>
      </c>
      <c r="K2768">
        <v>466.80500000000001</v>
      </c>
      <c r="L2768">
        <v>20.009599999999999</v>
      </c>
      <c r="M2768">
        <v>1195.8</v>
      </c>
      <c r="N2768">
        <v>9.5</v>
      </c>
    </row>
    <row r="2769" spans="1:14" x14ac:dyDescent="0.2">
      <c r="A2769" t="s">
        <v>156</v>
      </c>
      <c r="B2769" t="s">
        <v>68</v>
      </c>
      <c r="C2769">
        <v>88</v>
      </c>
      <c r="D2769">
        <v>294</v>
      </c>
      <c r="E2769">
        <v>305</v>
      </c>
      <c r="F2769" s="1">
        <f>(Tabla9[[#This Row],[Best]]-Tabla9[[#This Row],[Bks]])/Tabla9[[#This Row],[Bks]]*100</f>
        <v>3.7414965986394559</v>
      </c>
      <c r="G2769">
        <v>305</v>
      </c>
      <c r="H2769" s="1">
        <f>(Tabla9[[#This Row],[Avg]]-Tabla9[[#This Row],[Bks]])/Tabla9[[#This Row],[Bks]]*100</f>
        <v>3.7414965986394559</v>
      </c>
      <c r="I2769" s="1">
        <v>322</v>
      </c>
      <c r="J2769">
        <v>330.4</v>
      </c>
      <c r="K2769">
        <v>510.98</v>
      </c>
      <c r="L2769">
        <v>20.008400000000002</v>
      </c>
      <c r="M2769">
        <v>1181.2</v>
      </c>
      <c r="N2769">
        <v>13.1</v>
      </c>
    </row>
    <row r="2770" spans="1:14" x14ac:dyDescent="0.2">
      <c r="A2770" t="s">
        <v>156</v>
      </c>
      <c r="B2770" t="s">
        <v>68</v>
      </c>
      <c r="C2770">
        <v>89</v>
      </c>
      <c r="D2770">
        <v>285</v>
      </c>
      <c r="E2770">
        <v>289</v>
      </c>
      <c r="F2770" s="1">
        <f>(Tabla9[[#This Row],[Best]]-Tabla9[[#This Row],[Bks]])/Tabla9[[#This Row],[Bks]]*100</f>
        <v>1.4035087719298245</v>
      </c>
      <c r="G2770">
        <v>289</v>
      </c>
      <c r="H2770" s="1">
        <f>(Tabla9[[#This Row],[Avg]]-Tabla9[[#This Row],[Bks]])/Tabla9[[#This Row],[Bks]]*100</f>
        <v>1.4035087719298245</v>
      </c>
      <c r="I2770" s="1">
        <v>300</v>
      </c>
      <c r="J2770">
        <v>311.60000000000002</v>
      </c>
      <c r="K2770">
        <v>495.84899999999999</v>
      </c>
      <c r="L2770">
        <v>20.0107</v>
      </c>
      <c r="M2770">
        <v>1152</v>
      </c>
      <c r="N2770">
        <v>10</v>
      </c>
    </row>
    <row r="2771" spans="1:14" x14ac:dyDescent="0.2">
      <c r="A2771" t="s">
        <v>156</v>
      </c>
      <c r="B2771" t="s">
        <v>68</v>
      </c>
      <c r="C2771">
        <v>90</v>
      </c>
      <c r="D2771">
        <v>311</v>
      </c>
      <c r="E2771">
        <v>311</v>
      </c>
      <c r="F2771" s="1">
        <f>(Tabla9[[#This Row],[Best]]-Tabla9[[#This Row],[Bks]])/Tabla9[[#This Row],[Bks]]*100</f>
        <v>0</v>
      </c>
      <c r="G2771">
        <v>311</v>
      </c>
      <c r="H2771" s="1">
        <f>(Tabla9[[#This Row],[Avg]]-Tabla9[[#This Row],[Bks]])/Tabla9[[#This Row],[Bks]]*100</f>
        <v>0</v>
      </c>
      <c r="I2771" s="1">
        <v>337</v>
      </c>
      <c r="J2771">
        <v>342.3</v>
      </c>
      <c r="K2771">
        <v>544.36500000000001</v>
      </c>
      <c r="L2771">
        <v>20.008500000000002</v>
      </c>
      <c r="M2771">
        <v>1116.9000000000001</v>
      </c>
      <c r="N2771">
        <v>13.3</v>
      </c>
    </row>
    <row r="2772" spans="1:14" x14ac:dyDescent="0.2">
      <c r="A2772" t="s">
        <v>156</v>
      </c>
      <c r="B2772" t="s">
        <v>68</v>
      </c>
      <c r="C2772">
        <v>91</v>
      </c>
      <c r="D2772">
        <v>273</v>
      </c>
      <c r="E2772">
        <v>280</v>
      </c>
      <c r="F2772" s="1">
        <f>(Tabla9[[#This Row],[Best]]-Tabla9[[#This Row],[Bks]])/Tabla9[[#This Row],[Bks]]*100</f>
        <v>2.5641025641025639</v>
      </c>
      <c r="G2772">
        <v>280</v>
      </c>
      <c r="H2772" s="1">
        <f>(Tabla9[[#This Row],[Avg]]-Tabla9[[#This Row],[Bks]])/Tabla9[[#This Row],[Bks]]*100</f>
        <v>2.5641025641025639</v>
      </c>
      <c r="I2772" s="1">
        <v>296</v>
      </c>
      <c r="J2772">
        <v>305.5</v>
      </c>
      <c r="K2772">
        <v>486.858</v>
      </c>
      <c r="L2772">
        <v>20.010200000000001</v>
      </c>
      <c r="M2772">
        <v>1155</v>
      </c>
      <c r="N2772">
        <v>8.6</v>
      </c>
    </row>
    <row r="2773" spans="1:14" x14ac:dyDescent="0.2">
      <c r="A2773" t="s">
        <v>156</v>
      </c>
      <c r="B2773" t="s">
        <v>68</v>
      </c>
      <c r="C2773">
        <v>92</v>
      </c>
      <c r="D2773">
        <v>290</v>
      </c>
      <c r="E2773">
        <v>298</v>
      </c>
      <c r="F2773" s="1">
        <f>(Tabla9[[#This Row],[Best]]-Tabla9[[#This Row],[Bks]])/Tabla9[[#This Row],[Bks]]*100</f>
        <v>2.7586206896551726</v>
      </c>
      <c r="G2773">
        <v>298</v>
      </c>
      <c r="H2773" s="1">
        <f>(Tabla9[[#This Row],[Avg]]-Tabla9[[#This Row],[Bks]])/Tabla9[[#This Row],[Bks]]*100</f>
        <v>2.7586206896551726</v>
      </c>
      <c r="I2773" s="1">
        <v>318</v>
      </c>
      <c r="J2773">
        <v>325.8</v>
      </c>
      <c r="K2773">
        <v>514.399</v>
      </c>
      <c r="L2773">
        <v>20.010999999999999</v>
      </c>
      <c r="M2773">
        <v>1210.2</v>
      </c>
      <c r="N2773">
        <v>9.9</v>
      </c>
    </row>
    <row r="2774" spans="1:14" x14ac:dyDescent="0.2">
      <c r="A2774" t="s">
        <v>156</v>
      </c>
      <c r="B2774" t="s">
        <v>68</v>
      </c>
      <c r="C2774">
        <v>93</v>
      </c>
      <c r="D2774">
        <v>295</v>
      </c>
      <c r="E2774">
        <v>304</v>
      </c>
      <c r="F2774" s="1">
        <f>(Tabla9[[#This Row],[Best]]-Tabla9[[#This Row],[Bks]])/Tabla9[[#This Row],[Bks]]*100</f>
        <v>3.050847457627119</v>
      </c>
      <c r="G2774">
        <v>304</v>
      </c>
      <c r="H2774" s="1">
        <f>(Tabla9[[#This Row],[Avg]]-Tabla9[[#This Row],[Bks]])/Tabla9[[#This Row],[Bks]]*100</f>
        <v>3.050847457627119</v>
      </c>
      <c r="I2774" s="1">
        <v>327</v>
      </c>
      <c r="J2774">
        <v>331.9</v>
      </c>
      <c r="K2774">
        <v>541.80100000000004</v>
      </c>
      <c r="L2774">
        <v>20.0092</v>
      </c>
      <c r="M2774">
        <v>1068</v>
      </c>
      <c r="N2774">
        <v>12.7</v>
      </c>
    </row>
    <row r="2775" spans="1:14" x14ac:dyDescent="0.2">
      <c r="A2775" t="s">
        <v>156</v>
      </c>
      <c r="B2775" t="s">
        <v>68</v>
      </c>
      <c r="C2775">
        <v>94</v>
      </c>
      <c r="D2775">
        <v>303</v>
      </c>
      <c r="E2775">
        <v>308</v>
      </c>
      <c r="F2775" s="1">
        <f>(Tabla9[[#This Row],[Best]]-Tabla9[[#This Row],[Bks]])/Tabla9[[#This Row],[Bks]]*100</f>
        <v>1.6501650165016499</v>
      </c>
      <c r="G2775">
        <v>308</v>
      </c>
      <c r="H2775" s="1">
        <f>(Tabla9[[#This Row],[Avg]]-Tabla9[[#This Row],[Bks]])/Tabla9[[#This Row],[Bks]]*100</f>
        <v>1.6501650165016499</v>
      </c>
      <c r="I2775" s="1">
        <v>322</v>
      </c>
      <c r="J2775">
        <v>334.2</v>
      </c>
      <c r="K2775">
        <v>537.94499999999903</v>
      </c>
      <c r="L2775">
        <v>20.016500000000001</v>
      </c>
      <c r="M2775">
        <v>1139.3</v>
      </c>
      <c r="N2775">
        <v>9.3000000000000007</v>
      </c>
    </row>
    <row r="2776" spans="1:14" x14ac:dyDescent="0.2">
      <c r="A2776" t="s">
        <v>156</v>
      </c>
      <c r="B2776" t="s">
        <v>68</v>
      </c>
      <c r="C2776">
        <v>95</v>
      </c>
      <c r="D2776">
        <v>256</v>
      </c>
      <c r="E2776">
        <v>263</v>
      </c>
      <c r="F2776" s="1">
        <f>(Tabla9[[#This Row],[Best]]-Tabla9[[#This Row],[Bks]])/Tabla9[[#This Row],[Bks]]*100</f>
        <v>2.734375</v>
      </c>
      <c r="G2776">
        <v>263</v>
      </c>
      <c r="H2776" s="1">
        <f>(Tabla9[[#This Row],[Avg]]-Tabla9[[#This Row],[Bks]])/Tabla9[[#This Row],[Bks]]*100</f>
        <v>2.734375</v>
      </c>
      <c r="I2776" s="1">
        <v>273</v>
      </c>
      <c r="J2776">
        <v>282.7</v>
      </c>
      <c r="K2776">
        <v>447.02499999999998</v>
      </c>
      <c r="L2776">
        <v>20.017699999999898</v>
      </c>
      <c r="M2776">
        <v>1234.8</v>
      </c>
      <c r="N2776">
        <v>10.1</v>
      </c>
    </row>
    <row r="2777" spans="1:14" x14ac:dyDescent="0.2">
      <c r="A2777" t="s">
        <v>156</v>
      </c>
      <c r="B2777" t="s">
        <v>68</v>
      </c>
      <c r="C2777">
        <v>96</v>
      </c>
      <c r="D2777">
        <v>263</v>
      </c>
      <c r="E2777">
        <v>267</v>
      </c>
      <c r="F2777" s="1">
        <f>(Tabla9[[#This Row],[Best]]-Tabla9[[#This Row],[Bks]])/Tabla9[[#This Row],[Bks]]*100</f>
        <v>1.520912547528517</v>
      </c>
      <c r="G2777">
        <v>267</v>
      </c>
      <c r="H2777" s="1">
        <f>(Tabla9[[#This Row],[Avg]]-Tabla9[[#This Row],[Bks]])/Tabla9[[#This Row],[Bks]]*100</f>
        <v>1.520912547528517</v>
      </c>
      <c r="I2777" s="1">
        <v>291</v>
      </c>
      <c r="J2777">
        <v>297.39999999999998</v>
      </c>
      <c r="K2777">
        <v>488.137</v>
      </c>
      <c r="L2777">
        <v>20.019100000000002</v>
      </c>
      <c r="M2777">
        <v>1086.5999999999999</v>
      </c>
      <c r="N2777">
        <v>18</v>
      </c>
    </row>
    <row r="2778" spans="1:14" x14ac:dyDescent="0.2">
      <c r="A2778" t="s">
        <v>156</v>
      </c>
      <c r="B2778" t="s">
        <v>68</v>
      </c>
      <c r="C2778">
        <v>97</v>
      </c>
      <c r="D2778">
        <v>249</v>
      </c>
      <c r="E2778">
        <v>264</v>
      </c>
      <c r="F2778" s="1">
        <f>(Tabla9[[#This Row],[Best]]-Tabla9[[#This Row],[Bks]])/Tabla9[[#This Row],[Bks]]*100</f>
        <v>6.024096385542169</v>
      </c>
      <c r="G2778">
        <v>264</v>
      </c>
      <c r="H2778" s="1">
        <f>(Tabla9[[#This Row],[Avg]]-Tabla9[[#This Row],[Bks]])/Tabla9[[#This Row],[Bks]]*100</f>
        <v>6.024096385542169</v>
      </c>
      <c r="I2778" s="1">
        <v>273</v>
      </c>
      <c r="J2778">
        <v>281.3</v>
      </c>
      <c r="K2778">
        <v>449.37799999999999</v>
      </c>
      <c r="L2778">
        <v>20.012799999999999</v>
      </c>
      <c r="M2778">
        <v>1250.9000000000001</v>
      </c>
      <c r="N2778">
        <v>8.3000000000000007</v>
      </c>
    </row>
    <row r="2779" spans="1:14" x14ac:dyDescent="0.2">
      <c r="A2779" t="s">
        <v>156</v>
      </c>
      <c r="B2779" t="s">
        <v>68</v>
      </c>
      <c r="C2779">
        <v>98</v>
      </c>
      <c r="D2779">
        <v>289</v>
      </c>
      <c r="E2779">
        <v>296</v>
      </c>
      <c r="F2779" s="1">
        <f>(Tabla9[[#This Row],[Best]]-Tabla9[[#This Row],[Bks]])/Tabla9[[#This Row],[Bks]]*100</f>
        <v>2.422145328719723</v>
      </c>
      <c r="G2779">
        <v>296</v>
      </c>
      <c r="H2779" s="1">
        <f>(Tabla9[[#This Row],[Avg]]-Tabla9[[#This Row],[Bks]])/Tabla9[[#This Row],[Bks]]*100</f>
        <v>2.422145328719723</v>
      </c>
      <c r="I2779" s="1">
        <v>306</v>
      </c>
      <c r="J2779">
        <v>316.8</v>
      </c>
      <c r="K2779">
        <v>517.17399999999998</v>
      </c>
      <c r="L2779">
        <v>20.014900000000001</v>
      </c>
      <c r="M2779">
        <v>1204.9000000000001</v>
      </c>
      <c r="N2779">
        <v>9</v>
      </c>
    </row>
    <row r="2780" spans="1:14" x14ac:dyDescent="0.2">
      <c r="A2780" t="s">
        <v>156</v>
      </c>
      <c r="B2780" t="s">
        <v>68</v>
      </c>
      <c r="C2780">
        <v>99</v>
      </c>
      <c r="D2780">
        <v>265</v>
      </c>
      <c r="E2780">
        <v>273</v>
      </c>
      <c r="F2780" s="1">
        <f>(Tabla9[[#This Row],[Best]]-Tabla9[[#This Row],[Bks]])/Tabla9[[#This Row],[Bks]]*100</f>
        <v>3.0188679245283021</v>
      </c>
      <c r="G2780">
        <v>273</v>
      </c>
      <c r="H2780" s="1">
        <f>(Tabla9[[#This Row],[Avg]]-Tabla9[[#This Row],[Bks]])/Tabla9[[#This Row],[Bks]]*100</f>
        <v>3.0188679245283021</v>
      </c>
      <c r="I2780" s="1">
        <v>284</v>
      </c>
      <c r="J2780">
        <v>296.2</v>
      </c>
      <c r="K2780">
        <v>511.94099999999997</v>
      </c>
      <c r="L2780">
        <v>20.0075</v>
      </c>
      <c r="M2780">
        <v>1027.5</v>
      </c>
      <c r="N2780">
        <v>16.2</v>
      </c>
    </row>
    <row r="2781" spans="1:14" x14ac:dyDescent="0.2">
      <c r="A2781" t="s">
        <v>156</v>
      </c>
      <c r="B2781" t="s">
        <v>68</v>
      </c>
      <c r="C2781">
        <v>100</v>
      </c>
      <c r="D2781">
        <v>248</v>
      </c>
      <c r="E2781">
        <v>262</v>
      </c>
      <c r="F2781" s="1">
        <f>(Tabla9[[#This Row],[Best]]-Tabla9[[#This Row],[Bks]])/Tabla9[[#This Row],[Bks]]*100</f>
        <v>5.6451612903225801</v>
      </c>
      <c r="G2781">
        <v>262</v>
      </c>
      <c r="H2781" s="1">
        <f>(Tabla9[[#This Row],[Avg]]-Tabla9[[#This Row],[Bks]])/Tabla9[[#This Row],[Bks]]*100</f>
        <v>5.6451612903225801</v>
      </c>
      <c r="I2781" s="1">
        <v>273</v>
      </c>
      <c r="J2781">
        <v>283.39999999999998</v>
      </c>
      <c r="K2781">
        <v>435.231999999999</v>
      </c>
      <c r="L2781">
        <v>20.008099999999999</v>
      </c>
      <c r="M2781">
        <v>1248.2</v>
      </c>
      <c r="N2781">
        <v>6.3</v>
      </c>
    </row>
    <row r="2782" spans="1:14" x14ac:dyDescent="0.2">
      <c r="A2782" s="101" t="s">
        <v>156</v>
      </c>
      <c r="B2782" s="101" t="s">
        <v>69</v>
      </c>
      <c r="C2782" t="s">
        <v>5</v>
      </c>
      <c r="D2782">
        <v>2916</v>
      </c>
      <c r="E2782">
        <v>2991</v>
      </c>
      <c r="F2782" s="1">
        <f>(Tabla9[[#This Row],[Best]]-Tabla9[[#This Row],[Bks]])/Tabla9[[#This Row],[Bks]]*100</f>
        <v>2.57201646090535</v>
      </c>
      <c r="G2782">
        <v>2991</v>
      </c>
      <c r="H2782" s="1">
        <f>(Tabla9[[#This Row],[Avg]]-Tabla9[[#This Row],[Bks]])/Tabla9[[#This Row],[Bks]]*100</f>
        <v>2.57201646090535</v>
      </c>
      <c r="I2782" s="1">
        <v>3090</v>
      </c>
      <c r="J2782">
        <v>4367.585</v>
      </c>
      <c r="K2782">
        <v>2.8999999999999901E-2</v>
      </c>
      <c r="L2782">
        <v>20.006399999999999</v>
      </c>
      <c r="M2782">
        <v>1379.4</v>
      </c>
      <c r="N2782">
        <v>6.9</v>
      </c>
    </row>
    <row r="2783" spans="1:14" x14ac:dyDescent="0.2">
      <c r="A2783" s="101" t="s">
        <v>156</v>
      </c>
      <c r="B2783" s="101" t="s">
        <v>69</v>
      </c>
      <c r="C2783" t="s">
        <v>8</v>
      </c>
      <c r="D2783">
        <v>11087.21</v>
      </c>
      <c r="E2783">
        <v>11218.12</v>
      </c>
      <c r="F2783" s="1">
        <f>(Tabla9[[#This Row],[Best]]-Tabla9[[#This Row],[Bks]])/Tabla9[[#This Row],[Bks]]*100</f>
        <v>1.1807298680191112</v>
      </c>
      <c r="G2783">
        <v>11255.0379999999</v>
      </c>
      <c r="H2783" s="1">
        <f>(Tabla9[[#This Row],[Avg]]-Tabla9[[#This Row],[Bks]])/Tabla9[[#This Row],[Bks]]*100</f>
        <v>1.5137081375738468</v>
      </c>
      <c r="I2783" s="1">
        <v>12133.14</v>
      </c>
      <c r="J2783">
        <v>18390.151999999998</v>
      </c>
      <c r="K2783">
        <v>8.5999999999999993E-2</v>
      </c>
      <c r="L2783">
        <v>20.010999999999999</v>
      </c>
      <c r="M2783">
        <v>932.7</v>
      </c>
      <c r="N2783">
        <v>23.8</v>
      </c>
    </row>
    <row r="2784" spans="1:14" x14ac:dyDescent="0.2">
      <c r="A2784" s="101" t="s">
        <v>156</v>
      </c>
      <c r="B2784" s="101" t="s">
        <v>69</v>
      </c>
      <c r="C2784" t="s">
        <v>10</v>
      </c>
      <c r="D2784">
        <v>945.3184</v>
      </c>
      <c r="E2784">
        <v>950.74</v>
      </c>
      <c r="F2784" s="1">
        <f>(Tabla9[[#This Row],[Best]]-Tabla9[[#This Row],[Bks]])/Tabla9[[#This Row],[Bks]]*100</f>
        <v>0.57352104856945685</v>
      </c>
      <c r="G2784">
        <v>950.74</v>
      </c>
      <c r="H2784" s="1">
        <f>(Tabla9[[#This Row],[Avg]]-Tabla9[[#This Row],[Bks]])/Tabla9[[#This Row],[Bks]]*100</f>
        <v>0.57352104856945685</v>
      </c>
      <c r="I2784" s="1">
        <v>1030.99</v>
      </c>
      <c r="J2784">
        <v>1784.463</v>
      </c>
      <c r="K2784">
        <v>0.33700000000000002</v>
      </c>
      <c r="L2784">
        <v>20.011099999999999</v>
      </c>
      <c r="M2784">
        <v>575.5</v>
      </c>
      <c r="N2784">
        <v>32.299999999999997</v>
      </c>
    </row>
    <row r="2785" spans="1:14" x14ac:dyDescent="0.2">
      <c r="A2785" s="101" t="s">
        <v>156</v>
      </c>
      <c r="B2785" s="101" t="s">
        <v>69</v>
      </c>
      <c r="C2785" t="s">
        <v>7</v>
      </c>
      <c r="D2785">
        <v>628.51</v>
      </c>
      <c r="E2785">
        <v>639.78</v>
      </c>
      <c r="F2785" s="1">
        <f>(Tabla9[[#This Row],[Best]]-Tabla9[[#This Row],[Bks]])/Tabla9[[#This Row],[Bks]]*100</f>
        <v>1.7931297831378947</v>
      </c>
      <c r="G2785">
        <v>639.78</v>
      </c>
      <c r="H2785" s="1">
        <f>(Tabla9[[#This Row],[Avg]]-Tabla9[[#This Row],[Bks]])/Tabla9[[#This Row],[Bks]]*100</f>
        <v>1.7931297831378947</v>
      </c>
      <c r="I2785" s="1">
        <v>680.57</v>
      </c>
      <c r="J2785">
        <v>1038.6949999999999</v>
      </c>
      <c r="K2785">
        <v>8.5999999999999993E-2</v>
      </c>
      <c r="L2785">
        <v>20.009499999999999</v>
      </c>
      <c r="M2785">
        <v>1006.4</v>
      </c>
      <c r="N2785">
        <v>16.399999999999999</v>
      </c>
    </row>
    <row r="2786" spans="1:14" x14ac:dyDescent="0.2">
      <c r="A2786" s="101" t="s">
        <v>156</v>
      </c>
      <c r="B2786" s="101" t="s">
        <v>69</v>
      </c>
      <c r="C2786" t="s">
        <v>9</v>
      </c>
      <c r="D2786">
        <v>801.91</v>
      </c>
      <c r="E2786">
        <v>816.93</v>
      </c>
      <c r="F2786" s="1">
        <f>(Tabla9[[#This Row],[Best]]-Tabla9[[#This Row],[Bks]])/Tabla9[[#This Row],[Bks]]*100</f>
        <v>1.8730281453030868</v>
      </c>
      <c r="G2786">
        <v>818.73900000000003</v>
      </c>
      <c r="H2786" s="1">
        <f>(Tabla9[[#This Row],[Avg]]-Tabla9[[#This Row],[Bks]])/Tabla9[[#This Row],[Bks]]*100</f>
        <v>2.0986145577433959</v>
      </c>
      <c r="I2786" s="1">
        <v>872.61</v>
      </c>
      <c r="J2786">
        <v>1457.953</v>
      </c>
      <c r="K2786">
        <v>0.18099999999999999</v>
      </c>
      <c r="L2786">
        <v>20.014399999999998</v>
      </c>
      <c r="M2786">
        <v>722.6</v>
      </c>
      <c r="N2786">
        <v>27.4</v>
      </c>
    </row>
    <row r="2787" spans="1:14" x14ac:dyDescent="0.2">
      <c r="A2787" s="101" t="s">
        <v>156</v>
      </c>
      <c r="B2787" s="101" t="s">
        <v>69</v>
      </c>
      <c r="C2787" t="s">
        <v>4</v>
      </c>
      <c r="D2787">
        <v>1283</v>
      </c>
      <c r="E2787">
        <v>1302</v>
      </c>
      <c r="F2787" s="1">
        <f>(Tabla9[[#This Row],[Best]]-Tabla9[[#This Row],[Bks]])/Tabla9[[#This Row],[Bks]]*100</f>
        <v>1.4809041309431021</v>
      </c>
      <c r="G2787">
        <v>1302</v>
      </c>
      <c r="H2787" s="1">
        <f>(Tabla9[[#This Row],[Avg]]-Tabla9[[#This Row],[Bks]])/Tabla9[[#This Row],[Bks]]*100</f>
        <v>1.4809041309431021</v>
      </c>
      <c r="I2787" s="1">
        <v>1302</v>
      </c>
      <c r="J2787">
        <v>1833.9739999999999</v>
      </c>
      <c r="K2787">
        <v>2.1999999999999999E-2</v>
      </c>
      <c r="L2787">
        <v>20.007200000000001</v>
      </c>
      <c r="M2787">
        <v>1466.6</v>
      </c>
      <c r="N2787">
        <v>1.8</v>
      </c>
    </row>
    <row r="2788" spans="1:14" x14ac:dyDescent="0.2">
      <c r="A2788" s="101" t="s">
        <v>156</v>
      </c>
      <c r="B2788" s="101" t="s">
        <v>69</v>
      </c>
      <c r="C2788" t="s">
        <v>1</v>
      </c>
      <c r="D2788">
        <v>2760</v>
      </c>
      <c r="E2788">
        <v>2760</v>
      </c>
      <c r="F2788" s="1">
        <f>(Tabla9[[#This Row],[Best]]-Tabla9[[#This Row],[Bks]])/Tabla9[[#This Row],[Bks]]*100</f>
        <v>0</v>
      </c>
      <c r="G2788">
        <v>2875.5</v>
      </c>
      <c r="H2788" s="1">
        <f>(Tabla9[[#This Row],[Avg]]-Tabla9[[#This Row],[Bks]])/Tabla9[[#This Row],[Bks]]*100</f>
        <v>4.1847826086956523</v>
      </c>
      <c r="I2788" s="1">
        <v>2995</v>
      </c>
      <c r="J2788">
        <v>3854.8290000000002</v>
      </c>
      <c r="K2788">
        <v>0.01</v>
      </c>
      <c r="L2788">
        <v>20.004899999999999</v>
      </c>
      <c r="M2788">
        <v>1874.4</v>
      </c>
      <c r="N2788">
        <v>161.6</v>
      </c>
    </row>
    <row r="2789" spans="1:14" x14ac:dyDescent="0.2">
      <c r="A2789" s="101" t="s">
        <v>156</v>
      </c>
      <c r="B2789" s="101" t="s">
        <v>69</v>
      </c>
      <c r="C2789" t="s">
        <v>2</v>
      </c>
      <c r="D2789">
        <v>7788</v>
      </c>
      <c r="E2789">
        <v>8021</v>
      </c>
      <c r="F2789" s="1">
        <f>(Tabla9[[#This Row],[Best]]-Tabla9[[#This Row],[Bks]])/Tabla9[[#This Row],[Bks]]*100</f>
        <v>2.9917822290703646</v>
      </c>
      <c r="G2789">
        <v>8294.2000000000007</v>
      </c>
      <c r="H2789" s="1">
        <f>(Tabla9[[#This Row],[Avg]]-Tabla9[[#This Row],[Bks]])/Tabla9[[#This Row],[Bks]]*100</f>
        <v>6.4997431946584587</v>
      </c>
      <c r="I2789" s="1">
        <v>9067</v>
      </c>
      <c r="J2789">
        <v>11398.757</v>
      </c>
      <c r="K2789">
        <v>1.2E-2</v>
      </c>
      <c r="L2789">
        <v>20.003799999999998</v>
      </c>
      <c r="M2789">
        <v>1704.7</v>
      </c>
      <c r="N2789">
        <v>205.5</v>
      </c>
    </row>
    <row r="2790" spans="1:14" x14ac:dyDescent="0.2">
      <c r="A2790" s="101" t="s">
        <v>156</v>
      </c>
      <c r="B2790" s="101" t="s">
        <v>69</v>
      </c>
      <c r="C2790" t="s">
        <v>3</v>
      </c>
      <c r="D2790">
        <v>1806</v>
      </c>
      <c r="E2790">
        <v>1841</v>
      </c>
      <c r="F2790" s="1">
        <f>(Tabla9[[#This Row],[Best]]-Tabla9[[#This Row],[Bks]])/Tabla9[[#This Row],[Bks]]*100</f>
        <v>1.9379844961240309</v>
      </c>
      <c r="G2790">
        <v>1855.4</v>
      </c>
      <c r="H2790" s="1">
        <f>(Tabla9[[#This Row],[Avg]]-Tabla9[[#This Row],[Bks]])/Tabla9[[#This Row],[Bks]]*100</f>
        <v>2.735326688815066</v>
      </c>
      <c r="I2790" s="1">
        <v>1867</v>
      </c>
      <c r="J2790">
        <v>2550.8270000000002</v>
      </c>
      <c r="K2790">
        <v>0.02</v>
      </c>
      <c r="L2790">
        <v>20.005699999999901</v>
      </c>
      <c r="M2790">
        <v>1545.3</v>
      </c>
      <c r="N2790">
        <v>483.3</v>
      </c>
    </row>
    <row r="2791" spans="1:14" x14ac:dyDescent="0.2">
      <c r="A2791" s="101" t="s">
        <v>156</v>
      </c>
      <c r="B2791" s="101" t="s">
        <v>69</v>
      </c>
      <c r="C2791" t="s">
        <v>6</v>
      </c>
      <c r="D2791">
        <v>7282</v>
      </c>
      <c r="E2791">
        <v>7567</v>
      </c>
      <c r="F2791" s="1">
        <f>(Tabla9[[#This Row],[Best]]-Tabla9[[#This Row],[Bks]])/Tabla9[[#This Row],[Bks]]*100</f>
        <v>3.9137599560560288</v>
      </c>
      <c r="G2791">
        <v>7589.1</v>
      </c>
      <c r="H2791" s="1">
        <f>(Tabla9[[#This Row],[Avg]]-Tabla9[[#This Row],[Bks]])/Tabla9[[#This Row],[Bks]]*100</f>
        <v>4.2172480087887996</v>
      </c>
      <c r="I2791" s="1">
        <v>8132</v>
      </c>
      <c r="J2791">
        <v>12576.972</v>
      </c>
      <c r="K2791">
        <v>7.4999999999999997E-2</v>
      </c>
      <c r="L2791">
        <v>20.012</v>
      </c>
      <c r="M2791">
        <v>948.9</v>
      </c>
      <c r="N2791">
        <v>265.2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8469-35FC-EB4B-A0A7-F9863275D6FF}">
  <sheetPr codeName="Hoja15">
    <tabColor theme="5"/>
  </sheetPr>
  <dimension ref="A1:J1241"/>
  <sheetViews>
    <sheetView workbookViewId="0">
      <selection activeCell="K15" sqref="K15"/>
    </sheetView>
  </sheetViews>
  <sheetFormatPr baseColWidth="10" defaultRowHeight="16" x14ac:dyDescent="0.2"/>
  <cols>
    <col min="8" max="8" width="17" bestFit="1" customWidth="1"/>
    <col min="9" max="9" width="16.83203125" bestFit="1" customWidth="1"/>
    <col min="10" max="10" width="16.33203125" bestFit="1" customWidth="1"/>
  </cols>
  <sheetData>
    <row r="1" spans="1:10" ht="17" thickBot="1" x14ac:dyDescent="0.25">
      <c r="A1" s="75" t="s">
        <v>59</v>
      </c>
      <c r="B1" s="75" t="s">
        <v>60</v>
      </c>
      <c r="C1" s="75" t="s">
        <v>61</v>
      </c>
      <c r="D1" s="75" t="s">
        <v>62</v>
      </c>
      <c r="E1" s="75" t="s">
        <v>28</v>
      </c>
    </row>
    <row r="2" spans="1:10" x14ac:dyDescent="0.2">
      <c r="A2" s="2" t="s">
        <v>1</v>
      </c>
      <c r="B2" s="2" t="s">
        <v>38</v>
      </c>
      <c r="C2" s="2" t="s">
        <v>19</v>
      </c>
      <c r="D2" s="2">
        <v>2760</v>
      </c>
      <c r="E2" s="2">
        <v>0.03</v>
      </c>
      <c r="H2" s="73" t="s">
        <v>72</v>
      </c>
      <c r="I2" t="s">
        <v>82</v>
      </c>
      <c r="J2" t="s">
        <v>74</v>
      </c>
    </row>
    <row r="3" spans="1:10" x14ac:dyDescent="0.2">
      <c r="A3" s="2" t="s">
        <v>1</v>
      </c>
      <c r="B3" s="2" t="s">
        <v>38</v>
      </c>
      <c r="C3" s="2" t="s">
        <v>20</v>
      </c>
      <c r="D3" s="2">
        <v>3000</v>
      </c>
      <c r="E3" s="2">
        <v>0.03</v>
      </c>
      <c r="H3" s="26" t="s">
        <v>41</v>
      </c>
    </row>
    <row r="4" spans="1:10" x14ac:dyDescent="0.2">
      <c r="A4" s="2" t="s">
        <v>1</v>
      </c>
      <c r="B4" s="2" t="s">
        <v>38</v>
      </c>
      <c r="C4" s="2" t="s">
        <v>21</v>
      </c>
      <c r="D4" s="2">
        <v>2760</v>
      </c>
      <c r="E4" s="2">
        <v>0.05</v>
      </c>
      <c r="H4" s="74" t="s">
        <v>19</v>
      </c>
      <c r="I4">
        <v>13908.57</v>
      </c>
      <c r="J4">
        <v>214.48010000000005</v>
      </c>
    </row>
    <row r="5" spans="1:10" x14ac:dyDescent="0.2">
      <c r="A5" s="2" t="s">
        <v>1</v>
      </c>
      <c r="B5" s="2" t="s">
        <v>38</v>
      </c>
      <c r="C5" s="2" t="s">
        <v>22</v>
      </c>
      <c r="D5" s="2">
        <v>2760</v>
      </c>
      <c r="E5" s="2">
        <v>0.04</v>
      </c>
      <c r="H5" s="74" t="s">
        <v>20</v>
      </c>
      <c r="I5">
        <v>13928.34</v>
      </c>
      <c r="J5">
        <v>228.19889999999998</v>
      </c>
    </row>
    <row r="6" spans="1:10" x14ac:dyDescent="0.2">
      <c r="A6" s="2" t="s">
        <v>2</v>
      </c>
      <c r="B6" s="2" t="s">
        <v>38</v>
      </c>
      <c r="C6" s="2" t="s">
        <v>19</v>
      </c>
      <c r="D6" s="2">
        <v>7956</v>
      </c>
      <c r="E6" s="2">
        <v>0.05</v>
      </c>
      <c r="H6" s="74" t="s">
        <v>21</v>
      </c>
      <c r="I6">
        <v>13892.4</v>
      </c>
      <c r="J6">
        <v>424.6665999999999</v>
      </c>
    </row>
    <row r="7" spans="1:10" x14ac:dyDescent="0.2">
      <c r="A7" s="2" t="s">
        <v>2</v>
      </c>
      <c r="B7" s="2" t="s">
        <v>38</v>
      </c>
      <c r="C7" s="2" t="s">
        <v>20</v>
      </c>
      <c r="D7" s="2">
        <v>8541</v>
      </c>
      <c r="E7" s="2">
        <v>0.06</v>
      </c>
      <c r="H7" s="74" t="s">
        <v>22</v>
      </c>
      <c r="I7">
        <v>13882.74</v>
      </c>
      <c r="J7">
        <v>375.47180000000003</v>
      </c>
    </row>
    <row r="8" spans="1:10" x14ac:dyDescent="0.2">
      <c r="A8" s="2" t="s">
        <v>2</v>
      </c>
      <c r="B8" s="2" t="s">
        <v>38</v>
      </c>
      <c r="C8" s="2" t="s">
        <v>21</v>
      </c>
      <c r="D8" s="2">
        <v>7962</v>
      </c>
      <c r="E8" s="2">
        <v>0.06</v>
      </c>
      <c r="H8" s="26" t="s">
        <v>40</v>
      </c>
    </row>
    <row r="9" spans="1:10" x14ac:dyDescent="0.2">
      <c r="A9" s="2" t="s">
        <v>2</v>
      </c>
      <c r="B9" s="2" t="s">
        <v>38</v>
      </c>
      <c r="C9" s="2" t="s">
        <v>22</v>
      </c>
      <c r="D9" s="2">
        <v>7962</v>
      </c>
      <c r="E9" s="2">
        <v>0.05</v>
      </c>
      <c r="H9" s="74" t="s">
        <v>19</v>
      </c>
      <c r="I9">
        <v>3551.98</v>
      </c>
      <c r="J9">
        <v>22.908000000000001</v>
      </c>
    </row>
    <row r="10" spans="1:10" x14ac:dyDescent="0.2">
      <c r="A10" s="2" t="s">
        <v>3</v>
      </c>
      <c r="B10" s="2" t="s">
        <v>38</v>
      </c>
      <c r="C10" s="2" t="s">
        <v>19</v>
      </c>
      <c r="D10" s="2">
        <v>1818</v>
      </c>
      <c r="E10" s="2">
        <v>0.09</v>
      </c>
      <c r="H10" s="74" t="s">
        <v>20</v>
      </c>
      <c r="I10">
        <v>3557.01</v>
      </c>
      <c r="J10">
        <v>25.132899999999999</v>
      </c>
    </row>
    <row r="11" spans="1:10" x14ac:dyDescent="0.2">
      <c r="A11" s="2" t="s">
        <v>3</v>
      </c>
      <c r="B11" s="2" t="s">
        <v>38</v>
      </c>
      <c r="C11" s="2" t="s">
        <v>20</v>
      </c>
      <c r="D11" s="2">
        <v>1941</v>
      </c>
      <c r="E11" s="2">
        <v>0.05</v>
      </c>
      <c r="H11" s="74" t="s">
        <v>21</v>
      </c>
      <c r="I11">
        <v>3544.75</v>
      </c>
      <c r="J11">
        <v>45.701899999999995</v>
      </c>
    </row>
    <row r="12" spans="1:10" x14ac:dyDescent="0.2">
      <c r="A12" s="2" t="s">
        <v>3</v>
      </c>
      <c r="B12" s="2" t="s">
        <v>38</v>
      </c>
      <c r="C12" s="2" t="s">
        <v>21</v>
      </c>
      <c r="D12" s="2">
        <v>1818</v>
      </c>
      <c r="E12" s="2">
        <v>0.12</v>
      </c>
      <c r="H12" s="74" t="s">
        <v>22</v>
      </c>
      <c r="I12">
        <v>3544.88</v>
      </c>
      <c r="J12">
        <v>40.7423</v>
      </c>
    </row>
    <row r="13" spans="1:10" x14ac:dyDescent="0.2">
      <c r="A13" s="2" t="s">
        <v>3</v>
      </c>
      <c r="B13" s="2" t="s">
        <v>38</v>
      </c>
      <c r="C13" s="2" t="s">
        <v>22</v>
      </c>
      <c r="D13" s="2">
        <v>1853</v>
      </c>
      <c r="E13" s="2">
        <v>0.08</v>
      </c>
      <c r="H13" s="26" t="s">
        <v>39</v>
      </c>
    </row>
    <row r="14" spans="1:10" x14ac:dyDescent="0.2">
      <c r="A14" s="2" t="s">
        <v>4</v>
      </c>
      <c r="B14" s="2" t="s">
        <v>38</v>
      </c>
      <c r="C14" s="2" t="s">
        <v>19</v>
      </c>
      <c r="D14" s="2">
        <v>1326</v>
      </c>
      <c r="E14" s="2">
        <v>0.05</v>
      </c>
      <c r="H14" s="74" t="s">
        <v>19</v>
      </c>
      <c r="I14">
        <v>289.93</v>
      </c>
      <c r="J14">
        <v>0.21970000000000006</v>
      </c>
    </row>
    <row r="15" spans="1:10" x14ac:dyDescent="0.2">
      <c r="A15" s="2" t="s">
        <v>4</v>
      </c>
      <c r="B15" s="2" t="s">
        <v>38</v>
      </c>
      <c r="C15" s="2" t="s">
        <v>20</v>
      </c>
      <c r="D15" s="2">
        <v>1326</v>
      </c>
      <c r="E15" s="2">
        <v>7.0000000000000007E-2</v>
      </c>
      <c r="H15" s="74" t="s">
        <v>20</v>
      </c>
      <c r="I15">
        <v>295</v>
      </c>
      <c r="J15">
        <v>0.21070000000000003</v>
      </c>
    </row>
    <row r="16" spans="1:10" x14ac:dyDescent="0.2">
      <c r="A16" s="2" t="s">
        <v>4</v>
      </c>
      <c r="B16" s="2" t="s">
        <v>38</v>
      </c>
      <c r="C16" s="2" t="s">
        <v>21</v>
      </c>
      <c r="D16" s="2">
        <v>1326</v>
      </c>
      <c r="E16" s="2">
        <v>0.09</v>
      </c>
      <c r="H16" s="74" t="s">
        <v>21</v>
      </c>
      <c r="I16">
        <v>289.33999999999997</v>
      </c>
      <c r="J16">
        <v>0.34529999999999977</v>
      </c>
    </row>
    <row r="17" spans="1:10" x14ac:dyDescent="0.2">
      <c r="A17" s="2" t="s">
        <v>4</v>
      </c>
      <c r="B17" s="2" t="s">
        <v>38</v>
      </c>
      <c r="C17" s="2" t="s">
        <v>22</v>
      </c>
      <c r="D17" s="2">
        <v>1326</v>
      </c>
      <c r="E17" s="2">
        <v>0.11</v>
      </c>
      <c r="H17" s="74" t="s">
        <v>22</v>
      </c>
      <c r="I17">
        <v>289.39</v>
      </c>
      <c r="J17">
        <v>0.33570000000000016</v>
      </c>
    </row>
    <row r="18" spans="1:10" x14ac:dyDescent="0.2">
      <c r="A18" s="2" t="s">
        <v>5</v>
      </c>
      <c r="B18" s="2" t="s">
        <v>38</v>
      </c>
      <c r="C18" s="2" t="s">
        <v>19</v>
      </c>
      <c r="D18" s="2">
        <v>2978</v>
      </c>
      <c r="E18" s="2">
        <v>7.0000000000000007E-2</v>
      </c>
      <c r="H18" s="26" t="s">
        <v>38</v>
      </c>
    </row>
    <row r="19" spans="1:10" x14ac:dyDescent="0.2">
      <c r="A19" s="2" t="s">
        <v>5</v>
      </c>
      <c r="B19" s="2" t="s">
        <v>38</v>
      </c>
      <c r="C19" s="2" t="s">
        <v>20</v>
      </c>
      <c r="D19" s="2">
        <v>2978</v>
      </c>
      <c r="E19" s="2">
        <v>0.09</v>
      </c>
      <c r="H19" s="74" t="s">
        <v>19</v>
      </c>
      <c r="I19">
        <v>3823.3199999999997</v>
      </c>
      <c r="J19">
        <v>0.251</v>
      </c>
    </row>
    <row r="20" spans="1:10" x14ac:dyDescent="0.2">
      <c r="A20" s="2" t="s">
        <v>5</v>
      </c>
      <c r="B20" s="2" t="s">
        <v>38</v>
      </c>
      <c r="C20" s="2" t="s">
        <v>21</v>
      </c>
      <c r="D20" s="2">
        <v>2940</v>
      </c>
      <c r="E20" s="2">
        <v>0.14000000000000001</v>
      </c>
      <c r="H20" s="74" t="s">
        <v>20</v>
      </c>
      <c r="I20">
        <v>3955.35</v>
      </c>
      <c r="J20">
        <v>0.32300000000000006</v>
      </c>
    </row>
    <row r="21" spans="1:10" x14ac:dyDescent="0.2">
      <c r="A21" s="2" t="s">
        <v>5</v>
      </c>
      <c r="B21" s="2" t="s">
        <v>38</v>
      </c>
      <c r="C21" s="2" t="s">
        <v>22</v>
      </c>
      <c r="D21" s="2">
        <v>2962</v>
      </c>
      <c r="E21" s="2">
        <v>0.15</v>
      </c>
      <c r="H21" s="74" t="s">
        <v>21</v>
      </c>
      <c r="I21">
        <v>3819.614</v>
      </c>
      <c r="J21">
        <v>0.38200000000000001</v>
      </c>
    </row>
    <row r="22" spans="1:10" x14ac:dyDescent="0.2">
      <c r="A22" s="2" t="s">
        <v>6</v>
      </c>
      <c r="B22" s="2" t="s">
        <v>38</v>
      </c>
      <c r="C22" s="2" t="s">
        <v>19</v>
      </c>
      <c r="D22" s="2">
        <v>7692</v>
      </c>
      <c r="E22" s="2">
        <v>0.22</v>
      </c>
      <c r="H22" s="74" t="s">
        <v>22</v>
      </c>
      <c r="I22">
        <v>3838.2300000000005</v>
      </c>
      <c r="J22">
        <v>0.46100000000000002</v>
      </c>
    </row>
    <row r="23" spans="1:10" x14ac:dyDescent="0.2">
      <c r="A23" s="2" t="s">
        <v>6</v>
      </c>
      <c r="B23" s="2" t="s">
        <v>38</v>
      </c>
      <c r="C23" s="2" t="s">
        <v>20</v>
      </c>
      <c r="D23" s="2">
        <v>7817</v>
      </c>
      <c r="E23" s="2">
        <v>0.67</v>
      </c>
      <c r="H23" s="26" t="s">
        <v>71</v>
      </c>
      <c r="I23">
        <v>5848.2243064516133</v>
      </c>
      <c r="J23">
        <v>111.17383870967733</v>
      </c>
    </row>
    <row r="24" spans="1:10" x14ac:dyDescent="0.2">
      <c r="A24" s="2" t="s">
        <v>6</v>
      </c>
      <c r="B24" s="2" t="s">
        <v>38</v>
      </c>
      <c r="C24" s="2" t="s">
        <v>21</v>
      </c>
      <c r="D24" s="2">
        <v>7692</v>
      </c>
      <c r="E24" s="2">
        <v>0.37</v>
      </c>
    </row>
    <row r="25" spans="1:10" x14ac:dyDescent="0.2">
      <c r="A25" s="2" t="s">
        <v>6</v>
      </c>
      <c r="B25" s="2" t="s">
        <v>38</v>
      </c>
      <c r="C25" s="2" t="s">
        <v>22</v>
      </c>
      <c r="D25" s="2">
        <v>7630</v>
      </c>
      <c r="E25" s="2">
        <v>0.31</v>
      </c>
    </row>
    <row r="26" spans="1:10" x14ac:dyDescent="0.2">
      <c r="A26" s="2" t="s">
        <v>7</v>
      </c>
      <c r="B26" s="2" t="s">
        <v>38</v>
      </c>
      <c r="C26" s="2" t="s">
        <v>19</v>
      </c>
      <c r="D26" s="2">
        <v>648.71</v>
      </c>
      <c r="E26" s="2">
        <v>0.28000000000000003</v>
      </c>
    </row>
    <row r="27" spans="1:10" x14ac:dyDescent="0.2">
      <c r="A27" s="2" t="s">
        <v>7</v>
      </c>
      <c r="B27" s="2" t="s">
        <v>38</v>
      </c>
      <c r="C27" s="2" t="s">
        <v>20</v>
      </c>
      <c r="D27" s="2">
        <v>651.89</v>
      </c>
      <c r="E27" s="2">
        <v>0.24</v>
      </c>
    </row>
    <row r="28" spans="1:10" x14ac:dyDescent="0.2">
      <c r="A28" s="2" t="s">
        <v>7</v>
      </c>
      <c r="B28" s="2" t="s">
        <v>38</v>
      </c>
      <c r="C28" s="2" t="s">
        <v>21</v>
      </c>
      <c r="D28" s="2">
        <v>648.71</v>
      </c>
      <c r="E28" s="2">
        <v>0.43</v>
      </c>
    </row>
    <row r="29" spans="1:10" x14ac:dyDescent="0.2">
      <c r="A29" s="2" t="s">
        <v>7</v>
      </c>
      <c r="B29" s="2" t="s">
        <v>38</v>
      </c>
      <c r="C29" s="2" t="s">
        <v>22</v>
      </c>
      <c r="D29" s="2">
        <v>640.20000000000005</v>
      </c>
      <c r="E29" s="2">
        <v>0.4</v>
      </c>
    </row>
    <row r="30" spans="1:10" x14ac:dyDescent="0.2">
      <c r="A30" s="2" t="s">
        <v>8</v>
      </c>
      <c r="B30" s="2" t="s">
        <v>38</v>
      </c>
      <c r="C30" s="2" t="s">
        <v>19</v>
      </c>
      <c r="D30" s="2">
        <v>11230.49</v>
      </c>
      <c r="E30" s="2">
        <v>0.26</v>
      </c>
    </row>
    <row r="31" spans="1:10" x14ac:dyDescent="0.2">
      <c r="A31" s="2" t="s">
        <v>8</v>
      </c>
      <c r="B31" s="2" t="s">
        <v>38</v>
      </c>
      <c r="C31" s="2" t="s">
        <v>20</v>
      </c>
      <c r="D31" s="2">
        <v>11455.74</v>
      </c>
      <c r="E31" s="2">
        <v>0.28000000000000003</v>
      </c>
    </row>
    <row r="32" spans="1:10" x14ac:dyDescent="0.2">
      <c r="A32" s="2" t="s">
        <v>8</v>
      </c>
      <c r="B32" s="2" t="s">
        <v>38</v>
      </c>
      <c r="C32" s="2" t="s">
        <v>21</v>
      </c>
      <c r="D32" s="2">
        <v>11225.77</v>
      </c>
      <c r="E32" s="2">
        <v>0.39</v>
      </c>
    </row>
    <row r="33" spans="1:5" x14ac:dyDescent="0.2">
      <c r="A33" s="2" t="s">
        <v>8</v>
      </c>
      <c r="B33" s="2" t="s">
        <v>38</v>
      </c>
      <c r="C33" s="2" t="s">
        <v>22</v>
      </c>
      <c r="D33" s="2">
        <v>11427.66</v>
      </c>
      <c r="E33" s="2">
        <v>0.62</v>
      </c>
    </row>
    <row r="34" spans="1:5" x14ac:dyDescent="0.2">
      <c r="A34" s="2" t="s">
        <v>9</v>
      </c>
      <c r="B34" s="2" t="s">
        <v>38</v>
      </c>
      <c r="C34" s="2" t="s">
        <v>19</v>
      </c>
      <c r="D34" s="2">
        <v>847.99</v>
      </c>
      <c r="E34" s="2">
        <v>0.46</v>
      </c>
    </row>
    <row r="35" spans="1:5" x14ac:dyDescent="0.2">
      <c r="A35" s="2" t="s">
        <v>9</v>
      </c>
      <c r="B35" s="2" t="s">
        <v>38</v>
      </c>
      <c r="C35" s="2" t="s">
        <v>20</v>
      </c>
      <c r="D35" s="2">
        <v>852.73</v>
      </c>
      <c r="E35" s="2">
        <v>0.71</v>
      </c>
    </row>
    <row r="36" spans="1:5" x14ac:dyDescent="0.2">
      <c r="A36" s="2" t="s">
        <v>9</v>
      </c>
      <c r="B36" s="2" t="s">
        <v>38</v>
      </c>
      <c r="C36" s="2" t="s">
        <v>21</v>
      </c>
      <c r="D36" s="2">
        <v>847.65</v>
      </c>
      <c r="E36" s="2">
        <v>0.57999999999999996</v>
      </c>
    </row>
    <row r="37" spans="1:5" x14ac:dyDescent="0.2">
      <c r="A37" s="2" t="s">
        <v>9</v>
      </c>
      <c r="B37" s="2" t="s">
        <v>38</v>
      </c>
      <c r="C37" s="2" t="s">
        <v>22</v>
      </c>
      <c r="D37" s="2">
        <v>822.46</v>
      </c>
      <c r="E37" s="2">
        <v>0.89</v>
      </c>
    </row>
    <row r="38" spans="1:5" x14ac:dyDescent="0.2">
      <c r="A38" s="2" t="s">
        <v>10</v>
      </c>
      <c r="B38" s="2" t="s">
        <v>38</v>
      </c>
      <c r="C38" s="2" t="s">
        <v>19</v>
      </c>
      <c r="D38" s="2">
        <v>976.01</v>
      </c>
      <c r="E38" s="2">
        <v>1</v>
      </c>
    </row>
    <row r="39" spans="1:5" x14ac:dyDescent="0.2">
      <c r="A39" s="2" t="s">
        <v>10</v>
      </c>
      <c r="B39" s="2" t="s">
        <v>38</v>
      </c>
      <c r="C39" s="2" t="s">
        <v>20</v>
      </c>
      <c r="D39" s="2">
        <v>990.14</v>
      </c>
      <c r="E39" s="2">
        <v>1.03</v>
      </c>
    </row>
    <row r="40" spans="1:5" x14ac:dyDescent="0.2">
      <c r="A40" s="2" t="s">
        <v>10</v>
      </c>
      <c r="B40" s="2" t="s">
        <v>38</v>
      </c>
      <c r="C40" s="2" t="s">
        <v>21</v>
      </c>
      <c r="D40" s="2">
        <v>976.01</v>
      </c>
      <c r="E40" s="2">
        <v>1.59</v>
      </c>
    </row>
    <row r="41" spans="1:5" x14ac:dyDescent="0.2">
      <c r="A41" s="2" t="s">
        <v>10</v>
      </c>
      <c r="B41" s="2" t="s">
        <v>38</v>
      </c>
      <c r="C41" s="2" t="s">
        <v>22</v>
      </c>
      <c r="D41" s="2">
        <v>998.98</v>
      </c>
      <c r="E41" s="2">
        <v>1.96</v>
      </c>
    </row>
    <row r="42" spans="1:5" x14ac:dyDescent="0.2">
      <c r="A42" s="2">
        <v>1</v>
      </c>
      <c r="B42" s="2" t="s">
        <v>39</v>
      </c>
      <c r="C42" s="2" t="s">
        <v>19</v>
      </c>
      <c r="D42" s="2">
        <v>302</v>
      </c>
      <c r="E42" s="2">
        <v>0.27</v>
      </c>
    </row>
    <row r="43" spans="1:5" x14ac:dyDescent="0.2">
      <c r="A43" s="2">
        <v>1</v>
      </c>
      <c r="B43" s="2" t="s">
        <v>39</v>
      </c>
      <c r="C43" s="2" t="s">
        <v>20</v>
      </c>
      <c r="D43" s="2">
        <v>333</v>
      </c>
      <c r="E43" s="2">
        <v>0.19</v>
      </c>
    </row>
    <row r="44" spans="1:5" x14ac:dyDescent="0.2">
      <c r="A44" s="2">
        <v>1</v>
      </c>
      <c r="B44" s="2" t="s">
        <v>39</v>
      </c>
      <c r="C44" s="2" t="s">
        <v>21</v>
      </c>
      <c r="D44" s="2">
        <v>302</v>
      </c>
      <c r="E44" s="2">
        <v>0.39</v>
      </c>
    </row>
    <row r="45" spans="1:5" x14ac:dyDescent="0.2">
      <c r="A45" s="2">
        <v>1</v>
      </c>
      <c r="B45" s="2" t="s">
        <v>39</v>
      </c>
      <c r="C45" s="2" t="s">
        <v>22</v>
      </c>
      <c r="D45" s="2">
        <v>319</v>
      </c>
      <c r="E45" s="2">
        <v>0.26</v>
      </c>
    </row>
    <row r="46" spans="1:5" x14ac:dyDescent="0.2">
      <c r="A46" s="2">
        <v>2</v>
      </c>
      <c r="B46" s="2" t="s">
        <v>39</v>
      </c>
      <c r="C46" s="2" t="s">
        <v>19</v>
      </c>
      <c r="D46" s="2">
        <v>282</v>
      </c>
      <c r="E46" s="2">
        <v>0.18</v>
      </c>
    </row>
    <row r="47" spans="1:5" x14ac:dyDescent="0.2">
      <c r="A47" s="2">
        <v>2</v>
      </c>
      <c r="B47" s="2" t="s">
        <v>39</v>
      </c>
      <c r="C47" s="2" t="s">
        <v>20</v>
      </c>
      <c r="D47" s="2">
        <v>282</v>
      </c>
      <c r="E47" s="2">
        <v>0.26</v>
      </c>
    </row>
    <row r="48" spans="1:5" x14ac:dyDescent="0.2">
      <c r="A48" s="2">
        <v>2</v>
      </c>
      <c r="B48" s="2" t="s">
        <v>39</v>
      </c>
      <c r="C48" s="2" t="s">
        <v>21</v>
      </c>
      <c r="D48" s="2">
        <v>282</v>
      </c>
      <c r="E48" s="2">
        <v>0.28999999999999998</v>
      </c>
    </row>
    <row r="49" spans="1:5" x14ac:dyDescent="0.2">
      <c r="A49" s="2">
        <v>2</v>
      </c>
      <c r="B49" s="2" t="s">
        <v>39</v>
      </c>
      <c r="C49" s="2" t="s">
        <v>22</v>
      </c>
      <c r="D49" s="2">
        <v>276</v>
      </c>
      <c r="E49" s="2">
        <v>0.37</v>
      </c>
    </row>
    <row r="50" spans="1:5" x14ac:dyDescent="0.2">
      <c r="A50" s="2">
        <v>3</v>
      </c>
      <c r="B50" s="2" t="s">
        <v>39</v>
      </c>
      <c r="C50" s="2" t="s">
        <v>19</v>
      </c>
      <c r="D50" s="2">
        <v>295</v>
      </c>
      <c r="E50" s="2">
        <v>0.21</v>
      </c>
    </row>
    <row r="51" spans="1:5" x14ac:dyDescent="0.2">
      <c r="A51" s="2">
        <v>3</v>
      </c>
      <c r="B51" s="2" t="s">
        <v>39</v>
      </c>
      <c r="C51" s="2" t="s">
        <v>20</v>
      </c>
      <c r="D51" s="2">
        <v>296</v>
      </c>
      <c r="E51" s="2">
        <v>0.33</v>
      </c>
    </row>
    <row r="52" spans="1:5" x14ac:dyDescent="0.2">
      <c r="A52" s="2">
        <v>3</v>
      </c>
      <c r="B52" s="2" t="s">
        <v>39</v>
      </c>
      <c r="C52" s="2" t="s">
        <v>21</v>
      </c>
      <c r="D52" s="2">
        <v>295</v>
      </c>
      <c r="E52" s="2">
        <v>0.32</v>
      </c>
    </row>
    <row r="53" spans="1:5" x14ac:dyDescent="0.2">
      <c r="A53" s="2">
        <v>3</v>
      </c>
      <c r="B53" s="2" t="s">
        <v>39</v>
      </c>
      <c r="C53" s="2" t="s">
        <v>22</v>
      </c>
      <c r="D53" s="2">
        <v>297</v>
      </c>
      <c r="E53" s="2">
        <v>0.54</v>
      </c>
    </row>
    <row r="54" spans="1:5" x14ac:dyDescent="0.2">
      <c r="A54" s="2">
        <v>4</v>
      </c>
      <c r="B54" s="2" t="s">
        <v>39</v>
      </c>
      <c r="C54" s="2" t="s">
        <v>19</v>
      </c>
      <c r="D54" s="2">
        <v>289</v>
      </c>
      <c r="E54" s="2">
        <v>0.26</v>
      </c>
    </row>
    <row r="55" spans="1:5" x14ac:dyDescent="0.2">
      <c r="A55" s="2">
        <v>4</v>
      </c>
      <c r="B55" s="2" t="s">
        <v>39</v>
      </c>
      <c r="C55" s="2" t="s">
        <v>20</v>
      </c>
      <c r="D55" s="2">
        <v>297</v>
      </c>
      <c r="E55" s="2">
        <v>0.11</v>
      </c>
    </row>
    <row r="56" spans="1:5" x14ac:dyDescent="0.2">
      <c r="A56" s="2">
        <v>4</v>
      </c>
      <c r="B56" s="2" t="s">
        <v>39</v>
      </c>
      <c r="C56" s="2" t="s">
        <v>21</v>
      </c>
      <c r="D56" s="2">
        <v>284</v>
      </c>
      <c r="E56" s="2">
        <v>0.53</v>
      </c>
    </row>
    <row r="57" spans="1:5" x14ac:dyDescent="0.2">
      <c r="A57" s="2">
        <v>4</v>
      </c>
      <c r="B57" s="2" t="s">
        <v>39</v>
      </c>
      <c r="C57" s="2" t="s">
        <v>22</v>
      </c>
      <c r="D57" s="2">
        <v>289</v>
      </c>
      <c r="E57" s="2">
        <v>0.3</v>
      </c>
    </row>
    <row r="58" spans="1:5" x14ac:dyDescent="0.2">
      <c r="A58" s="2">
        <v>5</v>
      </c>
      <c r="B58" s="2" t="s">
        <v>39</v>
      </c>
      <c r="C58" s="2" t="s">
        <v>19</v>
      </c>
      <c r="D58" s="2">
        <v>286</v>
      </c>
      <c r="E58" s="2">
        <v>0.34</v>
      </c>
    </row>
    <row r="59" spans="1:5" x14ac:dyDescent="0.2">
      <c r="A59" s="2">
        <v>5</v>
      </c>
      <c r="B59" s="2" t="s">
        <v>39</v>
      </c>
      <c r="C59" s="2" t="s">
        <v>20</v>
      </c>
      <c r="D59" s="2">
        <v>297</v>
      </c>
      <c r="E59" s="2">
        <v>0.25</v>
      </c>
    </row>
    <row r="60" spans="1:5" x14ac:dyDescent="0.2">
      <c r="A60" s="2">
        <v>5</v>
      </c>
      <c r="B60" s="2" t="s">
        <v>39</v>
      </c>
      <c r="C60" s="2" t="s">
        <v>21</v>
      </c>
      <c r="D60" s="2">
        <v>286</v>
      </c>
      <c r="E60" s="2">
        <v>0.34</v>
      </c>
    </row>
    <row r="61" spans="1:5" x14ac:dyDescent="0.2">
      <c r="A61" s="2">
        <v>5</v>
      </c>
      <c r="B61" s="2" t="s">
        <v>39</v>
      </c>
      <c r="C61" s="2" t="s">
        <v>22</v>
      </c>
      <c r="D61" s="2">
        <v>286</v>
      </c>
      <c r="E61" s="2">
        <v>0.32</v>
      </c>
    </row>
    <row r="62" spans="1:5" x14ac:dyDescent="0.2">
      <c r="A62" s="2">
        <v>6</v>
      </c>
      <c r="B62" s="2" t="s">
        <v>39</v>
      </c>
      <c r="C62" s="2" t="s">
        <v>19</v>
      </c>
      <c r="D62" s="2">
        <v>309</v>
      </c>
      <c r="E62" s="2">
        <v>0.2</v>
      </c>
    </row>
    <row r="63" spans="1:5" x14ac:dyDescent="0.2">
      <c r="A63" s="2">
        <v>6</v>
      </c>
      <c r="B63" s="2" t="s">
        <v>39</v>
      </c>
      <c r="C63" s="2" t="s">
        <v>20</v>
      </c>
      <c r="D63" s="2">
        <v>322</v>
      </c>
      <c r="E63" s="2">
        <v>0.24</v>
      </c>
    </row>
    <row r="64" spans="1:5" x14ac:dyDescent="0.2">
      <c r="A64" s="2">
        <v>6</v>
      </c>
      <c r="B64" s="2" t="s">
        <v>39</v>
      </c>
      <c r="C64" s="2" t="s">
        <v>21</v>
      </c>
      <c r="D64" s="2">
        <v>309</v>
      </c>
      <c r="E64" s="2">
        <v>0.28999999999999998</v>
      </c>
    </row>
    <row r="65" spans="1:5" x14ac:dyDescent="0.2">
      <c r="A65" s="2">
        <v>6</v>
      </c>
      <c r="B65" s="2" t="s">
        <v>39</v>
      </c>
      <c r="C65" s="2" t="s">
        <v>22</v>
      </c>
      <c r="D65" s="2">
        <v>303</v>
      </c>
      <c r="E65" s="2">
        <v>0.34</v>
      </c>
    </row>
    <row r="66" spans="1:5" x14ac:dyDescent="0.2">
      <c r="A66" s="2">
        <v>7</v>
      </c>
      <c r="B66" s="2" t="s">
        <v>39</v>
      </c>
      <c r="C66" s="2" t="s">
        <v>19</v>
      </c>
      <c r="D66" s="2">
        <v>288</v>
      </c>
      <c r="E66" s="2">
        <v>0.24</v>
      </c>
    </row>
    <row r="67" spans="1:5" x14ac:dyDescent="0.2">
      <c r="A67" s="2">
        <v>7</v>
      </c>
      <c r="B67" s="2" t="s">
        <v>39</v>
      </c>
      <c r="C67" s="2" t="s">
        <v>20</v>
      </c>
      <c r="D67" s="2">
        <v>291</v>
      </c>
      <c r="E67" s="2">
        <v>0.22</v>
      </c>
    </row>
    <row r="68" spans="1:5" x14ac:dyDescent="0.2">
      <c r="A68" s="2">
        <v>7</v>
      </c>
      <c r="B68" s="2" t="s">
        <v>39</v>
      </c>
      <c r="C68" s="2" t="s">
        <v>21</v>
      </c>
      <c r="D68" s="2">
        <v>288</v>
      </c>
      <c r="E68" s="2">
        <v>0.4</v>
      </c>
    </row>
    <row r="69" spans="1:5" x14ac:dyDescent="0.2">
      <c r="A69" s="2">
        <v>7</v>
      </c>
      <c r="B69" s="2" t="s">
        <v>39</v>
      </c>
      <c r="C69" s="2" t="s">
        <v>22</v>
      </c>
      <c r="D69" s="2">
        <v>307</v>
      </c>
      <c r="E69" s="2">
        <v>0.54</v>
      </c>
    </row>
    <row r="70" spans="1:5" x14ac:dyDescent="0.2">
      <c r="A70" s="2">
        <v>8</v>
      </c>
      <c r="B70" s="2" t="s">
        <v>39</v>
      </c>
      <c r="C70" s="2" t="s">
        <v>19</v>
      </c>
      <c r="D70" s="2">
        <v>268</v>
      </c>
      <c r="E70" s="2">
        <v>0.15</v>
      </c>
    </row>
    <row r="71" spans="1:5" x14ac:dyDescent="0.2">
      <c r="A71" s="2">
        <v>8</v>
      </c>
      <c r="B71" s="2" t="s">
        <v>39</v>
      </c>
      <c r="C71" s="2" t="s">
        <v>20</v>
      </c>
      <c r="D71" s="2">
        <v>268</v>
      </c>
      <c r="E71" s="2">
        <v>0.27</v>
      </c>
    </row>
    <row r="72" spans="1:5" x14ac:dyDescent="0.2">
      <c r="A72" s="2">
        <v>8</v>
      </c>
      <c r="B72" s="2" t="s">
        <v>39</v>
      </c>
      <c r="C72" s="2" t="s">
        <v>21</v>
      </c>
      <c r="D72" s="2">
        <v>251</v>
      </c>
      <c r="E72" s="2">
        <v>0.44</v>
      </c>
    </row>
    <row r="73" spans="1:5" x14ac:dyDescent="0.2">
      <c r="A73" s="2">
        <v>8</v>
      </c>
      <c r="B73" s="2" t="s">
        <v>39</v>
      </c>
      <c r="C73" s="2" t="s">
        <v>22</v>
      </c>
      <c r="D73" s="2">
        <v>264</v>
      </c>
      <c r="E73" s="2">
        <v>0.28000000000000003</v>
      </c>
    </row>
    <row r="74" spans="1:5" x14ac:dyDescent="0.2">
      <c r="A74" s="2">
        <v>9</v>
      </c>
      <c r="B74" s="2" t="s">
        <v>39</v>
      </c>
      <c r="C74" s="2" t="s">
        <v>19</v>
      </c>
      <c r="D74" s="2">
        <v>285</v>
      </c>
      <c r="E74" s="2">
        <v>0.15</v>
      </c>
    </row>
    <row r="75" spans="1:5" x14ac:dyDescent="0.2">
      <c r="A75" s="2">
        <v>9</v>
      </c>
      <c r="B75" s="2" t="s">
        <v>39</v>
      </c>
      <c r="C75" s="2" t="s">
        <v>20</v>
      </c>
      <c r="D75" s="2">
        <v>285</v>
      </c>
      <c r="E75" s="2">
        <v>0.15</v>
      </c>
    </row>
    <row r="76" spans="1:5" x14ac:dyDescent="0.2">
      <c r="A76" s="2">
        <v>9</v>
      </c>
      <c r="B76" s="2" t="s">
        <v>39</v>
      </c>
      <c r="C76" s="2" t="s">
        <v>21</v>
      </c>
      <c r="D76" s="2">
        <v>285</v>
      </c>
      <c r="E76" s="2">
        <v>0.24</v>
      </c>
    </row>
    <row r="77" spans="1:5" x14ac:dyDescent="0.2">
      <c r="A77" s="2">
        <v>9</v>
      </c>
      <c r="B77" s="2" t="s">
        <v>39</v>
      </c>
      <c r="C77" s="2" t="s">
        <v>22</v>
      </c>
      <c r="D77" s="2">
        <v>302</v>
      </c>
      <c r="E77" s="2">
        <v>0.23</v>
      </c>
    </row>
    <row r="78" spans="1:5" x14ac:dyDescent="0.2">
      <c r="A78" s="2">
        <v>10</v>
      </c>
      <c r="B78" s="2" t="s">
        <v>39</v>
      </c>
      <c r="C78" s="2" t="s">
        <v>19</v>
      </c>
      <c r="D78" s="2">
        <v>316</v>
      </c>
      <c r="E78" s="2">
        <v>0.27</v>
      </c>
    </row>
    <row r="79" spans="1:5" x14ac:dyDescent="0.2">
      <c r="A79" s="2">
        <v>10</v>
      </c>
      <c r="B79" s="2" t="s">
        <v>39</v>
      </c>
      <c r="C79" s="2" t="s">
        <v>20</v>
      </c>
      <c r="D79" s="2">
        <v>327</v>
      </c>
      <c r="E79" s="2">
        <v>0.11</v>
      </c>
    </row>
    <row r="80" spans="1:5" x14ac:dyDescent="0.2">
      <c r="A80" s="2">
        <v>10</v>
      </c>
      <c r="B80" s="2" t="s">
        <v>39</v>
      </c>
      <c r="C80" s="2" t="s">
        <v>21</v>
      </c>
      <c r="D80" s="2">
        <v>316</v>
      </c>
      <c r="E80" s="2">
        <v>0.36</v>
      </c>
    </row>
    <row r="81" spans="1:5" x14ac:dyDescent="0.2">
      <c r="A81" s="2">
        <v>10</v>
      </c>
      <c r="B81" s="2" t="s">
        <v>39</v>
      </c>
      <c r="C81" s="2" t="s">
        <v>22</v>
      </c>
      <c r="D81" s="2">
        <v>319</v>
      </c>
      <c r="E81" s="2">
        <v>0.33</v>
      </c>
    </row>
    <row r="82" spans="1:5" x14ac:dyDescent="0.2">
      <c r="A82" s="2">
        <v>11</v>
      </c>
      <c r="B82" s="2" t="s">
        <v>39</v>
      </c>
      <c r="C82" s="2" t="s">
        <v>19</v>
      </c>
      <c r="D82" s="2">
        <v>305</v>
      </c>
      <c r="E82" s="2">
        <v>0.23</v>
      </c>
    </row>
    <row r="83" spans="1:5" x14ac:dyDescent="0.2">
      <c r="A83" s="2">
        <v>11</v>
      </c>
      <c r="B83" s="2" t="s">
        <v>39</v>
      </c>
      <c r="C83" s="2" t="s">
        <v>20</v>
      </c>
      <c r="D83" s="2">
        <v>309</v>
      </c>
      <c r="E83" s="2">
        <v>0.28999999999999998</v>
      </c>
    </row>
    <row r="84" spans="1:5" x14ac:dyDescent="0.2">
      <c r="A84" s="2">
        <v>11</v>
      </c>
      <c r="B84" s="2" t="s">
        <v>39</v>
      </c>
      <c r="C84" s="2" t="s">
        <v>21</v>
      </c>
      <c r="D84" s="2">
        <v>305</v>
      </c>
      <c r="E84" s="2">
        <v>0.24</v>
      </c>
    </row>
    <row r="85" spans="1:5" x14ac:dyDescent="0.2">
      <c r="A85" s="2">
        <v>11</v>
      </c>
      <c r="B85" s="2" t="s">
        <v>39</v>
      </c>
      <c r="C85" s="2" t="s">
        <v>22</v>
      </c>
      <c r="D85" s="2">
        <v>310</v>
      </c>
      <c r="E85" s="2">
        <v>0.46</v>
      </c>
    </row>
    <row r="86" spans="1:5" x14ac:dyDescent="0.2">
      <c r="A86" s="2">
        <v>12</v>
      </c>
      <c r="B86" s="2" t="s">
        <v>39</v>
      </c>
      <c r="C86" s="2" t="s">
        <v>19</v>
      </c>
      <c r="D86" s="2">
        <v>292</v>
      </c>
      <c r="E86" s="2">
        <v>0.44</v>
      </c>
    </row>
    <row r="87" spans="1:5" x14ac:dyDescent="0.2">
      <c r="A87" s="2">
        <v>12</v>
      </c>
      <c r="B87" s="2" t="s">
        <v>39</v>
      </c>
      <c r="C87" s="2" t="s">
        <v>20</v>
      </c>
      <c r="D87" s="2">
        <v>306</v>
      </c>
      <c r="E87" s="2">
        <v>0.22</v>
      </c>
    </row>
    <row r="88" spans="1:5" x14ac:dyDescent="0.2">
      <c r="A88" s="2">
        <v>12</v>
      </c>
      <c r="B88" s="2" t="s">
        <v>39</v>
      </c>
      <c r="C88" s="2" t="s">
        <v>21</v>
      </c>
      <c r="D88" s="2">
        <v>292</v>
      </c>
      <c r="E88" s="2">
        <v>0.57999999999999996</v>
      </c>
    </row>
    <row r="89" spans="1:5" x14ac:dyDescent="0.2">
      <c r="A89" s="2">
        <v>12</v>
      </c>
      <c r="B89" s="2" t="s">
        <v>39</v>
      </c>
      <c r="C89" s="2" t="s">
        <v>22</v>
      </c>
      <c r="D89" s="2">
        <v>286</v>
      </c>
      <c r="E89" s="2">
        <v>0.36</v>
      </c>
    </row>
    <row r="90" spans="1:5" x14ac:dyDescent="0.2">
      <c r="A90" s="2">
        <v>13</v>
      </c>
      <c r="B90" s="2" t="s">
        <v>39</v>
      </c>
      <c r="C90" s="2" t="s">
        <v>19</v>
      </c>
      <c r="D90" s="2">
        <v>269</v>
      </c>
      <c r="E90" s="2">
        <v>0.22</v>
      </c>
    </row>
    <row r="91" spans="1:5" x14ac:dyDescent="0.2">
      <c r="A91" s="2">
        <v>13</v>
      </c>
      <c r="B91" s="2" t="s">
        <v>39</v>
      </c>
      <c r="C91" s="2" t="s">
        <v>20</v>
      </c>
      <c r="D91" s="2">
        <v>275</v>
      </c>
      <c r="E91" s="2">
        <v>0.23</v>
      </c>
    </row>
    <row r="92" spans="1:5" x14ac:dyDescent="0.2">
      <c r="A92" s="2">
        <v>13</v>
      </c>
      <c r="B92" s="2" t="s">
        <v>39</v>
      </c>
      <c r="C92" s="2" t="s">
        <v>21</v>
      </c>
      <c r="D92" s="2">
        <v>274</v>
      </c>
      <c r="E92" s="2">
        <v>0.48</v>
      </c>
    </row>
    <row r="93" spans="1:5" x14ac:dyDescent="0.2">
      <c r="A93" s="2">
        <v>13</v>
      </c>
      <c r="B93" s="2" t="s">
        <v>39</v>
      </c>
      <c r="C93" s="2" t="s">
        <v>22</v>
      </c>
      <c r="D93" s="2">
        <v>274</v>
      </c>
      <c r="E93" s="2">
        <v>0.25</v>
      </c>
    </row>
    <row r="94" spans="1:5" x14ac:dyDescent="0.2">
      <c r="A94" s="2">
        <v>14</v>
      </c>
      <c r="B94" s="2" t="s">
        <v>39</v>
      </c>
      <c r="C94" s="2" t="s">
        <v>19</v>
      </c>
      <c r="D94" s="2">
        <v>271</v>
      </c>
      <c r="E94" s="2">
        <v>0.14000000000000001</v>
      </c>
    </row>
    <row r="95" spans="1:5" x14ac:dyDescent="0.2">
      <c r="A95" s="2">
        <v>14</v>
      </c>
      <c r="B95" s="2" t="s">
        <v>39</v>
      </c>
      <c r="C95" s="2" t="s">
        <v>20</v>
      </c>
      <c r="D95" s="2">
        <v>271</v>
      </c>
      <c r="E95" s="2">
        <v>0.08</v>
      </c>
    </row>
    <row r="96" spans="1:5" x14ac:dyDescent="0.2">
      <c r="A96" s="2">
        <v>14</v>
      </c>
      <c r="B96" s="2" t="s">
        <v>39</v>
      </c>
      <c r="C96" s="2" t="s">
        <v>21</v>
      </c>
      <c r="D96" s="2">
        <v>271</v>
      </c>
      <c r="E96" s="2">
        <v>0.15</v>
      </c>
    </row>
    <row r="97" spans="1:5" x14ac:dyDescent="0.2">
      <c r="A97" s="2">
        <v>14</v>
      </c>
      <c r="B97" s="2" t="s">
        <v>39</v>
      </c>
      <c r="C97" s="2" t="s">
        <v>22</v>
      </c>
      <c r="D97" s="2">
        <v>270</v>
      </c>
      <c r="E97" s="2">
        <v>0.23</v>
      </c>
    </row>
    <row r="98" spans="1:5" x14ac:dyDescent="0.2">
      <c r="A98" s="2">
        <v>15</v>
      </c>
      <c r="B98" s="2" t="s">
        <v>39</v>
      </c>
      <c r="C98" s="2" t="s">
        <v>19</v>
      </c>
      <c r="D98" s="2">
        <v>281</v>
      </c>
      <c r="E98" s="2">
        <v>0.17</v>
      </c>
    </row>
    <row r="99" spans="1:5" x14ac:dyDescent="0.2">
      <c r="A99" s="2">
        <v>15</v>
      </c>
      <c r="B99" s="2" t="s">
        <v>39</v>
      </c>
      <c r="C99" s="2" t="s">
        <v>20</v>
      </c>
      <c r="D99" s="2">
        <v>282</v>
      </c>
      <c r="E99" s="2">
        <v>0.26</v>
      </c>
    </row>
    <row r="100" spans="1:5" x14ac:dyDescent="0.2">
      <c r="A100" s="2">
        <v>15</v>
      </c>
      <c r="B100" s="2" t="s">
        <v>39</v>
      </c>
      <c r="C100" s="2" t="s">
        <v>21</v>
      </c>
      <c r="D100" s="2">
        <v>281</v>
      </c>
      <c r="E100" s="2">
        <v>0.27</v>
      </c>
    </row>
    <row r="101" spans="1:5" x14ac:dyDescent="0.2">
      <c r="A101" s="2">
        <v>15</v>
      </c>
      <c r="B101" s="2" t="s">
        <v>39</v>
      </c>
      <c r="C101" s="2" t="s">
        <v>22</v>
      </c>
      <c r="D101" s="2">
        <v>274</v>
      </c>
      <c r="E101" s="2">
        <v>0.28999999999999998</v>
      </c>
    </row>
    <row r="102" spans="1:5" x14ac:dyDescent="0.2">
      <c r="A102" s="2">
        <v>16</v>
      </c>
      <c r="B102" s="2" t="s">
        <v>39</v>
      </c>
      <c r="C102" s="2" t="s">
        <v>19</v>
      </c>
      <c r="D102" s="2">
        <v>305</v>
      </c>
      <c r="E102" s="2">
        <v>0.3</v>
      </c>
    </row>
    <row r="103" spans="1:5" x14ac:dyDescent="0.2">
      <c r="A103" s="2">
        <v>16</v>
      </c>
      <c r="B103" s="2" t="s">
        <v>39</v>
      </c>
      <c r="C103" s="2" t="s">
        <v>20</v>
      </c>
      <c r="D103" s="2">
        <v>314</v>
      </c>
      <c r="E103" s="2">
        <v>0.23</v>
      </c>
    </row>
    <row r="104" spans="1:5" x14ac:dyDescent="0.2">
      <c r="A104" s="2">
        <v>16</v>
      </c>
      <c r="B104" s="2" t="s">
        <v>39</v>
      </c>
      <c r="C104" s="2" t="s">
        <v>21</v>
      </c>
      <c r="D104" s="2">
        <v>305</v>
      </c>
      <c r="E104" s="2">
        <v>0.42</v>
      </c>
    </row>
    <row r="105" spans="1:5" x14ac:dyDescent="0.2">
      <c r="A105" s="2">
        <v>16</v>
      </c>
      <c r="B105" s="2" t="s">
        <v>39</v>
      </c>
      <c r="C105" s="2" t="s">
        <v>22</v>
      </c>
      <c r="D105" s="2">
        <v>302</v>
      </c>
      <c r="E105" s="2">
        <v>0.47</v>
      </c>
    </row>
    <row r="106" spans="1:5" x14ac:dyDescent="0.2">
      <c r="A106" s="2">
        <v>17</v>
      </c>
      <c r="B106" s="2" t="s">
        <v>39</v>
      </c>
      <c r="C106" s="2" t="s">
        <v>19</v>
      </c>
      <c r="D106" s="2">
        <v>265</v>
      </c>
      <c r="E106" s="2">
        <v>0.28000000000000003</v>
      </c>
    </row>
    <row r="107" spans="1:5" x14ac:dyDescent="0.2">
      <c r="A107" s="2">
        <v>17</v>
      </c>
      <c r="B107" s="2" t="s">
        <v>39</v>
      </c>
      <c r="C107" s="2" t="s">
        <v>20</v>
      </c>
      <c r="D107" s="2">
        <v>281</v>
      </c>
      <c r="E107" s="2">
        <v>0.19</v>
      </c>
    </row>
    <row r="108" spans="1:5" x14ac:dyDescent="0.2">
      <c r="A108" s="2">
        <v>17</v>
      </c>
      <c r="B108" s="2" t="s">
        <v>39</v>
      </c>
      <c r="C108" s="2" t="s">
        <v>21</v>
      </c>
      <c r="D108" s="2">
        <v>265</v>
      </c>
      <c r="E108" s="2">
        <v>0.26</v>
      </c>
    </row>
    <row r="109" spans="1:5" x14ac:dyDescent="0.2">
      <c r="A109" s="2">
        <v>17</v>
      </c>
      <c r="B109" s="2" t="s">
        <v>39</v>
      </c>
      <c r="C109" s="2" t="s">
        <v>22</v>
      </c>
      <c r="D109" s="2">
        <v>271</v>
      </c>
      <c r="E109" s="2">
        <v>0.34</v>
      </c>
    </row>
    <row r="110" spans="1:5" x14ac:dyDescent="0.2">
      <c r="A110" s="2">
        <v>18</v>
      </c>
      <c r="B110" s="2" t="s">
        <v>39</v>
      </c>
      <c r="C110" s="2" t="s">
        <v>19</v>
      </c>
      <c r="D110" s="2">
        <v>258</v>
      </c>
      <c r="E110" s="2">
        <v>0.16</v>
      </c>
    </row>
    <row r="111" spans="1:5" x14ac:dyDescent="0.2">
      <c r="A111" s="2">
        <v>18</v>
      </c>
      <c r="B111" s="2" t="s">
        <v>39</v>
      </c>
      <c r="C111" s="2" t="s">
        <v>20</v>
      </c>
      <c r="D111" s="2">
        <v>258</v>
      </c>
      <c r="E111" s="2">
        <v>0.16</v>
      </c>
    </row>
    <row r="112" spans="1:5" x14ac:dyDescent="0.2">
      <c r="A112" s="2">
        <v>18</v>
      </c>
      <c r="B112" s="2" t="s">
        <v>39</v>
      </c>
      <c r="C112" s="2" t="s">
        <v>21</v>
      </c>
      <c r="D112" s="2">
        <v>258</v>
      </c>
      <c r="E112" s="2">
        <v>0.23</v>
      </c>
    </row>
    <row r="113" spans="1:5" x14ac:dyDescent="0.2">
      <c r="A113" s="2">
        <v>18</v>
      </c>
      <c r="B113" s="2" t="s">
        <v>39</v>
      </c>
      <c r="C113" s="2" t="s">
        <v>22</v>
      </c>
      <c r="D113" s="2">
        <v>262</v>
      </c>
      <c r="E113" s="2">
        <v>0.36</v>
      </c>
    </row>
    <row r="114" spans="1:5" x14ac:dyDescent="0.2">
      <c r="A114" s="2">
        <v>19</v>
      </c>
      <c r="B114" s="2" t="s">
        <v>39</v>
      </c>
      <c r="C114" s="2" t="s">
        <v>19</v>
      </c>
      <c r="D114" s="2">
        <v>253</v>
      </c>
      <c r="E114" s="2">
        <v>0.15</v>
      </c>
    </row>
    <row r="115" spans="1:5" x14ac:dyDescent="0.2">
      <c r="A115" s="2">
        <v>19</v>
      </c>
      <c r="B115" s="2" t="s">
        <v>39</v>
      </c>
      <c r="C115" s="2" t="s">
        <v>20</v>
      </c>
      <c r="D115" s="2">
        <v>251</v>
      </c>
      <c r="E115" s="2">
        <v>0.08</v>
      </c>
    </row>
    <row r="116" spans="1:5" x14ac:dyDescent="0.2">
      <c r="A116" s="2">
        <v>19</v>
      </c>
      <c r="B116" s="2" t="s">
        <v>39</v>
      </c>
      <c r="C116" s="2" t="s">
        <v>21</v>
      </c>
      <c r="D116" s="2">
        <v>246</v>
      </c>
      <c r="E116" s="2">
        <v>0.28999999999999998</v>
      </c>
    </row>
    <row r="117" spans="1:5" x14ac:dyDescent="0.2">
      <c r="A117" s="2">
        <v>19</v>
      </c>
      <c r="B117" s="2" t="s">
        <v>39</v>
      </c>
      <c r="C117" s="2" t="s">
        <v>22</v>
      </c>
      <c r="D117" s="2">
        <v>249</v>
      </c>
      <c r="E117" s="2">
        <v>0.18</v>
      </c>
    </row>
    <row r="118" spans="1:5" x14ac:dyDescent="0.2">
      <c r="A118" s="2">
        <v>20</v>
      </c>
      <c r="B118" s="2" t="s">
        <v>39</v>
      </c>
      <c r="C118" s="2" t="s">
        <v>19</v>
      </c>
      <c r="D118" s="2">
        <v>299</v>
      </c>
      <c r="E118" s="2">
        <v>0.21</v>
      </c>
    </row>
    <row r="119" spans="1:5" x14ac:dyDescent="0.2">
      <c r="A119" s="2">
        <v>20</v>
      </c>
      <c r="B119" s="2" t="s">
        <v>39</v>
      </c>
      <c r="C119" s="2" t="s">
        <v>20</v>
      </c>
      <c r="D119" s="2">
        <v>306</v>
      </c>
      <c r="E119" s="2">
        <v>0.23</v>
      </c>
    </row>
    <row r="120" spans="1:5" x14ac:dyDescent="0.2">
      <c r="A120" s="2">
        <v>20</v>
      </c>
      <c r="B120" s="2" t="s">
        <v>39</v>
      </c>
      <c r="C120" s="2" t="s">
        <v>21</v>
      </c>
      <c r="D120" s="2">
        <v>299</v>
      </c>
      <c r="E120" s="2">
        <v>0.34</v>
      </c>
    </row>
    <row r="121" spans="1:5" x14ac:dyDescent="0.2">
      <c r="A121" s="2">
        <v>20</v>
      </c>
      <c r="B121" s="2" t="s">
        <v>39</v>
      </c>
      <c r="C121" s="2" t="s">
        <v>22</v>
      </c>
      <c r="D121" s="2">
        <v>284</v>
      </c>
      <c r="E121" s="2">
        <v>0.47</v>
      </c>
    </row>
    <row r="122" spans="1:5" x14ac:dyDescent="0.2">
      <c r="A122" s="2">
        <v>21</v>
      </c>
      <c r="B122" s="2" t="s">
        <v>39</v>
      </c>
      <c r="C122" s="2" t="s">
        <v>19</v>
      </c>
      <c r="D122" s="2">
        <v>291</v>
      </c>
      <c r="E122" s="2">
        <v>0.2</v>
      </c>
    </row>
    <row r="123" spans="1:5" x14ac:dyDescent="0.2">
      <c r="A123" s="2">
        <v>21</v>
      </c>
      <c r="B123" s="2" t="s">
        <v>39</v>
      </c>
      <c r="C123" s="2" t="s">
        <v>20</v>
      </c>
      <c r="D123" s="2">
        <v>292</v>
      </c>
      <c r="E123" s="2">
        <v>0.18</v>
      </c>
    </row>
    <row r="124" spans="1:5" x14ac:dyDescent="0.2">
      <c r="A124" s="2">
        <v>21</v>
      </c>
      <c r="B124" s="2" t="s">
        <v>39</v>
      </c>
      <c r="C124" s="2" t="s">
        <v>21</v>
      </c>
      <c r="D124" s="2">
        <v>291</v>
      </c>
      <c r="E124" s="2">
        <v>0.28999999999999998</v>
      </c>
    </row>
    <row r="125" spans="1:5" x14ac:dyDescent="0.2">
      <c r="A125" s="2">
        <v>21</v>
      </c>
      <c r="B125" s="2" t="s">
        <v>39</v>
      </c>
      <c r="C125" s="2" t="s">
        <v>22</v>
      </c>
      <c r="D125" s="2">
        <v>293</v>
      </c>
      <c r="E125" s="2">
        <v>0.26</v>
      </c>
    </row>
    <row r="126" spans="1:5" x14ac:dyDescent="0.2">
      <c r="A126" s="2">
        <v>22</v>
      </c>
      <c r="B126" s="2" t="s">
        <v>39</v>
      </c>
      <c r="C126" s="2" t="s">
        <v>19</v>
      </c>
      <c r="D126" s="2">
        <v>247</v>
      </c>
      <c r="E126" s="2">
        <v>0.15</v>
      </c>
    </row>
    <row r="127" spans="1:5" x14ac:dyDescent="0.2">
      <c r="A127" s="2">
        <v>22</v>
      </c>
      <c r="B127" s="2" t="s">
        <v>39</v>
      </c>
      <c r="C127" s="2" t="s">
        <v>20</v>
      </c>
      <c r="D127" s="2">
        <v>247</v>
      </c>
      <c r="E127" s="2">
        <v>0.23</v>
      </c>
    </row>
    <row r="128" spans="1:5" x14ac:dyDescent="0.2">
      <c r="A128" s="2">
        <v>22</v>
      </c>
      <c r="B128" s="2" t="s">
        <v>39</v>
      </c>
      <c r="C128" s="2" t="s">
        <v>21</v>
      </c>
      <c r="D128" s="2">
        <v>247</v>
      </c>
      <c r="E128" s="2">
        <v>0.23</v>
      </c>
    </row>
    <row r="129" spans="1:5" x14ac:dyDescent="0.2">
      <c r="A129" s="2">
        <v>22</v>
      </c>
      <c r="B129" s="2" t="s">
        <v>39</v>
      </c>
      <c r="C129" s="2" t="s">
        <v>22</v>
      </c>
      <c r="D129" s="2">
        <v>243</v>
      </c>
      <c r="E129" s="2">
        <v>0.21</v>
      </c>
    </row>
    <row r="130" spans="1:5" x14ac:dyDescent="0.2">
      <c r="A130" s="2">
        <v>23</v>
      </c>
      <c r="B130" s="2" t="s">
        <v>39</v>
      </c>
      <c r="C130" s="2" t="s">
        <v>19</v>
      </c>
      <c r="D130" s="2">
        <v>281</v>
      </c>
      <c r="E130" s="2">
        <v>0.13</v>
      </c>
    </row>
    <row r="131" spans="1:5" x14ac:dyDescent="0.2">
      <c r="A131" s="2">
        <v>23</v>
      </c>
      <c r="B131" s="2" t="s">
        <v>39</v>
      </c>
      <c r="C131" s="2" t="s">
        <v>20</v>
      </c>
      <c r="D131" s="2">
        <v>283</v>
      </c>
      <c r="E131" s="2">
        <v>0.15</v>
      </c>
    </row>
    <row r="132" spans="1:5" x14ac:dyDescent="0.2">
      <c r="A132" s="2">
        <v>23</v>
      </c>
      <c r="B132" s="2" t="s">
        <v>39</v>
      </c>
      <c r="C132" s="2" t="s">
        <v>21</v>
      </c>
      <c r="D132" s="2">
        <v>281</v>
      </c>
      <c r="E132" s="2">
        <v>0.22</v>
      </c>
    </row>
    <row r="133" spans="1:5" x14ac:dyDescent="0.2">
      <c r="A133" s="2">
        <v>23</v>
      </c>
      <c r="B133" s="2" t="s">
        <v>39</v>
      </c>
      <c r="C133" s="2" t="s">
        <v>22</v>
      </c>
      <c r="D133" s="2">
        <v>282</v>
      </c>
      <c r="E133" s="2">
        <v>0.25</v>
      </c>
    </row>
    <row r="134" spans="1:5" x14ac:dyDescent="0.2">
      <c r="A134" s="2">
        <v>24</v>
      </c>
      <c r="B134" s="2" t="s">
        <v>39</v>
      </c>
      <c r="C134" s="2" t="s">
        <v>19</v>
      </c>
      <c r="D134" s="2">
        <v>297</v>
      </c>
      <c r="E134" s="2">
        <v>0.22</v>
      </c>
    </row>
    <row r="135" spans="1:5" x14ac:dyDescent="0.2">
      <c r="A135" s="2">
        <v>24</v>
      </c>
      <c r="B135" s="2" t="s">
        <v>39</v>
      </c>
      <c r="C135" s="2" t="s">
        <v>20</v>
      </c>
      <c r="D135" s="2">
        <v>301</v>
      </c>
      <c r="E135" s="2">
        <v>0.23</v>
      </c>
    </row>
    <row r="136" spans="1:5" x14ac:dyDescent="0.2">
      <c r="A136" s="2">
        <v>24</v>
      </c>
      <c r="B136" s="2" t="s">
        <v>39</v>
      </c>
      <c r="C136" s="2" t="s">
        <v>21</v>
      </c>
      <c r="D136" s="2">
        <v>311</v>
      </c>
      <c r="E136" s="2">
        <v>0.45</v>
      </c>
    </row>
    <row r="137" spans="1:5" x14ac:dyDescent="0.2">
      <c r="A137" s="2">
        <v>24</v>
      </c>
      <c r="B137" s="2" t="s">
        <v>39</v>
      </c>
      <c r="C137" s="2" t="s">
        <v>22</v>
      </c>
      <c r="D137" s="2">
        <v>299</v>
      </c>
      <c r="E137" s="2">
        <v>0.39</v>
      </c>
    </row>
    <row r="138" spans="1:5" x14ac:dyDescent="0.2">
      <c r="A138" s="2">
        <v>25</v>
      </c>
      <c r="B138" s="2" t="s">
        <v>39</v>
      </c>
      <c r="C138" s="2" t="s">
        <v>19</v>
      </c>
      <c r="D138" s="2">
        <v>238</v>
      </c>
      <c r="E138" s="2">
        <v>0.13</v>
      </c>
    </row>
    <row r="139" spans="1:5" x14ac:dyDescent="0.2">
      <c r="A139" s="2">
        <v>25</v>
      </c>
      <c r="B139" s="2" t="s">
        <v>39</v>
      </c>
      <c r="C139" s="2" t="s">
        <v>20</v>
      </c>
      <c r="D139" s="2">
        <v>253</v>
      </c>
      <c r="E139" s="2">
        <v>0.16</v>
      </c>
    </row>
    <row r="140" spans="1:5" x14ac:dyDescent="0.2">
      <c r="A140" s="2">
        <v>25</v>
      </c>
      <c r="B140" s="2" t="s">
        <v>39</v>
      </c>
      <c r="C140" s="2" t="s">
        <v>21</v>
      </c>
      <c r="D140" s="2">
        <v>247</v>
      </c>
      <c r="E140" s="2">
        <v>0.23</v>
      </c>
    </row>
    <row r="141" spans="1:5" x14ac:dyDescent="0.2">
      <c r="A141" s="2">
        <v>25</v>
      </c>
      <c r="B141" s="2" t="s">
        <v>39</v>
      </c>
      <c r="C141" s="2" t="s">
        <v>22</v>
      </c>
      <c r="D141" s="2">
        <v>251</v>
      </c>
      <c r="E141" s="2">
        <v>0.32</v>
      </c>
    </row>
    <row r="142" spans="1:5" x14ac:dyDescent="0.2">
      <c r="A142" s="2">
        <v>26</v>
      </c>
      <c r="B142" s="2" t="s">
        <v>39</v>
      </c>
      <c r="C142" s="2" t="s">
        <v>19</v>
      </c>
      <c r="D142" s="2">
        <v>297</v>
      </c>
      <c r="E142" s="2">
        <v>0.17</v>
      </c>
    </row>
    <row r="143" spans="1:5" x14ac:dyDescent="0.2">
      <c r="A143" s="2">
        <v>26</v>
      </c>
      <c r="B143" s="2" t="s">
        <v>39</v>
      </c>
      <c r="C143" s="2" t="s">
        <v>20</v>
      </c>
      <c r="D143" s="2">
        <v>316</v>
      </c>
      <c r="E143" s="2">
        <v>0.08</v>
      </c>
    </row>
    <row r="144" spans="1:5" x14ac:dyDescent="0.2">
      <c r="A144" s="2">
        <v>26</v>
      </c>
      <c r="B144" s="2" t="s">
        <v>39</v>
      </c>
      <c r="C144" s="2" t="s">
        <v>21</v>
      </c>
      <c r="D144" s="2">
        <v>294</v>
      </c>
      <c r="E144" s="2">
        <v>0.19</v>
      </c>
    </row>
    <row r="145" spans="1:5" x14ac:dyDescent="0.2">
      <c r="A145" s="2">
        <v>26</v>
      </c>
      <c r="B145" s="2" t="s">
        <v>39</v>
      </c>
      <c r="C145" s="2" t="s">
        <v>22</v>
      </c>
      <c r="D145" s="2">
        <v>306</v>
      </c>
      <c r="E145" s="2">
        <v>0.26</v>
      </c>
    </row>
    <row r="146" spans="1:5" x14ac:dyDescent="0.2">
      <c r="A146" s="2">
        <v>27</v>
      </c>
      <c r="B146" s="2" t="s">
        <v>39</v>
      </c>
      <c r="C146" s="2" t="s">
        <v>19</v>
      </c>
      <c r="D146" s="2">
        <v>297</v>
      </c>
      <c r="E146" s="2">
        <v>0.26</v>
      </c>
    </row>
    <row r="147" spans="1:5" x14ac:dyDescent="0.2">
      <c r="A147" s="2">
        <v>27</v>
      </c>
      <c r="B147" s="2" t="s">
        <v>39</v>
      </c>
      <c r="C147" s="2" t="s">
        <v>20</v>
      </c>
      <c r="D147" s="2">
        <v>312</v>
      </c>
      <c r="E147" s="2">
        <v>0.25</v>
      </c>
    </row>
    <row r="148" spans="1:5" x14ac:dyDescent="0.2">
      <c r="A148" s="2">
        <v>27</v>
      </c>
      <c r="B148" s="2" t="s">
        <v>39</v>
      </c>
      <c r="C148" s="2" t="s">
        <v>21</v>
      </c>
      <c r="D148" s="2">
        <v>297</v>
      </c>
      <c r="E148" s="2">
        <v>0.41</v>
      </c>
    </row>
    <row r="149" spans="1:5" x14ac:dyDescent="0.2">
      <c r="A149" s="2">
        <v>27</v>
      </c>
      <c r="B149" s="2" t="s">
        <v>39</v>
      </c>
      <c r="C149" s="2" t="s">
        <v>22</v>
      </c>
      <c r="D149" s="2">
        <v>297</v>
      </c>
      <c r="E149" s="2">
        <v>0.31</v>
      </c>
    </row>
    <row r="150" spans="1:5" x14ac:dyDescent="0.2">
      <c r="A150" s="2">
        <v>28</v>
      </c>
      <c r="B150" s="2" t="s">
        <v>39</v>
      </c>
      <c r="C150" s="2" t="s">
        <v>19</v>
      </c>
      <c r="D150" s="2">
        <v>292</v>
      </c>
      <c r="E150" s="2">
        <v>0.22</v>
      </c>
    </row>
    <row r="151" spans="1:5" x14ac:dyDescent="0.2">
      <c r="A151" s="2">
        <v>28</v>
      </c>
      <c r="B151" s="2" t="s">
        <v>39</v>
      </c>
      <c r="C151" s="2" t="s">
        <v>20</v>
      </c>
      <c r="D151" s="2">
        <v>303</v>
      </c>
      <c r="E151" s="2">
        <v>0.23</v>
      </c>
    </row>
    <row r="152" spans="1:5" x14ac:dyDescent="0.2">
      <c r="A152" s="2">
        <v>28</v>
      </c>
      <c r="B152" s="2" t="s">
        <v>39</v>
      </c>
      <c r="C152" s="2" t="s">
        <v>21</v>
      </c>
      <c r="D152" s="2">
        <v>292</v>
      </c>
      <c r="E152" s="2">
        <v>0.36</v>
      </c>
    </row>
    <row r="153" spans="1:5" x14ac:dyDescent="0.2">
      <c r="A153" s="2">
        <v>28</v>
      </c>
      <c r="B153" s="2" t="s">
        <v>39</v>
      </c>
      <c r="C153" s="2" t="s">
        <v>22</v>
      </c>
      <c r="D153" s="2">
        <v>295</v>
      </c>
      <c r="E153" s="2">
        <v>0.4</v>
      </c>
    </row>
    <row r="154" spans="1:5" x14ac:dyDescent="0.2">
      <c r="A154" s="2">
        <v>29</v>
      </c>
      <c r="B154" s="2" t="s">
        <v>39</v>
      </c>
      <c r="C154" s="2" t="s">
        <v>19</v>
      </c>
      <c r="D154" s="2">
        <v>314</v>
      </c>
      <c r="E154" s="2">
        <v>0.23</v>
      </c>
    </row>
    <row r="155" spans="1:5" x14ac:dyDescent="0.2">
      <c r="A155" s="2">
        <v>29</v>
      </c>
      <c r="B155" s="2" t="s">
        <v>39</v>
      </c>
      <c r="C155" s="2" t="s">
        <v>20</v>
      </c>
      <c r="D155" s="2">
        <v>303</v>
      </c>
      <c r="E155" s="2">
        <v>0.23</v>
      </c>
    </row>
    <row r="156" spans="1:5" x14ac:dyDescent="0.2">
      <c r="A156" s="2">
        <v>29</v>
      </c>
      <c r="B156" s="2" t="s">
        <v>39</v>
      </c>
      <c r="C156" s="2" t="s">
        <v>21</v>
      </c>
      <c r="D156" s="2">
        <v>300</v>
      </c>
      <c r="E156" s="2">
        <v>0.38</v>
      </c>
    </row>
    <row r="157" spans="1:5" x14ac:dyDescent="0.2">
      <c r="A157" s="2">
        <v>29</v>
      </c>
      <c r="B157" s="2" t="s">
        <v>39</v>
      </c>
      <c r="C157" s="2" t="s">
        <v>22</v>
      </c>
      <c r="D157" s="2">
        <v>304</v>
      </c>
      <c r="E157" s="2">
        <v>0.18</v>
      </c>
    </row>
    <row r="158" spans="1:5" x14ac:dyDescent="0.2">
      <c r="A158" s="2">
        <v>30</v>
      </c>
      <c r="B158" s="2" t="s">
        <v>39</v>
      </c>
      <c r="C158" s="2" t="s">
        <v>19</v>
      </c>
      <c r="D158" s="2">
        <v>307</v>
      </c>
      <c r="E158" s="2">
        <v>0.3</v>
      </c>
    </row>
    <row r="159" spans="1:5" x14ac:dyDescent="0.2">
      <c r="A159" s="2">
        <v>30</v>
      </c>
      <c r="B159" s="2" t="s">
        <v>39</v>
      </c>
      <c r="C159" s="2" t="s">
        <v>20</v>
      </c>
      <c r="D159" s="2">
        <v>318</v>
      </c>
      <c r="E159" s="2">
        <v>0.13</v>
      </c>
    </row>
    <row r="160" spans="1:5" x14ac:dyDescent="0.2">
      <c r="A160" s="2">
        <v>30</v>
      </c>
      <c r="B160" s="2" t="s">
        <v>39</v>
      </c>
      <c r="C160" s="2" t="s">
        <v>21</v>
      </c>
      <c r="D160" s="2">
        <v>307</v>
      </c>
      <c r="E160" s="2">
        <v>0.42</v>
      </c>
    </row>
    <row r="161" spans="1:5" x14ac:dyDescent="0.2">
      <c r="A161" s="2">
        <v>30</v>
      </c>
      <c r="B161" s="2" t="s">
        <v>39</v>
      </c>
      <c r="C161" s="2" t="s">
        <v>22</v>
      </c>
      <c r="D161" s="2">
        <v>309</v>
      </c>
      <c r="E161" s="2">
        <v>0.31</v>
      </c>
    </row>
    <row r="162" spans="1:5" x14ac:dyDescent="0.2">
      <c r="A162" s="2">
        <v>31</v>
      </c>
      <c r="B162" s="2" t="s">
        <v>39</v>
      </c>
      <c r="C162" s="2" t="s">
        <v>19</v>
      </c>
      <c r="D162" s="2">
        <v>268</v>
      </c>
      <c r="E162" s="2">
        <v>0.2</v>
      </c>
    </row>
    <row r="163" spans="1:5" x14ac:dyDescent="0.2">
      <c r="A163" s="2">
        <v>31</v>
      </c>
      <c r="B163" s="2" t="s">
        <v>39</v>
      </c>
      <c r="C163" s="2" t="s">
        <v>20</v>
      </c>
      <c r="D163" s="2">
        <v>272</v>
      </c>
      <c r="E163" s="2">
        <v>0.11</v>
      </c>
    </row>
    <row r="164" spans="1:5" x14ac:dyDescent="0.2">
      <c r="A164" s="2">
        <v>31</v>
      </c>
      <c r="B164" s="2" t="s">
        <v>39</v>
      </c>
      <c r="C164" s="2" t="s">
        <v>21</v>
      </c>
      <c r="D164" s="2">
        <v>267</v>
      </c>
      <c r="E164" s="2">
        <v>0.25</v>
      </c>
    </row>
    <row r="165" spans="1:5" x14ac:dyDescent="0.2">
      <c r="A165" s="2">
        <v>31</v>
      </c>
      <c r="B165" s="2" t="s">
        <v>39</v>
      </c>
      <c r="C165" s="2" t="s">
        <v>22</v>
      </c>
      <c r="D165" s="2">
        <v>263</v>
      </c>
      <c r="E165" s="2">
        <v>0.21</v>
      </c>
    </row>
    <row r="166" spans="1:5" x14ac:dyDescent="0.2">
      <c r="A166" s="2">
        <v>32</v>
      </c>
      <c r="B166" s="2" t="s">
        <v>39</v>
      </c>
      <c r="C166" s="2" t="s">
        <v>19</v>
      </c>
      <c r="D166" s="2">
        <v>327</v>
      </c>
      <c r="E166" s="2">
        <v>0.17</v>
      </c>
    </row>
    <row r="167" spans="1:5" x14ac:dyDescent="0.2">
      <c r="A167" s="2">
        <v>32</v>
      </c>
      <c r="B167" s="2" t="s">
        <v>39</v>
      </c>
      <c r="C167" s="2" t="s">
        <v>20</v>
      </c>
      <c r="D167" s="2">
        <v>329</v>
      </c>
      <c r="E167" s="2">
        <v>0.08</v>
      </c>
    </row>
    <row r="168" spans="1:5" x14ac:dyDescent="0.2">
      <c r="A168" s="2">
        <v>32</v>
      </c>
      <c r="B168" s="2" t="s">
        <v>39</v>
      </c>
      <c r="C168" s="2" t="s">
        <v>21</v>
      </c>
      <c r="D168" s="2">
        <v>327</v>
      </c>
      <c r="E168" s="2">
        <v>0.19</v>
      </c>
    </row>
    <row r="169" spans="1:5" x14ac:dyDescent="0.2">
      <c r="A169" s="2">
        <v>32</v>
      </c>
      <c r="B169" s="2" t="s">
        <v>39</v>
      </c>
      <c r="C169" s="2" t="s">
        <v>22</v>
      </c>
      <c r="D169" s="2">
        <v>326</v>
      </c>
      <c r="E169" s="2">
        <v>0.25</v>
      </c>
    </row>
    <row r="170" spans="1:5" x14ac:dyDescent="0.2">
      <c r="A170" s="2">
        <v>33</v>
      </c>
      <c r="B170" s="2" t="s">
        <v>39</v>
      </c>
      <c r="C170" s="2" t="s">
        <v>19</v>
      </c>
      <c r="D170" s="2">
        <v>315</v>
      </c>
      <c r="E170" s="2">
        <v>0.19</v>
      </c>
    </row>
    <row r="171" spans="1:5" x14ac:dyDescent="0.2">
      <c r="A171" s="2">
        <v>33</v>
      </c>
      <c r="B171" s="2" t="s">
        <v>39</v>
      </c>
      <c r="C171" s="2" t="s">
        <v>20</v>
      </c>
      <c r="D171" s="2">
        <v>318</v>
      </c>
      <c r="E171" s="2">
        <v>0.23</v>
      </c>
    </row>
    <row r="172" spans="1:5" x14ac:dyDescent="0.2">
      <c r="A172" s="2">
        <v>33</v>
      </c>
      <c r="B172" s="2" t="s">
        <v>39</v>
      </c>
      <c r="C172" s="2" t="s">
        <v>21</v>
      </c>
      <c r="D172" s="2">
        <v>315</v>
      </c>
      <c r="E172" s="2">
        <v>0.32</v>
      </c>
    </row>
    <row r="173" spans="1:5" x14ac:dyDescent="0.2">
      <c r="A173" s="2">
        <v>33</v>
      </c>
      <c r="B173" s="2" t="s">
        <v>39</v>
      </c>
      <c r="C173" s="2" t="s">
        <v>22</v>
      </c>
      <c r="D173" s="2">
        <v>317</v>
      </c>
      <c r="E173" s="2">
        <v>0.66</v>
      </c>
    </row>
    <row r="174" spans="1:5" x14ac:dyDescent="0.2">
      <c r="A174" s="2">
        <v>34</v>
      </c>
      <c r="B174" s="2" t="s">
        <v>39</v>
      </c>
      <c r="C174" s="2" t="s">
        <v>19</v>
      </c>
      <c r="D174" s="2">
        <v>294</v>
      </c>
      <c r="E174" s="2">
        <v>0.3</v>
      </c>
    </row>
    <row r="175" spans="1:5" x14ac:dyDescent="0.2">
      <c r="A175" s="2">
        <v>34</v>
      </c>
      <c r="B175" s="2" t="s">
        <v>39</v>
      </c>
      <c r="C175" s="2" t="s">
        <v>20</v>
      </c>
      <c r="D175" s="2">
        <v>313</v>
      </c>
      <c r="E175" s="2">
        <v>0.17</v>
      </c>
    </row>
    <row r="176" spans="1:5" x14ac:dyDescent="0.2">
      <c r="A176" s="2">
        <v>34</v>
      </c>
      <c r="B176" s="2" t="s">
        <v>39</v>
      </c>
      <c r="C176" s="2" t="s">
        <v>21</v>
      </c>
      <c r="D176" s="2">
        <v>294</v>
      </c>
      <c r="E176" s="2">
        <v>0.32</v>
      </c>
    </row>
    <row r="177" spans="1:5" x14ac:dyDescent="0.2">
      <c r="A177" s="2">
        <v>34</v>
      </c>
      <c r="B177" s="2" t="s">
        <v>39</v>
      </c>
      <c r="C177" s="2" t="s">
        <v>22</v>
      </c>
      <c r="D177" s="2">
        <v>315</v>
      </c>
      <c r="E177" s="2">
        <v>0.22</v>
      </c>
    </row>
    <row r="178" spans="1:5" x14ac:dyDescent="0.2">
      <c r="A178" s="2">
        <v>35</v>
      </c>
      <c r="B178" s="2" t="s">
        <v>39</v>
      </c>
      <c r="C178" s="2" t="s">
        <v>19</v>
      </c>
      <c r="D178" s="2">
        <v>299</v>
      </c>
      <c r="E178" s="2">
        <v>0.24</v>
      </c>
    </row>
    <row r="179" spans="1:5" x14ac:dyDescent="0.2">
      <c r="A179" s="2">
        <v>35</v>
      </c>
      <c r="B179" s="2" t="s">
        <v>39</v>
      </c>
      <c r="C179" s="2" t="s">
        <v>20</v>
      </c>
      <c r="D179" s="2">
        <v>299</v>
      </c>
      <c r="E179" s="2">
        <v>0.24</v>
      </c>
    </row>
    <row r="180" spans="1:5" x14ac:dyDescent="0.2">
      <c r="A180" s="2">
        <v>35</v>
      </c>
      <c r="B180" s="2" t="s">
        <v>39</v>
      </c>
      <c r="C180" s="2" t="s">
        <v>21</v>
      </c>
      <c r="D180" s="2">
        <v>293</v>
      </c>
      <c r="E180" s="2">
        <v>0.53</v>
      </c>
    </row>
    <row r="181" spans="1:5" x14ac:dyDescent="0.2">
      <c r="A181" s="2">
        <v>35</v>
      </c>
      <c r="B181" s="2" t="s">
        <v>39</v>
      </c>
      <c r="C181" s="2" t="s">
        <v>22</v>
      </c>
      <c r="D181" s="2">
        <v>292</v>
      </c>
      <c r="E181" s="2">
        <v>0.55000000000000004</v>
      </c>
    </row>
    <row r="182" spans="1:5" x14ac:dyDescent="0.2">
      <c r="A182" s="2">
        <v>36</v>
      </c>
      <c r="B182" s="2" t="s">
        <v>39</v>
      </c>
      <c r="C182" s="2" t="s">
        <v>19</v>
      </c>
      <c r="D182" s="2">
        <v>263</v>
      </c>
      <c r="E182" s="2">
        <v>0.35</v>
      </c>
    </row>
    <row r="183" spans="1:5" x14ac:dyDescent="0.2">
      <c r="A183" s="2">
        <v>36</v>
      </c>
      <c r="B183" s="2" t="s">
        <v>39</v>
      </c>
      <c r="C183" s="2" t="s">
        <v>20</v>
      </c>
      <c r="D183" s="2">
        <v>280</v>
      </c>
      <c r="E183" s="2">
        <v>0.31</v>
      </c>
    </row>
    <row r="184" spans="1:5" x14ac:dyDescent="0.2">
      <c r="A184" s="2">
        <v>36</v>
      </c>
      <c r="B184" s="2" t="s">
        <v>39</v>
      </c>
      <c r="C184" s="2" t="s">
        <v>21</v>
      </c>
      <c r="D184" s="2">
        <v>263</v>
      </c>
      <c r="E184" s="2">
        <v>0.44</v>
      </c>
    </row>
    <row r="185" spans="1:5" x14ac:dyDescent="0.2">
      <c r="A185" s="2">
        <v>36</v>
      </c>
      <c r="B185" s="2" t="s">
        <v>39</v>
      </c>
      <c r="C185" s="2" t="s">
        <v>22</v>
      </c>
      <c r="D185" s="2">
        <v>263</v>
      </c>
      <c r="E185" s="2">
        <v>0.38</v>
      </c>
    </row>
    <row r="186" spans="1:5" x14ac:dyDescent="0.2">
      <c r="A186" s="2">
        <v>37</v>
      </c>
      <c r="B186" s="2" t="s">
        <v>39</v>
      </c>
      <c r="C186" s="2" t="s">
        <v>19</v>
      </c>
      <c r="D186" s="2">
        <v>283</v>
      </c>
      <c r="E186" s="2">
        <v>0.18</v>
      </c>
    </row>
    <row r="187" spans="1:5" x14ac:dyDescent="0.2">
      <c r="A187" s="2">
        <v>37</v>
      </c>
      <c r="B187" s="2" t="s">
        <v>39</v>
      </c>
      <c r="C187" s="2" t="s">
        <v>20</v>
      </c>
      <c r="D187" s="2">
        <v>285</v>
      </c>
      <c r="E187" s="2">
        <v>0.27</v>
      </c>
    </row>
    <row r="188" spans="1:5" x14ac:dyDescent="0.2">
      <c r="A188" s="2">
        <v>37</v>
      </c>
      <c r="B188" s="2" t="s">
        <v>39</v>
      </c>
      <c r="C188" s="2" t="s">
        <v>21</v>
      </c>
      <c r="D188" s="2">
        <v>283</v>
      </c>
      <c r="E188" s="2">
        <v>0.28999999999999998</v>
      </c>
    </row>
    <row r="189" spans="1:5" x14ac:dyDescent="0.2">
      <c r="A189" s="2">
        <v>37</v>
      </c>
      <c r="B189" s="2" t="s">
        <v>39</v>
      </c>
      <c r="C189" s="2" t="s">
        <v>22</v>
      </c>
      <c r="D189" s="2">
        <v>273</v>
      </c>
      <c r="E189" s="2">
        <v>0.31</v>
      </c>
    </row>
    <row r="190" spans="1:5" x14ac:dyDescent="0.2">
      <c r="A190" s="2">
        <v>38</v>
      </c>
      <c r="B190" s="2" t="s">
        <v>39</v>
      </c>
      <c r="C190" s="2" t="s">
        <v>19</v>
      </c>
      <c r="D190" s="2">
        <v>254</v>
      </c>
      <c r="E190" s="2">
        <v>0.14000000000000001</v>
      </c>
    </row>
    <row r="191" spans="1:5" x14ac:dyDescent="0.2">
      <c r="A191" s="2">
        <v>38</v>
      </c>
      <c r="B191" s="2" t="s">
        <v>39</v>
      </c>
      <c r="C191" s="2" t="s">
        <v>20</v>
      </c>
      <c r="D191" s="2">
        <v>254</v>
      </c>
      <c r="E191" s="2">
        <v>0.15</v>
      </c>
    </row>
    <row r="192" spans="1:5" x14ac:dyDescent="0.2">
      <c r="A192" s="2">
        <v>38</v>
      </c>
      <c r="B192" s="2" t="s">
        <v>39</v>
      </c>
      <c r="C192" s="2" t="s">
        <v>21</v>
      </c>
      <c r="D192" s="2">
        <v>254</v>
      </c>
      <c r="E192" s="2">
        <v>0.22</v>
      </c>
    </row>
    <row r="193" spans="1:5" x14ac:dyDescent="0.2">
      <c r="A193" s="2">
        <v>38</v>
      </c>
      <c r="B193" s="2" t="s">
        <v>39</v>
      </c>
      <c r="C193" s="2" t="s">
        <v>22</v>
      </c>
      <c r="D193" s="2">
        <v>261</v>
      </c>
      <c r="E193" s="2">
        <v>0.26</v>
      </c>
    </row>
    <row r="194" spans="1:5" x14ac:dyDescent="0.2">
      <c r="A194" s="2">
        <v>39</v>
      </c>
      <c r="B194" s="2" t="s">
        <v>39</v>
      </c>
      <c r="C194" s="2" t="s">
        <v>19</v>
      </c>
      <c r="D194" s="2">
        <v>282</v>
      </c>
      <c r="E194" s="2">
        <v>0.22</v>
      </c>
    </row>
    <row r="195" spans="1:5" x14ac:dyDescent="0.2">
      <c r="A195" s="2">
        <v>39</v>
      </c>
      <c r="B195" s="2" t="s">
        <v>39</v>
      </c>
      <c r="C195" s="2" t="s">
        <v>20</v>
      </c>
      <c r="D195" s="2">
        <v>277</v>
      </c>
      <c r="E195" s="2">
        <v>0.18</v>
      </c>
    </row>
    <row r="196" spans="1:5" x14ac:dyDescent="0.2">
      <c r="A196" s="2">
        <v>39</v>
      </c>
      <c r="B196" s="2" t="s">
        <v>39</v>
      </c>
      <c r="C196" s="2" t="s">
        <v>21</v>
      </c>
      <c r="D196" s="2">
        <v>282</v>
      </c>
      <c r="E196" s="2">
        <v>0.33</v>
      </c>
    </row>
    <row r="197" spans="1:5" x14ac:dyDescent="0.2">
      <c r="A197" s="2">
        <v>39</v>
      </c>
      <c r="B197" s="2" t="s">
        <v>39</v>
      </c>
      <c r="C197" s="2" t="s">
        <v>22</v>
      </c>
      <c r="D197" s="2">
        <v>280</v>
      </c>
      <c r="E197" s="2">
        <v>0.23</v>
      </c>
    </row>
    <row r="198" spans="1:5" x14ac:dyDescent="0.2">
      <c r="A198" s="2">
        <v>40</v>
      </c>
      <c r="B198" s="2" t="s">
        <v>39</v>
      </c>
      <c r="C198" s="2" t="s">
        <v>19</v>
      </c>
      <c r="D198" s="2">
        <v>270</v>
      </c>
      <c r="E198" s="2">
        <v>0.24</v>
      </c>
    </row>
    <row r="199" spans="1:5" x14ac:dyDescent="0.2">
      <c r="A199" s="2">
        <v>40</v>
      </c>
      <c r="B199" s="2" t="s">
        <v>39</v>
      </c>
      <c r="C199" s="2" t="s">
        <v>20</v>
      </c>
      <c r="D199" s="2">
        <v>271</v>
      </c>
      <c r="E199" s="2">
        <v>0.11</v>
      </c>
    </row>
    <row r="200" spans="1:5" x14ac:dyDescent="0.2">
      <c r="A200" s="2">
        <v>40</v>
      </c>
      <c r="B200" s="2" t="s">
        <v>39</v>
      </c>
      <c r="C200" s="2" t="s">
        <v>21</v>
      </c>
      <c r="D200" s="2">
        <v>270</v>
      </c>
      <c r="E200" s="2">
        <v>0.23</v>
      </c>
    </row>
    <row r="201" spans="1:5" x14ac:dyDescent="0.2">
      <c r="A201" s="2">
        <v>40</v>
      </c>
      <c r="B201" s="2" t="s">
        <v>39</v>
      </c>
      <c r="C201" s="2" t="s">
        <v>22</v>
      </c>
      <c r="D201" s="2">
        <v>261</v>
      </c>
      <c r="E201" s="2">
        <v>0.49</v>
      </c>
    </row>
    <row r="202" spans="1:5" x14ac:dyDescent="0.2">
      <c r="A202" s="2">
        <v>41</v>
      </c>
      <c r="B202" s="2" t="s">
        <v>39</v>
      </c>
      <c r="C202" s="2" t="s">
        <v>19</v>
      </c>
      <c r="D202" s="2">
        <v>289</v>
      </c>
      <c r="E202" s="2">
        <v>0.13</v>
      </c>
    </row>
    <row r="203" spans="1:5" x14ac:dyDescent="0.2">
      <c r="A203" s="2">
        <v>41</v>
      </c>
      <c r="B203" s="2" t="s">
        <v>39</v>
      </c>
      <c r="C203" s="2" t="s">
        <v>20</v>
      </c>
      <c r="D203" s="2">
        <v>289</v>
      </c>
      <c r="E203" s="2">
        <v>0.15</v>
      </c>
    </row>
    <row r="204" spans="1:5" x14ac:dyDescent="0.2">
      <c r="A204" s="2">
        <v>41</v>
      </c>
      <c r="B204" s="2" t="s">
        <v>39</v>
      </c>
      <c r="C204" s="2" t="s">
        <v>21</v>
      </c>
      <c r="D204" s="2">
        <v>289</v>
      </c>
      <c r="E204" s="2">
        <v>0.21</v>
      </c>
    </row>
    <row r="205" spans="1:5" x14ac:dyDescent="0.2">
      <c r="A205" s="2">
        <v>41</v>
      </c>
      <c r="B205" s="2" t="s">
        <v>39</v>
      </c>
      <c r="C205" s="2" t="s">
        <v>22</v>
      </c>
      <c r="D205" s="2">
        <v>292</v>
      </c>
      <c r="E205" s="2">
        <v>0.25</v>
      </c>
    </row>
    <row r="206" spans="1:5" x14ac:dyDescent="0.2">
      <c r="A206" s="2">
        <v>42</v>
      </c>
      <c r="B206" s="2" t="s">
        <v>39</v>
      </c>
      <c r="C206" s="2" t="s">
        <v>19</v>
      </c>
      <c r="D206" s="2">
        <v>296</v>
      </c>
      <c r="E206" s="2">
        <v>0.18</v>
      </c>
    </row>
    <row r="207" spans="1:5" x14ac:dyDescent="0.2">
      <c r="A207" s="2">
        <v>42</v>
      </c>
      <c r="B207" s="2" t="s">
        <v>39</v>
      </c>
      <c r="C207" s="2" t="s">
        <v>20</v>
      </c>
      <c r="D207" s="2">
        <v>296</v>
      </c>
      <c r="E207" s="2">
        <v>0.19</v>
      </c>
    </row>
    <row r="208" spans="1:5" x14ac:dyDescent="0.2">
      <c r="A208" s="2">
        <v>42</v>
      </c>
      <c r="B208" s="2" t="s">
        <v>39</v>
      </c>
      <c r="C208" s="2" t="s">
        <v>21</v>
      </c>
      <c r="D208" s="2">
        <v>295</v>
      </c>
      <c r="E208" s="2">
        <v>0.37</v>
      </c>
    </row>
    <row r="209" spans="1:5" x14ac:dyDescent="0.2">
      <c r="A209" s="2">
        <v>42</v>
      </c>
      <c r="B209" s="2" t="s">
        <v>39</v>
      </c>
      <c r="C209" s="2" t="s">
        <v>22</v>
      </c>
      <c r="D209" s="2">
        <v>297</v>
      </c>
      <c r="E209" s="2">
        <v>0.39</v>
      </c>
    </row>
    <row r="210" spans="1:5" x14ac:dyDescent="0.2">
      <c r="A210" s="2">
        <v>43</v>
      </c>
      <c r="B210" s="2" t="s">
        <v>39</v>
      </c>
      <c r="C210" s="2" t="s">
        <v>19</v>
      </c>
      <c r="D210" s="2">
        <v>310</v>
      </c>
      <c r="E210" s="2">
        <v>0.2</v>
      </c>
    </row>
    <row r="211" spans="1:5" x14ac:dyDescent="0.2">
      <c r="A211" s="2">
        <v>43</v>
      </c>
      <c r="B211" s="2" t="s">
        <v>39</v>
      </c>
      <c r="C211" s="2" t="s">
        <v>20</v>
      </c>
      <c r="D211" s="2">
        <v>310</v>
      </c>
      <c r="E211" s="2">
        <v>0.22</v>
      </c>
    </row>
    <row r="212" spans="1:5" x14ac:dyDescent="0.2">
      <c r="A212" s="2">
        <v>43</v>
      </c>
      <c r="B212" s="2" t="s">
        <v>39</v>
      </c>
      <c r="C212" s="2" t="s">
        <v>21</v>
      </c>
      <c r="D212" s="2">
        <v>298</v>
      </c>
      <c r="E212" s="2">
        <v>0.48</v>
      </c>
    </row>
    <row r="213" spans="1:5" x14ac:dyDescent="0.2">
      <c r="A213" s="2">
        <v>43</v>
      </c>
      <c r="B213" s="2" t="s">
        <v>39</v>
      </c>
      <c r="C213" s="2" t="s">
        <v>22</v>
      </c>
      <c r="D213" s="2">
        <v>299</v>
      </c>
      <c r="E213" s="2">
        <v>0.34</v>
      </c>
    </row>
    <row r="214" spans="1:5" x14ac:dyDescent="0.2">
      <c r="A214" s="2">
        <v>44</v>
      </c>
      <c r="B214" s="2" t="s">
        <v>39</v>
      </c>
      <c r="C214" s="2" t="s">
        <v>19</v>
      </c>
      <c r="D214" s="2">
        <v>271</v>
      </c>
      <c r="E214" s="2">
        <v>0.28000000000000003</v>
      </c>
    </row>
    <row r="215" spans="1:5" x14ac:dyDescent="0.2">
      <c r="A215" s="2">
        <v>44</v>
      </c>
      <c r="B215" s="2" t="s">
        <v>39</v>
      </c>
      <c r="C215" s="2" t="s">
        <v>20</v>
      </c>
      <c r="D215" s="2">
        <v>286</v>
      </c>
      <c r="E215" s="2">
        <v>0.19</v>
      </c>
    </row>
    <row r="216" spans="1:5" x14ac:dyDescent="0.2">
      <c r="A216" s="2">
        <v>44</v>
      </c>
      <c r="B216" s="2" t="s">
        <v>39</v>
      </c>
      <c r="C216" s="2" t="s">
        <v>21</v>
      </c>
      <c r="D216" s="2">
        <v>271</v>
      </c>
      <c r="E216" s="2">
        <v>0.36</v>
      </c>
    </row>
    <row r="217" spans="1:5" x14ac:dyDescent="0.2">
      <c r="A217" s="2">
        <v>44</v>
      </c>
      <c r="B217" s="2" t="s">
        <v>39</v>
      </c>
      <c r="C217" s="2" t="s">
        <v>22</v>
      </c>
      <c r="D217" s="2">
        <v>271</v>
      </c>
      <c r="E217" s="2">
        <v>0.33</v>
      </c>
    </row>
    <row r="218" spans="1:5" x14ac:dyDescent="0.2">
      <c r="A218" s="2">
        <v>45</v>
      </c>
      <c r="B218" s="2" t="s">
        <v>39</v>
      </c>
      <c r="C218" s="2" t="s">
        <v>19</v>
      </c>
      <c r="D218" s="2">
        <v>328</v>
      </c>
      <c r="E218" s="2">
        <v>0.25</v>
      </c>
    </row>
    <row r="219" spans="1:5" x14ac:dyDescent="0.2">
      <c r="A219" s="2">
        <v>45</v>
      </c>
      <c r="B219" s="2" t="s">
        <v>39</v>
      </c>
      <c r="C219" s="2" t="s">
        <v>20</v>
      </c>
      <c r="D219" s="2">
        <v>328</v>
      </c>
      <c r="E219" s="2">
        <v>0.25</v>
      </c>
    </row>
    <row r="220" spans="1:5" x14ac:dyDescent="0.2">
      <c r="A220" s="2">
        <v>45</v>
      </c>
      <c r="B220" s="2" t="s">
        <v>39</v>
      </c>
      <c r="C220" s="2" t="s">
        <v>21</v>
      </c>
      <c r="D220" s="2">
        <v>328</v>
      </c>
      <c r="E220" s="2">
        <v>0.38</v>
      </c>
    </row>
    <row r="221" spans="1:5" x14ac:dyDescent="0.2">
      <c r="A221" s="2">
        <v>45</v>
      </c>
      <c r="B221" s="2" t="s">
        <v>39</v>
      </c>
      <c r="C221" s="2" t="s">
        <v>22</v>
      </c>
      <c r="D221" s="2">
        <v>332</v>
      </c>
      <c r="E221" s="2">
        <v>0.36</v>
      </c>
    </row>
    <row r="222" spans="1:5" x14ac:dyDescent="0.2">
      <c r="A222" s="2">
        <v>46</v>
      </c>
      <c r="B222" s="2" t="s">
        <v>39</v>
      </c>
      <c r="C222" s="2" t="s">
        <v>19</v>
      </c>
      <c r="D222" s="2">
        <v>252</v>
      </c>
      <c r="E222" s="2">
        <v>0.24</v>
      </c>
    </row>
    <row r="223" spans="1:5" x14ac:dyDescent="0.2">
      <c r="A223" s="2">
        <v>46</v>
      </c>
      <c r="B223" s="2" t="s">
        <v>39</v>
      </c>
      <c r="C223" s="2" t="s">
        <v>20</v>
      </c>
      <c r="D223" s="2">
        <v>261</v>
      </c>
      <c r="E223" s="2">
        <v>7.0000000000000007E-2</v>
      </c>
    </row>
    <row r="224" spans="1:5" x14ac:dyDescent="0.2">
      <c r="A224" s="2">
        <v>46</v>
      </c>
      <c r="B224" s="2" t="s">
        <v>39</v>
      </c>
      <c r="C224" s="2" t="s">
        <v>21</v>
      </c>
      <c r="D224" s="2">
        <v>252</v>
      </c>
      <c r="E224" s="2">
        <v>0.32</v>
      </c>
    </row>
    <row r="225" spans="1:5" x14ac:dyDescent="0.2">
      <c r="A225" s="2">
        <v>46</v>
      </c>
      <c r="B225" s="2" t="s">
        <v>39</v>
      </c>
      <c r="C225" s="2" t="s">
        <v>22</v>
      </c>
      <c r="D225" s="2">
        <v>253</v>
      </c>
      <c r="E225" s="2">
        <v>0.32</v>
      </c>
    </row>
    <row r="226" spans="1:5" x14ac:dyDescent="0.2">
      <c r="A226" s="2">
        <v>47</v>
      </c>
      <c r="B226" s="2" t="s">
        <v>39</v>
      </c>
      <c r="C226" s="2" t="s">
        <v>19</v>
      </c>
      <c r="D226" s="2">
        <v>330</v>
      </c>
      <c r="E226" s="2">
        <v>0.27</v>
      </c>
    </row>
    <row r="227" spans="1:5" x14ac:dyDescent="0.2">
      <c r="A227" s="2">
        <v>47</v>
      </c>
      <c r="B227" s="2" t="s">
        <v>39</v>
      </c>
      <c r="C227" s="2" t="s">
        <v>20</v>
      </c>
      <c r="D227" s="2">
        <v>336</v>
      </c>
      <c r="E227" s="2">
        <v>0.09</v>
      </c>
    </row>
    <row r="228" spans="1:5" x14ac:dyDescent="0.2">
      <c r="A228" s="2">
        <v>47</v>
      </c>
      <c r="B228" s="2" t="s">
        <v>39</v>
      </c>
      <c r="C228" s="2" t="s">
        <v>21</v>
      </c>
      <c r="D228" s="2">
        <v>330</v>
      </c>
      <c r="E228" s="2">
        <v>0.38</v>
      </c>
    </row>
    <row r="229" spans="1:5" x14ac:dyDescent="0.2">
      <c r="A229" s="2">
        <v>47</v>
      </c>
      <c r="B229" s="2" t="s">
        <v>39</v>
      </c>
      <c r="C229" s="2" t="s">
        <v>22</v>
      </c>
      <c r="D229" s="2">
        <v>339</v>
      </c>
      <c r="E229" s="2">
        <v>0.34</v>
      </c>
    </row>
    <row r="230" spans="1:5" x14ac:dyDescent="0.2">
      <c r="A230" s="2">
        <v>48</v>
      </c>
      <c r="B230" s="2" t="s">
        <v>39</v>
      </c>
      <c r="C230" s="2" t="s">
        <v>19</v>
      </c>
      <c r="D230" s="2">
        <v>315</v>
      </c>
      <c r="E230" s="2">
        <v>0.2</v>
      </c>
    </row>
    <row r="231" spans="1:5" x14ac:dyDescent="0.2">
      <c r="A231" s="2">
        <v>48</v>
      </c>
      <c r="B231" s="2" t="s">
        <v>39</v>
      </c>
      <c r="C231" s="2" t="s">
        <v>20</v>
      </c>
      <c r="D231" s="2">
        <v>316</v>
      </c>
      <c r="E231" s="2">
        <v>0.22</v>
      </c>
    </row>
    <row r="232" spans="1:5" x14ac:dyDescent="0.2">
      <c r="A232" s="2">
        <v>48</v>
      </c>
      <c r="B232" s="2" t="s">
        <v>39</v>
      </c>
      <c r="C232" s="2" t="s">
        <v>21</v>
      </c>
      <c r="D232" s="2">
        <v>315</v>
      </c>
      <c r="E232" s="2">
        <v>0.36</v>
      </c>
    </row>
    <row r="233" spans="1:5" x14ac:dyDescent="0.2">
      <c r="A233" s="2">
        <v>48</v>
      </c>
      <c r="B233" s="2" t="s">
        <v>39</v>
      </c>
      <c r="C233" s="2" t="s">
        <v>22</v>
      </c>
      <c r="D233" s="2">
        <v>301</v>
      </c>
      <c r="E233" s="2">
        <v>0.43</v>
      </c>
    </row>
    <row r="234" spans="1:5" x14ac:dyDescent="0.2">
      <c r="A234" s="2">
        <v>49</v>
      </c>
      <c r="B234" s="2" t="s">
        <v>39</v>
      </c>
      <c r="C234" s="2" t="s">
        <v>19</v>
      </c>
      <c r="D234" s="2">
        <v>269</v>
      </c>
      <c r="E234" s="2">
        <v>0.21</v>
      </c>
    </row>
    <row r="235" spans="1:5" x14ac:dyDescent="0.2">
      <c r="A235" s="2">
        <v>49</v>
      </c>
      <c r="B235" s="2" t="s">
        <v>39</v>
      </c>
      <c r="C235" s="2" t="s">
        <v>20</v>
      </c>
      <c r="D235" s="2">
        <v>271</v>
      </c>
      <c r="E235" s="2">
        <v>0.23</v>
      </c>
    </row>
    <row r="236" spans="1:5" x14ac:dyDescent="0.2">
      <c r="A236" s="2">
        <v>49</v>
      </c>
      <c r="B236" s="2" t="s">
        <v>39</v>
      </c>
      <c r="C236" s="2" t="s">
        <v>21</v>
      </c>
      <c r="D236" s="2">
        <v>269</v>
      </c>
      <c r="E236" s="2">
        <v>0.23</v>
      </c>
    </row>
    <row r="237" spans="1:5" x14ac:dyDescent="0.2">
      <c r="A237" s="2">
        <v>49</v>
      </c>
      <c r="B237" s="2" t="s">
        <v>39</v>
      </c>
      <c r="C237" s="2" t="s">
        <v>22</v>
      </c>
      <c r="D237" s="2">
        <v>265</v>
      </c>
      <c r="E237" s="2">
        <v>0.22</v>
      </c>
    </row>
    <row r="238" spans="1:5" x14ac:dyDescent="0.2">
      <c r="A238" s="2">
        <v>50</v>
      </c>
      <c r="B238" s="2" t="s">
        <v>39</v>
      </c>
      <c r="C238" s="2" t="s">
        <v>19</v>
      </c>
      <c r="D238" s="2">
        <v>300</v>
      </c>
      <c r="E238" s="2">
        <v>0.22</v>
      </c>
    </row>
    <row r="239" spans="1:5" x14ac:dyDescent="0.2">
      <c r="A239" s="2">
        <v>50</v>
      </c>
      <c r="B239" s="2" t="s">
        <v>39</v>
      </c>
      <c r="C239" s="2" t="s">
        <v>20</v>
      </c>
      <c r="D239" s="2">
        <v>303</v>
      </c>
      <c r="E239" s="2">
        <v>0.2</v>
      </c>
    </row>
    <row r="240" spans="1:5" x14ac:dyDescent="0.2">
      <c r="A240" s="2">
        <v>50</v>
      </c>
      <c r="B240" s="2" t="s">
        <v>39</v>
      </c>
      <c r="C240" s="2" t="s">
        <v>21</v>
      </c>
      <c r="D240" s="2">
        <v>300</v>
      </c>
      <c r="E240" s="2">
        <v>0.34</v>
      </c>
    </row>
    <row r="241" spans="1:5" x14ac:dyDescent="0.2">
      <c r="A241" s="2">
        <v>50</v>
      </c>
      <c r="B241" s="2" t="s">
        <v>39</v>
      </c>
      <c r="C241" s="2" t="s">
        <v>22</v>
      </c>
      <c r="D241" s="2">
        <v>295</v>
      </c>
      <c r="E241" s="2">
        <v>0.43</v>
      </c>
    </row>
    <row r="242" spans="1:5" x14ac:dyDescent="0.2">
      <c r="A242" s="2">
        <v>51</v>
      </c>
      <c r="B242" s="2" t="s">
        <v>39</v>
      </c>
      <c r="C242" s="2" t="s">
        <v>19</v>
      </c>
      <c r="D242" s="2">
        <v>285</v>
      </c>
      <c r="E242" s="2">
        <v>0.21</v>
      </c>
    </row>
    <row r="243" spans="1:5" x14ac:dyDescent="0.2">
      <c r="A243" s="2">
        <v>51</v>
      </c>
      <c r="B243" s="2" t="s">
        <v>39</v>
      </c>
      <c r="C243" s="2" t="s">
        <v>20</v>
      </c>
      <c r="D243" s="2">
        <v>295</v>
      </c>
      <c r="E243" s="2">
        <v>0.22</v>
      </c>
    </row>
    <row r="244" spans="1:5" x14ac:dyDescent="0.2">
      <c r="A244" s="2">
        <v>51</v>
      </c>
      <c r="B244" s="2" t="s">
        <v>39</v>
      </c>
      <c r="C244" s="2" t="s">
        <v>21</v>
      </c>
      <c r="D244" s="2">
        <v>285</v>
      </c>
      <c r="E244" s="2">
        <v>0.32</v>
      </c>
    </row>
    <row r="245" spans="1:5" x14ac:dyDescent="0.2">
      <c r="A245" s="2">
        <v>51</v>
      </c>
      <c r="B245" s="2" t="s">
        <v>39</v>
      </c>
      <c r="C245" s="2" t="s">
        <v>22</v>
      </c>
      <c r="D245" s="2">
        <v>282</v>
      </c>
      <c r="E245" s="2">
        <v>0.32</v>
      </c>
    </row>
    <row r="246" spans="1:5" x14ac:dyDescent="0.2">
      <c r="A246" s="2">
        <v>52</v>
      </c>
      <c r="B246" s="2" t="s">
        <v>39</v>
      </c>
      <c r="C246" s="2" t="s">
        <v>19</v>
      </c>
      <c r="D246" s="2">
        <v>341</v>
      </c>
      <c r="E246" s="2">
        <v>0.23</v>
      </c>
    </row>
    <row r="247" spans="1:5" x14ac:dyDescent="0.2">
      <c r="A247" s="2">
        <v>52</v>
      </c>
      <c r="B247" s="2" t="s">
        <v>39</v>
      </c>
      <c r="C247" s="2" t="s">
        <v>20</v>
      </c>
      <c r="D247" s="2">
        <v>363</v>
      </c>
      <c r="E247" s="2">
        <v>0.23</v>
      </c>
    </row>
    <row r="248" spans="1:5" x14ac:dyDescent="0.2">
      <c r="A248" s="2">
        <v>52</v>
      </c>
      <c r="B248" s="2" t="s">
        <v>39</v>
      </c>
      <c r="C248" s="2" t="s">
        <v>21</v>
      </c>
      <c r="D248" s="2">
        <v>341</v>
      </c>
      <c r="E248" s="2">
        <v>0.37</v>
      </c>
    </row>
    <row r="249" spans="1:5" x14ac:dyDescent="0.2">
      <c r="A249" s="2">
        <v>52</v>
      </c>
      <c r="B249" s="2" t="s">
        <v>39</v>
      </c>
      <c r="C249" s="2" t="s">
        <v>22</v>
      </c>
      <c r="D249" s="2">
        <v>341</v>
      </c>
      <c r="E249" s="2">
        <v>0.34</v>
      </c>
    </row>
    <row r="250" spans="1:5" x14ac:dyDescent="0.2">
      <c r="A250" s="2">
        <v>53</v>
      </c>
      <c r="B250" s="2" t="s">
        <v>39</v>
      </c>
      <c r="C250" s="2" t="s">
        <v>19</v>
      </c>
      <c r="D250" s="2">
        <v>288</v>
      </c>
      <c r="E250" s="2">
        <v>0.28000000000000003</v>
      </c>
    </row>
    <row r="251" spans="1:5" x14ac:dyDescent="0.2">
      <c r="A251" s="2">
        <v>53</v>
      </c>
      <c r="B251" s="2" t="s">
        <v>39</v>
      </c>
      <c r="C251" s="2" t="s">
        <v>20</v>
      </c>
      <c r="D251" s="2">
        <v>282</v>
      </c>
      <c r="E251" s="2">
        <v>0.23</v>
      </c>
    </row>
    <row r="252" spans="1:5" x14ac:dyDescent="0.2">
      <c r="A252" s="2">
        <v>53</v>
      </c>
      <c r="B252" s="2" t="s">
        <v>39</v>
      </c>
      <c r="C252" s="2" t="s">
        <v>21</v>
      </c>
      <c r="D252" s="2">
        <v>288</v>
      </c>
      <c r="E252" s="2">
        <v>0.4</v>
      </c>
    </row>
    <row r="253" spans="1:5" x14ac:dyDescent="0.2">
      <c r="A253" s="2">
        <v>53</v>
      </c>
      <c r="B253" s="2" t="s">
        <v>39</v>
      </c>
      <c r="C253" s="2" t="s">
        <v>22</v>
      </c>
      <c r="D253" s="2">
        <v>289</v>
      </c>
      <c r="E253" s="2">
        <v>0.31</v>
      </c>
    </row>
    <row r="254" spans="1:5" x14ac:dyDescent="0.2">
      <c r="A254" s="2">
        <v>54</v>
      </c>
      <c r="B254" s="2" t="s">
        <v>39</v>
      </c>
      <c r="C254" s="2" t="s">
        <v>19</v>
      </c>
      <c r="D254" s="2">
        <v>285</v>
      </c>
      <c r="E254" s="2">
        <v>0.13</v>
      </c>
    </row>
    <row r="255" spans="1:5" x14ac:dyDescent="0.2">
      <c r="A255" s="2">
        <v>54</v>
      </c>
      <c r="B255" s="2" t="s">
        <v>39</v>
      </c>
      <c r="C255" s="2" t="s">
        <v>20</v>
      </c>
      <c r="D255" s="2">
        <v>288</v>
      </c>
      <c r="E255" s="2">
        <v>0.14000000000000001</v>
      </c>
    </row>
    <row r="256" spans="1:5" x14ac:dyDescent="0.2">
      <c r="A256" s="2">
        <v>54</v>
      </c>
      <c r="B256" s="2" t="s">
        <v>39</v>
      </c>
      <c r="C256" s="2" t="s">
        <v>21</v>
      </c>
      <c r="D256" s="2">
        <v>290</v>
      </c>
      <c r="E256" s="2">
        <v>0.23</v>
      </c>
    </row>
    <row r="257" spans="1:5" x14ac:dyDescent="0.2">
      <c r="A257" s="2">
        <v>54</v>
      </c>
      <c r="B257" s="2" t="s">
        <v>39</v>
      </c>
      <c r="C257" s="2" t="s">
        <v>22</v>
      </c>
      <c r="D257" s="2">
        <v>288</v>
      </c>
      <c r="E257" s="2">
        <v>0.26</v>
      </c>
    </row>
    <row r="258" spans="1:5" x14ac:dyDescent="0.2">
      <c r="A258" s="2">
        <v>55</v>
      </c>
      <c r="B258" s="2" t="s">
        <v>39</v>
      </c>
      <c r="C258" s="2" t="s">
        <v>19</v>
      </c>
      <c r="D258" s="2">
        <v>314</v>
      </c>
      <c r="E258" s="2">
        <v>0.21</v>
      </c>
    </row>
    <row r="259" spans="1:5" x14ac:dyDescent="0.2">
      <c r="A259" s="2">
        <v>55</v>
      </c>
      <c r="B259" s="2" t="s">
        <v>39</v>
      </c>
      <c r="C259" s="2" t="s">
        <v>20</v>
      </c>
      <c r="D259" s="2">
        <v>319</v>
      </c>
      <c r="E259" s="2">
        <v>0.16</v>
      </c>
    </row>
    <row r="260" spans="1:5" x14ac:dyDescent="0.2">
      <c r="A260" s="2">
        <v>55</v>
      </c>
      <c r="B260" s="2" t="s">
        <v>39</v>
      </c>
      <c r="C260" s="2" t="s">
        <v>21</v>
      </c>
      <c r="D260" s="2">
        <v>314</v>
      </c>
      <c r="E260" s="2">
        <v>0.28000000000000003</v>
      </c>
    </row>
    <row r="261" spans="1:5" x14ac:dyDescent="0.2">
      <c r="A261" s="2">
        <v>55</v>
      </c>
      <c r="B261" s="2" t="s">
        <v>39</v>
      </c>
      <c r="C261" s="2" t="s">
        <v>22</v>
      </c>
      <c r="D261" s="2">
        <v>306</v>
      </c>
      <c r="E261" s="2">
        <v>0.24</v>
      </c>
    </row>
    <row r="262" spans="1:5" x14ac:dyDescent="0.2">
      <c r="A262" s="2">
        <v>56</v>
      </c>
      <c r="B262" s="2" t="s">
        <v>39</v>
      </c>
      <c r="C262" s="2" t="s">
        <v>19</v>
      </c>
      <c r="D262" s="2">
        <v>307</v>
      </c>
      <c r="E262" s="2">
        <v>0.17</v>
      </c>
    </row>
    <row r="263" spans="1:5" x14ac:dyDescent="0.2">
      <c r="A263" s="2">
        <v>56</v>
      </c>
      <c r="B263" s="2" t="s">
        <v>39</v>
      </c>
      <c r="C263" s="2" t="s">
        <v>20</v>
      </c>
      <c r="D263" s="2">
        <v>293</v>
      </c>
      <c r="E263" s="2">
        <v>0.16</v>
      </c>
    </row>
    <row r="264" spans="1:5" x14ac:dyDescent="0.2">
      <c r="A264" s="2">
        <v>56</v>
      </c>
      <c r="B264" s="2" t="s">
        <v>39</v>
      </c>
      <c r="C264" s="2" t="s">
        <v>21</v>
      </c>
      <c r="D264" s="2">
        <v>307</v>
      </c>
      <c r="E264" s="2">
        <v>0.25</v>
      </c>
    </row>
    <row r="265" spans="1:5" x14ac:dyDescent="0.2">
      <c r="A265" s="2">
        <v>56</v>
      </c>
      <c r="B265" s="2" t="s">
        <v>39</v>
      </c>
      <c r="C265" s="2" t="s">
        <v>22</v>
      </c>
      <c r="D265" s="2">
        <v>308</v>
      </c>
      <c r="E265" s="2">
        <v>0.28000000000000003</v>
      </c>
    </row>
    <row r="266" spans="1:5" x14ac:dyDescent="0.2">
      <c r="A266" s="2">
        <v>57</v>
      </c>
      <c r="B266" s="2" t="s">
        <v>39</v>
      </c>
      <c r="C266" s="2" t="s">
        <v>19</v>
      </c>
      <c r="D266" s="2">
        <v>266</v>
      </c>
      <c r="E266" s="2">
        <v>0.3</v>
      </c>
    </row>
    <row r="267" spans="1:5" x14ac:dyDescent="0.2">
      <c r="A267" s="2">
        <v>57</v>
      </c>
      <c r="B267" s="2" t="s">
        <v>39</v>
      </c>
      <c r="C267" s="2" t="s">
        <v>20</v>
      </c>
      <c r="D267" s="2">
        <v>269</v>
      </c>
      <c r="E267" s="2">
        <v>0.1</v>
      </c>
    </row>
    <row r="268" spans="1:5" x14ac:dyDescent="0.2">
      <c r="A268" s="2">
        <v>57</v>
      </c>
      <c r="B268" s="2" t="s">
        <v>39</v>
      </c>
      <c r="C268" s="2" t="s">
        <v>21</v>
      </c>
      <c r="D268" s="2">
        <v>266</v>
      </c>
      <c r="E268" s="2">
        <v>0.44</v>
      </c>
    </row>
    <row r="269" spans="1:5" x14ac:dyDescent="0.2">
      <c r="A269" s="2">
        <v>57</v>
      </c>
      <c r="B269" s="2" t="s">
        <v>39</v>
      </c>
      <c r="C269" s="2" t="s">
        <v>22</v>
      </c>
      <c r="D269" s="2">
        <v>268</v>
      </c>
      <c r="E269" s="2">
        <v>0.24</v>
      </c>
    </row>
    <row r="270" spans="1:5" x14ac:dyDescent="0.2">
      <c r="A270" s="2">
        <v>58</v>
      </c>
      <c r="B270" s="2" t="s">
        <v>39</v>
      </c>
      <c r="C270" s="2" t="s">
        <v>19</v>
      </c>
      <c r="D270" s="2">
        <v>352</v>
      </c>
      <c r="E270" s="2">
        <v>0.2</v>
      </c>
    </row>
    <row r="271" spans="1:5" x14ac:dyDescent="0.2">
      <c r="A271" s="2">
        <v>58</v>
      </c>
      <c r="B271" s="2" t="s">
        <v>39</v>
      </c>
      <c r="C271" s="2" t="s">
        <v>20</v>
      </c>
      <c r="D271" s="2">
        <v>352</v>
      </c>
      <c r="E271" s="2">
        <v>0.19</v>
      </c>
    </row>
    <row r="272" spans="1:5" x14ac:dyDescent="0.2">
      <c r="A272" s="2">
        <v>58</v>
      </c>
      <c r="B272" s="2" t="s">
        <v>39</v>
      </c>
      <c r="C272" s="2" t="s">
        <v>21</v>
      </c>
      <c r="D272" s="2">
        <v>348</v>
      </c>
      <c r="E272" s="2">
        <v>0.44</v>
      </c>
    </row>
    <row r="273" spans="1:5" x14ac:dyDescent="0.2">
      <c r="A273" s="2">
        <v>58</v>
      </c>
      <c r="B273" s="2" t="s">
        <v>39</v>
      </c>
      <c r="C273" s="2" t="s">
        <v>22</v>
      </c>
      <c r="D273" s="2">
        <v>345</v>
      </c>
      <c r="E273" s="2">
        <v>0.38</v>
      </c>
    </row>
    <row r="274" spans="1:5" x14ac:dyDescent="0.2">
      <c r="A274" s="2">
        <v>59</v>
      </c>
      <c r="B274" s="2" t="s">
        <v>39</v>
      </c>
      <c r="C274" s="2" t="s">
        <v>19</v>
      </c>
      <c r="D274" s="2">
        <v>293</v>
      </c>
      <c r="E274" s="2">
        <v>0.32</v>
      </c>
    </row>
    <row r="275" spans="1:5" x14ac:dyDescent="0.2">
      <c r="A275" s="2">
        <v>59</v>
      </c>
      <c r="B275" s="2" t="s">
        <v>39</v>
      </c>
      <c r="C275" s="2" t="s">
        <v>20</v>
      </c>
      <c r="D275" s="2">
        <v>300</v>
      </c>
      <c r="E275" s="2">
        <v>0.37</v>
      </c>
    </row>
    <row r="276" spans="1:5" x14ac:dyDescent="0.2">
      <c r="A276" s="2">
        <v>59</v>
      </c>
      <c r="B276" s="2" t="s">
        <v>39</v>
      </c>
      <c r="C276" s="2" t="s">
        <v>21</v>
      </c>
      <c r="D276" s="2">
        <v>293</v>
      </c>
      <c r="E276" s="2">
        <v>0.44</v>
      </c>
    </row>
    <row r="277" spans="1:5" x14ac:dyDescent="0.2">
      <c r="A277" s="2">
        <v>59</v>
      </c>
      <c r="B277" s="2" t="s">
        <v>39</v>
      </c>
      <c r="C277" s="2" t="s">
        <v>22</v>
      </c>
      <c r="D277" s="2">
        <v>295</v>
      </c>
      <c r="E277" s="2">
        <v>0.41</v>
      </c>
    </row>
    <row r="278" spans="1:5" x14ac:dyDescent="0.2">
      <c r="A278" s="2">
        <v>60</v>
      </c>
      <c r="B278" s="2" t="s">
        <v>39</v>
      </c>
      <c r="C278" s="2" t="s">
        <v>19</v>
      </c>
      <c r="D278" s="2">
        <v>254</v>
      </c>
      <c r="E278" s="2">
        <v>0.17</v>
      </c>
    </row>
    <row r="279" spans="1:5" x14ac:dyDescent="0.2">
      <c r="A279" s="2">
        <v>60</v>
      </c>
      <c r="B279" s="2" t="s">
        <v>39</v>
      </c>
      <c r="C279" s="2" t="s">
        <v>20</v>
      </c>
      <c r="D279" s="2">
        <v>259</v>
      </c>
      <c r="E279" s="2">
        <v>0.19</v>
      </c>
    </row>
    <row r="280" spans="1:5" x14ac:dyDescent="0.2">
      <c r="A280" s="2">
        <v>60</v>
      </c>
      <c r="B280" s="2" t="s">
        <v>39</v>
      </c>
      <c r="C280" s="2" t="s">
        <v>21</v>
      </c>
      <c r="D280" s="2">
        <v>254</v>
      </c>
      <c r="E280" s="2">
        <v>0.27</v>
      </c>
    </row>
    <row r="281" spans="1:5" x14ac:dyDescent="0.2">
      <c r="A281" s="2">
        <v>60</v>
      </c>
      <c r="B281" s="2" t="s">
        <v>39</v>
      </c>
      <c r="C281" s="2" t="s">
        <v>22</v>
      </c>
      <c r="D281" s="2">
        <v>272</v>
      </c>
      <c r="E281" s="2">
        <v>0.41</v>
      </c>
    </row>
    <row r="282" spans="1:5" x14ac:dyDescent="0.2">
      <c r="A282" s="2">
        <v>61</v>
      </c>
      <c r="B282" s="2" t="s">
        <v>39</v>
      </c>
      <c r="C282" s="2" t="s">
        <v>19</v>
      </c>
      <c r="D282" s="2">
        <v>319</v>
      </c>
      <c r="E282" s="2">
        <v>0.17</v>
      </c>
    </row>
    <row r="283" spans="1:5" x14ac:dyDescent="0.2">
      <c r="A283" s="2">
        <v>61</v>
      </c>
      <c r="B283" s="2" t="s">
        <v>39</v>
      </c>
      <c r="C283" s="2" t="s">
        <v>20</v>
      </c>
      <c r="D283" s="2">
        <v>324</v>
      </c>
      <c r="E283" s="2">
        <v>0.1</v>
      </c>
    </row>
    <row r="284" spans="1:5" x14ac:dyDescent="0.2">
      <c r="A284" s="2">
        <v>61</v>
      </c>
      <c r="B284" s="2" t="s">
        <v>39</v>
      </c>
      <c r="C284" s="2" t="s">
        <v>21</v>
      </c>
      <c r="D284" s="2">
        <v>319</v>
      </c>
      <c r="E284" s="2">
        <v>0.18</v>
      </c>
    </row>
    <row r="285" spans="1:5" x14ac:dyDescent="0.2">
      <c r="A285" s="2">
        <v>61</v>
      </c>
      <c r="B285" s="2" t="s">
        <v>39</v>
      </c>
      <c r="C285" s="2" t="s">
        <v>22</v>
      </c>
      <c r="D285" s="2">
        <v>314</v>
      </c>
      <c r="E285" s="2">
        <v>0.35</v>
      </c>
    </row>
    <row r="286" spans="1:5" x14ac:dyDescent="0.2">
      <c r="A286" s="2">
        <v>62</v>
      </c>
      <c r="B286" s="2" t="s">
        <v>39</v>
      </c>
      <c r="C286" s="2" t="s">
        <v>19</v>
      </c>
      <c r="D286" s="2">
        <v>289</v>
      </c>
      <c r="E286" s="2">
        <v>0.26</v>
      </c>
    </row>
    <row r="287" spans="1:5" x14ac:dyDescent="0.2">
      <c r="A287" s="2">
        <v>62</v>
      </c>
      <c r="B287" s="2" t="s">
        <v>39</v>
      </c>
      <c r="C287" s="2" t="s">
        <v>20</v>
      </c>
      <c r="D287" s="2">
        <v>308</v>
      </c>
      <c r="E287" s="2">
        <v>0.2</v>
      </c>
    </row>
    <row r="288" spans="1:5" x14ac:dyDescent="0.2">
      <c r="A288" s="2">
        <v>62</v>
      </c>
      <c r="B288" s="2" t="s">
        <v>39</v>
      </c>
      <c r="C288" s="2" t="s">
        <v>21</v>
      </c>
      <c r="D288" s="2">
        <v>289</v>
      </c>
      <c r="E288" s="2">
        <v>0.38</v>
      </c>
    </row>
    <row r="289" spans="1:5" x14ac:dyDescent="0.2">
      <c r="A289" s="2">
        <v>62</v>
      </c>
      <c r="B289" s="2" t="s">
        <v>39</v>
      </c>
      <c r="C289" s="2" t="s">
        <v>22</v>
      </c>
      <c r="D289" s="2">
        <v>289</v>
      </c>
      <c r="E289" s="2">
        <v>0.34</v>
      </c>
    </row>
    <row r="290" spans="1:5" x14ac:dyDescent="0.2">
      <c r="A290" s="2">
        <v>63</v>
      </c>
      <c r="B290" s="2" t="s">
        <v>39</v>
      </c>
      <c r="C290" s="2" t="s">
        <v>19</v>
      </c>
      <c r="D290" s="2">
        <v>274</v>
      </c>
      <c r="E290" s="2">
        <v>0.28000000000000003</v>
      </c>
    </row>
    <row r="291" spans="1:5" x14ac:dyDescent="0.2">
      <c r="A291" s="2">
        <v>63</v>
      </c>
      <c r="B291" s="2" t="s">
        <v>39</v>
      </c>
      <c r="C291" s="2" t="s">
        <v>20</v>
      </c>
      <c r="D291" s="2">
        <v>287</v>
      </c>
      <c r="E291" s="2">
        <v>0.21</v>
      </c>
    </row>
    <row r="292" spans="1:5" x14ac:dyDescent="0.2">
      <c r="A292" s="2">
        <v>63</v>
      </c>
      <c r="B292" s="2" t="s">
        <v>39</v>
      </c>
      <c r="C292" s="2" t="s">
        <v>21</v>
      </c>
      <c r="D292" s="2">
        <v>274</v>
      </c>
      <c r="E292" s="2">
        <v>0.43</v>
      </c>
    </row>
    <row r="293" spans="1:5" x14ac:dyDescent="0.2">
      <c r="A293" s="2">
        <v>63</v>
      </c>
      <c r="B293" s="2" t="s">
        <v>39</v>
      </c>
      <c r="C293" s="2" t="s">
        <v>22</v>
      </c>
      <c r="D293" s="2">
        <v>273</v>
      </c>
      <c r="E293" s="2">
        <v>0.34</v>
      </c>
    </row>
    <row r="294" spans="1:5" x14ac:dyDescent="0.2">
      <c r="A294" s="2">
        <v>64</v>
      </c>
      <c r="B294" s="2" t="s">
        <v>39</v>
      </c>
      <c r="C294" s="2" t="s">
        <v>19</v>
      </c>
      <c r="D294" s="2">
        <v>284</v>
      </c>
      <c r="E294" s="2">
        <v>0.21</v>
      </c>
    </row>
    <row r="295" spans="1:5" x14ac:dyDescent="0.2">
      <c r="A295" s="2">
        <v>64</v>
      </c>
      <c r="B295" s="2" t="s">
        <v>39</v>
      </c>
      <c r="C295" s="2" t="s">
        <v>20</v>
      </c>
      <c r="D295" s="2">
        <v>294</v>
      </c>
      <c r="E295" s="2">
        <v>0.2</v>
      </c>
    </row>
    <row r="296" spans="1:5" x14ac:dyDescent="0.2">
      <c r="A296" s="2">
        <v>64</v>
      </c>
      <c r="B296" s="2" t="s">
        <v>39</v>
      </c>
      <c r="C296" s="2" t="s">
        <v>21</v>
      </c>
      <c r="D296" s="2">
        <v>284</v>
      </c>
      <c r="E296" s="2">
        <v>0.24</v>
      </c>
    </row>
    <row r="297" spans="1:5" x14ac:dyDescent="0.2">
      <c r="A297" s="2">
        <v>64</v>
      </c>
      <c r="B297" s="2" t="s">
        <v>39</v>
      </c>
      <c r="C297" s="2" t="s">
        <v>22</v>
      </c>
      <c r="D297" s="2">
        <v>307</v>
      </c>
      <c r="E297" s="2">
        <v>0.5</v>
      </c>
    </row>
    <row r="298" spans="1:5" x14ac:dyDescent="0.2">
      <c r="A298" s="2">
        <v>65</v>
      </c>
      <c r="B298" s="2" t="s">
        <v>39</v>
      </c>
      <c r="C298" s="2" t="s">
        <v>19</v>
      </c>
      <c r="D298" s="2">
        <v>271</v>
      </c>
      <c r="E298" s="2">
        <v>0.16</v>
      </c>
    </row>
    <row r="299" spans="1:5" x14ac:dyDescent="0.2">
      <c r="A299" s="2">
        <v>65</v>
      </c>
      <c r="B299" s="2" t="s">
        <v>39</v>
      </c>
      <c r="C299" s="2" t="s">
        <v>20</v>
      </c>
      <c r="D299" s="2">
        <v>285</v>
      </c>
      <c r="E299" s="2">
        <v>0.18</v>
      </c>
    </row>
    <row r="300" spans="1:5" x14ac:dyDescent="0.2">
      <c r="A300" s="2">
        <v>65</v>
      </c>
      <c r="B300" s="2" t="s">
        <v>39</v>
      </c>
      <c r="C300" s="2" t="s">
        <v>21</v>
      </c>
      <c r="D300" s="2">
        <v>271</v>
      </c>
      <c r="E300" s="2">
        <v>0.25</v>
      </c>
    </row>
    <row r="301" spans="1:5" x14ac:dyDescent="0.2">
      <c r="A301" s="2">
        <v>65</v>
      </c>
      <c r="B301" s="2" t="s">
        <v>39</v>
      </c>
      <c r="C301" s="2" t="s">
        <v>22</v>
      </c>
      <c r="D301" s="2">
        <v>276</v>
      </c>
      <c r="E301" s="2">
        <v>0.2</v>
      </c>
    </row>
    <row r="302" spans="1:5" x14ac:dyDescent="0.2">
      <c r="A302" s="2">
        <v>66</v>
      </c>
      <c r="B302" s="2" t="s">
        <v>39</v>
      </c>
      <c r="C302" s="2" t="s">
        <v>19</v>
      </c>
      <c r="D302" s="2">
        <v>301</v>
      </c>
      <c r="E302" s="2">
        <v>0.2</v>
      </c>
    </row>
    <row r="303" spans="1:5" x14ac:dyDescent="0.2">
      <c r="A303" s="2">
        <v>66</v>
      </c>
      <c r="B303" s="2" t="s">
        <v>39</v>
      </c>
      <c r="C303" s="2" t="s">
        <v>20</v>
      </c>
      <c r="D303" s="2">
        <v>301</v>
      </c>
      <c r="E303" s="2">
        <v>0.37</v>
      </c>
    </row>
    <row r="304" spans="1:5" x14ac:dyDescent="0.2">
      <c r="A304" s="2">
        <v>66</v>
      </c>
      <c r="B304" s="2" t="s">
        <v>39</v>
      </c>
      <c r="C304" s="2" t="s">
        <v>21</v>
      </c>
      <c r="D304" s="2">
        <v>301</v>
      </c>
      <c r="E304" s="2">
        <v>0.61</v>
      </c>
    </row>
    <row r="305" spans="1:5" x14ac:dyDescent="0.2">
      <c r="A305" s="2">
        <v>66</v>
      </c>
      <c r="B305" s="2" t="s">
        <v>39</v>
      </c>
      <c r="C305" s="2" t="s">
        <v>22</v>
      </c>
      <c r="D305" s="2">
        <v>295</v>
      </c>
      <c r="E305" s="2">
        <v>0.44</v>
      </c>
    </row>
    <row r="306" spans="1:5" x14ac:dyDescent="0.2">
      <c r="A306" s="2">
        <v>67</v>
      </c>
      <c r="B306" s="2" t="s">
        <v>39</v>
      </c>
      <c r="C306" s="2" t="s">
        <v>19</v>
      </c>
      <c r="D306" s="2">
        <v>325</v>
      </c>
      <c r="E306" s="2">
        <v>0.25</v>
      </c>
    </row>
    <row r="307" spans="1:5" x14ac:dyDescent="0.2">
      <c r="A307" s="2">
        <v>67</v>
      </c>
      <c r="B307" s="2" t="s">
        <v>39</v>
      </c>
      <c r="C307" s="2" t="s">
        <v>20</v>
      </c>
      <c r="D307" s="2">
        <v>339</v>
      </c>
      <c r="E307" s="2">
        <v>0.36</v>
      </c>
    </row>
    <row r="308" spans="1:5" x14ac:dyDescent="0.2">
      <c r="A308" s="2">
        <v>67</v>
      </c>
      <c r="B308" s="2" t="s">
        <v>39</v>
      </c>
      <c r="C308" s="2" t="s">
        <v>21</v>
      </c>
      <c r="D308" s="2">
        <v>325</v>
      </c>
      <c r="E308" s="2">
        <v>0.39</v>
      </c>
    </row>
    <row r="309" spans="1:5" x14ac:dyDescent="0.2">
      <c r="A309" s="2">
        <v>67</v>
      </c>
      <c r="B309" s="2" t="s">
        <v>39</v>
      </c>
      <c r="C309" s="2" t="s">
        <v>22</v>
      </c>
      <c r="D309" s="2">
        <v>325</v>
      </c>
      <c r="E309" s="2">
        <v>0.28999999999999998</v>
      </c>
    </row>
    <row r="310" spans="1:5" x14ac:dyDescent="0.2">
      <c r="A310" s="2">
        <v>68</v>
      </c>
      <c r="B310" s="2" t="s">
        <v>39</v>
      </c>
      <c r="C310" s="2" t="s">
        <v>19</v>
      </c>
      <c r="D310" s="2">
        <v>306</v>
      </c>
      <c r="E310" s="2">
        <v>0.38</v>
      </c>
    </row>
    <row r="311" spans="1:5" x14ac:dyDescent="0.2">
      <c r="A311" s="2">
        <v>68</v>
      </c>
      <c r="B311" s="2" t="s">
        <v>39</v>
      </c>
      <c r="C311" s="2" t="s">
        <v>20</v>
      </c>
      <c r="D311" s="2">
        <v>301</v>
      </c>
      <c r="E311" s="2">
        <v>0.36</v>
      </c>
    </row>
    <row r="312" spans="1:5" x14ac:dyDescent="0.2">
      <c r="A312" s="2">
        <v>68</v>
      </c>
      <c r="B312" s="2" t="s">
        <v>39</v>
      </c>
      <c r="C312" s="2" t="s">
        <v>21</v>
      </c>
      <c r="D312" s="2">
        <v>306</v>
      </c>
      <c r="E312" s="2">
        <v>0.52</v>
      </c>
    </row>
    <row r="313" spans="1:5" x14ac:dyDescent="0.2">
      <c r="A313" s="2">
        <v>68</v>
      </c>
      <c r="B313" s="2" t="s">
        <v>39</v>
      </c>
      <c r="C313" s="2" t="s">
        <v>22</v>
      </c>
      <c r="D313" s="2">
        <v>306</v>
      </c>
      <c r="E313" s="2">
        <v>0.6</v>
      </c>
    </row>
    <row r="314" spans="1:5" x14ac:dyDescent="0.2">
      <c r="A314" s="2">
        <v>69</v>
      </c>
      <c r="B314" s="2" t="s">
        <v>39</v>
      </c>
      <c r="C314" s="2" t="s">
        <v>19</v>
      </c>
      <c r="D314" s="2">
        <v>314</v>
      </c>
      <c r="E314" s="2">
        <v>0.22</v>
      </c>
    </row>
    <row r="315" spans="1:5" x14ac:dyDescent="0.2">
      <c r="A315" s="2">
        <v>69</v>
      </c>
      <c r="B315" s="2" t="s">
        <v>39</v>
      </c>
      <c r="C315" s="2" t="s">
        <v>20</v>
      </c>
      <c r="D315" s="2">
        <v>313</v>
      </c>
      <c r="E315" s="2">
        <v>0.25</v>
      </c>
    </row>
    <row r="316" spans="1:5" x14ac:dyDescent="0.2">
      <c r="A316" s="2">
        <v>69</v>
      </c>
      <c r="B316" s="2" t="s">
        <v>39</v>
      </c>
      <c r="C316" s="2" t="s">
        <v>21</v>
      </c>
      <c r="D316" s="2">
        <v>308</v>
      </c>
      <c r="E316" s="2">
        <v>0.56000000000000005</v>
      </c>
    </row>
    <row r="317" spans="1:5" x14ac:dyDescent="0.2">
      <c r="A317" s="2">
        <v>69</v>
      </c>
      <c r="B317" s="2" t="s">
        <v>39</v>
      </c>
      <c r="C317" s="2" t="s">
        <v>22</v>
      </c>
      <c r="D317" s="2">
        <v>303</v>
      </c>
      <c r="E317" s="2">
        <v>0.53</v>
      </c>
    </row>
    <row r="318" spans="1:5" x14ac:dyDescent="0.2">
      <c r="A318" s="2">
        <v>70</v>
      </c>
      <c r="B318" s="2" t="s">
        <v>39</v>
      </c>
      <c r="C318" s="2" t="s">
        <v>19</v>
      </c>
      <c r="D318" s="2">
        <v>273</v>
      </c>
      <c r="E318" s="2">
        <v>0.28999999999999998</v>
      </c>
    </row>
    <row r="319" spans="1:5" x14ac:dyDescent="0.2">
      <c r="A319" s="2">
        <v>70</v>
      </c>
      <c r="B319" s="2" t="s">
        <v>39</v>
      </c>
      <c r="C319" s="2" t="s">
        <v>20</v>
      </c>
      <c r="D319" s="2">
        <v>281</v>
      </c>
      <c r="E319" s="2">
        <v>0.18</v>
      </c>
    </row>
    <row r="320" spans="1:5" x14ac:dyDescent="0.2">
      <c r="A320" s="2">
        <v>70</v>
      </c>
      <c r="B320" s="2" t="s">
        <v>39</v>
      </c>
      <c r="C320" s="2" t="s">
        <v>21</v>
      </c>
      <c r="D320" s="2">
        <v>273</v>
      </c>
      <c r="E320" s="2">
        <v>0.39</v>
      </c>
    </row>
    <row r="321" spans="1:5" x14ac:dyDescent="0.2">
      <c r="A321" s="2">
        <v>70</v>
      </c>
      <c r="B321" s="2" t="s">
        <v>39</v>
      </c>
      <c r="C321" s="2" t="s">
        <v>22</v>
      </c>
      <c r="D321" s="2">
        <v>283</v>
      </c>
      <c r="E321" s="2">
        <v>0.37</v>
      </c>
    </row>
    <row r="322" spans="1:5" x14ac:dyDescent="0.2">
      <c r="A322" s="2">
        <v>71</v>
      </c>
      <c r="B322" s="2" t="s">
        <v>39</v>
      </c>
      <c r="C322" s="2" t="s">
        <v>19</v>
      </c>
      <c r="D322" s="2">
        <v>295</v>
      </c>
      <c r="E322" s="2">
        <v>0.21</v>
      </c>
    </row>
    <row r="323" spans="1:5" x14ac:dyDescent="0.2">
      <c r="A323" s="2">
        <v>71</v>
      </c>
      <c r="B323" s="2" t="s">
        <v>39</v>
      </c>
      <c r="C323" s="2" t="s">
        <v>20</v>
      </c>
      <c r="D323" s="2">
        <v>299</v>
      </c>
      <c r="E323" s="2">
        <v>0.2</v>
      </c>
    </row>
    <row r="324" spans="1:5" x14ac:dyDescent="0.2">
      <c r="A324" s="2">
        <v>71</v>
      </c>
      <c r="B324" s="2" t="s">
        <v>39</v>
      </c>
      <c r="C324" s="2" t="s">
        <v>21</v>
      </c>
      <c r="D324" s="2">
        <v>295</v>
      </c>
      <c r="E324" s="2">
        <v>0.32</v>
      </c>
    </row>
    <row r="325" spans="1:5" x14ac:dyDescent="0.2">
      <c r="A325" s="2">
        <v>71</v>
      </c>
      <c r="B325" s="2" t="s">
        <v>39</v>
      </c>
      <c r="C325" s="2" t="s">
        <v>22</v>
      </c>
      <c r="D325" s="2">
        <v>296</v>
      </c>
      <c r="E325" s="2">
        <v>0.31</v>
      </c>
    </row>
    <row r="326" spans="1:5" x14ac:dyDescent="0.2">
      <c r="A326" s="2">
        <v>72</v>
      </c>
      <c r="B326" s="2" t="s">
        <v>39</v>
      </c>
      <c r="C326" s="2" t="s">
        <v>19</v>
      </c>
      <c r="D326" s="2">
        <v>257</v>
      </c>
      <c r="E326" s="2">
        <v>0.19</v>
      </c>
    </row>
    <row r="327" spans="1:5" x14ac:dyDescent="0.2">
      <c r="A327" s="2">
        <v>72</v>
      </c>
      <c r="B327" s="2" t="s">
        <v>39</v>
      </c>
      <c r="C327" s="2" t="s">
        <v>20</v>
      </c>
      <c r="D327" s="2">
        <v>266</v>
      </c>
      <c r="E327" s="2">
        <v>0.19</v>
      </c>
    </row>
    <row r="328" spans="1:5" x14ac:dyDescent="0.2">
      <c r="A328" s="2">
        <v>72</v>
      </c>
      <c r="B328" s="2" t="s">
        <v>39</v>
      </c>
      <c r="C328" s="2" t="s">
        <v>21</v>
      </c>
      <c r="D328" s="2">
        <v>257</v>
      </c>
      <c r="E328" s="2">
        <v>0.28999999999999998</v>
      </c>
    </row>
    <row r="329" spans="1:5" x14ac:dyDescent="0.2">
      <c r="A329" s="2">
        <v>72</v>
      </c>
      <c r="B329" s="2" t="s">
        <v>39</v>
      </c>
      <c r="C329" s="2" t="s">
        <v>22</v>
      </c>
      <c r="D329" s="2">
        <v>261</v>
      </c>
      <c r="E329" s="2">
        <v>0.38</v>
      </c>
    </row>
    <row r="330" spans="1:5" x14ac:dyDescent="0.2">
      <c r="A330" s="2">
        <v>73</v>
      </c>
      <c r="B330" s="2" t="s">
        <v>39</v>
      </c>
      <c r="C330" s="2" t="s">
        <v>19</v>
      </c>
      <c r="D330" s="2">
        <v>286</v>
      </c>
      <c r="E330" s="2">
        <v>0.28000000000000003</v>
      </c>
    </row>
    <row r="331" spans="1:5" x14ac:dyDescent="0.2">
      <c r="A331" s="2">
        <v>73</v>
      </c>
      <c r="B331" s="2" t="s">
        <v>39</v>
      </c>
      <c r="C331" s="2" t="s">
        <v>20</v>
      </c>
      <c r="D331" s="2">
        <v>285</v>
      </c>
      <c r="E331" s="2">
        <v>0.15</v>
      </c>
    </row>
    <row r="332" spans="1:5" x14ac:dyDescent="0.2">
      <c r="A332" s="2">
        <v>73</v>
      </c>
      <c r="B332" s="2" t="s">
        <v>39</v>
      </c>
      <c r="C332" s="2" t="s">
        <v>21</v>
      </c>
      <c r="D332" s="2">
        <v>286</v>
      </c>
      <c r="E332" s="2">
        <v>0.38</v>
      </c>
    </row>
    <row r="333" spans="1:5" x14ac:dyDescent="0.2">
      <c r="A333" s="2">
        <v>73</v>
      </c>
      <c r="B333" s="2" t="s">
        <v>39</v>
      </c>
      <c r="C333" s="2" t="s">
        <v>22</v>
      </c>
      <c r="D333" s="2">
        <v>277</v>
      </c>
      <c r="E333" s="2">
        <v>0.26</v>
      </c>
    </row>
    <row r="334" spans="1:5" x14ac:dyDescent="0.2">
      <c r="A334" s="2">
        <v>74</v>
      </c>
      <c r="B334" s="2" t="s">
        <v>39</v>
      </c>
      <c r="C334" s="2" t="s">
        <v>19</v>
      </c>
      <c r="D334" s="2">
        <v>287</v>
      </c>
      <c r="E334" s="2">
        <v>0.25</v>
      </c>
    </row>
    <row r="335" spans="1:5" x14ac:dyDescent="0.2">
      <c r="A335" s="2">
        <v>74</v>
      </c>
      <c r="B335" s="2" t="s">
        <v>39</v>
      </c>
      <c r="C335" s="2" t="s">
        <v>20</v>
      </c>
      <c r="D335" s="2">
        <v>294</v>
      </c>
      <c r="E335" s="2">
        <v>0.36</v>
      </c>
    </row>
    <row r="336" spans="1:5" x14ac:dyDescent="0.2">
      <c r="A336" s="2">
        <v>74</v>
      </c>
      <c r="B336" s="2" t="s">
        <v>39</v>
      </c>
      <c r="C336" s="2" t="s">
        <v>21</v>
      </c>
      <c r="D336" s="2">
        <v>287</v>
      </c>
      <c r="E336" s="2">
        <v>0.4</v>
      </c>
    </row>
    <row r="337" spans="1:5" x14ac:dyDescent="0.2">
      <c r="A337" s="2">
        <v>74</v>
      </c>
      <c r="B337" s="2" t="s">
        <v>39</v>
      </c>
      <c r="C337" s="2" t="s">
        <v>22</v>
      </c>
      <c r="D337" s="2">
        <v>294</v>
      </c>
      <c r="E337" s="2">
        <v>0.43</v>
      </c>
    </row>
    <row r="338" spans="1:5" x14ac:dyDescent="0.2">
      <c r="A338" s="2">
        <v>75</v>
      </c>
      <c r="B338" s="2" t="s">
        <v>39</v>
      </c>
      <c r="C338" s="2" t="s">
        <v>19</v>
      </c>
      <c r="D338" s="2">
        <v>216</v>
      </c>
      <c r="E338" s="2">
        <v>0.16</v>
      </c>
    </row>
    <row r="339" spans="1:5" x14ac:dyDescent="0.2">
      <c r="A339" s="2">
        <v>75</v>
      </c>
      <c r="B339" s="2" t="s">
        <v>39</v>
      </c>
      <c r="C339" s="2" t="s">
        <v>20</v>
      </c>
      <c r="D339" s="2">
        <v>216</v>
      </c>
      <c r="E339" s="2">
        <v>0.15</v>
      </c>
    </row>
    <row r="340" spans="1:5" x14ac:dyDescent="0.2">
      <c r="A340" s="2">
        <v>75</v>
      </c>
      <c r="B340" s="2" t="s">
        <v>39</v>
      </c>
      <c r="C340" s="2" t="s">
        <v>21</v>
      </c>
      <c r="D340" s="2">
        <v>216</v>
      </c>
      <c r="E340" s="2">
        <v>0.24</v>
      </c>
    </row>
    <row r="341" spans="1:5" x14ac:dyDescent="0.2">
      <c r="A341" s="2">
        <v>75</v>
      </c>
      <c r="B341" s="2" t="s">
        <v>39</v>
      </c>
      <c r="C341" s="2" t="s">
        <v>22</v>
      </c>
      <c r="D341" s="2">
        <v>214</v>
      </c>
      <c r="E341" s="2">
        <v>0.23</v>
      </c>
    </row>
    <row r="342" spans="1:5" x14ac:dyDescent="0.2">
      <c r="A342" s="2">
        <v>76</v>
      </c>
      <c r="B342" s="2" t="s">
        <v>39</v>
      </c>
      <c r="C342" s="2" t="s">
        <v>19</v>
      </c>
      <c r="D342" s="2">
        <v>298</v>
      </c>
      <c r="E342" s="2">
        <v>0.18</v>
      </c>
    </row>
    <row r="343" spans="1:5" x14ac:dyDescent="0.2">
      <c r="A343" s="2">
        <v>76</v>
      </c>
      <c r="B343" s="2" t="s">
        <v>39</v>
      </c>
      <c r="C343" s="2" t="s">
        <v>20</v>
      </c>
      <c r="D343" s="2">
        <v>298</v>
      </c>
      <c r="E343" s="2">
        <v>0.17</v>
      </c>
    </row>
    <row r="344" spans="1:5" x14ac:dyDescent="0.2">
      <c r="A344" s="2">
        <v>76</v>
      </c>
      <c r="B344" s="2" t="s">
        <v>39</v>
      </c>
      <c r="C344" s="2" t="s">
        <v>21</v>
      </c>
      <c r="D344" s="2">
        <v>298</v>
      </c>
      <c r="E344" s="2">
        <v>0.28000000000000003</v>
      </c>
    </row>
    <row r="345" spans="1:5" x14ac:dyDescent="0.2">
      <c r="A345" s="2">
        <v>76</v>
      </c>
      <c r="B345" s="2" t="s">
        <v>39</v>
      </c>
      <c r="C345" s="2" t="s">
        <v>22</v>
      </c>
      <c r="D345" s="2">
        <v>305</v>
      </c>
      <c r="E345" s="2">
        <v>0.34</v>
      </c>
    </row>
    <row r="346" spans="1:5" x14ac:dyDescent="0.2">
      <c r="A346" s="2">
        <v>77</v>
      </c>
      <c r="B346" s="2" t="s">
        <v>39</v>
      </c>
      <c r="C346" s="2" t="s">
        <v>19</v>
      </c>
      <c r="D346" s="2">
        <v>274</v>
      </c>
      <c r="E346" s="2">
        <v>0.23</v>
      </c>
    </row>
    <row r="347" spans="1:5" x14ac:dyDescent="0.2">
      <c r="A347" s="2">
        <v>77</v>
      </c>
      <c r="B347" s="2" t="s">
        <v>39</v>
      </c>
      <c r="C347" s="2" t="s">
        <v>20</v>
      </c>
      <c r="D347" s="2">
        <v>295</v>
      </c>
      <c r="E347" s="2">
        <v>0.16</v>
      </c>
    </row>
    <row r="348" spans="1:5" x14ac:dyDescent="0.2">
      <c r="A348" s="2">
        <v>77</v>
      </c>
      <c r="B348" s="2" t="s">
        <v>39</v>
      </c>
      <c r="C348" s="2" t="s">
        <v>21</v>
      </c>
      <c r="D348" s="2">
        <v>274</v>
      </c>
      <c r="E348" s="2">
        <v>0.33</v>
      </c>
    </row>
    <row r="349" spans="1:5" x14ac:dyDescent="0.2">
      <c r="A349" s="2">
        <v>77</v>
      </c>
      <c r="B349" s="2" t="s">
        <v>39</v>
      </c>
      <c r="C349" s="2" t="s">
        <v>22</v>
      </c>
      <c r="D349" s="2">
        <v>274</v>
      </c>
      <c r="E349" s="2">
        <v>0.28000000000000003</v>
      </c>
    </row>
    <row r="350" spans="1:5" x14ac:dyDescent="0.2">
      <c r="A350" s="2">
        <v>78</v>
      </c>
      <c r="B350" s="2" t="s">
        <v>39</v>
      </c>
      <c r="C350" s="2" t="s">
        <v>19</v>
      </c>
      <c r="D350" s="2">
        <v>261</v>
      </c>
      <c r="E350" s="2">
        <v>0.26</v>
      </c>
    </row>
    <row r="351" spans="1:5" x14ac:dyDescent="0.2">
      <c r="A351" s="2">
        <v>78</v>
      </c>
      <c r="B351" s="2" t="s">
        <v>39</v>
      </c>
      <c r="C351" s="2" t="s">
        <v>20</v>
      </c>
      <c r="D351" s="2">
        <v>261</v>
      </c>
      <c r="E351" s="2">
        <v>0.42</v>
      </c>
    </row>
    <row r="352" spans="1:5" x14ac:dyDescent="0.2">
      <c r="A352" s="2">
        <v>78</v>
      </c>
      <c r="B352" s="2" t="s">
        <v>39</v>
      </c>
      <c r="C352" s="2" t="s">
        <v>21</v>
      </c>
      <c r="D352" s="2">
        <v>267</v>
      </c>
      <c r="E352" s="2">
        <v>0.49</v>
      </c>
    </row>
    <row r="353" spans="1:5" x14ac:dyDescent="0.2">
      <c r="A353" s="2">
        <v>78</v>
      </c>
      <c r="B353" s="2" t="s">
        <v>39</v>
      </c>
      <c r="C353" s="2" t="s">
        <v>22</v>
      </c>
      <c r="D353" s="2">
        <v>257</v>
      </c>
      <c r="E353" s="2">
        <v>0.51</v>
      </c>
    </row>
    <row r="354" spans="1:5" x14ac:dyDescent="0.2">
      <c r="A354" s="2">
        <v>79</v>
      </c>
      <c r="B354" s="2" t="s">
        <v>39</v>
      </c>
      <c r="C354" s="2" t="s">
        <v>19</v>
      </c>
      <c r="D354" s="2">
        <v>281</v>
      </c>
      <c r="E354" s="2">
        <v>0.23</v>
      </c>
    </row>
    <row r="355" spans="1:5" x14ac:dyDescent="0.2">
      <c r="A355" s="2">
        <v>79</v>
      </c>
      <c r="B355" s="2" t="s">
        <v>39</v>
      </c>
      <c r="C355" s="2" t="s">
        <v>20</v>
      </c>
      <c r="D355" s="2">
        <v>288</v>
      </c>
      <c r="E355" s="2">
        <v>0.2</v>
      </c>
    </row>
    <row r="356" spans="1:5" x14ac:dyDescent="0.2">
      <c r="A356" s="2">
        <v>79</v>
      </c>
      <c r="B356" s="2" t="s">
        <v>39</v>
      </c>
      <c r="C356" s="2" t="s">
        <v>21</v>
      </c>
      <c r="D356" s="2">
        <v>280</v>
      </c>
      <c r="E356" s="2">
        <v>0.61</v>
      </c>
    </row>
    <row r="357" spans="1:5" x14ac:dyDescent="0.2">
      <c r="A357" s="2">
        <v>79</v>
      </c>
      <c r="B357" s="2" t="s">
        <v>39</v>
      </c>
      <c r="C357" s="2" t="s">
        <v>22</v>
      </c>
      <c r="D357" s="2">
        <v>286</v>
      </c>
      <c r="E357" s="2">
        <v>0.34</v>
      </c>
    </row>
    <row r="358" spans="1:5" x14ac:dyDescent="0.2">
      <c r="A358" s="2">
        <v>80</v>
      </c>
      <c r="B358" s="2" t="s">
        <v>39</v>
      </c>
      <c r="C358" s="2" t="s">
        <v>19</v>
      </c>
      <c r="D358" s="2">
        <v>283</v>
      </c>
      <c r="E358" s="2">
        <v>0.21</v>
      </c>
    </row>
    <row r="359" spans="1:5" x14ac:dyDescent="0.2">
      <c r="A359" s="2">
        <v>80</v>
      </c>
      <c r="B359" s="2" t="s">
        <v>39</v>
      </c>
      <c r="C359" s="2" t="s">
        <v>20</v>
      </c>
      <c r="D359" s="2">
        <v>282</v>
      </c>
      <c r="E359" s="2">
        <v>0.33</v>
      </c>
    </row>
    <row r="360" spans="1:5" x14ac:dyDescent="0.2">
      <c r="A360" s="2">
        <v>80</v>
      </c>
      <c r="B360" s="2" t="s">
        <v>39</v>
      </c>
      <c r="C360" s="2" t="s">
        <v>21</v>
      </c>
      <c r="D360" s="2">
        <v>283</v>
      </c>
      <c r="E360" s="2">
        <v>0.33</v>
      </c>
    </row>
    <row r="361" spans="1:5" x14ac:dyDescent="0.2">
      <c r="A361" s="2">
        <v>80</v>
      </c>
      <c r="B361" s="2" t="s">
        <v>39</v>
      </c>
      <c r="C361" s="2" t="s">
        <v>22</v>
      </c>
      <c r="D361" s="2">
        <v>273</v>
      </c>
      <c r="E361" s="2">
        <v>0.27</v>
      </c>
    </row>
    <row r="362" spans="1:5" x14ac:dyDescent="0.2">
      <c r="A362" s="2">
        <v>81</v>
      </c>
      <c r="B362" s="2" t="s">
        <v>39</v>
      </c>
      <c r="C362" s="2" t="s">
        <v>19</v>
      </c>
      <c r="D362" s="2">
        <v>273</v>
      </c>
      <c r="E362" s="2">
        <v>0.21</v>
      </c>
    </row>
    <row r="363" spans="1:5" x14ac:dyDescent="0.2">
      <c r="A363" s="2">
        <v>81</v>
      </c>
      <c r="B363" s="2" t="s">
        <v>39</v>
      </c>
      <c r="C363" s="2" t="s">
        <v>20</v>
      </c>
      <c r="D363" s="2">
        <v>285</v>
      </c>
      <c r="E363" s="2">
        <v>0.35</v>
      </c>
    </row>
    <row r="364" spans="1:5" x14ac:dyDescent="0.2">
      <c r="A364" s="2">
        <v>81</v>
      </c>
      <c r="B364" s="2" t="s">
        <v>39</v>
      </c>
      <c r="C364" s="2" t="s">
        <v>21</v>
      </c>
      <c r="D364" s="2">
        <v>273</v>
      </c>
      <c r="E364" s="2">
        <v>0.31</v>
      </c>
    </row>
    <row r="365" spans="1:5" x14ac:dyDescent="0.2">
      <c r="A365" s="2">
        <v>81</v>
      </c>
      <c r="B365" s="2" t="s">
        <v>39</v>
      </c>
      <c r="C365" s="2" t="s">
        <v>22</v>
      </c>
      <c r="D365" s="2">
        <v>273</v>
      </c>
      <c r="E365" s="2">
        <v>0.27</v>
      </c>
    </row>
    <row r="366" spans="1:5" x14ac:dyDescent="0.2">
      <c r="A366" s="2">
        <v>82</v>
      </c>
      <c r="B366" s="2" t="s">
        <v>39</v>
      </c>
      <c r="C366" s="2" t="s">
        <v>19</v>
      </c>
      <c r="D366" s="2">
        <v>372</v>
      </c>
      <c r="E366" s="2">
        <v>0.23</v>
      </c>
    </row>
    <row r="367" spans="1:5" x14ac:dyDescent="0.2">
      <c r="A367" s="2">
        <v>82</v>
      </c>
      <c r="B367" s="2" t="s">
        <v>39</v>
      </c>
      <c r="C367" s="2" t="s">
        <v>20</v>
      </c>
      <c r="D367" s="2">
        <v>364</v>
      </c>
      <c r="E367" s="2">
        <v>0.25</v>
      </c>
    </row>
    <row r="368" spans="1:5" x14ac:dyDescent="0.2">
      <c r="A368" s="2">
        <v>82</v>
      </c>
      <c r="B368" s="2" t="s">
        <v>39</v>
      </c>
      <c r="C368" s="2" t="s">
        <v>21</v>
      </c>
      <c r="D368" s="2">
        <v>372</v>
      </c>
      <c r="E368" s="2">
        <v>0.34</v>
      </c>
    </row>
    <row r="369" spans="1:5" x14ac:dyDescent="0.2">
      <c r="A369" s="2">
        <v>82</v>
      </c>
      <c r="B369" s="2" t="s">
        <v>39</v>
      </c>
      <c r="C369" s="2" t="s">
        <v>22</v>
      </c>
      <c r="D369" s="2">
        <v>358</v>
      </c>
      <c r="E369" s="2">
        <v>0.33</v>
      </c>
    </row>
    <row r="370" spans="1:5" x14ac:dyDescent="0.2">
      <c r="A370" s="2">
        <v>83</v>
      </c>
      <c r="B370" s="2" t="s">
        <v>39</v>
      </c>
      <c r="C370" s="2" t="s">
        <v>19</v>
      </c>
      <c r="D370" s="2">
        <v>259</v>
      </c>
      <c r="E370" s="2">
        <v>0.24</v>
      </c>
    </row>
    <row r="371" spans="1:5" x14ac:dyDescent="0.2">
      <c r="A371" s="2">
        <v>83</v>
      </c>
      <c r="B371" s="2" t="s">
        <v>39</v>
      </c>
      <c r="C371" s="2" t="s">
        <v>20</v>
      </c>
      <c r="D371" s="2">
        <v>272</v>
      </c>
      <c r="E371" s="2">
        <v>0.28999999999999998</v>
      </c>
    </row>
    <row r="372" spans="1:5" x14ac:dyDescent="0.2">
      <c r="A372" s="2">
        <v>83</v>
      </c>
      <c r="B372" s="2" t="s">
        <v>39</v>
      </c>
      <c r="C372" s="2" t="s">
        <v>21</v>
      </c>
      <c r="D372" s="2">
        <v>259</v>
      </c>
      <c r="E372" s="2">
        <v>0.34</v>
      </c>
    </row>
    <row r="373" spans="1:5" x14ac:dyDescent="0.2">
      <c r="A373" s="2">
        <v>83</v>
      </c>
      <c r="B373" s="2" t="s">
        <v>39</v>
      </c>
      <c r="C373" s="2" t="s">
        <v>22</v>
      </c>
      <c r="D373" s="2">
        <v>259</v>
      </c>
      <c r="E373" s="2">
        <v>0.3</v>
      </c>
    </row>
    <row r="374" spans="1:5" x14ac:dyDescent="0.2">
      <c r="A374" s="2">
        <v>84</v>
      </c>
      <c r="B374" s="2" t="s">
        <v>39</v>
      </c>
      <c r="C374" s="2" t="s">
        <v>19</v>
      </c>
      <c r="D374" s="2">
        <v>274</v>
      </c>
      <c r="E374" s="2">
        <v>0.2</v>
      </c>
    </row>
    <row r="375" spans="1:5" x14ac:dyDescent="0.2">
      <c r="A375" s="2">
        <v>84</v>
      </c>
      <c r="B375" s="2" t="s">
        <v>39</v>
      </c>
      <c r="C375" s="2" t="s">
        <v>20</v>
      </c>
      <c r="D375" s="2">
        <v>279</v>
      </c>
      <c r="E375" s="2">
        <v>0.17</v>
      </c>
    </row>
    <row r="376" spans="1:5" x14ac:dyDescent="0.2">
      <c r="A376" s="2">
        <v>84</v>
      </c>
      <c r="B376" s="2" t="s">
        <v>39</v>
      </c>
      <c r="C376" s="2" t="s">
        <v>21</v>
      </c>
      <c r="D376" s="2">
        <v>274</v>
      </c>
      <c r="E376" s="2">
        <v>0.28999999999999998</v>
      </c>
    </row>
    <row r="377" spans="1:5" x14ac:dyDescent="0.2">
      <c r="A377" s="2">
        <v>84</v>
      </c>
      <c r="B377" s="2" t="s">
        <v>39</v>
      </c>
      <c r="C377" s="2" t="s">
        <v>22</v>
      </c>
      <c r="D377" s="2">
        <v>272</v>
      </c>
      <c r="E377" s="2">
        <v>0.18</v>
      </c>
    </row>
    <row r="378" spans="1:5" x14ac:dyDescent="0.2">
      <c r="A378" s="2">
        <v>85</v>
      </c>
      <c r="B378" s="2" t="s">
        <v>39</v>
      </c>
      <c r="C378" s="2" t="s">
        <v>19</v>
      </c>
      <c r="D378" s="2">
        <v>303</v>
      </c>
      <c r="E378" s="2">
        <v>0.2</v>
      </c>
    </row>
    <row r="379" spans="1:5" x14ac:dyDescent="0.2">
      <c r="A379" s="2">
        <v>85</v>
      </c>
      <c r="B379" s="2" t="s">
        <v>39</v>
      </c>
      <c r="C379" s="2" t="s">
        <v>20</v>
      </c>
      <c r="D379" s="2">
        <v>307</v>
      </c>
      <c r="E379" s="2">
        <v>0.17</v>
      </c>
    </row>
    <row r="380" spans="1:5" x14ac:dyDescent="0.2">
      <c r="A380" s="2">
        <v>85</v>
      </c>
      <c r="B380" s="2" t="s">
        <v>39</v>
      </c>
      <c r="C380" s="2" t="s">
        <v>21</v>
      </c>
      <c r="D380" s="2">
        <v>303</v>
      </c>
      <c r="E380" s="2">
        <v>0.28000000000000003</v>
      </c>
    </row>
    <row r="381" spans="1:5" x14ac:dyDescent="0.2">
      <c r="A381" s="2">
        <v>85</v>
      </c>
      <c r="B381" s="2" t="s">
        <v>39</v>
      </c>
      <c r="C381" s="2" t="s">
        <v>22</v>
      </c>
      <c r="D381" s="2">
        <v>298</v>
      </c>
      <c r="E381" s="2">
        <v>0.19</v>
      </c>
    </row>
    <row r="382" spans="1:5" x14ac:dyDescent="0.2">
      <c r="A382" s="2">
        <v>86</v>
      </c>
      <c r="B382" s="2" t="s">
        <v>39</v>
      </c>
      <c r="C382" s="2" t="s">
        <v>19</v>
      </c>
      <c r="D382" s="2">
        <v>339</v>
      </c>
      <c r="E382" s="2">
        <v>0.2</v>
      </c>
    </row>
    <row r="383" spans="1:5" x14ac:dyDescent="0.2">
      <c r="A383" s="2">
        <v>86</v>
      </c>
      <c r="B383" s="2" t="s">
        <v>39</v>
      </c>
      <c r="C383" s="2" t="s">
        <v>20</v>
      </c>
      <c r="D383" s="2">
        <v>349</v>
      </c>
      <c r="E383" s="2">
        <v>0.27</v>
      </c>
    </row>
    <row r="384" spans="1:5" x14ac:dyDescent="0.2">
      <c r="A384" s="2">
        <v>86</v>
      </c>
      <c r="B384" s="2" t="s">
        <v>39</v>
      </c>
      <c r="C384" s="2" t="s">
        <v>21</v>
      </c>
      <c r="D384" s="2">
        <v>339</v>
      </c>
      <c r="E384" s="2">
        <v>0.33</v>
      </c>
    </row>
    <row r="385" spans="1:5" x14ac:dyDescent="0.2">
      <c r="A385" s="2">
        <v>86</v>
      </c>
      <c r="B385" s="2" t="s">
        <v>39</v>
      </c>
      <c r="C385" s="2" t="s">
        <v>22</v>
      </c>
      <c r="D385" s="2">
        <v>337</v>
      </c>
      <c r="E385" s="2">
        <v>0.45</v>
      </c>
    </row>
    <row r="386" spans="1:5" x14ac:dyDescent="0.2">
      <c r="A386" s="2">
        <v>87</v>
      </c>
      <c r="B386" s="2" t="s">
        <v>39</v>
      </c>
      <c r="C386" s="2" t="s">
        <v>19</v>
      </c>
      <c r="D386" s="2">
        <v>275</v>
      </c>
      <c r="E386" s="2">
        <v>0.23</v>
      </c>
    </row>
    <row r="387" spans="1:5" x14ac:dyDescent="0.2">
      <c r="A387" s="2">
        <v>87</v>
      </c>
      <c r="B387" s="2" t="s">
        <v>39</v>
      </c>
      <c r="C387" s="2" t="s">
        <v>20</v>
      </c>
      <c r="D387" s="2">
        <v>275</v>
      </c>
      <c r="E387" s="2">
        <v>0.18</v>
      </c>
    </row>
    <row r="388" spans="1:5" x14ac:dyDescent="0.2">
      <c r="A388" s="2">
        <v>87</v>
      </c>
      <c r="B388" s="2" t="s">
        <v>39</v>
      </c>
      <c r="C388" s="2" t="s">
        <v>21</v>
      </c>
      <c r="D388" s="2">
        <v>275</v>
      </c>
      <c r="E388" s="2">
        <v>0.34</v>
      </c>
    </row>
    <row r="389" spans="1:5" x14ac:dyDescent="0.2">
      <c r="A389" s="2">
        <v>87</v>
      </c>
      <c r="B389" s="2" t="s">
        <v>39</v>
      </c>
      <c r="C389" s="2" t="s">
        <v>22</v>
      </c>
      <c r="D389" s="2">
        <v>272</v>
      </c>
      <c r="E389" s="2">
        <v>0.28000000000000003</v>
      </c>
    </row>
    <row r="390" spans="1:5" x14ac:dyDescent="0.2">
      <c r="A390" s="2">
        <v>88</v>
      </c>
      <c r="B390" s="2" t="s">
        <v>39</v>
      </c>
      <c r="C390" s="2" t="s">
        <v>19</v>
      </c>
      <c r="D390" s="2">
        <v>312</v>
      </c>
      <c r="E390" s="2">
        <v>0.18</v>
      </c>
    </row>
    <row r="391" spans="1:5" x14ac:dyDescent="0.2">
      <c r="A391" s="2">
        <v>88</v>
      </c>
      <c r="B391" s="2" t="s">
        <v>39</v>
      </c>
      <c r="C391" s="2" t="s">
        <v>20</v>
      </c>
      <c r="D391" s="2">
        <v>312</v>
      </c>
      <c r="E391" s="2">
        <v>0.18</v>
      </c>
    </row>
    <row r="392" spans="1:5" x14ac:dyDescent="0.2">
      <c r="A392" s="2">
        <v>88</v>
      </c>
      <c r="B392" s="2" t="s">
        <v>39</v>
      </c>
      <c r="C392" s="2" t="s">
        <v>21</v>
      </c>
      <c r="D392" s="2">
        <v>312</v>
      </c>
      <c r="E392" s="2">
        <v>0.27</v>
      </c>
    </row>
    <row r="393" spans="1:5" x14ac:dyDescent="0.2">
      <c r="A393" s="2">
        <v>88</v>
      </c>
      <c r="B393" s="2" t="s">
        <v>39</v>
      </c>
      <c r="C393" s="2" t="s">
        <v>22</v>
      </c>
      <c r="D393" s="2">
        <v>317</v>
      </c>
      <c r="E393" s="2">
        <v>0.33</v>
      </c>
    </row>
    <row r="394" spans="1:5" x14ac:dyDescent="0.2">
      <c r="A394" s="2">
        <v>89</v>
      </c>
      <c r="B394" s="2" t="s">
        <v>39</v>
      </c>
      <c r="C394" s="2" t="s">
        <v>19</v>
      </c>
      <c r="D394" s="2">
        <v>289</v>
      </c>
      <c r="E394" s="2">
        <v>0.16</v>
      </c>
    </row>
    <row r="395" spans="1:5" x14ac:dyDescent="0.2">
      <c r="A395" s="2">
        <v>89</v>
      </c>
      <c r="B395" s="2" t="s">
        <v>39</v>
      </c>
      <c r="C395" s="2" t="s">
        <v>20</v>
      </c>
      <c r="D395" s="2">
        <v>291</v>
      </c>
      <c r="E395" s="2">
        <v>0.18</v>
      </c>
    </row>
    <row r="396" spans="1:5" x14ac:dyDescent="0.2">
      <c r="A396" s="2">
        <v>89</v>
      </c>
      <c r="B396" s="2" t="s">
        <v>39</v>
      </c>
      <c r="C396" s="2" t="s">
        <v>21</v>
      </c>
      <c r="D396" s="2">
        <v>289</v>
      </c>
      <c r="E396" s="2">
        <v>0.28000000000000003</v>
      </c>
    </row>
    <row r="397" spans="1:5" x14ac:dyDescent="0.2">
      <c r="A397" s="2">
        <v>89</v>
      </c>
      <c r="B397" s="2" t="s">
        <v>39</v>
      </c>
      <c r="C397" s="2" t="s">
        <v>22</v>
      </c>
      <c r="D397" s="2">
        <v>293</v>
      </c>
      <c r="E397" s="2">
        <v>0.32</v>
      </c>
    </row>
    <row r="398" spans="1:5" x14ac:dyDescent="0.2">
      <c r="A398" s="2">
        <v>90</v>
      </c>
      <c r="B398" s="2" t="s">
        <v>39</v>
      </c>
      <c r="C398" s="2" t="s">
        <v>19</v>
      </c>
      <c r="D398" s="2">
        <v>330</v>
      </c>
      <c r="E398" s="2">
        <v>0.19</v>
      </c>
    </row>
    <row r="399" spans="1:5" x14ac:dyDescent="0.2">
      <c r="A399" s="2">
        <v>90</v>
      </c>
      <c r="B399" s="2" t="s">
        <v>39</v>
      </c>
      <c r="C399" s="2" t="s">
        <v>20</v>
      </c>
      <c r="D399" s="2">
        <v>338</v>
      </c>
      <c r="E399" s="2">
        <v>0.2</v>
      </c>
    </row>
    <row r="400" spans="1:5" x14ac:dyDescent="0.2">
      <c r="A400" s="2">
        <v>90</v>
      </c>
      <c r="B400" s="2" t="s">
        <v>39</v>
      </c>
      <c r="C400" s="2" t="s">
        <v>21</v>
      </c>
      <c r="D400" s="2">
        <v>330</v>
      </c>
      <c r="E400" s="2">
        <v>0.41</v>
      </c>
    </row>
    <row r="401" spans="1:5" x14ac:dyDescent="0.2">
      <c r="A401" s="2">
        <v>90</v>
      </c>
      <c r="B401" s="2" t="s">
        <v>39</v>
      </c>
      <c r="C401" s="2" t="s">
        <v>22</v>
      </c>
      <c r="D401" s="2">
        <v>317</v>
      </c>
      <c r="E401" s="2">
        <v>0.39</v>
      </c>
    </row>
    <row r="402" spans="1:5" x14ac:dyDescent="0.2">
      <c r="A402" s="2">
        <v>91</v>
      </c>
      <c r="B402" s="2" t="s">
        <v>39</v>
      </c>
      <c r="C402" s="2" t="s">
        <v>19</v>
      </c>
      <c r="D402" s="2">
        <v>290</v>
      </c>
      <c r="E402" s="2">
        <v>0.26</v>
      </c>
    </row>
    <row r="403" spans="1:5" x14ac:dyDescent="0.2">
      <c r="A403" s="2">
        <v>91</v>
      </c>
      <c r="B403" s="2" t="s">
        <v>39</v>
      </c>
      <c r="C403" s="2" t="s">
        <v>20</v>
      </c>
      <c r="D403" s="2">
        <v>287</v>
      </c>
      <c r="E403" s="2">
        <v>0.09</v>
      </c>
    </row>
    <row r="404" spans="1:5" x14ac:dyDescent="0.2">
      <c r="A404" s="2">
        <v>91</v>
      </c>
      <c r="B404" s="2" t="s">
        <v>39</v>
      </c>
      <c r="C404" s="2" t="s">
        <v>21</v>
      </c>
      <c r="D404" s="2">
        <v>290</v>
      </c>
      <c r="E404" s="2">
        <v>0.37</v>
      </c>
    </row>
    <row r="405" spans="1:5" x14ac:dyDescent="0.2">
      <c r="A405" s="2">
        <v>91</v>
      </c>
      <c r="B405" s="2" t="s">
        <v>39</v>
      </c>
      <c r="C405" s="2" t="s">
        <v>22</v>
      </c>
      <c r="D405" s="2">
        <v>278</v>
      </c>
      <c r="E405" s="2">
        <v>0.44</v>
      </c>
    </row>
    <row r="406" spans="1:5" x14ac:dyDescent="0.2">
      <c r="A406" s="2">
        <v>92</v>
      </c>
      <c r="B406" s="2" t="s">
        <v>39</v>
      </c>
      <c r="C406" s="2" t="s">
        <v>19</v>
      </c>
      <c r="D406" s="2">
        <v>328</v>
      </c>
      <c r="E406" s="2">
        <v>0.16</v>
      </c>
    </row>
    <row r="407" spans="1:5" x14ac:dyDescent="0.2">
      <c r="A407" s="2">
        <v>92</v>
      </c>
      <c r="B407" s="2" t="s">
        <v>39</v>
      </c>
      <c r="C407" s="2" t="s">
        <v>20</v>
      </c>
      <c r="D407" s="2">
        <v>328</v>
      </c>
      <c r="E407" s="2">
        <v>0.17</v>
      </c>
    </row>
    <row r="408" spans="1:5" x14ac:dyDescent="0.2">
      <c r="A408" s="2">
        <v>92</v>
      </c>
      <c r="B408" s="2" t="s">
        <v>39</v>
      </c>
      <c r="C408" s="2" t="s">
        <v>21</v>
      </c>
      <c r="D408" s="2">
        <v>314</v>
      </c>
      <c r="E408" s="2">
        <v>0.56000000000000005</v>
      </c>
    </row>
    <row r="409" spans="1:5" x14ac:dyDescent="0.2">
      <c r="A409" s="2">
        <v>92</v>
      </c>
      <c r="B409" s="2" t="s">
        <v>39</v>
      </c>
      <c r="C409" s="2" t="s">
        <v>22</v>
      </c>
      <c r="D409" s="2">
        <v>299</v>
      </c>
      <c r="E409" s="2">
        <v>0.28000000000000003</v>
      </c>
    </row>
    <row r="410" spans="1:5" x14ac:dyDescent="0.2">
      <c r="A410" s="2">
        <v>93</v>
      </c>
      <c r="B410" s="2" t="s">
        <v>39</v>
      </c>
      <c r="C410" s="2" t="s">
        <v>19</v>
      </c>
      <c r="D410" s="2">
        <v>309</v>
      </c>
      <c r="E410" s="2">
        <v>0.25</v>
      </c>
    </row>
    <row r="411" spans="1:5" x14ac:dyDescent="0.2">
      <c r="A411" s="2">
        <v>93</v>
      </c>
      <c r="B411" s="2" t="s">
        <v>39</v>
      </c>
      <c r="C411" s="2" t="s">
        <v>20</v>
      </c>
      <c r="D411" s="2">
        <v>309</v>
      </c>
      <c r="E411" s="2">
        <v>0.24</v>
      </c>
    </row>
    <row r="412" spans="1:5" x14ac:dyDescent="0.2">
      <c r="A412" s="2">
        <v>93</v>
      </c>
      <c r="B412" s="2" t="s">
        <v>39</v>
      </c>
      <c r="C412" s="2" t="s">
        <v>21</v>
      </c>
      <c r="D412" s="2">
        <v>309</v>
      </c>
      <c r="E412" s="2">
        <v>0.38</v>
      </c>
    </row>
    <row r="413" spans="1:5" x14ac:dyDescent="0.2">
      <c r="A413" s="2">
        <v>93</v>
      </c>
      <c r="B413" s="2" t="s">
        <v>39</v>
      </c>
      <c r="C413" s="2" t="s">
        <v>22</v>
      </c>
      <c r="D413" s="2">
        <v>312</v>
      </c>
      <c r="E413" s="2">
        <v>0.39</v>
      </c>
    </row>
    <row r="414" spans="1:5" x14ac:dyDescent="0.2">
      <c r="A414" s="2">
        <v>94</v>
      </c>
      <c r="B414" s="2" t="s">
        <v>39</v>
      </c>
      <c r="C414" s="2" t="s">
        <v>19</v>
      </c>
      <c r="D414" s="2">
        <v>304</v>
      </c>
      <c r="E414" s="2">
        <v>0.18</v>
      </c>
    </row>
    <row r="415" spans="1:5" x14ac:dyDescent="0.2">
      <c r="A415" s="2">
        <v>94</v>
      </c>
      <c r="B415" s="2" t="s">
        <v>39</v>
      </c>
      <c r="C415" s="2" t="s">
        <v>20</v>
      </c>
      <c r="D415" s="2">
        <v>309</v>
      </c>
      <c r="E415" s="2">
        <v>0.2</v>
      </c>
    </row>
    <row r="416" spans="1:5" x14ac:dyDescent="0.2">
      <c r="A416" s="2">
        <v>94</v>
      </c>
      <c r="B416" s="2" t="s">
        <v>39</v>
      </c>
      <c r="C416" s="2" t="s">
        <v>21</v>
      </c>
      <c r="D416" s="2">
        <v>304</v>
      </c>
      <c r="E416" s="2">
        <v>0.3</v>
      </c>
    </row>
    <row r="417" spans="1:5" x14ac:dyDescent="0.2">
      <c r="A417" s="2">
        <v>94</v>
      </c>
      <c r="B417" s="2" t="s">
        <v>39</v>
      </c>
      <c r="C417" s="2" t="s">
        <v>22</v>
      </c>
      <c r="D417" s="2">
        <v>316</v>
      </c>
      <c r="E417" s="2">
        <v>0.26</v>
      </c>
    </row>
    <row r="418" spans="1:5" x14ac:dyDescent="0.2">
      <c r="A418" s="2">
        <v>95</v>
      </c>
      <c r="B418" s="2" t="s">
        <v>39</v>
      </c>
      <c r="C418" s="2" t="s">
        <v>19</v>
      </c>
      <c r="D418" s="2">
        <v>271</v>
      </c>
      <c r="E418" s="2">
        <v>0.15</v>
      </c>
    </row>
    <row r="419" spans="1:5" x14ac:dyDescent="0.2">
      <c r="A419" s="2">
        <v>95</v>
      </c>
      <c r="B419" s="2" t="s">
        <v>39</v>
      </c>
      <c r="C419" s="2" t="s">
        <v>20</v>
      </c>
      <c r="D419" s="2">
        <v>274</v>
      </c>
      <c r="E419" s="2">
        <v>0.34</v>
      </c>
    </row>
    <row r="420" spans="1:5" x14ac:dyDescent="0.2">
      <c r="A420" s="2">
        <v>95</v>
      </c>
      <c r="B420" s="2" t="s">
        <v>39</v>
      </c>
      <c r="C420" s="2" t="s">
        <v>21</v>
      </c>
      <c r="D420" s="2">
        <v>266</v>
      </c>
      <c r="E420" s="2">
        <v>0.44</v>
      </c>
    </row>
    <row r="421" spans="1:5" x14ac:dyDescent="0.2">
      <c r="A421" s="2">
        <v>95</v>
      </c>
      <c r="B421" s="2" t="s">
        <v>39</v>
      </c>
      <c r="C421" s="2" t="s">
        <v>22</v>
      </c>
      <c r="D421" s="2">
        <v>262</v>
      </c>
      <c r="E421" s="2">
        <v>0.32</v>
      </c>
    </row>
    <row r="422" spans="1:5" x14ac:dyDescent="0.2">
      <c r="A422" s="2">
        <v>96</v>
      </c>
      <c r="B422" s="2" t="s">
        <v>39</v>
      </c>
      <c r="C422" s="2" t="s">
        <v>19</v>
      </c>
      <c r="D422" s="2">
        <v>280</v>
      </c>
      <c r="E422" s="2">
        <v>0.22</v>
      </c>
    </row>
    <row r="423" spans="1:5" x14ac:dyDescent="0.2">
      <c r="A423" s="2">
        <v>96</v>
      </c>
      <c r="B423" s="2" t="s">
        <v>39</v>
      </c>
      <c r="C423" s="2" t="s">
        <v>20</v>
      </c>
      <c r="D423" s="2">
        <v>285</v>
      </c>
      <c r="E423" s="2">
        <v>0.25</v>
      </c>
    </row>
    <row r="424" spans="1:5" x14ac:dyDescent="0.2">
      <c r="A424" s="2">
        <v>96</v>
      </c>
      <c r="B424" s="2" t="s">
        <v>39</v>
      </c>
      <c r="C424" s="2" t="s">
        <v>21</v>
      </c>
      <c r="D424" s="2">
        <v>280</v>
      </c>
      <c r="E424" s="2">
        <v>0.32</v>
      </c>
    </row>
    <row r="425" spans="1:5" x14ac:dyDescent="0.2">
      <c r="A425" s="2">
        <v>96</v>
      </c>
      <c r="B425" s="2" t="s">
        <v>39</v>
      </c>
      <c r="C425" s="2" t="s">
        <v>22</v>
      </c>
      <c r="D425" s="2">
        <v>274</v>
      </c>
      <c r="E425" s="2">
        <v>0.37</v>
      </c>
    </row>
    <row r="426" spans="1:5" x14ac:dyDescent="0.2">
      <c r="A426" s="2">
        <v>97</v>
      </c>
      <c r="B426" s="2" t="s">
        <v>39</v>
      </c>
      <c r="C426" s="2" t="s">
        <v>19</v>
      </c>
      <c r="D426" s="2">
        <v>264</v>
      </c>
      <c r="E426" s="2">
        <v>0.2</v>
      </c>
    </row>
    <row r="427" spans="1:5" x14ac:dyDescent="0.2">
      <c r="A427" s="2">
        <v>97</v>
      </c>
      <c r="B427" s="2" t="s">
        <v>39</v>
      </c>
      <c r="C427" s="2" t="s">
        <v>20</v>
      </c>
      <c r="D427" s="2">
        <v>262</v>
      </c>
      <c r="E427" s="2">
        <v>0.37</v>
      </c>
    </row>
    <row r="428" spans="1:5" x14ac:dyDescent="0.2">
      <c r="A428" s="2">
        <v>97</v>
      </c>
      <c r="B428" s="2" t="s">
        <v>39</v>
      </c>
      <c r="C428" s="2" t="s">
        <v>21</v>
      </c>
      <c r="D428" s="2">
        <v>264</v>
      </c>
      <c r="E428" s="2">
        <v>0.3</v>
      </c>
    </row>
    <row r="429" spans="1:5" x14ac:dyDescent="0.2">
      <c r="A429" s="2">
        <v>97</v>
      </c>
      <c r="B429" s="2" t="s">
        <v>39</v>
      </c>
      <c r="C429" s="2" t="s">
        <v>22</v>
      </c>
      <c r="D429" s="2">
        <v>263</v>
      </c>
      <c r="E429" s="2">
        <v>0.31</v>
      </c>
    </row>
    <row r="430" spans="1:5" x14ac:dyDescent="0.2">
      <c r="A430" s="2">
        <v>98</v>
      </c>
      <c r="B430" s="2" t="s">
        <v>39</v>
      </c>
      <c r="C430" s="2" t="s">
        <v>19</v>
      </c>
      <c r="D430" s="2">
        <v>314</v>
      </c>
      <c r="E430" s="2">
        <v>0.2</v>
      </c>
    </row>
    <row r="431" spans="1:5" x14ac:dyDescent="0.2">
      <c r="A431" s="2">
        <v>98</v>
      </c>
      <c r="B431" s="2" t="s">
        <v>39</v>
      </c>
      <c r="C431" s="2" t="s">
        <v>20</v>
      </c>
      <c r="D431" s="2">
        <v>314</v>
      </c>
      <c r="E431" s="2">
        <v>0.19</v>
      </c>
    </row>
    <row r="432" spans="1:5" x14ac:dyDescent="0.2">
      <c r="A432" s="2">
        <v>98</v>
      </c>
      <c r="B432" s="2" t="s">
        <v>39</v>
      </c>
      <c r="C432" s="2" t="s">
        <v>21</v>
      </c>
      <c r="D432" s="2">
        <v>314</v>
      </c>
      <c r="E432" s="2">
        <v>0.3</v>
      </c>
    </row>
    <row r="433" spans="1:5" x14ac:dyDescent="0.2">
      <c r="A433" s="2">
        <v>98</v>
      </c>
      <c r="B433" s="2" t="s">
        <v>39</v>
      </c>
      <c r="C433" s="2" t="s">
        <v>22</v>
      </c>
      <c r="D433" s="2">
        <v>295</v>
      </c>
      <c r="E433" s="2">
        <v>0.27</v>
      </c>
    </row>
    <row r="434" spans="1:5" x14ac:dyDescent="0.2">
      <c r="A434" s="2">
        <v>99</v>
      </c>
      <c r="B434" s="2" t="s">
        <v>39</v>
      </c>
      <c r="C434" s="2" t="s">
        <v>19</v>
      </c>
      <c r="D434" s="2">
        <v>285</v>
      </c>
      <c r="E434" s="2">
        <v>0.22</v>
      </c>
    </row>
    <row r="435" spans="1:5" x14ac:dyDescent="0.2">
      <c r="A435" s="2">
        <v>99</v>
      </c>
      <c r="B435" s="2" t="s">
        <v>39</v>
      </c>
      <c r="C435" s="2" t="s">
        <v>20</v>
      </c>
      <c r="D435" s="2">
        <v>277</v>
      </c>
      <c r="E435" s="2">
        <v>0.36</v>
      </c>
    </row>
    <row r="436" spans="1:5" x14ac:dyDescent="0.2">
      <c r="A436" s="2">
        <v>99</v>
      </c>
      <c r="B436" s="2" t="s">
        <v>39</v>
      </c>
      <c r="C436" s="2" t="s">
        <v>21</v>
      </c>
      <c r="D436" s="2">
        <v>283</v>
      </c>
      <c r="E436" s="2">
        <v>0.51</v>
      </c>
    </row>
    <row r="437" spans="1:5" x14ac:dyDescent="0.2">
      <c r="A437" s="2">
        <v>99</v>
      </c>
      <c r="B437" s="2" t="s">
        <v>39</v>
      </c>
      <c r="C437" s="2" t="s">
        <v>22</v>
      </c>
      <c r="D437" s="2">
        <v>275</v>
      </c>
      <c r="E437" s="2">
        <v>0.44</v>
      </c>
    </row>
    <row r="438" spans="1:5" x14ac:dyDescent="0.2">
      <c r="A438" s="2">
        <v>100</v>
      </c>
      <c r="B438" s="2" t="s">
        <v>39</v>
      </c>
      <c r="C438" s="2" t="s">
        <v>19</v>
      </c>
      <c r="D438" s="2">
        <v>249</v>
      </c>
      <c r="E438" s="2">
        <v>0.26</v>
      </c>
    </row>
    <row r="439" spans="1:5" x14ac:dyDescent="0.2">
      <c r="A439" s="2">
        <v>100</v>
      </c>
      <c r="B439" s="2" t="s">
        <v>39</v>
      </c>
      <c r="C439" s="2" t="s">
        <v>20</v>
      </c>
      <c r="D439" s="2">
        <v>273</v>
      </c>
      <c r="E439" s="2">
        <v>0.26</v>
      </c>
    </row>
    <row r="440" spans="1:5" x14ac:dyDescent="0.2">
      <c r="A440" s="2">
        <v>100</v>
      </c>
      <c r="B440" s="2" t="s">
        <v>39</v>
      </c>
      <c r="C440" s="2" t="s">
        <v>21</v>
      </c>
      <c r="D440" s="2">
        <v>249</v>
      </c>
      <c r="E440" s="2">
        <v>0.21</v>
      </c>
    </row>
    <row r="441" spans="1:5" x14ac:dyDescent="0.2">
      <c r="A441" s="2">
        <v>100</v>
      </c>
      <c r="B441" s="2" t="s">
        <v>39</v>
      </c>
      <c r="C441" s="2" t="s">
        <v>22</v>
      </c>
      <c r="D441" s="2">
        <v>249</v>
      </c>
      <c r="E441" s="2">
        <v>0.17</v>
      </c>
    </row>
    <row r="442" spans="1:5" x14ac:dyDescent="0.2">
      <c r="A442" s="2">
        <v>1</v>
      </c>
      <c r="B442" s="2" t="s">
        <v>40</v>
      </c>
      <c r="C442" s="2" t="s">
        <v>19</v>
      </c>
      <c r="D442" s="2">
        <v>3246</v>
      </c>
      <c r="E442" s="2">
        <v>19.98</v>
      </c>
    </row>
    <row r="443" spans="1:5" x14ac:dyDescent="0.2">
      <c r="A443" s="2">
        <v>1</v>
      </c>
      <c r="B443" s="2" t="s">
        <v>40</v>
      </c>
      <c r="C443" s="2" t="s">
        <v>20</v>
      </c>
      <c r="D443" s="2">
        <v>3274</v>
      </c>
      <c r="E443" s="2">
        <v>19.2</v>
      </c>
    </row>
    <row r="444" spans="1:5" x14ac:dyDescent="0.2">
      <c r="A444" s="2">
        <v>1</v>
      </c>
      <c r="B444" s="2" t="s">
        <v>40</v>
      </c>
      <c r="C444" s="2" t="s">
        <v>21</v>
      </c>
      <c r="D444" s="2">
        <v>3243</v>
      </c>
      <c r="E444" s="2">
        <v>32.01</v>
      </c>
    </row>
    <row r="445" spans="1:5" x14ac:dyDescent="0.2">
      <c r="A445" s="2">
        <v>1</v>
      </c>
      <c r="B445" s="2" t="s">
        <v>40</v>
      </c>
      <c r="C445" s="2" t="s">
        <v>22</v>
      </c>
      <c r="D445" s="2">
        <v>3296</v>
      </c>
      <c r="E445" s="2">
        <v>39.479999999999997</v>
      </c>
    </row>
    <row r="446" spans="1:5" x14ac:dyDescent="0.2">
      <c r="A446" s="2">
        <v>2</v>
      </c>
      <c r="B446" s="2" t="s">
        <v>40</v>
      </c>
      <c r="C446" s="2" t="s">
        <v>19</v>
      </c>
      <c r="D446" s="2">
        <v>3586</v>
      </c>
      <c r="E446" s="2">
        <v>36.549999999999997</v>
      </c>
    </row>
    <row r="447" spans="1:5" x14ac:dyDescent="0.2">
      <c r="A447" s="2">
        <v>2</v>
      </c>
      <c r="B447" s="2" t="s">
        <v>40</v>
      </c>
      <c r="C447" s="2" t="s">
        <v>20</v>
      </c>
      <c r="D447" s="2">
        <v>3516</v>
      </c>
      <c r="E447" s="2">
        <v>27.42</v>
      </c>
    </row>
    <row r="448" spans="1:5" x14ac:dyDescent="0.2">
      <c r="A448" s="2">
        <v>2</v>
      </c>
      <c r="B448" s="2" t="s">
        <v>40</v>
      </c>
      <c r="C448" s="2" t="s">
        <v>21</v>
      </c>
      <c r="D448" s="2">
        <v>3540</v>
      </c>
      <c r="E448" s="2">
        <v>45.43</v>
      </c>
    </row>
    <row r="449" spans="1:5" x14ac:dyDescent="0.2">
      <c r="A449" s="2">
        <v>2</v>
      </c>
      <c r="B449" s="2" t="s">
        <v>40</v>
      </c>
      <c r="C449" s="2" t="s">
        <v>22</v>
      </c>
      <c r="D449" s="2">
        <v>3547</v>
      </c>
      <c r="E449" s="2">
        <v>40.03</v>
      </c>
    </row>
    <row r="450" spans="1:5" x14ac:dyDescent="0.2">
      <c r="A450" s="2">
        <v>3</v>
      </c>
      <c r="B450" s="2" t="s">
        <v>40</v>
      </c>
      <c r="C450" s="2" t="s">
        <v>19</v>
      </c>
      <c r="D450" s="2">
        <v>3528</v>
      </c>
      <c r="E450" s="2">
        <v>21.87</v>
      </c>
    </row>
    <row r="451" spans="1:5" x14ac:dyDescent="0.2">
      <c r="A451" s="2">
        <v>3</v>
      </c>
      <c r="B451" s="2" t="s">
        <v>40</v>
      </c>
      <c r="C451" s="2" t="s">
        <v>20</v>
      </c>
      <c r="D451" s="2">
        <v>3530</v>
      </c>
      <c r="E451" s="2">
        <v>22.48</v>
      </c>
    </row>
    <row r="452" spans="1:5" x14ac:dyDescent="0.2">
      <c r="A452" s="2">
        <v>3</v>
      </c>
      <c r="B452" s="2" t="s">
        <v>40</v>
      </c>
      <c r="C452" s="2" t="s">
        <v>21</v>
      </c>
      <c r="D452" s="2">
        <v>3517</v>
      </c>
      <c r="E452" s="2">
        <v>54.81</v>
      </c>
    </row>
    <row r="453" spans="1:5" x14ac:dyDescent="0.2">
      <c r="A453" s="2">
        <v>3</v>
      </c>
      <c r="B453" s="2" t="s">
        <v>40</v>
      </c>
      <c r="C453" s="2" t="s">
        <v>22</v>
      </c>
      <c r="D453" s="2">
        <v>3499</v>
      </c>
      <c r="E453" s="2">
        <v>47.75</v>
      </c>
    </row>
    <row r="454" spans="1:5" x14ac:dyDescent="0.2">
      <c r="A454" s="2">
        <v>4</v>
      </c>
      <c r="B454" s="2" t="s">
        <v>40</v>
      </c>
      <c r="C454" s="2" t="s">
        <v>19</v>
      </c>
      <c r="D454" s="2">
        <v>3559</v>
      </c>
      <c r="E454" s="2">
        <v>19.079999999999998</v>
      </c>
    </row>
    <row r="455" spans="1:5" x14ac:dyDescent="0.2">
      <c r="A455" s="2">
        <v>4</v>
      </c>
      <c r="B455" s="2" t="s">
        <v>40</v>
      </c>
      <c r="C455" s="2" t="s">
        <v>20</v>
      </c>
      <c r="D455" s="2">
        <v>3559</v>
      </c>
      <c r="E455" s="2">
        <v>19.8</v>
      </c>
    </row>
    <row r="456" spans="1:5" x14ac:dyDescent="0.2">
      <c r="A456" s="2">
        <v>4</v>
      </c>
      <c r="B456" s="2" t="s">
        <v>40</v>
      </c>
      <c r="C456" s="2" t="s">
        <v>21</v>
      </c>
      <c r="D456" s="2">
        <v>3532</v>
      </c>
      <c r="E456" s="2">
        <v>34.29</v>
      </c>
    </row>
    <row r="457" spans="1:5" x14ac:dyDescent="0.2">
      <c r="A457" s="2">
        <v>4</v>
      </c>
      <c r="B457" s="2" t="s">
        <v>40</v>
      </c>
      <c r="C457" s="2" t="s">
        <v>22</v>
      </c>
      <c r="D457" s="2">
        <v>3527</v>
      </c>
      <c r="E457" s="2">
        <v>25.11</v>
      </c>
    </row>
    <row r="458" spans="1:5" x14ac:dyDescent="0.2">
      <c r="A458" s="2">
        <v>5</v>
      </c>
      <c r="B458" s="2" t="s">
        <v>40</v>
      </c>
      <c r="C458" s="2" t="s">
        <v>19</v>
      </c>
      <c r="D458" s="2">
        <v>3702</v>
      </c>
      <c r="E458" s="2">
        <v>28.95</v>
      </c>
    </row>
    <row r="459" spans="1:5" x14ac:dyDescent="0.2">
      <c r="A459" s="2">
        <v>5</v>
      </c>
      <c r="B459" s="2" t="s">
        <v>40</v>
      </c>
      <c r="C459" s="2" t="s">
        <v>20</v>
      </c>
      <c r="D459" s="2">
        <v>3724</v>
      </c>
      <c r="E459" s="2">
        <v>11.9</v>
      </c>
    </row>
    <row r="460" spans="1:5" x14ac:dyDescent="0.2">
      <c r="A460" s="2">
        <v>5</v>
      </c>
      <c r="B460" s="2" t="s">
        <v>40</v>
      </c>
      <c r="C460" s="2" t="s">
        <v>21</v>
      </c>
      <c r="D460" s="2">
        <v>3702</v>
      </c>
      <c r="E460" s="2">
        <v>28.89</v>
      </c>
    </row>
    <row r="461" spans="1:5" x14ac:dyDescent="0.2">
      <c r="A461" s="2">
        <v>5</v>
      </c>
      <c r="B461" s="2" t="s">
        <v>40</v>
      </c>
      <c r="C461" s="2" t="s">
        <v>22</v>
      </c>
      <c r="D461" s="2">
        <v>3723</v>
      </c>
      <c r="E461" s="2">
        <v>65.33</v>
      </c>
    </row>
    <row r="462" spans="1:5" x14ac:dyDescent="0.2">
      <c r="A462" s="2">
        <v>6</v>
      </c>
      <c r="B462" s="2" t="s">
        <v>40</v>
      </c>
      <c r="C462" s="2" t="s">
        <v>19</v>
      </c>
      <c r="D462" s="2">
        <v>3307</v>
      </c>
      <c r="E462" s="2">
        <v>16.86</v>
      </c>
    </row>
    <row r="463" spans="1:5" x14ac:dyDescent="0.2">
      <c r="A463" s="2">
        <v>6</v>
      </c>
      <c r="B463" s="2" t="s">
        <v>40</v>
      </c>
      <c r="C463" s="2" t="s">
        <v>20</v>
      </c>
      <c r="D463" s="2">
        <v>3322</v>
      </c>
      <c r="E463" s="2">
        <v>46.45</v>
      </c>
    </row>
    <row r="464" spans="1:5" x14ac:dyDescent="0.2">
      <c r="A464" s="2">
        <v>6</v>
      </c>
      <c r="B464" s="2" t="s">
        <v>40</v>
      </c>
      <c r="C464" s="2" t="s">
        <v>21</v>
      </c>
      <c r="D464" s="2">
        <v>3307</v>
      </c>
      <c r="E464" s="2">
        <v>45.7</v>
      </c>
    </row>
    <row r="465" spans="1:5" x14ac:dyDescent="0.2">
      <c r="A465" s="2">
        <v>6</v>
      </c>
      <c r="B465" s="2" t="s">
        <v>40</v>
      </c>
      <c r="C465" s="2" t="s">
        <v>22</v>
      </c>
      <c r="D465" s="2">
        <v>3271</v>
      </c>
      <c r="E465" s="2">
        <v>27.91</v>
      </c>
    </row>
    <row r="466" spans="1:5" x14ac:dyDescent="0.2">
      <c r="A466" s="2">
        <v>7</v>
      </c>
      <c r="B466" s="2" t="s">
        <v>40</v>
      </c>
      <c r="C466" s="2" t="s">
        <v>19</v>
      </c>
      <c r="D466" s="2">
        <v>3575</v>
      </c>
      <c r="E466" s="2">
        <v>25.33</v>
      </c>
    </row>
    <row r="467" spans="1:5" x14ac:dyDescent="0.2">
      <c r="A467" s="2">
        <v>7</v>
      </c>
      <c r="B467" s="2" t="s">
        <v>40</v>
      </c>
      <c r="C467" s="2" t="s">
        <v>20</v>
      </c>
      <c r="D467" s="2">
        <v>3611</v>
      </c>
      <c r="E467" s="2">
        <v>63.7</v>
      </c>
    </row>
    <row r="468" spans="1:5" x14ac:dyDescent="0.2">
      <c r="A468" s="2">
        <v>7</v>
      </c>
      <c r="B468" s="2" t="s">
        <v>40</v>
      </c>
      <c r="C468" s="2" t="s">
        <v>21</v>
      </c>
      <c r="D468" s="2">
        <v>3616</v>
      </c>
      <c r="E468" s="2">
        <v>85.16</v>
      </c>
    </row>
    <row r="469" spans="1:5" x14ac:dyDescent="0.2">
      <c r="A469" s="2">
        <v>7</v>
      </c>
      <c r="B469" s="2" t="s">
        <v>40</v>
      </c>
      <c r="C469" s="2" t="s">
        <v>22</v>
      </c>
      <c r="D469" s="2">
        <v>3633</v>
      </c>
      <c r="E469" s="2">
        <v>35.299999999999997</v>
      </c>
    </row>
    <row r="470" spans="1:5" x14ac:dyDescent="0.2">
      <c r="A470" s="2">
        <v>8</v>
      </c>
      <c r="B470" s="2" t="s">
        <v>40</v>
      </c>
      <c r="C470" s="2" t="s">
        <v>19</v>
      </c>
      <c r="D470" s="2">
        <v>3699</v>
      </c>
      <c r="E470" s="2">
        <v>29.51</v>
      </c>
    </row>
    <row r="471" spans="1:5" x14ac:dyDescent="0.2">
      <c r="A471" s="2">
        <v>8</v>
      </c>
      <c r="B471" s="2" t="s">
        <v>40</v>
      </c>
      <c r="C471" s="2" t="s">
        <v>20</v>
      </c>
      <c r="D471" s="2">
        <v>3688</v>
      </c>
      <c r="E471" s="2">
        <v>26.52</v>
      </c>
    </row>
    <row r="472" spans="1:5" x14ac:dyDescent="0.2">
      <c r="A472" s="2">
        <v>8</v>
      </c>
      <c r="B472" s="2" t="s">
        <v>40</v>
      </c>
      <c r="C472" s="2" t="s">
        <v>21</v>
      </c>
      <c r="D472" s="2">
        <v>3699</v>
      </c>
      <c r="E472" s="2">
        <v>45.03</v>
      </c>
    </row>
    <row r="473" spans="1:5" x14ac:dyDescent="0.2">
      <c r="A473" s="2">
        <v>8</v>
      </c>
      <c r="B473" s="2" t="s">
        <v>40</v>
      </c>
      <c r="C473" s="2" t="s">
        <v>22</v>
      </c>
      <c r="D473" s="2">
        <v>3632</v>
      </c>
      <c r="E473" s="2">
        <v>47.45</v>
      </c>
    </row>
    <row r="474" spans="1:5" x14ac:dyDescent="0.2">
      <c r="A474" s="2">
        <v>9</v>
      </c>
      <c r="B474" s="2" t="s">
        <v>40</v>
      </c>
      <c r="C474" s="2" t="s">
        <v>19</v>
      </c>
      <c r="D474" s="2">
        <v>3367</v>
      </c>
      <c r="E474" s="2">
        <v>18.45</v>
      </c>
    </row>
    <row r="475" spans="1:5" x14ac:dyDescent="0.2">
      <c r="A475" s="2">
        <v>9</v>
      </c>
      <c r="B475" s="2" t="s">
        <v>40</v>
      </c>
      <c r="C475" s="2" t="s">
        <v>20</v>
      </c>
      <c r="D475" s="2">
        <v>3367</v>
      </c>
      <c r="E475" s="2">
        <v>18.36</v>
      </c>
    </row>
    <row r="476" spans="1:5" x14ac:dyDescent="0.2">
      <c r="A476" s="2">
        <v>9</v>
      </c>
      <c r="B476" s="2" t="s">
        <v>40</v>
      </c>
      <c r="C476" s="2" t="s">
        <v>21</v>
      </c>
      <c r="D476" s="2">
        <v>3392</v>
      </c>
      <c r="E476" s="2">
        <v>78.89</v>
      </c>
    </row>
    <row r="477" spans="1:5" x14ac:dyDescent="0.2">
      <c r="A477" s="2">
        <v>9</v>
      </c>
      <c r="B477" s="2" t="s">
        <v>40</v>
      </c>
      <c r="C477" s="2" t="s">
        <v>22</v>
      </c>
      <c r="D477" s="2">
        <v>3412</v>
      </c>
      <c r="E477" s="2">
        <v>34.020000000000003</v>
      </c>
    </row>
    <row r="478" spans="1:5" x14ac:dyDescent="0.2">
      <c r="A478" s="2">
        <v>10</v>
      </c>
      <c r="B478" s="2" t="s">
        <v>40</v>
      </c>
      <c r="C478" s="2" t="s">
        <v>19</v>
      </c>
      <c r="D478" s="2">
        <v>3595</v>
      </c>
      <c r="E478" s="2">
        <v>31.8</v>
      </c>
    </row>
    <row r="479" spans="1:5" x14ac:dyDescent="0.2">
      <c r="A479" s="2">
        <v>10</v>
      </c>
      <c r="B479" s="2" t="s">
        <v>40</v>
      </c>
      <c r="C479" s="2" t="s">
        <v>20</v>
      </c>
      <c r="D479" s="2">
        <v>3612</v>
      </c>
      <c r="E479" s="2">
        <v>38.17</v>
      </c>
    </row>
    <row r="480" spans="1:5" x14ac:dyDescent="0.2">
      <c r="A480" s="2">
        <v>10</v>
      </c>
      <c r="B480" s="2" t="s">
        <v>40</v>
      </c>
      <c r="C480" s="2" t="s">
        <v>21</v>
      </c>
      <c r="D480" s="2">
        <v>3595</v>
      </c>
      <c r="E480" s="2">
        <v>46.29</v>
      </c>
    </row>
    <row r="481" spans="1:5" x14ac:dyDescent="0.2">
      <c r="A481" s="2">
        <v>10</v>
      </c>
      <c r="B481" s="2" t="s">
        <v>40</v>
      </c>
      <c r="C481" s="2" t="s">
        <v>22</v>
      </c>
      <c r="D481" s="2">
        <v>3624</v>
      </c>
      <c r="E481" s="2">
        <v>34.450000000000003</v>
      </c>
    </row>
    <row r="482" spans="1:5" x14ac:dyDescent="0.2">
      <c r="A482" s="2">
        <v>11</v>
      </c>
      <c r="B482" s="2" t="s">
        <v>40</v>
      </c>
      <c r="C482" s="2" t="s">
        <v>19</v>
      </c>
      <c r="D482" s="2">
        <v>3376</v>
      </c>
      <c r="E482" s="2">
        <v>19.14</v>
      </c>
    </row>
    <row r="483" spans="1:5" x14ac:dyDescent="0.2">
      <c r="A483" s="2">
        <v>11</v>
      </c>
      <c r="B483" s="2" t="s">
        <v>40</v>
      </c>
      <c r="C483" s="2" t="s">
        <v>20</v>
      </c>
      <c r="D483" s="2">
        <v>3381</v>
      </c>
      <c r="E483" s="2">
        <v>19.78</v>
      </c>
    </row>
    <row r="484" spans="1:5" x14ac:dyDescent="0.2">
      <c r="A484" s="2">
        <v>11</v>
      </c>
      <c r="B484" s="2" t="s">
        <v>40</v>
      </c>
      <c r="C484" s="2" t="s">
        <v>21</v>
      </c>
      <c r="D484" s="2">
        <v>3402</v>
      </c>
      <c r="E484" s="2">
        <v>47.69</v>
      </c>
    </row>
    <row r="485" spans="1:5" x14ac:dyDescent="0.2">
      <c r="A485" s="2">
        <v>11</v>
      </c>
      <c r="B485" s="2" t="s">
        <v>40</v>
      </c>
      <c r="C485" s="2" t="s">
        <v>22</v>
      </c>
      <c r="D485" s="2">
        <v>3421</v>
      </c>
      <c r="E485" s="2">
        <v>34.619999999999997</v>
      </c>
    </row>
    <row r="486" spans="1:5" x14ac:dyDescent="0.2">
      <c r="A486" s="2">
        <v>12</v>
      </c>
      <c r="B486" s="2" t="s">
        <v>40</v>
      </c>
      <c r="C486" s="2" t="s">
        <v>19</v>
      </c>
      <c r="D486" s="2">
        <v>3549</v>
      </c>
      <c r="E486" s="2">
        <v>21.27</v>
      </c>
    </row>
    <row r="487" spans="1:5" x14ac:dyDescent="0.2">
      <c r="A487" s="2">
        <v>12</v>
      </c>
      <c r="B487" s="2" t="s">
        <v>40</v>
      </c>
      <c r="C487" s="2" t="s">
        <v>20</v>
      </c>
      <c r="D487" s="2">
        <v>3507</v>
      </c>
      <c r="E487" s="2">
        <v>19.61</v>
      </c>
    </row>
    <row r="488" spans="1:5" x14ac:dyDescent="0.2">
      <c r="A488" s="2">
        <v>12</v>
      </c>
      <c r="B488" s="2" t="s">
        <v>40</v>
      </c>
      <c r="C488" s="2" t="s">
        <v>21</v>
      </c>
      <c r="D488" s="2">
        <v>3547</v>
      </c>
      <c r="E488" s="2">
        <v>39.770000000000003</v>
      </c>
    </row>
    <row r="489" spans="1:5" x14ac:dyDescent="0.2">
      <c r="A489" s="2">
        <v>12</v>
      </c>
      <c r="B489" s="2" t="s">
        <v>40</v>
      </c>
      <c r="C489" s="2" t="s">
        <v>22</v>
      </c>
      <c r="D489" s="2">
        <v>3547</v>
      </c>
      <c r="E489" s="2">
        <v>47.3</v>
      </c>
    </row>
    <row r="490" spans="1:5" x14ac:dyDescent="0.2">
      <c r="A490" s="2">
        <v>13</v>
      </c>
      <c r="B490" s="2" t="s">
        <v>40</v>
      </c>
      <c r="C490" s="2" t="s">
        <v>19</v>
      </c>
      <c r="D490" s="2">
        <v>3593</v>
      </c>
      <c r="E490" s="2">
        <v>25.39</v>
      </c>
    </row>
    <row r="491" spans="1:5" x14ac:dyDescent="0.2">
      <c r="A491" s="2">
        <v>13</v>
      </c>
      <c r="B491" s="2" t="s">
        <v>40</v>
      </c>
      <c r="C491" s="2" t="s">
        <v>20</v>
      </c>
      <c r="D491" s="2">
        <v>3619</v>
      </c>
      <c r="E491" s="2">
        <v>40.270000000000003</v>
      </c>
    </row>
    <row r="492" spans="1:5" x14ac:dyDescent="0.2">
      <c r="A492" s="2">
        <v>13</v>
      </c>
      <c r="B492" s="2" t="s">
        <v>40</v>
      </c>
      <c r="C492" s="2" t="s">
        <v>21</v>
      </c>
      <c r="D492" s="2">
        <v>3592</v>
      </c>
      <c r="E492" s="2">
        <v>52.11</v>
      </c>
    </row>
    <row r="493" spans="1:5" x14ac:dyDescent="0.2">
      <c r="A493" s="2">
        <v>13</v>
      </c>
      <c r="B493" s="2" t="s">
        <v>40</v>
      </c>
      <c r="C493" s="2" t="s">
        <v>22</v>
      </c>
      <c r="D493" s="2">
        <v>3586</v>
      </c>
      <c r="E493" s="2">
        <v>34.799999999999997</v>
      </c>
    </row>
    <row r="494" spans="1:5" x14ac:dyDescent="0.2">
      <c r="A494" s="2">
        <v>14</v>
      </c>
      <c r="B494" s="2" t="s">
        <v>40</v>
      </c>
      <c r="C494" s="2" t="s">
        <v>19</v>
      </c>
      <c r="D494" s="2">
        <v>3518</v>
      </c>
      <c r="E494" s="2">
        <v>21.09</v>
      </c>
    </row>
    <row r="495" spans="1:5" x14ac:dyDescent="0.2">
      <c r="A495" s="2">
        <v>14</v>
      </c>
      <c r="B495" s="2" t="s">
        <v>40</v>
      </c>
      <c r="C495" s="2" t="s">
        <v>20</v>
      </c>
      <c r="D495" s="2">
        <v>3518</v>
      </c>
      <c r="E495" s="2">
        <v>20.2</v>
      </c>
    </row>
    <row r="496" spans="1:5" x14ac:dyDescent="0.2">
      <c r="A496" s="2">
        <v>14</v>
      </c>
      <c r="B496" s="2" t="s">
        <v>40</v>
      </c>
      <c r="C496" s="2" t="s">
        <v>21</v>
      </c>
      <c r="D496" s="2">
        <v>3518</v>
      </c>
      <c r="E496" s="2">
        <v>31.95</v>
      </c>
    </row>
    <row r="497" spans="1:5" x14ac:dyDescent="0.2">
      <c r="A497" s="2">
        <v>14</v>
      </c>
      <c r="B497" s="2" t="s">
        <v>40</v>
      </c>
      <c r="C497" s="2" t="s">
        <v>22</v>
      </c>
      <c r="D497" s="2">
        <v>3567</v>
      </c>
      <c r="E497" s="2">
        <v>36.35</v>
      </c>
    </row>
    <row r="498" spans="1:5" x14ac:dyDescent="0.2">
      <c r="A498" s="2">
        <v>15</v>
      </c>
      <c r="B498" s="2" t="s">
        <v>40</v>
      </c>
      <c r="C498" s="2" t="s">
        <v>19</v>
      </c>
      <c r="D498" s="2">
        <v>3504</v>
      </c>
      <c r="E498" s="2">
        <v>22.21</v>
      </c>
    </row>
    <row r="499" spans="1:5" x14ac:dyDescent="0.2">
      <c r="A499" s="2">
        <v>15</v>
      </c>
      <c r="B499" s="2" t="s">
        <v>40</v>
      </c>
      <c r="C499" s="2" t="s">
        <v>20</v>
      </c>
      <c r="D499" s="2">
        <v>3475</v>
      </c>
      <c r="E499" s="2">
        <v>22.44</v>
      </c>
    </row>
    <row r="500" spans="1:5" x14ac:dyDescent="0.2">
      <c r="A500" s="2">
        <v>15</v>
      </c>
      <c r="B500" s="2" t="s">
        <v>40</v>
      </c>
      <c r="C500" s="2" t="s">
        <v>21</v>
      </c>
      <c r="D500" s="2">
        <v>3485</v>
      </c>
      <c r="E500" s="2">
        <v>60.93</v>
      </c>
    </row>
    <row r="501" spans="1:5" x14ac:dyDescent="0.2">
      <c r="A501" s="2">
        <v>15</v>
      </c>
      <c r="B501" s="2" t="s">
        <v>40</v>
      </c>
      <c r="C501" s="2" t="s">
        <v>22</v>
      </c>
      <c r="D501" s="2">
        <v>3517</v>
      </c>
      <c r="E501" s="2">
        <v>69.8</v>
      </c>
    </row>
    <row r="502" spans="1:5" x14ac:dyDescent="0.2">
      <c r="A502" s="2">
        <v>16</v>
      </c>
      <c r="B502" s="2" t="s">
        <v>40</v>
      </c>
      <c r="C502" s="2" t="s">
        <v>19</v>
      </c>
      <c r="D502" s="2">
        <v>3749</v>
      </c>
      <c r="E502" s="2">
        <v>26.26</v>
      </c>
    </row>
    <row r="503" spans="1:5" x14ac:dyDescent="0.2">
      <c r="A503" s="2">
        <v>16</v>
      </c>
      <c r="B503" s="2" t="s">
        <v>40</v>
      </c>
      <c r="C503" s="2" t="s">
        <v>20</v>
      </c>
      <c r="D503" s="2">
        <v>3760</v>
      </c>
      <c r="E503" s="2">
        <v>40.26</v>
      </c>
    </row>
    <row r="504" spans="1:5" x14ac:dyDescent="0.2">
      <c r="A504" s="2">
        <v>16</v>
      </c>
      <c r="B504" s="2" t="s">
        <v>40</v>
      </c>
      <c r="C504" s="2" t="s">
        <v>21</v>
      </c>
      <c r="D504" s="2">
        <v>3728</v>
      </c>
      <c r="E504" s="2">
        <v>58.8</v>
      </c>
    </row>
    <row r="505" spans="1:5" x14ac:dyDescent="0.2">
      <c r="A505" s="2">
        <v>16</v>
      </c>
      <c r="B505" s="2" t="s">
        <v>40</v>
      </c>
      <c r="C505" s="2" t="s">
        <v>22</v>
      </c>
      <c r="D505" s="2">
        <v>3752</v>
      </c>
      <c r="E505" s="2">
        <v>31.94</v>
      </c>
    </row>
    <row r="506" spans="1:5" x14ac:dyDescent="0.2">
      <c r="A506" s="2">
        <v>17</v>
      </c>
      <c r="B506" s="2" t="s">
        <v>40</v>
      </c>
      <c r="C506" s="2" t="s">
        <v>19</v>
      </c>
      <c r="D506" s="2">
        <v>3652</v>
      </c>
      <c r="E506" s="2">
        <v>23.28</v>
      </c>
    </row>
    <row r="507" spans="1:5" x14ac:dyDescent="0.2">
      <c r="A507" s="2">
        <v>17</v>
      </c>
      <c r="B507" s="2" t="s">
        <v>40</v>
      </c>
      <c r="C507" s="2" t="s">
        <v>20</v>
      </c>
      <c r="D507" s="2">
        <v>3665</v>
      </c>
      <c r="E507" s="2">
        <v>23.12</v>
      </c>
    </row>
    <row r="508" spans="1:5" x14ac:dyDescent="0.2">
      <c r="A508" s="2">
        <v>17</v>
      </c>
      <c r="B508" s="2" t="s">
        <v>40</v>
      </c>
      <c r="C508" s="2" t="s">
        <v>21</v>
      </c>
      <c r="D508" s="2">
        <v>3652</v>
      </c>
      <c r="E508" s="2">
        <v>36.57</v>
      </c>
    </row>
    <row r="509" spans="1:5" x14ac:dyDescent="0.2">
      <c r="A509" s="2">
        <v>17</v>
      </c>
      <c r="B509" s="2" t="s">
        <v>40</v>
      </c>
      <c r="C509" s="2" t="s">
        <v>22</v>
      </c>
      <c r="D509" s="2">
        <v>3579</v>
      </c>
      <c r="E509" s="2">
        <v>32.26</v>
      </c>
    </row>
    <row r="510" spans="1:5" x14ac:dyDescent="0.2">
      <c r="A510" s="2">
        <v>18</v>
      </c>
      <c r="B510" s="2" t="s">
        <v>40</v>
      </c>
      <c r="C510" s="2" t="s">
        <v>19</v>
      </c>
      <c r="D510" s="2">
        <v>3633</v>
      </c>
      <c r="E510" s="2">
        <v>23.12</v>
      </c>
    </row>
    <row r="511" spans="1:5" x14ac:dyDescent="0.2">
      <c r="A511" s="2">
        <v>18</v>
      </c>
      <c r="B511" s="2" t="s">
        <v>40</v>
      </c>
      <c r="C511" s="2" t="s">
        <v>20</v>
      </c>
      <c r="D511" s="2">
        <v>3647</v>
      </c>
      <c r="E511" s="2">
        <v>22.9</v>
      </c>
    </row>
    <row r="512" spans="1:5" x14ac:dyDescent="0.2">
      <c r="A512" s="2">
        <v>18</v>
      </c>
      <c r="B512" s="2" t="s">
        <v>40</v>
      </c>
      <c r="C512" s="2" t="s">
        <v>21</v>
      </c>
      <c r="D512" s="2">
        <v>3636</v>
      </c>
      <c r="E512" s="2">
        <v>52.71</v>
      </c>
    </row>
    <row r="513" spans="1:5" x14ac:dyDescent="0.2">
      <c r="A513" s="2">
        <v>18</v>
      </c>
      <c r="B513" s="2" t="s">
        <v>40</v>
      </c>
      <c r="C513" s="2" t="s">
        <v>22</v>
      </c>
      <c r="D513" s="2">
        <v>3667</v>
      </c>
      <c r="E513" s="2">
        <v>53.88</v>
      </c>
    </row>
    <row r="514" spans="1:5" x14ac:dyDescent="0.2">
      <c r="A514" s="2">
        <v>19</v>
      </c>
      <c r="B514" s="2" t="s">
        <v>40</v>
      </c>
      <c r="C514" s="2" t="s">
        <v>19</v>
      </c>
      <c r="D514" s="2">
        <v>3563</v>
      </c>
      <c r="E514" s="2">
        <v>19.64</v>
      </c>
    </row>
    <row r="515" spans="1:5" x14ac:dyDescent="0.2">
      <c r="A515" s="2">
        <v>19</v>
      </c>
      <c r="B515" s="2" t="s">
        <v>40</v>
      </c>
      <c r="C515" s="2" t="s">
        <v>20</v>
      </c>
      <c r="D515" s="2">
        <v>3607</v>
      </c>
      <c r="E515" s="2">
        <v>17.45</v>
      </c>
    </row>
    <row r="516" spans="1:5" x14ac:dyDescent="0.2">
      <c r="A516" s="2">
        <v>19</v>
      </c>
      <c r="B516" s="2" t="s">
        <v>40</v>
      </c>
      <c r="C516" s="2" t="s">
        <v>21</v>
      </c>
      <c r="D516" s="2">
        <v>3518</v>
      </c>
      <c r="E516" s="2">
        <v>84.57</v>
      </c>
    </row>
    <row r="517" spans="1:5" x14ac:dyDescent="0.2">
      <c r="A517" s="2">
        <v>19</v>
      </c>
      <c r="B517" s="2" t="s">
        <v>40</v>
      </c>
      <c r="C517" s="2" t="s">
        <v>22</v>
      </c>
      <c r="D517" s="2">
        <v>3579</v>
      </c>
      <c r="E517" s="2">
        <v>42.52</v>
      </c>
    </row>
    <row r="518" spans="1:5" x14ac:dyDescent="0.2">
      <c r="A518" s="2">
        <v>20</v>
      </c>
      <c r="B518" s="2" t="s">
        <v>40</v>
      </c>
      <c r="C518" s="2" t="s">
        <v>19</v>
      </c>
      <c r="D518" s="2">
        <v>3497</v>
      </c>
      <c r="E518" s="2">
        <v>20.75</v>
      </c>
    </row>
    <row r="519" spans="1:5" x14ac:dyDescent="0.2">
      <c r="A519" s="2">
        <v>20</v>
      </c>
      <c r="B519" s="2" t="s">
        <v>40</v>
      </c>
      <c r="C519" s="2" t="s">
        <v>20</v>
      </c>
      <c r="D519" s="2">
        <v>3523</v>
      </c>
      <c r="E519" s="2">
        <v>21.24</v>
      </c>
    </row>
    <row r="520" spans="1:5" x14ac:dyDescent="0.2">
      <c r="A520" s="2">
        <v>20</v>
      </c>
      <c r="B520" s="2" t="s">
        <v>40</v>
      </c>
      <c r="C520" s="2" t="s">
        <v>21</v>
      </c>
      <c r="D520" s="2">
        <v>3533</v>
      </c>
      <c r="E520" s="2">
        <v>48.46</v>
      </c>
    </row>
    <row r="521" spans="1:5" x14ac:dyDescent="0.2">
      <c r="A521" s="2">
        <v>20</v>
      </c>
      <c r="B521" s="2" t="s">
        <v>40</v>
      </c>
      <c r="C521" s="2" t="s">
        <v>22</v>
      </c>
      <c r="D521" s="2">
        <v>3541</v>
      </c>
      <c r="E521" s="2">
        <v>37.020000000000003</v>
      </c>
    </row>
    <row r="522" spans="1:5" x14ac:dyDescent="0.2">
      <c r="A522" s="2">
        <v>21</v>
      </c>
      <c r="B522" s="2" t="s">
        <v>40</v>
      </c>
      <c r="C522" s="2" t="s">
        <v>19</v>
      </c>
      <c r="D522" s="2">
        <v>3677</v>
      </c>
      <c r="E522" s="2">
        <v>22.03</v>
      </c>
    </row>
    <row r="523" spans="1:5" x14ac:dyDescent="0.2">
      <c r="A523" s="2">
        <v>21</v>
      </c>
      <c r="B523" s="2" t="s">
        <v>40</v>
      </c>
      <c r="C523" s="2" t="s">
        <v>20</v>
      </c>
      <c r="D523" s="2">
        <v>3668</v>
      </c>
      <c r="E523" s="2">
        <v>9.61</v>
      </c>
    </row>
    <row r="524" spans="1:5" x14ac:dyDescent="0.2">
      <c r="A524" s="2">
        <v>21</v>
      </c>
      <c r="B524" s="2" t="s">
        <v>40</v>
      </c>
      <c r="C524" s="2" t="s">
        <v>21</v>
      </c>
      <c r="D524" s="2">
        <v>3677</v>
      </c>
      <c r="E524" s="2">
        <v>22.55</v>
      </c>
    </row>
    <row r="525" spans="1:5" x14ac:dyDescent="0.2">
      <c r="A525" s="2">
        <v>21</v>
      </c>
      <c r="B525" s="2" t="s">
        <v>40</v>
      </c>
      <c r="C525" s="2" t="s">
        <v>22</v>
      </c>
      <c r="D525" s="2">
        <v>3619</v>
      </c>
      <c r="E525" s="2">
        <v>39.520000000000003</v>
      </c>
    </row>
    <row r="526" spans="1:5" x14ac:dyDescent="0.2">
      <c r="A526" s="2">
        <v>22</v>
      </c>
      <c r="B526" s="2" t="s">
        <v>40</v>
      </c>
      <c r="C526" s="2" t="s">
        <v>19</v>
      </c>
      <c r="D526" s="2">
        <v>3718</v>
      </c>
      <c r="E526" s="2">
        <v>28.65</v>
      </c>
    </row>
    <row r="527" spans="1:5" x14ac:dyDescent="0.2">
      <c r="A527" s="2">
        <v>22</v>
      </c>
      <c r="B527" s="2" t="s">
        <v>40</v>
      </c>
      <c r="C527" s="2" t="s">
        <v>20</v>
      </c>
      <c r="D527" s="2">
        <v>3739</v>
      </c>
      <c r="E527" s="2">
        <v>26.3</v>
      </c>
    </row>
    <row r="528" spans="1:5" x14ac:dyDescent="0.2">
      <c r="A528" s="2">
        <v>22</v>
      </c>
      <c r="B528" s="2" t="s">
        <v>40</v>
      </c>
      <c r="C528" s="2" t="s">
        <v>21</v>
      </c>
      <c r="D528" s="2">
        <v>3718</v>
      </c>
      <c r="E528" s="2">
        <v>44.18</v>
      </c>
    </row>
    <row r="529" spans="1:5" x14ac:dyDescent="0.2">
      <c r="A529" s="2">
        <v>22</v>
      </c>
      <c r="B529" s="2" t="s">
        <v>40</v>
      </c>
      <c r="C529" s="2" t="s">
        <v>22</v>
      </c>
      <c r="D529" s="2">
        <v>3697</v>
      </c>
      <c r="E529" s="2">
        <v>62.92</v>
      </c>
    </row>
    <row r="530" spans="1:5" x14ac:dyDescent="0.2">
      <c r="A530" s="2">
        <v>23</v>
      </c>
      <c r="B530" s="2" t="s">
        <v>40</v>
      </c>
      <c r="C530" s="2" t="s">
        <v>19</v>
      </c>
      <c r="D530" s="2">
        <v>3430</v>
      </c>
      <c r="E530" s="2">
        <v>16.66</v>
      </c>
    </row>
    <row r="531" spans="1:5" x14ac:dyDescent="0.2">
      <c r="A531" s="2">
        <v>23</v>
      </c>
      <c r="B531" s="2" t="s">
        <v>40</v>
      </c>
      <c r="C531" s="2" t="s">
        <v>20</v>
      </c>
      <c r="D531" s="2">
        <v>3430</v>
      </c>
      <c r="E531" s="2">
        <v>27.71</v>
      </c>
    </row>
    <row r="532" spans="1:5" x14ac:dyDescent="0.2">
      <c r="A532" s="2">
        <v>23</v>
      </c>
      <c r="B532" s="2" t="s">
        <v>40</v>
      </c>
      <c r="C532" s="2" t="s">
        <v>21</v>
      </c>
      <c r="D532" s="2">
        <v>3468</v>
      </c>
      <c r="E532" s="2">
        <v>47.27</v>
      </c>
    </row>
    <row r="533" spans="1:5" x14ac:dyDescent="0.2">
      <c r="A533" s="2">
        <v>23</v>
      </c>
      <c r="B533" s="2" t="s">
        <v>40</v>
      </c>
      <c r="C533" s="2" t="s">
        <v>22</v>
      </c>
      <c r="D533" s="2">
        <v>3437</v>
      </c>
      <c r="E533" s="2">
        <v>22.85</v>
      </c>
    </row>
    <row r="534" spans="1:5" x14ac:dyDescent="0.2">
      <c r="A534" s="2">
        <v>24</v>
      </c>
      <c r="B534" s="2" t="s">
        <v>40</v>
      </c>
      <c r="C534" s="2" t="s">
        <v>19</v>
      </c>
      <c r="D534" s="2">
        <v>3513</v>
      </c>
      <c r="E534" s="2">
        <v>25.78</v>
      </c>
    </row>
    <row r="535" spans="1:5" x14ac:dyDescent="0.2">
      <c r="A535" s="2">
        <v>24</v>
      </c>
      <c r="B535" s="2" t="s">
        <v>40</v>
      </c>
      <c r="C535" s="2" t="s">
        <v>20</v>
      </c>
      <c r="D535" s="2">
        <v>3513</v>
      </c>
      <c r="E535" s="2">
        <v>24.82</v>
      </c>
    </row>
    <row r="536" spans="1:5" x14ac:dyDescent="0.2">
      <c r="A536" s="2">
        <v>24</v>
      </c>
      <c r="B536" s="2" t="s">
        <v>40</v>
      </c>
      <c r="C536" s="2" t="s">
        <v>21</v>
      </c>
      <c r="D536" s="2">
        <v>3485</v>
      </c>
      <c r="E536" s="2">
        <v>69.41</v>
      </c>
    </row>
    <row r="537" spans="1:5" x14ac:dyDescent="0.2">
      <c r="A537" s="2">
        <v>24</v>
      </c>
      <c r="B537" s="2" t="s">
        <v>40</v>
      </c>
      <c r="C537" s="2" t="s">
        <v>22</v>
      </c>
      <c r="D537" s="2">
        <v>3494</v>
      </c>
      <c r="E537" s="2">
        <v>52.7</v>
      </c>
    </row>
    <row r="538" spans="1:5" x14ac:dyDescent="0.2">
      <c r="A538" s="2">
        <v>25</v>
      </c>
      <c r="B538" s="2" t="s">
        <v>40</v>
      </c>
      <c r="C538" s="2" t="s">
        <v>19</v>
      </c>
      <c r="D538" s="2">
        <v>3721</v>
      </c>
      <c r="E538" s="2">
        <v>27.21</v>
      </c>
    </row>
    <row r="539" spans="1:5" x14ac:dyDescent="0.2">
      <c r="A539" s="2">
        <v>25</v>
      </c>
      <c r="B539" s="2" t="s">
        <v>40</v>
      </c>
      <c r="C539" s="2" t="s">
        <v>20</v>
      </c>
      <c r="D539" s="2">
        <v>3721</v>
      </c>
      <c r="E539" s="2">
        <v>28.15</v>
      </c>
    </row>
    <row r="540" spans="1:5" x14ac:dyDescent="0.2">
      <c r="A540" s="2">
        <v>25</v>
      </c>
      <c r="B540" s="2" t="s">
        <v>40</v>
      </c>
      <c r="C540" s="2" t="s">
        <v>21</v>
      </c>
      <c r="D540" s="2">
        <v>3671</v>
      </c>
      <c r="E540" s="2">
        <v>63.83</v>
      </c>
    </row>
    <row r="541" spans="1:5" x14ac:dyDescent="0.2">
      <c r="A541" s="2">
        <v>25</v>
      </c>
      <c r="B541" s="2" t="s">
        <v>40</v>
      </c>
      <c r="C541" s="2" t="s">
        <v>22</v>
      </c>
      <c r="D541" s="2">
        <v>3693</v>
      </c>
      <c r="E541" s="2">
        <v>45.59</v>
      </c>
    </row>
    <row r="542" spans="1:5" x14ac:dyDescent="0.2">
      <c r="A542" s="2">
        <v>26</v>
      </c>
      <c r="B542" s="2" t="s">
        <v>40</v>
      </c>
      <c r="C542" s="2" t="s">
        <v>19</v>
      </c>
      <c r="D542" s="2">
        <v>3552</v>
      </c>
      <c r="E542" s="2">
        <v>24.81</v>
      </c>
    </row>
    <row r="543" spans="1:5" x14ac:dyDescent="0.2">
      <c r="A543" s="2">
        <v>26</v>
      </c>
      <c r="B543" s="2" t="s">
        <v>40</v>
      </c>
      <c r="C543" s="2" t="s">
        <v>20</v>
      </c>
      <c r="D543" s="2">
        <v>3573</v>
      </c>
      <c r="E543" s="2">
        <v>30.75</v>
      </c>
    </row>
    <row r="544" spans="1:5" x14ac:dyDescent="0.2">
      <c r="A544" s="2">
        <v>26</v>
      </c>
      <c r="B544" s="2" t="s">
        <v>40</v>
      </c>
      <c r="C544" s="2" t="s">
        <v>21</v>
      </c>
      <c r="D544" s="2">
        <v>3552</v>
      </c>
      <c r="E544" s="2">
        <v>36.01</v>
      </c>
    </row>
    <row r="545" spans="1:5" x14ac:dyDescent="0.2">
      <c r="A545" s="2">
        <v>26</v>
      </c>
      <c r="B545" s="2" t="s">
        <v>40</v>
      </c>
      <c r="C545" s="2" t="s">
        <v>22</v>
      </c>
      <c r="D545" s="2">
        <v>3492</v>
      </c>
      <c r="E545" s="2">
        <v>43.61</v>
      </c>
    </row>
    <row r="546" spans="1:5" x14ac:dyDescent="0.2">
      <c r="A546" s="2">
        <v>27</v>
      </c>
      <c r="B546" s="2" t="s">
        <v>40</v>
      </c>
      <c r="C546" s="2" t="s">
        <v>19</v>
      </c>
      <c r="D546" s="2">
        <v>3627</v>
      </c>
      <c r="E546" s="2">
        <v>22.09</v>
      </c>
    </row>
    <row r="547" spans="1:5" x14ac:dyDescent="0.2">
      <c r="A547" s="2">
        <v>27</v>
      </c>
      <c r="B547" s="2" t="s">
        <v>40</v>
      </c>
      <c r="C547" s="2" t="s">
        <v>20</v>
      </c>
      <c r="D547" s="2">
        <v>3630</v>
      </c>
      <c r="E547" s="2">
        <v>10.19</v>
      </c>
    </row>
    <row r="548" spans="1:5" x14ac:dyDescent="0.2">
      <c r="A548" s="2">
        <v>27</v>
      </c>
      <c r="B548" s="2" t="s">
        <v>40</v>
      </c>
      <c r="C548" s="2" t="s">
        <v>21</v>
      </c>
      <c r="D548" s="2">
        <v>3627</v>
      </c>
      <c r="E548" s="2">
        <v>60.72</v>
      </c>
    </row>
    <row r="549" spans="1:5" x14ac:dyDescent="0.2">
      <c r="A549" s="2">
        <v>27</v>
      </c>
      <c r="B549" s="2" t="s">
        <v>40</v>
      </c>
      <c r="C549" s="2" t="s">
        <v>22</v>
      </c>
      <c r="D549" s="2">
        <v>3642</v>
      </c>
      <c r="E549" s="2">
        <v>37.46</v>
      </c>
    </row>
    <row r="550" spans="1:5" x14ac:dyDescent="0.2">
      <c r="A550" s="2">
        <v>28</v>
      </c>
      <c r="B550" s="2" t="s">
        <v>40</v>
      </c>
      <c r="C550" s="2" t="s">
        <v>19</v>
      </c>
      <c r="D550" s="2">
        <v>3572</v>
      </c>
      <c r="E550" s="2">
        <v>21.05</v>
      </c>
    </row>
    <row r="551" spans="1:5" x14ac:dyDescent="0.2">
      <c r="A551" s="2">
        <v>28</v>
      </c>
      <c r="B551" s="2" t="s">
        <v>40</v>
      </c>
      <c r="C551" s="2" t="s">
        <v>20</v>
      </c>
      <c r="D551" s="2">
        <v>3572</v>
      </c>
      <c r="E551" s="2">
        <v>21.26</v>
      </c>
    </row>
    <row r="552" spans="1:5" x14ac:dyDescent="0.2">
      <c r="A552" s="2">
        <v>28</v>
      </c>
      <c r="B552" s="2" t="s">
        <v>40</v>
      </c>
      <c r="C552" s="2" t="s">
        <v>21</v>
      </c>
      <c r="D552" s="2">
        <v>3552</v>
      </c>
      <c r="E552" s="2">
        <v>52.05</v>
      </c>
    </row>
    <row r="553" spans="1:5" x14ac:dyDescent="0.2">
      <c r="A553" s="2">
        <v>28</v>
      </c>
      <c r="B553" s="2" t="s">
        <v>40</v>
      </c>
      <c r="C553" s="2" t="s">
        <v>22</v>
      </c>
      <c r="D553" s="2">
        <v>3534</v>
      </c>
      <c r="E553" s="2">
        <v>44.74</v>
      </c>
    </row>
    <row r="554" spans="1:5" x14ac:dyDescent="0.2">
      <c r="A554" s="2">
        <v>29</v>
      </c>
      <c r="B554" s="2" t="s">
        <v>40</v>
      </c>
      <c r="C554" s="2" t="s">
        <v>19</v>
      </c>
      <c r="D554" s="2">
        <v>3370</v>
      </c>
      <c r="E554" s="2">
        <v>16.27</v>
      </c>
    </row>
    <row r="555" spans="1:5" x14ac:dyDescent="0.2">
      <c r="A555" s="2">
        <v>29</v>
      </c>
      <c r="B555" s="2" t="s">
        <v>40</v>
      </c>
      <c r="C555" s="2" t="s">
        <v>20</v>
      </c>
      <c r="D555" s="2">
        <v>3373</v>
      </c>
      <c r="E555" s="2">
        <v>27.09</v>
      </c>
    </row>
    <row r="556" spans="1:5" x14ac:dyDescent="0.2">
      <c r="A556" s="2">
        <v>29</v>
      </c>
      <c r="B556" s="2" t="s">
        <v>40</v>
      </c>
      <c r="C556" s="2" t="s">
        <v>21</v>
      </c>
      <c r="D556" s="2">
        <v>3366</v>
      </c>
      <c r="E556" s="2">
        <v>31.19</v>
      </c>
    </row>
    <row r="557" spans="1:5" x14ac:dyDescent="0.2">
      <c r="A557" s="2">
        <v>29</v>
      </c>
      <c r="B557" s="2" t="s">
        <v>40</v>
      </c>
      <c r="C557" s="2" t="s">
        <v>22</v>
      </c>
      <c r="D557" s="2">
        <v>3338</v>
      </c>
      <c r="E557" s="2">
        <v>32.39</v>
      </c>
    </row>
    <row r="558" spans="1:5" x14ac:dyDescent="0.2">
      <c r="A558" s="2">
        <v>30</v>
      </c>
      <c r="B558" s="2" t="s">
        <v>40</v>
      </c>
      <c r="C558" s="2" t="s">
        <v>19</v>
      </c>
      <c r="D558" s="2">
        <v>3287</v>
      </c>
      <c r="E558" s="2">
        <v>19.059999999999999</v>
      </c>
    </row>
    <row r="559" spans="1:5" x14ac:dyDescent="0.2">
      <c r="A559" s="2">
        <v>30</v>
      </c>
      <c r="B559" s="2" t="s">
        <v>40</v>
      </c>
      <c r="C559" s="2" t="s">
        <v>20</v>
      </c>
      <c r="D559" s="2">
        <v>3298</v>
      </c>
      <c r="E559" s="2">
        <v>19.510000000000002</v>
      </c>
    </row>
    <row r="560" spans="1:5" x14ac:dyDescent="0.2">
      <c r="A560" s="2">
        <v>30</v>
      </c>
      <c r="B560" s="2" t="s">
        <v>40</v>
      </c>
      <c r="C560" s="2" t="s">
        <v>21</v>
      </c>
      <c r="D560" s="2">
        <v>3287</v>
      </c>
      <c r="E560" s="2">
        <v>30.04</v>
      </c>
    </row>
    <row r="561" spans="1:5" x14ac:dyDescent="0.2">
      <c r="A561" s="2">
        <v>30</v>
      </c>
      <c r="B561" s="2" t="s">
        <v>40</v>
      </c>
      <c r="C561" s="2" t="s">
        <v>22</v>
      </c>
      <c r="D561" s="2">
        <v>3248</v>
      </c>
      <c r="E561" s="2">
        <v>16.649999999999999</v>
      </c>
    </row>
    <row r="562" spans="1:5" x14ac:dyDescent="0.2">
      <c r="A562" s="2">
        <v>31</v>
      </c>
      <c r="B562" s="2" t="s">
        <v>40</v>
      </c>
      <c r="C562" s="2" t="s">
        <v>19</v>
      </c>
      <c r="D562" s="2">
        <v>3344</v>
      </c>
      <c r="E562" s="2">
        <v>15.95</v>
      </c>
    </row>
    <row r="563" spans="1:5" x14ac:dyDescent="0.2">
      <c r="A563" s="2">
        <v>31</v>
      </c>
      <c r="B563" s="2" t="s">
        <v>40</v>
      </c>
      <c r="C563" s="2" t="s">
        <v>20</v>
      </c>
      <c r="D563" s="2">
        <v>3344</v>
      </c>
      <c r="E563" s="2">
        <v>17.13</v>
      </c>
    </row>
    <row r="564" spans="1:5" x14ac:dyDescent="0.2">
      <c r="A564" s="2">
        <v>31</v>
      </c>
      <c r="B564" s="2" t="s">
        <v>40</v>
      </c>
      <c r="C564" s="2" t="s">
        <v>21</v>
      </c>
      <c r="D564" s="2">
        <v>3321</v>
      </c>
      <c r="E564" s="2">
        <v>39.58</v>
      </c>
    </row>
    <row r="565" spans="1:5" x14ac:dyDescent="0.2">
      <c r="A565" s="2">
        <v>31</v>
      </c>
      <c r="B565" s="2" t="s">
        <v>40</v>
      </c>
      <c r="C565" s="2" t="s">
        <v>22</v>
      </c>
      <c r="D565" s="2">
        <v>3346</v>
      </c>
      <c r="E565" s="2">
        <v>32.380000000000003</v>
      </c>
    </row>
    <row r="566" spans="1:5" x14ac:dyDescent="0.2">
      <c r="A566" s="2">
        <v>32</v>
      </c>
      <c r="B566" s="2" t="s">
        <v>40</v>
      </c>
      <c r="C566" s="2" t="s">
        <v>19</v>
      </c>
      <c r="D566" s="2">
        <v>3629</v>
      </c>
      <c r="E566" s="2">
        <v>21.47</v>
      </c>
    </row>
    <row r="567" spans="1:5" x14ac:dyDescent="0.2">
      <c r="A567" s="2">
        <v>32</v>
      </c>
      <c r="B567" s="2" t="s">
        <v>40</v>
      </c>
      <c r="C567" s="2" t="s">
        <v>20</v>
      </c>
      <c r="D567" s="2">
        <v>3629</v>
      </c>
      <c r="E567" s="2">
        <v>22.41</v>
      </c>
    </row>
    <row r="568" spans="1:5" x14ac:dyDescent="0.2">
      <c r="A568" s="2">
        <v>32</v>
      </c>
      <c r="B568" s="2" t="s">
        <v>40</v>
      </c>
      <c r="C568" s="2" t="s">
        <v>21</v>
      </c>
      <c r="D568" s="2">
        <v>3603</v>
      </c>
      <c r="E568" s="2">
        <v>40.14</v>
      </c>
    </row>
    <row r="569" spans="1:5" x14ac:dyDescent="0.2">
      <c r="A569" s="2">
        <v>32</v>
      </c>
      <c r="B569" s="2" t="s">
        <v>40</v>
      </c>
      <c r="C569" s="2" t="s">
        <v>22</v>
      </c>
      <c r="D569" s="2">
        <v>3649</v>
      </c>
      <c r="E569" s="2">
        <v>36.979999999999997</v>
      </c>
    </row>
    <row r="570" spans="1:5" x14ac:dyDescent="0.2">
      <c r="A570" s="2">
        <v>33</v>
      </c>
      <c r="B570" s="2" t="s">
        <v>40</v>
      </c>
      <c r="C570" s="2" t="s">
        <v>19</v>
      </c>
      <c r="D570" s="2">
        <v>3678</v>
      </c>
      <c r="E570" s="2">
        <v>24.96</v>
      </c>
    </row>
    <row r="571" spans="1:5" x14ac:dyDescent="0.2">
      <c r="A571" s="2">
        <v>33</v>
      </c>
      <c r="B571" s="2" t="s">
        <v>40</v>
      </c>
      <c r="C571" s="2" t="s">
        <v>20</v>
      </c>
      <c r="D571" s="2">
        <v>3678</v>
      </c>
      <c r="E571" s="2">
        <v>52.35</v>
      </c>
    </row>
    <row r="572" spans="1:5" x14ac:dyDescent="0.2">
      <c r="A572" s="2">
        <v>33</v>
      </c>
      <c r="B572" s="2" t="s">
        <v>40</v>
      </c>
      <c r="C572" s="2" t="s">
        <v>21</v>
      </c>
      <c r="D572" s="2">
        <v>3672</v>
      </c>
      <c r="E572" s="2">
        <v>94.7</v>
      </c>
    </row>
    <row r="573" spans="1:5" x14ac:dyDescent="0.2">
      <c r="A573" s="2">
        <v>33</v>
      </c>
      <c r="B573" s="2" t="s">
        <v>40</v>
      </c>
      <c r="C573" s="2" t="s">
        <v>22</v>
      </c>
      <c r="D573" s="2">
        <v>3730</v>
      </c>
      <c r="E573" s="2">
        <v>56.53</v>
      </c>
    </row>
    <row r="574" spans="1:5" x14ac:dyDescent="0.2">
      <c r="A574" s="2">
        <v>34</v>
      </c>
      <c r="B574" s="2" t="s">
        <v>40</v>
      </c>
      <c r="C574" s="2" t="s">
        <v>19</v>
      </c>
      <c r="D574" s="2">
        <v>3536</v>
      </c>
      <c r="E574" s="2">
        <v>32.270000000000003</v>
      </c>
    </row>
    <row r="575" spans="1:5" x14ac:dyDescent="0.2">
      <c r="A575" s="2">
        <v>34</v>
      </c>
      <c r="B575" s="2" t="s">
        <v>40</v>
      </c>
      <c r="C575" s="2" t="s">
        <v>20</v>
      </c>
      <c r="D575" s="2">
        <v>3518</v>
      </c>
      <c r="E575" s="2">
        <v>21.23</v>
      </c>
    </row>
    <row r="576" spans="1:5" x14ac:dyDescent="0.2">
      <c r="A576" s="2">
        <v>34</v>
      </c>
      <c r="B576" s="2" t="s">
        <v>40</v>
      </c>
      <c r="C576" s="2" t="s">
        <v>21</v>
      </c>
      <c r="D576" s="2">
        <v>3535</v>
      </c>
      <c r="E576" s="2">
        <v>42.5</v>
      </c>
    </row>
    <row r="577" spans="1:5" x14ac:dyDescent="0.2">
      <c r="A577" s="2">
        <v>34</v>
      </c>
      <c r="B577" s="2" t="s">
        <v>40</v>
      </c>
      <c r="C577" s="2" t="s">
        <v>22</v>
      </c>
      <c r="D577" s="2">
        <v>3551</v>
      </c>
      <c r="E577" s="2">
        <v>32.799999999999997</v>
      </c>
    </row>
    <row r="578" spans="1:5" x14ac:dyDescent="0.2">
      <c r="A578" s="2">
        <v>35</v>
      </c>
      <c r="B578" s="2" t="s">
        <v>40</v>
      </c>
      <c r="C578" s="2" t="s">
        <v>19</v>
      </c>
      <c r="D578" s="2">
        <v>3546</v>
      </c>
      <c r="E578" s="2">
        <v>22.83</v>
      </c>
    </row>
    <row r="579" spans="1:5" x14ac:dyDescent="0.2">
      <c r="A579" s="2">
        <v>35</v>
      </c>
      <c r="B579" s="2" t="s">
        <v>40</v>
      </c>
      <c r="C579" s="2" t="s">
        <v>20</v>
      </c>
      <c r="D579" s="2">
        <v>3592</v>
      </c>
      <c r="E579" s="2">
        <v>22.35</v>
      </c>
    </row>
    <row r="580" spans="1:5" x14ac:dyDescent="0.2">
      <c r="A580" s="2">
        <v>35</v>
      </c>
      <c r="B580" s="2" t="s">
        <v>40</v>
      </c>
      <c r="C580" s="2" t="s">
        <v>21</v>
      </c>
      <c r="D580" s="2">
        <v>3546</v>
      </c>
      <c r="E580" s="2">
        <v>35.68</v>
      </c>
    </row>
    <row r="581" spans="1:5" x14ac:dyDescent="0.2">
      <c r="A581" s="2">
        <v>35</v>
      </c>
      <c r="B581" s="2" t="s">
        <v>40</v>
      </c>
      <c r="C581" s="2" t="s">
        <v>22</v>
      </c>
      <c r="D581" s="2">
        <v>3516</v>
      </c>
      <c r="E581" s="2">
        <v>38.99</v>
      </c>
    </row>
    <row r="582" spans="1:5" x14ac:dyDescent="0.2">
      <c r="A582" s="2">
        <v>36</v>
      </c>
      <c r="B582" s="2" t="s">
        <v>40</v>
      </c>
      <c r="C582" s="2" t="s">
        <v>19</v>
      </c>
      <c r="D582" s="2">
        <v>3485</v>
      </c>
      <c r="E582" s="2">
        <v>18.27</v>
      </c>
    </row>
    <row r="583" spans="1:5" x14ac:dyDescent="0.2">
      <c r="A583" s="2">
        <v>36</v>
      </c>
      <c r="B583" s="2" t="s">
        <v>40</v>
      </c>
      <c r="C583" s="2" t="s">
        <v>20</v>
      </c>
      <c r="D583" s="2">
        <v>3485</v>
      </c>
      <c r="E583" s="2">
        <v>23.06</v>
      </c>
    </row>
    <row r="584" spans="1:5" x14ac:dyDescent="0.2">
      <c r="A584" s="2">
        <v>36</v>
      </c>
      <c r="B584" s="2" t="s">
        <v>40</v>
      </c>
      <c r="C584" s="2" t="s">
        <v>21</v>
      </c>
      <c r="D584" s="2">
        <v>3485</v>
      </c>
      <c r="E584" s="2">
        <v>28.74</v>
      </c>
    </row>
    <row r="585" spans="1:5" x14ac:dyDescent="0.2">
      <c r="A585" s="2">
        <v>36</v>
      </c>
      <c r="B585" s="2" t="s">
        <v>40</v>
      </c>
      <c r="C585" s="2" t="s">
        <v>22</v>
      </c>
      <c r="D585" s="2">
        <v>3473</v>
      </c>
      <c r="E585" s="2">
        <v>35.47</v>
      </c>
    </row>
    <row r="586" spans="1:5" x14ac:dyDescent="0.2">
      <c r="A586" s="2">
        <v>37</v>
      </c>
      <c r="B586" s="2" t="s">
        <v>40</v>
      </c>
      <c r="C586" s="2" t="s">
        <v>19</v>
      </c>
      <c r="D586" s="2">
        <v>3750</v>
      </c>
      <c r="E586" s="2">
        <v>43.76</v>
      </c>
    </row>
    <row r="587" spans="1:5" x14ac:dyDescent="0.2">
      <c r="A587" s="2">
        <v>37</v>
      </c>
      <c r="B587" s="2" t="s">
        <v>40</v>
      </c>
      <c r="C587" s="2" t="s">
        <v>20</v>
      </c>
      <c r="D587" s="2">
        <v>3707</v>
      </c>
      <c r="E587" s="2">
        <v>41.62</v>
      </c>
    </row>
    <row r="588" spans="1:5" x14ac:dyDescent="0.2">
      <c r="A588" s="2">
        <v>37</v>
      </c>
      <c r="B588" s="2" t="s">
        <v>40</v>
      </c>
      <c r="C588" s="2" t="s">
        <v>21</v>
      </c>
      <c r="D588" s="2">
        <v>3750</v>
      </c>
      <c r="E588" s="2">
        <v>58.23</v>
      </c>
    </row>
    <row r="589" spans="1:5" x14ac:dyDescent="0.2">
      <c r="A589" s="2">
        <v>37</v>
      </c>
      <c r="B589" s="2" t="s">
        <v>40</v>
      </c>
      <c r="C589" s="2" t="s">
        <v>22</v>
      </c>
      <c r="D589" s="2">
        <v>3716</v>
      </c>
      <c r="E589" s="2">
        <v>39.799999999999997</v>
      </c>
    </row>
    <row r="590" spans="1:5" x14ac:dyDescent="0.2">
      <c r="A590" s="2">
        <v>38</v>
      </c>
      <c r="B590" s="2" t="s">
        <v>40</v>
      </c>
      <c r="C590" s="2" t="s">
        <v>19</v>
      </c>
      <c r="D590" s="2">
        <v>3690</v>
      </c>
      <c r="E590" s="2">
        <v>23.83</v>
      </c>
    </row>
    <row r="591" spans="1:5" x14ac:dyDescent="0.2">
      <c r="A591" s="2">
        <v>38</v>
      </c>
      <c r="B591" s="2" t="s">
        <v>40</v>
      </c>
      <c r="C591" s="2" t="s">
        <v>20</v>
      </c>
      <c r="D591" s="2">
        <v>3706</v>
      </c>
      <c r="E591" s="2">
        <v>36.619999999999997</v>
      </c>
    </row>
    <row r="592" spans="1:5" x14ac:dyDescent="0.2">
      <c r="A592" s="2">
        <v>38</v>
      </c>
      <c r="B592" s="2" t="s">
        <v>40</v>
      </c>
      <c r="C592" s="2" t="s">
        <v>21</v>
      </c>
      <c r="D592" s="2">
        <v>3690</v>
      </c>
      <c r="E592" s="2">
        <v>38.770000000000003</v>
      </c>
    </row>
    <row r="593" spans="1:5" x14ac:dyDescent="0.2">
      <c r="A593" s="2">
        <v>38</v>
      </c>
      <c r="B593" s="2" t="s">
        <v>40</v>
      </c>
      <c r="C593" s="2" t="s">
        <v>22</v>
      </c>
      <c r="D593" s="2">
        <v>3680</v>
      </c>
      <c r="E593" s="2">
        <v>28.86</v>
      </c>
    </row>
    <row r="594" spans="1:5" x14ac:dyDescent="0.2">
      <c r="A594" s="2">
        <v>39</v>
      </c>
      <c r="B594" s="2" t="s">
        <v>40</v>
      </c>
      <c r="C594" s="2" t="s">
        <v>19</v>
      </c>
      <c r="D594" s="2">
        <v>3470</v>
      </c>
      <c r="E594" s="2">
        <v>25.37</v>
      </c>
    </row>
    <row r="595" spans="1:5" x14ac:dyDescent="0.2">
      <c r="A595" s="2">
        <v>39</v>
      </c>
      <c r="B595" s="2" t="s">
        <v>40</v>
      </c>
      <c r="C595" s="2" t="s">
        <v>20</v>
      </c>
      <c r="D595" s="2">
        <v>3465</v>
      </c>
      <c r="E595" s="2">
        <v>23.61</v>
      </c>
    </row>
    <row r="596" spans="1:5" x14ac:dyDescent="0.2">
      <c r="A596" s="2">
        <v>39</v>
      </c>
      <c r="B596" s="2" t="s">
        <v>40</v>
      </c>
      <c r="C596" s="2" t="s">
        <v>21</v>
      </c>
      <c r="D596" s="2">
        <v>3470</v>
      </c>
      <c r="E596" s="2">
        <v>38.35</v>
      </c>
    </row>
    <row r="597" spans="1:5" x14ac:dyDescent="0.2">
      <c r="A597" s="2">
        <v>39</v>
      </c>
      <c r="B597" s="2" t="s">
        <v>40</v>
      </c>
      <c r="C597" s="2" t="s">
        <v>22</v>
      </c>
      <c r="D597" s="2">
        <v>3475</v>
      </c>
      <c r="E597" s="2">
        <v>28.64</v>
      </c>
    </row>
    <row r="598" spans="1:5" x14ac:dyDescent="0.2">
      <c r="A598" s="2">
        <v>40</v>
      </c>
      <c r="B598" s="2" t="s">
        <v>40</v>
      </c>
      <c r="C598" s="2" t="s">
        <v>19</v>
      </c>
      <c r="D598" s="2">
        <v>3308</v>
      </c>
      <c r="E598" s="2">
        <v>18.37</v>
      </c>
    </row>
    <row r="599" spans="1:5" x14ac:dyDescent="0.2">
      <c r="A599" s="2">
        <v>40</v>
      </c>
      <c r="B599" s="2" t="s">
        <v>40</v>
      </c>
      <c r="C599" s="2" t="s">
        <v>20</v>
      </c>
      <c r="D599" s="2">
        <v>3308</v>
      </c>
      <c r="E599" s="2">
        <v>37.39</v>
      </c>
    </row>
    <row r="600" spans="1:5" x14ac:dyDescent="0.2">
      <c r="A600" s="2">
        <v>40</v>
      </c>
      <c r="B600" s="2" t="s">
        <v>40</v>
      </c>
      <c r="C600" s="2" t="s">
        <v>21</v>
      </c>
      <c r="D600" s="2">
        <v>3279</v>
      </c>
      <c r="E600" s="2">
        <v>42.73</v>
      </c>
    </row>
    <row r="601" spans="1:5" x14ac:dyDescent="0.2">
      <c r="A601" s="2">
        <v>40</v>
      </c>
      <c r="B601" s="2" t="s">
        <v>40</v>
      </c>
      <c r="C601" s="2" t="s">
        <v>22</v>
      </c>
      <c r="D601" s="2">
        <v>3279</v>
      </c>
      <c r="E601" s="2">
        <v>53.12</v>
      </c>
    </row>
    <row r="602" spans="1:5" x14ac:dyDescent="0.2">
      <c r="A602" s="2">
        <v>41</v>
      </c>
      <c r="B602" s="2" t="s">
        <v>40</v>
      </c>
      <c r="C602" s="2" t="s">
        <v>19</v>
      </c>
      <c r="D602" s="2">
        <v>3506</v>
      </c>
      <c r="E602" s="2">
        <v>24.79</v>
      </c>
    </row>
    <row r="603" spans="1:5" x14ac:dyDescent="0.2">
      <c r="A603" s="2">
        <v>41</v>
      </c>
      <c r="B603" s="2" t="s">
        <v>40</v>
      </c>
      <c r="C603" s="2" t="s">
        <v>20</v>
      </c>
      <c r="D603" s="2">
        <v>3480</v>
      </c>
      <c r="E603" s="2">
        <v>21.94</v>
      </c>
    </row>
    <row r="604" spans="1:5" x14ac:dyDescent="0.2">
      <c r="A604" s="2">
        <v>41</v>
      </c>
      <c r="B604" s="2" t="s">
        <v>40</v>
      </c>
      <c r="C604" s="2" t="s">
        <v>21</v>
      </c>
      <c r="D604" s="2">
        <v>3506</v>
      </c>
      <c r="E604" s="2">
        <v>37.28</v>
      </c>
    </row>
    <row r="605" spans="1:5" x14ac:dyDescent="0.2">
      <c r="A605" s="2">
        <v>41</v>
      </c>
      <c r="B605" s="2" t="s">
        <v>40</v>
      </c>
      <c r="C605" s="2" t="s">
        <v>22</v>
      </c>
      <c r="D605" s="2">
        <v>3533</v>
      </c>
      <c r="E605" s="2">
        <v>24.69</v>
      </c>
    </row>
    <row r="606" spans="1:5" x14ac:dyDescent="0.2">
      <c r="A606" s="2">
        <v>42</v>
      </c>
      <c r="B606" s="2" t="s">
        <v>40</v>
      </c>
      <c r="C606" s="2" t="s">
        <v>19</v>
      </c>
      <c r="D606" s="2">
        <v>3607</v>
      </c>
      <c r="E606" s="2">
        <v>22.79</v>
      </c>
    </row>
    <row r="607" spans="1:5" x14ac:dyDescent="0.2">
      <c r="A607" s="2">
        <v>42</v>
      </c>
      <c r="B607" s="2" t="s">
        <v>40</v>
      </c>
      <c r="C607" s="2" t="s">
        <v>20</v>
      </c>
      <c r="D607" s="2">
        <v>3602</v>
      </c>
      <c r="E607" s="2">
        <v>46.45</v>
      </c>
    </row>
    <row r="608" spans="1:5" x14ac:dyDescent="0.2">
      <c r="A608" s="2">
        <v>42</v>
      </c>
      <c r="B608" s="2" t="s">
        <v>40</v>
      </c>
      <c r="C608" s="2" t="s">
        <v>21</v>
      </c>
      <c r="D608" s="2">
        <v>3607</v>
      </c>
      <c r="E608" s="2">
        <v>36.65</v>
      </c>
    </row>
    <row r="609" spans="1:5" x14ac:dyDescent="0.2">
      <c r="A609" s="2">
        <v>42</v>
      </c>
      <c r="B609" s="2" t="s">
        <v>40</v>
      </c>
      <c r="C609" s="2" t="s">
        <v>22</v>
      </c>
      <c r="D609" s="2">
        <v>3530</v>
      </c>
      <c r="E609" s="2">
        <v>40.049999999999997</v>
      </c>
    </row>
    <row r="610" spans="1:5" x14ac:dyDescent="0.2">
      <c r="A610" s="2">
        <v>43</v>
      </c>
      <c r="B610" s="2" t="s">
        <v>40</v>
      </c>
      <c r="C610" s="2" t="s">
        <v>19</v>
      </c>
      <c r="D610" s="2">
        <v>3446</v>
      </c>
      <c r="E610" s="2">
        <v>20.91</v>
      </c>
    </row>
    <row r="611" spans="1:5" x14ac:dyDescent="0.2">
      <c r="A611" s="2">
        <v>43</v>
      </c>
      <c r="B611" s="2" t="s">
        <v>40</v>
      </c>
      <c r="C611" s="2" t="s">
        <v>20</v>
      </c>
      <c r="D611" s="2">
        <v>3499</v>
      </c>
      <c r="E611" s="2">
        <v>21.29</v>
      </c>
    </row>
    <row r="612" spans="1:5" x14ac:dyDescent="0.2">
      <c r="A612" s="2">
        <v>43</v>
      </c>
      <c r="B612" s="2" t="s">
        <v>40</v>
      </c>
      <c r="C612" s="2" t="s">
        <v>21</v>
      </c>
      <c r="D612" s="2">
        <v>3418</v>
      </c>
      <c r="E612" s="2">
        <v>53.63</v>
      </c>
    </row>
    <row r="613" spans="1:5" x14ac:dyDescent="0.2">
      <c r="A613" s="2">
        <v>43</v>
      </c>
      <c r="B613" s="2" t="s">
        <v>40</v>
      </c>
      <c r="C613" s="2" t="s">
        <v>22</v>
      </c>
      <c r="D613" s="2">
        <v>3438</v>
      </c>
      <c r="E613" s="2">
        <v>37.090000000000003</v>
      </c>
    </row>
    <row r="614" spans="1:5" x14ac:dyDescent="0.2">
      <c r="A614" s="2">
        <v>44</v>
      </c>
      <c r="B614" s="2" t="s">
        <v>40</v>
      </c>
      <c r="C614" s="2" t="s">
        <v>19</v>
      </c>
      <c r="D614" s="2">
        <v>3676</v>
      </c>
      <c r="E614" s="2">
        <v>22.25</v>
      </c>
    </row>
    <row r="615" spans="1:5" x14ac:dyDescent="0.2">
      <c r="A615" s="2">
        <v>44</v>
      </c>
      <c r="B615" s="2" t="s">
        <v>40</v>
      </c>
      <c r="C615" s="2" t="s">
        <v>20</v>
      </c>
      <c r="D615" s="2">
        <v>3649</v>
      </c>
      <c r="E615" s="2">
        <v>22.54</v>
      </c>
    </row>
    <row r="616" spans="1:5" x14ac:dyDescent="0.2">
      <c r="A616" s="2">
        <v>44</v>
      </c>
      <c r="B616" s="2" t="s">
        <v>40</v>
      </c>
      <c r="C616" s="2" t="s">
        <v>21</v>
      </c>
      <c r="D616" s="2">
        <v>3632</v>
      </c>
      <c r="E616" s="2">
        <v>56.36</v>
      </c>
    </row>
    <row r="617" spans="1:5" x14ac:dyDescent="0.2">
      <c r="A617" s="2">
        <v>44</v>
      </c>
      <c r="B617" s="2" t="s">
        <v>40</v>
      </c>
      <c r="C617" s="2" t="s">
        <v>22</v>
      </c>
      <c r="D617" s="2">
        <v>3650</v>
      </c>
      <c r="E617" s="2">
        <v>31.64</v>
      </c>
    </row>
    <row r="618" spans="1:5" x14ac:dyDescent="0.2">
      <c r="A618" s="2">
        <v>45</v>
      </c>
      <c r="B618" s="2" t="s">
        <v>40</v>
      </c>
      <c r="C618" s="2" t="s">
        <v>19</v>
      </c>
      <c r="D618" s="2">
        <v>3658</v>
      </c>
      <c r="E618" s="2">
        <v>21.26</v>
      </c>
    </row>
    <row r="619" spans="1:5" x14ac:dyDescent="0.2">
      <c r="A619" s="2">
        <v>45</v>
      </c>
      <c r="B619" s="2" t="s">
        <v>40</v>
      </c>
      <c r="C619" s="2" t="s">
        <v>20</v>
      </c>
      <c r="D619" s="2">
        <v>3637</v>
      </c>
      <c r="E619" s="2">
        <v>19.829999999999998</v>
      </c>
    </row>
    <row r="620" spans="1:5" x14ac:dyDescent="0.2">
      <c r="A620" s="2">
        <v>45</v>
      </c>
      <c r="B620" s="2" t="s">
        <v>40</v>
      </c>
      <c r="C620" s="2" t="s">
        <v>21</v>
      </c>
      <c r="D620" s="2">
        <v>3625</v>
      </c>
      <c r="E620" s="2">
        <v>54.69</v>
      </c>
    </row>
    <row r="621" spans="1:5" x14ac:dyDescent="0.2">
      <c r="A621" s="2">
        <v>45</v>
      </c>
      <c r="B621" s="2" t="s">
        <v>40</v>
      </c>
      <c r="C621" s="2" t="s">
        <v>22</v>
      </c>
      <c r="D621" s="2">
        <v>3641</v>
      </c>
      <c r="E621" s="2">
        <v>45.3</v>
      </c>
    </row>
    <row r="622" spans="1:5" x14ac:dyDescent="0.2">
      <c r="A622" s="2">
        <v>46</v>
      </c>
      <c r="B622" s="2" t="s">
        <v>40</v>
      </c>
      <c r="C622" s="2" t="s">
        <v>19</v>
      </c>
      <c r="D622" s="2">
        <v>3432</v>
      </c>
      <c r="E622" s="2">
        <v>19.579999999999998</v>
      </c>
    </row>
    <row r="623" spans="1:5" x14ac:dyDescent="0.2">
      <c r="A623" s="2">
        <v>46</v>
      </c>
      <c r="B623" s="2" t="s">
        <v>40</v>
      </c>
      <c r="C623" s="2" t="s">
        <v>20</v>
      </c>
      <c r="D623" s="2">
        <v>3459</v>
      </c>
      <c r="E623" s="2">
        <v>8.7799999999999994</v>
      </c>
    </row>
    <row r="624" spans="1:5" x14ac:dyDescent="0.2">
      <c r="A624" s="2">
        <v>46</v>
      </c>
      <c r="B624" s="2" t="s">
        <v>40</v>
      </c>
      <c r="C624" s="2" t="s">
        <v>21</v>
      </c>
      <c r="D624" s="2">
        <v>3432</v>
      </c>
      <c r="E624" s="2">
        <v>40.6</v>
      </c>
    </row>
    <row r="625" spans="1:5" x14ac:dyDescent="0.2">
      <c r="A625" s="2">
        <v>46</v>
      </c>
      <c r="B625" s="2" t="s">
        <v>40</v>
      </c>
      <c r="C625" s="2" t="s">
        <v>22</v>
      </c>
      <c r="D625" s="2">
        <v>3413</v>
      </c>
      <c r="E625" s="2">
        <v>66.05</v>
      </c>
    </row>
    <row r="626" spans="1:5" x14ac:dyDescent="0.2">
      <c r="A626" s="2">
        <v>47</v>
      </c>
      <c r="B626" s="2" t="s">
        <v>40</v>
      </c>
      <c r="C626" s="2" t="s">
        <v>19</v>
      </c>
      <c r="D626" s="2">
        <v>3311</v>
      </c>
      <c r="E626" s="2">
        <v>19.600000000000001</v>
      </c>
    </row>
    <row r="627" spans="1:5" x14ac:dyDescent="0.2">
      <c r="A627" s="2">
        <v>47</v>
      </c>
      <c r="B627" s="2" t="s">
        <v>40</v>
      </c>
      <c r="C627" s="2" t="s">
        <v>20</v>
      </c>
      <c r="D627" s="2">
        <v>3311</v>
      </c>
      <c r="E627" s="2">
        <v>19.510000000000002</v>
      </c>
    </row>
    <row r="628" spans="1:5" x14ac:dyDescent="0.2">
      <c r="A628" s="2">
        <v>47</v>
      </c>
      <c r="B628" s="2" t="s">
        <v>40</v>
      </c>
      <c r="C628" s="2" t="s">
        <v>21</v>
      </c>
      <c r="D628" s="2">
        <v>3375</v>
      </c>
      <c r="E628" s="2">
        <v>42.1</v>
      </c>
    </row>
    <row r="629" spans="1:5" x14ac:dyDescent="0.2">
      <c r="A629" s="2">
        <v>47</v>
      </c>
      <c r="B629" s="2" t="s">
        <v>40</v>
      </c>
      <c r="C629" s="2" t="s">
        <v>22</v>
      </c>
      <c r="D629" s="2">
        <v>3361</v>
      </c>
      <c r="E629" s="2">
        <v>52.58</v>
      </c>
    </row>
    <row r="630" spans="1:5" x14ac:dyDescent="0.2">
      <c r="A630" s="2">
        <v>48</v>
      </c>
      <c r="B630" s="2" t="s">
        <v>40</v>
      </c>
      <c r="C630" s="2" t="s">
        <v>19</v>
      </c>
      <c r="D630" s="2">
        <v>3653</v>
      </c>
      <c r="E630" s="2">
        <v>20.28</v>
      </c>
    </row>
    <row r="631" spans="1:5" x14ac:dyDescent="0.2">
      <c r="A631" s="2">
        <v>48</v>
      </c>
      <c r="B631" s="2" t="s">
        <v>40</v>
      </c>
      <c r="C631" s="2" t="s">
        <v>20</v>
      </c>
      <c r="D631" s="2">
        <v>3677</v>
      </c>
      <c r="E631" s="2">
        <v>20.74</v>
      </c>
    </row>
    <row r="632" spans="1:5" x14ac:dyDescent="0.2">
      <c r="A632" s="2">
        <v>48</v>
      </c>
      <c r="B632" s="2" t="s">
        <v>40</v>
      </c>
      <c r="C632" s="2" t="s">
        <v>21</v>
      </c>
      <c r="D632" s="2">
        <v>3663</v>
      </c>
      <c r="E632" s="2">
        <v>43.35</v>
      </c>
    </row>
    <row r="633" spans="1:5" x14ac:dyDescent="0.2">
      <c r="A633" s="2">
        <v>48</v>
      </c>
      <c r="B633" s="2" t="s">
        <v>40</v>
      </c>
      <c r="C633" s="2" t="s">
        <v>22</v>
      </c>
      <c r="D633" s="2">
        <v>3639</v>
      </c>
      <c r="E633" s="2">
        <v>53.9</v>
      </c>
    </row>
    <row r="634" spans="1:5" x14ac:dyDescent="0.2">
      <c r="A634" s="2">
        <v>49</v>
      </c>
      <c r="B634" s="2" t="s">
        <v>40</v>
      </c>
      <c r="C634" s="2" t="s">
        <v>19</v>
      </c>
      <c r="D634" s="2">
        <v>3632</v>
      </c>
      <c r="E634" s="2">
        <v>29.66</v>
      </c>
    </row>
    <row r="635" spans="1:5" x14ac:dyDescent="0.2">
      <c r="A635" s="2">
        <v>49</v>
      </c>
      <c r="B635" s="2" t="s">
        <v>40</v>
      </c>
      <c r="C635" s="2" t="s">
        <v>20</v>
      </c>
      <c r="D635" s="2">
        <v>3620</v>
      </c>
      <c r="E635" s="2">
        <v>34.04</v>
      </c>
    </row>
    <row r="636" spans="1:5" x14ac:dyDescent="0.2">
      <c r="A636" s="2">
        <v>49</v>
      </c>
      <c r="B636" s="2" t="s">
        <v>40</v>
      </c>
      <c r="C636" s="2" t="s">
        <v>21</v>
      </c>
      <c r="D636" s="2">
        <v>3632</v>
      </c>
      <c r="E636" s="2">
        <v>42.36</v>
      </c>
    </row>
    <row r="637" spans="1:5" x14ac:dyDescent="0.2">
      <c r="A637" s="2">
        <v>49</v>
      </c>
      <c r="B637" s="2" t="s">
        <v>40</v>
      </c>
      <c r="C637" s="2" t="s">
        <v>22</v>
      </c>
      <c r="D637" s="2">
        <v>3614</v>
      </c>
      <c r="E637" s="2">
        <v>42.56</v>
      </c>
    </row>
    <row r="638" spans="1:5" x14ac:dyDescent="0.2">
      <c r="A638" s="2">
        <v>50</v>
      </c>
      <c r="B638" s="2" t="s">
        <v>40</v>
      </c>
      <c r="C638" s="2" t="s">
        <v>19</v>
      </c>
      <c r="D638" s="2">
        <v>3645</v>
      </c>
      <c r="E638" s="2">
        <v>32</v>
      </c>
    </row>
    <row r="639" spans="1:5" x14ac:dyDescent="0.2">
      <c r="A639" s="2">
        <v>50</v>
      </c>
      <c r="B639" s="2" t="s">
        <v>40</v>
      </c>
      <c r="C639" s="2" t="s">
        <v>20</v>
      </c>
      <c r="D639" s="2">
        <v>3655</v>
      </c>
      <c r="E639" s="2">
        <v>23.78</v>
      </c>
    </row>
    <row r="640" spans="1:5" x14ac:dyDescent="0.2">
      <c r="A640" s="2">
        <v>50</v>
      </c>
      <c r="B640" s="2" t="s">
        <v>40</v>
      </c>
      <c r="C640" s="2" t="s">
        <v>21</v>
      </c>
      <c r="D640" s="2">
        <v>3645</v>
      </c>
      <c r="E640" s="2">
        <v>45.54</v>
      </c>
    </row>
    <row r="641" spans="1:5" x14ac:dyDescent="0.2">
      <c r="A641" s="2">
        <v>50</v>
      </c>
      <c r="B641" s="2" t="s">
        <v>40</v>
      </c>
      <c r="C641" s="2" t="s">
        <v>22</v>
      </c>
      <c r="D641" s="2">
        <v>3650</v>
      </c>
      <c r="E641" s="2">
        <v>42.96</v>
      </c>
    </row>
    <row r="642" spans="1:5" x14ac:dyDescent="0.2">
      <c r="A642" s="2">
        <v>51</v>
      </c>
      <c r="B642" s="2" t="s">
        <v>40</v>
      </c>
      <c r="C642" s="2" t="s">
        <v>19</v>
      </c>
      <c r="D642" s="2">
        <v>3412</v>
      </c>
      <c r="E642" s="2">
        <v>23.41</v>
      </c>
    </row>
    <row r="643" spans="1:5" x14ac:dyDescent="0.2">
      <c r="A643" s="2">
        <v>51</v>
      </c>
      <c r="B643" s="2" t="s">
        <v>40</v>
      </c>
      <c r="C643" s="2" t="s">
        <v>20</v>
      </c>
      <c r="D643" s="2">
        <v>3431</v>
      </c>
      <c r="E643" s="2">
        <v>17.239999999999998</v>
      </c>
    </row>
    <row r="644" spans="1:5" x14ac:dyDescent="0.2">
      <c r="A644" s="2">
        <v>51</v>
      </c>
      <c r="B644" s="2" t="s">
        <v>40</v>
      </c>
      <c r="C644" s="2" t="s">
        <v>21</v>
      </c>
      <c r="D644" s="2">
        <v>3412</v>
      </c>
      <c r="E644" s="2">
        <v>33.869999999999997</v>
      </c>
    </row>
    <row r="645" spans="1:5" x14ac:dyDescent="0.2">
      <c r="A645" s="2">
        <v>51</v>
      </c>
      <c r="B645" s="2" t="s">
        <v>40</v>
      </c>
      <c r="C645" s="2" t="s">
        <v>22</v>
      </c>
      <c r="D645" s="2">
        <v>3350</v>
      </c>
      <c r="E645" s="2">
        <v>28.55</v>
      </c>
    </row>
    <row r="646" spans="1:5" x14ac:dyDescent="0.2">
      <c r="A646" s="2">
        <v>52</v>
      </c>
      <c r="B646" s="2" t="s">
        <v>40</v>
      </c>
      <c r="C646" s="2" t="s">
        <v>19</v>
      </c>
      <c r="D646" s="2">
        <v>3376</v>
      </c>
      <c r="E646" s="2">
        <v>21.68</v>
      </c>
    </row>
    <row r="647" spans="1:5" x14ac:dyDescent="0.2">
      <c r="A647" s="2">
        <v>52</v>
      </c>
      <c r="B647" s="2" t="s">
        <v>40</v>
      </c>
      <c r="C647" s="2" t="s">
        <v>20</v>
      </c>
      <c r="D647" s="2">
        <v>3324</v>
      </c>
      <c r="E647" s="2">
        <v>21.8</v>
      </c>
    </row>
    <row r="648" spans="1:5" x14ac:dyDescent="0.2">
      <c r="A648" s="2">
        <v>52</v>
      </c>
      <c r="B648" s="2" t="s">
        <v>40</v>
      </c>
      <c r="C648" s="2" t="s">
        <v>21</v>
      </c>
      <c r="D648" s="2">
        <v>3373</v>
      </c>
      <c r="E648" s="2">
        <v>22.46</v>
      </c>
    </row>
    <row r="649" spans="1:5" x14ac:dyDescent="0.2">
      <c r="A649" s="2">
        <v>52</v>
      </c>
      <c r="B649" s="2" t="s">
        <v>40</v>
      </c>
      <c r="C649" s="2" t="s">
        <v>22</v>
      </c>
      <c r="D649" s="2">
        <v>3322</v>
      </c>
      <c r="E649" s="2">
        <v>48.91</v>
      </c>
    </row>
    <row r="650" spans="1:5" x14ac:dyDescent="0.2">
      <c r="A650" s="2">
        <v>53</v>
      </c>
      <c r="B650" s="2" t="s">
        <v>40</v>
      </c>
      <c r="C650" s="2" t="s">
        <v>19</v>
      </c>
      <c r="D650" s="2">
        <v>3573</v>
      </c>
      <c r="E650" s="2">
        <v>20.07</v>
      </c>
    </row>
    <row r="651" spans="1:5" x14ac:dyDescent="0.2">
      <c r="A651" s="2">
        <v>53</v>
      </c>
      <c r="B651" s="2" t="s">
        <v>40</v>
      </c>
      <c r="C651" s="2" t="s">
        <v>20</v>
      </c>
      <c r="D651" s="2">
        <v>3596</v>
      </c>
      <c r="E651" s="2">
        <v>8.9</v>
      </c>
    </row>
    <row r="652" spans="1:5" x14ac:dyDescent="0.2">
      <c r="A652" s="2">
        <v>53</v>
      </c>
      <c r="B652" s="2" t="s">
        <v>40</v>
      </c>
      <c r="C652" s="2" t="s">
        <v>21</v>
      </c>
      <c r="D652" s="2">
        <v>3573</v>
      </c>
      <c r="E652" s="2">
        <v>20.43</v>
      </c>
    </row>
    <row r="653" spans="1:5" x14ac:dyDescent="0.2">
      <c r="A653" s="2">
        <v>53</v>
      </c>
      <c r="B653" s="2" t="s">
        <v>40</v>
      </c>
      <c r="C653" s="2" t="s">
        <v>22</v>
      </c>
      <c r="D653" s="2">
        <v>3580</v>
      </c>
      <c r="E653" s="2">
        <v>48.54</v>
      </c>
    </row>
    <row r="654" spans="1:5" x14ac:dyDescent="0.2">
      <c r="A654" s="2">
        <v>54</v>
      </c>
      <c r="B654" s="2" t="s">
        <v>40</v>
      </c>
      <c r="C654" s="2" t="s">
        <v>19</v>
      </c>
      <c r="D654" s="2">
        <v>3426</v>
      </c>
      <c r="E654" s="2">
        <v>20.2</v>
      </c>
    </row>
    <row r="655" spans="1:5" x14ac:dyDescent="0.2">
      <c r="A655" s="2">
        <v>54</v>
      </c>
      <c r="B655" s="2" t="s">
        <v>40</v>
      </c>
      <c r="C655" s="2" t="s">
        <v>20</v>
      </c>
      <c r="D655" s="2">
        <v>3407</v>
      </c>
      <c r="E655" s="2">
        <v>43.7</v>
      </c>
    </row>
    <row r="656" spans="1:5" x14ac:dyDescent="0.2">
      <c r="A656" s="2">
        <v>54</v>
      </c>
      <c r="B656" s="2" t="s">
        <v>40</v>
      </c>
      <c r="C656" s="2" t="s">
        <v>21</v>
      </c>
      <c r="D656" s="2">
        <v>3403</v>
      </c>
      <c r="E656" s="2">
        <v>86.36</v>
      </c>
    </row>
    <row r="657" spans="1:5" x14ac:dyDescent="0.2">
      <c r="A657" s="2">
        <v>54</v>
      </c>
      <c r="B657" s="2" t="s">
        <v>40</v>
      </c>
      <c r="C657" s="2" t="s">
        <v>22</v>
      </c>
      <c r="D657" s="2">
        <v>3406</v>
      </c>
      <c r="E657" s="2">
        <v>30.58</v>
      </c>
    </row>
    <row r="658" spans="1:5" x14ac:dyDescent="0.2">
      <c r="A658" s="2">
        <v>55</v>
      </c>
      <c r="B658" s="2" t="s">
        <v>40</v>
      </c>
      <c r="C658" s="2" t="s">
        <v>19</v>
      </c>
      <c r="D658" s="2">
        <v>3789</v>
      </c>
      <c r="E658" s="2">
        <v>32.270000000000003</v>
      </c>
    </row>
    <row r="659" spans="1:5" x14ac:dyDescent="0.2">
      <c r="A659" s="2">
        <v>55</v>
      </c>
      <c r="B659" s="2" t="s">
        <v>40</v>
      </c>
      <c r="C659" s="2" t="s">
        <v>20</v>
      </c>
      <c r="D659" s="2">
        <v>3834</v>
      </c>
      <c r="E659" s="2">
        <v>24.69</v>
      </c>
    </row>
    <row r="660" spans="1:5" x14ac:dyDescent="0.2">
      <c r="A660" s="2">
        <v>55</v>
      </c>
      <c r="B660" s="2" t="s">
        <v>40</v>
      </c>
      <c r="C660" s="2" t="s">
        <v>21</v>
      </c>
      <c r="D660" s="2">
        <v>3789</v>
      </c>
      <c r="E660" s="2">
        <v>46.65</v>
      </c>
    </row>
    <row r="661" spans="1:5" x14ac:dyDescent="0.2">
      <c r="A661" s="2">
        <v>55</v>
      </c>
      <c r="B661" s="2" t="s">
        <v>40</v>
      </c>
      <c r="C661" s="2" t="s">
        <v>22</v>
      </c>
      <c r="D661" s="2">
        <v>3778</v>
      </c>
      <c r="E661" s="2">
        <v>44.55</v>
      </c>
    </row>
    <row r="662" spans="1:5" x14ac:dyDescent="0.2">
      <c r="A662" s="2">
        <v>56</v>
      </c>
      <c r="B662" s="2" t="s">
        <v>40</v>
      </c>
      <c r="C662" s="2" t="s">
        <v>19</v>
      </c>
      <c r="D662" s="2">
        <v>3728</v>
      </c>
      <c r="E662" s="2">
        <v>24.5</v>
      </c>
    </row>
    <row r="663" spans="1:5" x14ac:dyDescent="0.2">
      <c r="A663" s="2">
        <v>56</v>
      </c>
      <c r="B663" s="2" t="s">
        <v>40</v>
      </c>
      <c r="C663" s="2" t="s">
        <v>20</v>
      </c>
      <c r="D663" s="2">
        <v>3728</v>
      </c>
      <c r="E663" s="2">
        <v>23.23</v>
      </c>
    </row>
    <row r="664" spans="1:5" x14ac:dyDescent="0.2">
      <c r="A664" s="2">
        <v>56</v>
      </c>
      <c r="B664" s="2" t="s">
        <v>40</v>
      </c>
      <c r="C664" s="2" t="s">
        <v>21</v>
      </c>
      <c r="D664" s="2">
        <v>3715</v>
      </c>
      <c r="E664" s="2">
        <v>51.62</v>
      </c>
    </row>
    <row r="665" spans="1:5" x14ac:dyDescent="0.2">
      <c r="A665" s="2">
        <v>56</v>
      </c>
      <c r="B665" s="2" t="s">
        <v>40</v>
      </c>
      <c r="C665" s="2" t="s">
        <v>22</v>
      </c>
      <c r="D665" s="2">
        <v>3748</v>
      </c>
      <c r="E665" s="2">
        <v>19.98</v>
      </c>
    </row>
    <row r="666" spans="1:5" x14ac:dyDescent="0.2">
      <c r="A666" s="2">
        <v>57</v>
      </c>
      <c r="B666" s="2" t="s">
        <v>40</v>
      </c>
      <c r="C666" s="2" t="s">
        <v>19</v>
      </c>
      <c r="D666" s="2">
        <v>3782</v>
      </c>
      <c r="E666" s="2">
        <v>26.64</v>
      </c>
    </row>
    <row r="667" spans="1:5" x14ac:dyDescent="0.2">
      <c r="A667" s="2">
        <v>57</v>
      </c>
      <c r="B667" s="2" t="s">
        <v>40</v>
      </c>
      <c r="C667" s="2" t="s">
        <v>20</v>
      </c>
      <c r="D667" s="2">
        <v>3798</v>
      </c>
      <c r="E667" s="2">
        <v>26.74</v>
      </c>
    </row>
    <row r="668" spans="1:5" x14ac:dyDescent="0.2">
      <c r="A668" s="2">
        <v>57</v>
      </c>
      <c r="B668" s="2" t="s">
        <v>40</v>
      </c>
      <c r="C668" s="2" t="s">
        <v>21</v>
      </c>
      <c r="D668" s="2">
        <v>3738</v>
      </c>
      <c r="E668" s="2">
        <v>76.19</v>
      </c>
    </row>
    <row r="669" spans="1:5" x14ac:dyDescent="0.2">
      <c r="A669" s="2">
        <v>57</v>
      </c>
      <c r="B669" s="2" t="s">
        <v>40</v>
      </c>
      <c r="C669" s="2" t="s">
        <v>22</v>
      </c>
      <c r="D669" s="2">
        <v>3762</v>
      </c>
      <c r="E669" s="2">
        <v>74.77</v>
      </c>
    </row>
    <row r="670" spans="1:5" x14ac:dyDescent="0.2">
      <c r="A670" s="2">
        <v>58</v>
      </c>
      <c r="B670" s="2" t="s">
        <v>40</v>
      </c>
      <c r="C670" s="2" t="s">
        <v>19</v>
      </c>
      <c r="D670" s="2">
        <v>3660</v>
      </c>
      <c r="E670" s="2">
        <v>25.32</v>
      </c>
    </row>
    <row r="671" spans="1:5" x14ac:dyDescent="0.2">
      <c r="A671" s="2">
        <v>58</v>
      </c>
      <c r="B671" s="2" t="s">
        <v>40</v>
      </c>
      <c r="C671" s="2" t="s">
        <v>20</v>
      </c>
      <c r="D671" s="2">
        <v>3666</v>
      </c>
      <c r="E671" s="2">
        <v>53.91</v>
      </c>
    </row>
    <row r="672" spans="1:5" x14ac:dyDescent="0.2">
      <c r="A672" s="2">
        <v>58</v>
      </c>
      <c r="B672" s="2" t="s">
        <v>40</v>
      </c>
      <c r="C672" s="2" t="s">
        <v>21</v>
      </c>
      <c r="D672" s="2">
        <v>3633</v>
      </c>
      <c r="E672" s="2">
        <v>46.63</v>
      </c>
    </row>
    <row r="673" spans="1:5" x14ac:dyDescent="0.2">
      <c r="A673" s="2">
        <v>58</v>
      </c>
      <c r="B673" s="2" t="s">
        <v>40</v>
      </c>
      <c r="C673" s="2" t="s">
        <v>22</v>
      </c>
      <c r="D673" s="2">
        <v>3700</v>
      </c>
      <c r="E673" s="2">
        <v>39.869999999999997</v>
      </c>
    </row>
    <row r="674" spans="1:5" x14ac:dyDescent="0.2">
      <c r="A674" s="2">
        <v>59</v>
      </c>
      <c r="B674" s="2" t="s">
        <v>40</v>
      </c>
      <c r="C674" s="2" t="s">
        <v>19</v>
      </c>
      <c r="D674" s="2">
        <v>3316</v>
      </c>
      <c r="E674" s="2">
        <v>20.399999999999999</v>
      </c>
    </row>
    <row r="675" spans="1:5" x14ac:dyDescent="0.2">
      <c r="A675" s="2">
        <v>59</v>
      </c>
      <c r="B675" s="2" t="s">
        <v>40</v>
      </c>
      <c r="C675" s="2" t="s">
        <v>20</v>
      </c>
      <c r="D675" s="2">
        <v>3341</v>
      </c>
      <c r="E675" s="2">
        <v>17.84</v>
      </c>
    </row>
    <row r="676" spans="1:5" x14ac:dyDescent="0.2">
      <c r="A676" s="2">
        <v>59</v>
      </c>
      <c r="B676" s="2" t="s">
        <v>40</v>
      </c>
      <c r="C676" s="2" t="s">
        <v>21</v>
      </c>
      <c r="D676" s="2">
        <v>3355</v>
      </c>
      <c r="E676" s="2">
        <v>48.09</v>
      </c>
    </row>
    <row r="677" spans="1:5" x14ac:dyDescent="0.2">
      <c r="A677" s="2">
        <v>59</v>
      </c>
      <c r="B677" s="2" t="s">
        <v>40</v>
      </c>
      <c r="C677" s="2" t="s">
        <v>22</v>
      </c>
      <c r="D677" s="2">
        <v>3345</v>
      </c>
      <c r="E677" s="2">
        <v>40.53</v>
      </c>
    </row>
    <row r="678" spans="1:5" x14ac:dyDescent="0.2">
      <c r="A678" s="2">
        <v>60</v>
      </c>
      <c r="B678" s="2" t="s">
        <v>40</v>
      </c>
      <c r="C678" s="2" t="s">
        <v>19</v>
      </c>
      <c r="D678" s="2">
        <v>3433</v>
      </c>
      <c r="E678" s="2">
        <v>17.75</v>
      </c>
    </row>
    <row r="679" spans="1:5" x14ac:dyDescent="0.2">
      <c r="A679" s="2">
        <v>60</v>
      </c>
      <c r="B679" s="2" t="s">
        <v>40</v>
      </c>
      <c r="C679" s="2" t="s">
        <v>20</v>
      </c>
      <c r="D679" s="2">
        <v>3445</v>
      </c>
      <c r="E679" s="2">
        <v>19.18</v>
      </c>
    </row>
    <row r="680" spans="1:5" x14ac:dyDescent="0.2">
      <c r="A680" s="2">
        <v>60</v>
      </c>
      <c r="B680" s="2" t="s">
        <v>40</v>
      </c>
      <c r="C680" s="2" t="s">
        <v>21</v>
      </c>
      <c r="D680" s="2">
        <v>3372</v>
      </c>
      <c r="E680" s="2">
        <v>61.3</v>
      </c>
    </row>
    <row r="681" spans="1:5" x14ac:dyDescent="0.2">
      <c r="A681" s="2">
        <v>60</v>
      </c>
      <c r="B681" s="2" t="s">
        <v>40</v>
      </c>
      <c r="C681" s="2" t="s">
        <v>22</v>
      </c>
      <c r="D681" s="2">
        <v>3434</v>
      </c>
      <c r="E681" s="2">
        <v>34.89</v>
      </c>
    </row>
    <row r="682" spans="1:5" x14ac:dyDescent="0.2">
      <c r="A682" s="2">
        <v>61</v>
      </c>
      <c r="B682" s="2" t="s">
        <v>40</v>
      </c>
      <c r="C682" s="2" t="s">
        <v>19</v>
      </c>
      <c r="D682" s="2">
        <v>3459</v>
      </c>
      <c r="E682" s="2">
        <v>20.73</v>
      </c>
    </row>
    <row r="683" spans="1:5" x14ac:dyDescent="0.2">
      <c r="A683" s="2">
        <v>61</v>
      </c>
      <c r="B683" s="2" t="s">
        <v>40</v>
      </c>
      <c r="C683" s="2" t="s">
        <v>20</v>
      </c>
      <c r="D683" s="2">
        <v>3466</v>
      </c>
      <c r="E683" s="2">
        <v>31.85</v>
      </c>
    </row>
    <row r="684" spans="1:5" x14ac:dyDescent="0.2">
      <c r="A684" s="2">
        <v>61</v>
      </c>
      <c r="B684" s="2" t="s">
        <v>40</v>
      </c>
      <c r="C684" s="2" t="s">
        <v>21</v>
      </c>
      <c r="D684" s="2">
        <v>3479</v>
      </c>
      <c r="E684" s="2">
        <v>61.89</v>
      </c>
    </row>
    <row r="685" spans="1:5" x14ac:dyDescent="0.2">
      <c r="A685" s="2">
        <v>61</v>
      </c>
      <c r="B685" s="2" t="s">
        <v>40</v>
      </c>
      <c r="C685" s="2" t="s">
        <v>22</v>
      </c>
      <c r="D685" s="2">
        <v>3482</v>
      </c>
      <c r="E685" s="2">
        <v>41.36</v>
      </c>
    </row>
    <row r="686" spans="1:5" x14ac:dyDescent="0.2">
      <c r="A686" s="2">
        <v>62</v>
      </c>
      <c r="B686" s="2" t="s">
        <v>40</v>
      </c>
      <c r="C686" s="2" t="s">
        <v>19</v>
      </c>
      <c r="D686" s="2">
        <v>3699</v>
      </c>
      <c r="E686" s="2">
        <v>22.17</v>
      </c>
    </row>
    <row r="687" spans="1:5" x14ac:dyDescent="0.2">
      <c r="A687" s="2">
        <v>62</v>
      </c>
      <c r="B687" s="2" t="s">
        <v>40</v>
      </c>
      <c r="C687" s="2" t="s">
        <v>20</v>
      </c>
      <c r="D687" s="2">
        <v>3659</v>
      </c>
      <c r="E687" s="2">
        <v>43.9</v>
      </c>
    </row>
    <row r="688" spans="1:5" x14ac:dyDescent="0.2">
      <c r="A688" s="2">
        <v>62</v>
      </c>
      <c r="B688" s="2" t="s">
        <v>40</v>
      </c>
      <c r="C688" s="2" t="s">
        <v>21</v>
      </c>
      <c r="D688" s="2">
        <v>3684</v>
      </c>
      <c r="E688" s="2">
        <v>33.01</v>
      </c>
    </row>
    <row r="689" spans="1:5" x14ac:dyDescent="0.2">
      <c r="A689" s="2">
        <v>62</v>
      </c>
      <c r="B689" s="2" t="s">
        <v>40</v>
      </c>
      <c r="C689" s="2" t="s">
        <v>22</v>
      </c>
      <c r="D689" s="2">
        <v>3658</v>
      </c>
      <c r="E689" s="2">
        <v>39.53</v>
      </c>
    </row>
    <row r="690" spans="1:5" x14ac:dyDescent="0.2">
      <c r="A690" s="2">
        <v>63</v>
      </c>
      <c r="B690" s="2" t="s">
        <v>40</v>
      </c>
      <c r="C690" s="2" t="s">
        <v>19</v>
      </c>
      <c r="D690" s="2">
        <v>3598</v>
      </c>
      <c r="E690" s="2">
        <v>23.68</v>
      </c>
    </row>
    <row r="691" spans="1:5" x14ac:dyDescent="0.2">
      <c r="A691" s="2">
        <v>63</v>
      </c>
      <c r="B691" s="2" t="s">
        <v>40</v>
      </c>
      <c r="C691" s="2" t="s">
        <v>20</v>
      </c>
      <c r="D691" s="2">
        <v>3579</v>
      </c>
      <c r="E691" s="2">
        <v>39.409999999999997</v>
      </c>
    </row>
    <row r="692" spans="1:5" x14ac:dyDescent="0.2">
      <c r="A692" s="2">
        <v>63</v>
      </c>
      <c r="B692" s="2" t="s">
        <v>40</v>
      </c>
      <c r="C692" s="2" t="s">
        <v>21</v>
      </c>
      <c r="D692" s="2">
        <v>3575</v>
      </c>
      <c r="E692" s="2">
        <v>46.54</v>
      </c>
    </row>
    <row r="693" spans="1:5" x14ac:dyDescent="0.2">
      <c r="A693" s="2">
        <v>63</v>
      </c>
      <c r="B693" s="2" t="s">
        <v>40</v>
      </c>
      <c r="C693" s="2" t="s">
        <v>22</v>
      </c>
      <c r="D693" s="2">
        <v>3604</v>
      </c>
      <c r="E693" s="2">
        <v>46.19</v>
      </c>
    </row>
    <row r="694" spans="1:5" x14ac:dyDescent="0.2">
      <c r="A694" s="2">
        <v>64</v>
      </c>
      <c r="B694" s="2" t="s">
        <v>40</v>
      </c>
      <c r="C694" s="2" t="s">
        <v>19</v>
      </c>
      <c r="D694" s="2">
        <v>3520</v>
      </c>
      <c r="E694" s="2">
        <v>23.12</v>
      </c>
    </row>
    <row r="695" spans="1:5" x14ac:dyDescent="0.2">
      <c r="A695" s="2">
        <v>64</v>
      </c>
      <c r="B695" s="2" t="s">
        <v>40</v>
      </c>
      <c r="C695" s="2" t="s">
        <v>20</v>
      </c>
      <c r="D695" s="2">
        <v>3540</v>
      </c>
      <c r="E695" s="2">
        <v>12.68</v>
      </c>
    </row>
    <row r="696" spans="1:5" x14ac:dyDescent="0.2">
      <c r="A696" s="2">
        <v>64</v>
      </c>
      <c r="B696" s="2" t="s">
        <v>40</v>
      </c>
      <c r="C696" s="2" t="s">
        <v>21</v>
      </c>
      <c r="D696" s="2">
        <v>3519</v>
      </c>
      <c r="E696" s="2">
        <v>35.72</v>
      </c>
    </row>
    <row r="697" spans="1:5" x14ac:dyDescent="0.2">
      <c r="A697" s="2">
        <v>64</v>
      </c>
      <c r="B697" s="2" t="s">
        <v>40</v>
      </c>
      <c r="C697" s="2" t="s">
        <v>22</v>
      </c>
      <c r="D697" s="2">
        <v>3488</v>
      </c>
      <c r="E697" s="2">
        <v>38.93</v>
      </c>
    </row>
    <row r="698" spans="1:5" x14ac:dyDescent="0.2">
      <c r="A698" s="2">
        <v>65</v>
      </c>
      <c r="B698" s="2" t="s">
        <v>40</v>
      </c>
      <c r="C698" s="2" t="s">
        <v>19</v>
      </c>
      <c r="D698" s="2">
        <v>3757</v>
      </c>
      <c r="E698" s="2">
        <v>28.49</v>
      </c>
    </row>
    <row r="699" spans="1:5" x14ac:dyDescent="0.2">
      <c r="A699" s="2">
        <v>65</v>
      </c>
      <c r="B699" s="2" t="s">
        <v>40</v>
      </c>
      <c r="C699" s="2" t="s">
        <v>20</v>
      </c>
      <c r="D699" s="2">
        <v>3771</v>
      </c>
      <c r="E699" s="2">
        <v>11.78</v>
      </c>
    </row>
    <row r="700" spans="1:5" x14ac:dyDescent="0.2">
      <c r="A700" s="2">
        <v>65</v>
      </c>
      <c r="B700" s="2" t="s">
        <v>40</v>
      </c>
      <c r="C700" s="2" t="s">
        <v>21</v>
      </c>
      <c r="D700" s="2">
        <v>3757</v>
      </c>
      <c r="E700" s="2">
        <v>28.93</v>
      </c>
    </row>
    <row r="701" spans="1:5" x14ac:dyDescent="0.2">
      <c r="A701" s="2">
        <v>65</v>
      </c>
      <c r="B701" s="2" t="s">
        <v>40</v>
      </c>
      <c r="C701" s="2" t="s">
        <v>22</v>
      </c>
      <c r="D701" s="2">
        <v>3746</v>
      </c>
      <c r="E701" s="2">
        <v>53.5</v>
      </c>
    </row>
    <row r="702" spans="1:5" x14ac:dyDescent="0.2">
      <c r="A702" s="2">
        <v>66</v>
      </c>
      <c r="B702" s="2" t="s">
        <v>40</v>
      </c>
      <c r="C702" s="2" t="s">
        <v>19</v>
      </c>
      <c r="D702" s="2">
        <v>3687</v>
      </c>
      <c r="E702" s="2">
        <v>24.06</v>
      </c>
    </row>
    <row r="703" spans="1:5" x14ac:dyDescent="0.2">
      <c r="A703" s="2">
        <v>66</v>
      </c>
      <c r="B703" s="2" t="s">
        <v>40</v>
      </c>
      <c r="C703" s="2" t="s">
        <v>20</v>
      </c>
      <c r="D703" s="2">
        <v>3760</v>
      </c>
      <c r="E703" s="2">
        <v>47.13</v>
      </c>
    </row>
    <row r="704" spans="1:5" x14ac:dyDescent="0.2">
      <c r="A704" s="2">
        <v>66</v>
      </c>
      <c r="B704" s="2" t="s">
        <v>40</v>
      </c>
      <c r="C704" s="2" t="s">
        <v>21</v>
      </c>
      <c r="D704" s="2">
        <v>3657</v>
      </c>
      <c r="E704" s="2">
        <v>53.47</v>
      </c>
    </row>
    <row r="705" spans="1:5" x14ac:dyDescent="0.2">
      <c r="A705" s="2">
        <v>66</v>
      </c>
      <c r="B705" s="2" t="s">
        <v>40</v>
      </c>
      <c r="C705" s="2" t="s">
        <v>22</v>
      </c>
      <c r="D705" s="2">
        <v>3728</v>
      </c>
      <c r="E705" s="2">
        <v>52.74</v>
      </c>
    </row>
    <row r="706" spans="1:5" x14ac:dyDescent="0.2">
      <c r="A706" s="2">
        <v>67</v>
      </c>
      <c r="B706" s="2" t="s">
        <v>40</v>
      </c>
      <c r="C706" s="2" t="s">
        <v>19</v>
      </c>
      <c r="D706" s="2">
        <v>3528</v>
      </c>
      <c r="E706" s="2">
        <v>16.79</v>
      </c>
    </row>
    <row r="707" spans="1:5" x14ac:dyDescent="0.2">
      <c r="A707" s="2">
        <v>67</v>
      </c>
      <c r="B707" s="2" t="s">
        <v>40</v>
      </c>
      <c r="C707" s="2" t="s">
        <v>20</v>
      </c>
      <c r="D707" s="2">
        <v>3528</v>
      </c>
      <c r="E707" s="2">
        <v>38.26</v>
      </c>
    </row>
    <row r="708" spans="1:5" x14ac:dyDescent="0.2">
      <c r="A708" s="2">
        <v>67</v>
      </c>
      <c r="B708" s="2" t="s">
        <v>40</v>
      </c>
      <c r="C708" s="2" t="s">
        <v>21</v>
      </c>
      <c r="D708" s="2">
        <v>3472</v>
      </c>
      <c r="E708" s="2">
        <v>45.27</v>
      </c>
    </row>
    <row r="709" spans="1:5" x14ac:dyDescent="0.2">
      <c r="A709" s="2">
        <v>67</v>
      </c>
      <c r="B709" s="2" t="s">
        <v>40</v>
      </c>
      <c r="C709" s="2" t="s">
        <v>22</v>
      </c>
      <c r="D709" s="2">
        <v>3449</v>
      </c>
      <c r="E709" s="2">
        <v>35.54</v>
      </c>
    </row>
    <row r="710" spans="1:5" x14ac:dyDescent="0.2">
      <c r="A710" s="2">
        <v>68</v>
      </c>
      <c r="B710" s="2" t="s">
        <v>40</v>
      </c>
      <c r="C710" s="2" t="s">
        <v>19</v>
      </c>
      <c r="D710" s="2">
        <v>3422</v>
      </c>
      <c r="E710" s="2">
        <v>20.63</v>
      </c>
    </row>
    <row r="711" spans="1:5" x14ac:dyDescent="0.2">
      <c r="A711" s="2">
        <v>68</v>
      </c>
      <c r="B711" s="2" t="s">
        <v>40</v>
      </c>
      <c r="C711" s="2" t="s">
        <v>20</v>
      </c>
      <c r="D711" s="2">
        <v>3422</v>
      </c>
      <c r="E711" s="2">
        <v>8.83</v>
      </c>
    </row>
    <row r="712" spans="1:5" x14ac:dyDescent="0.2">
      <c r="A712" s="2">
        <v>68</v>
      </c>
      <c r="B712" s="2" t="s">
        <v>40</v>
      </c>
      <c r="C712" s="2" t="s">
        <v>21</v>
      </c>
      <c r="D712" s="2">
        <v>3420</v>
      </c>
      <c r="E712" s="2">
        <v>20.73</v>
      </c>
    </row>
    <row r="713" spans="1:5" x14ac:dyDescent="0.2">
      <c r="A713" s="2">
        <v>68</v>
      </c>
      <c r="B713" s="2" t="s">
        <v>40</v>
      </c>
      <c r="C713" s="2" t="s">
        <v>22</v>
      </c>
      <c r="D713" s="2">
        <v>3365</v>
      </c>
      <c r="E713" s="2">
        <v>22.14</v>
      </c>
    </row>
    <row r="714" spans="1:5" x14ac:dyDescent="0.2">
      <c r="A714" s="2">
        <v>69</v>
      </c>
      <c r="B714" s="2" t="s">
        <v>40</v>
      </c>
      <c r="C714" s="2" t="s">
        <v>19</v>
      </c>
      <c r="D714" s="2">
        <v>3660</v>
      </c>
      <c r="E714" s="2">
        <v>25.06</v>
      </c>
    </row>
    <row r="715" spans="1:5" x14ac:dyDescent="0.2">
      <c r="A715" s="2">
        <v>69</v>
      </c>
      <c r="B715" s="2" t="s">
        <v>40</v>
      </c>
      <c r="C715" s="2" t="s">
        <v>20</v>
      </c>
      <c r="D715" s="2">
        <v>3680</v>
      </c>
      <c r="E715" s="2">
        <v>30.34</v>
      </c>
    </row>
    <row r="716" spans="1:5" x14ac:dyDescent="0.2">
      <c r="A716" s="2">
        <v>69</v>
      </c>
      <c r="B716" s="2" t="s">
        <v>40</v>
      </c>
      <c r="C716" s="2" t="s">
        <v>21</v>
      </c>
      <c r="D716" s="2">
        <v>3643</v>
      </c>
      <c r="E716" s="2">
        <v>42.53</v>
      </c>
    </row>
    <row r="717" spans="1:5" x14ac:dyDescent="0.2">
      <c r="A717" s="2">
        <v>69</v>
      </c>
      <c r="B717" s="2" t="s">
        <v>40</v>
      </c>
      <c r="C717" s="2" t="s">
        <v>22</v>
      </c>
      <c r="D717" s="2">
        <v>3683</v>
      </c>
      <c r="E717" s="2">
        <v>39.32</v>
      </c>
    </row>
    <row r="718" spans="1:5" x14ac:dyDescent="0.2">
      <c r="A718" s="2">
        <v>70</v>
      </c>
      <c r="B718" s="2" t="s">
        <v>40</v>
      </c>
      <c r="C718" s="2" t="s">
        <v>19</v>
      </c>
      <c r="D718" s="2">
        <v>3527</v>
      </c>
      <c r="E718" s="2">
        <v>23.63</v>
      </c>
    </row>
    <row r="719" spans="1:5" x14ac:dyDescent="0.2">
      <c r="A719" s="2">
        <v>70</v>
      </c>
      <c r="B719" s="2" t="s">
        <v>40</v>
      </c>
      <c r="C719" s="2" t="s">
        <v>20</v>
      </c>
      <c r="D719" s="2">
        <v>3567</v>
      </c>
      <c r="E719" s="2">
        <v>23.81</v>
      </c>
    </row>
    <row r="720" spans="1:5" x14ac:dyDescent="0.2">
      <c r="A720" s="2">
        <v>70</v>
      </c>
      <c r="B720" s="2" t="s">
        <v>40</v>
      </c>
      <c r="C720" s="2" t="s">
        <v>21</v>
      </c>
      <c r="D720" s="2">
        <v>3514</v>
      </c>
      <c r="E720" s="2">
        <v>58.05</v>
      </c>
    </row>
    <row r="721" spans="1:5" x14ac:dyDescent="0.2">
      <c r="A721" s="2">
        <v>70</v>
      </c>
      <c r="B721" s="2" t="s">
        <v>40</v>
      </c>
      <c r="C721" s="2" t="s">
        <v>22</v>
      </c>
      <c r="D721" s="2">
        <v>3502</v>
      </c>
      <c r="E721" s="2">
        <v>57.21</v>
      </c>
    </row>
    <row r="722" spans="1:5" x14ac:dyDescent="0.2">
      <c r="A722" s="2">
        <v>71</v>
      </c>
      <c r="B722" s="2" t="s">
        <v>40</v>
      </c>
      <c r="C722" s="2" t="s">
        <v>19</v>
      </c>
      <c r="D722" s="2">
        <v>3615</v>
      </c>
      <c r="E722" s="2">
        <v>25.69</v>
      </c>
    </row>
    <row r="723" spans="1:5" x14ac:dyDescent="0.2">
      <c r="A723" s="2">
        <v>71</v>
      </c>
      <c r="B723" s="2" t="s">
        <v>40</v>
      </c>
      <c r="C723" s="2" t="s">
        <v>20</v>
      </c>
      <c r="D723" s="2">
        <v>3667</v>
      </c>
      <c r="E723" s="2">
        <v>30.59</v>
      </c>
    </row>
    <row r="724" spans="1:5" x14ac:dyDescent="0.2">
      <c r="A724" s="2">
        <v>71</v>
      </c>
      <c r="B724" s="2" t="s">
        <v>40</v>
      </c>
      <c r="C724" s="2" t="s">
        <v>21</v>
      </c>
      <c r="D724" s="2">
        <v>3615</v>
      </c>
      <c r="E724" s="2">
        <v>37.200000000000003</v>
      </c>
    </row>
    <row r="725" spans="1:5" x14ac:dyDescent="0.2">
      <c r="A725" s="2">
        <v>71</v>
      </c>
      <c r="B725" s="2" t="s">
        <v>40</v>
      </c>
      <c r="C725" s="2" t="s">
        <v>22</v>
      </c>
      <c r="D725" s="2">
        <v>3634</v>
      </c>
      <c r="E725" s="2">
        <v>42.53</v>
      </c>
    </row>
    <row r="726" spans="1:5" x14ac:dyDescent="0.2">
      <c r="A726" s="2">
        <v>72</v>
      </c>
      <c r="B726" s="2" t="s">
        <v>40</v>
      </c>
      <c r="C726" s="2" t="s">
        <v>19</v>
      </c>
      <c r="D726" s="2">
        <v>3759</v>
      </c>
      <c r="E726" s="2">
        <v>26.55</v>
      </c>
    </row>
    <row r="727" spans="1:5" x14ac:dyDescent="0.2">
      <c r="A727" s="2">
        <v>72</v>
      </c>
      <c r="B727" s="2" t="s">
        <v>40</v>
      </c>
      <c r="C727" s="2" t="s">
        <v>20</v>
      </c>
      <c r="D727" s="2">
        <v>3670</v>
      </c>
      <c r="E727" s="2">
        <v>10.93</v>
      </c>
    </row>
    <row r="728" spans="1:5" x14ac:dyDescent="0.2">
      <c r="A728" s="2">
        <v>72</v>
      </c>
      <c r="B728" s="2" t="s">
        <v>40</v>
      </c>
      <c r="C728" s="2" t="s">
        <v>21</v>
      </c>
      <c r="D728" s="2">
        <v>3680</v>
      </c>
      <c r="E728" s="2">
        <v>107.32</v>
      </c>
    </row>
    <row r="729" spans="1:5" x14ac:dyDescent="0.2">
      <c r="A729" s="2">
        <v>72</v>
      </c>
      <c r="B729" s="2" t="s">
        <v>40</v>
      </c>
      <c r="C729" s="2" t="s">
        <v>22</v>
      </c>
      <c r="D729" s="2">
        <v>3719</v>
      </c>
      <c r="E729" s="2">
        <v>62.27</v>
      </c>
    </row>
    <row r="730" spans="1:5" x14ac:dyDescent="0.2">
      <c r="A730" s="2">
        <v>73</v>
      </c>
      <c r="B730" s="2" t="s">
        <v>40</v>
      </c>
      <c r="C730" s="2" t="s">
        <v>19</v>
      </c>
      <c r="D730" s="2">
        <v>3428</v>
      </c>
      <c r="E730" s="2">
        <v>19.72</v>
      </c>
    </row>
    <row r="731" spans="1:5" x14ac:dyDescent="0.2">
      <c r="A731" s="2">
        <v>73</v>
      </c>
      <c r="B731" s="2" t="s">
        <v>40</v>
      </c>
      <c r="C731" s="2" t="s">
        <v>20</v>
      </c>
      <c r="D731" s="2">
        <v>3433</v>
      </c>
      <c r="E731" s="2">
        <v>19.66</v>
      </c>
    </row>
    <row r="732" spans="1:5" x14ac:dyDescent="0.2">
      <c r="A732" s="2">
        <v>73</v>
      </c>
      <c r="B732" s="2" t="s">
        <v>40</v>
      </c>
      <c r="C732" s="2" t="s">
        <v>21</v>
      </c>
      <c r="D732" s="2">
        <v>3436</v>
      </c>
      <c r="E732" s="2">
        <v>44.52</v>
      </c>
    </row>
    <row r="733" spans="1:5" x14ac:dyDescent="0.2">
      <c r="A733" s="2">
        <v>73</v>
      </c>
      <c r="B733" s="2" t="s">
        <v>40</v>
      </c>
      <c r="C733" s="2" t="s">
        <v>22</v>
      </c>
      <c r="D733" s="2">
        <v>3416</v>
      </c>
      <c r="E733" s="2">
        <v>35.950000000000003</v>
      </c>
    </row>
    <row r="734" spans="1:5" x14ac:dyDescent="0.2">
      <c r="A734" s="2">
        <v>74</v>
      </c>
      <c r="B734" s="2" t="s">
        <v>40</v>
      </c>
      <c r="C734" s="2" t="s">
        <v>19</v>
      </c>
      <c r="D734" s="2">
        <v>3333</v>
      </c>
      <c r="E734" s="2">
        <v>16.91</v>
      </c>
    </row>
    <row r="735" spans="1:5" x14ac:dyDescent="0.2">
      <c r="A735" s="2">
        <v>74</v>
      </c>
      <c r="B735" s="2" t="s">
        <v>40</v>
      </c>
      <c r="C735" s="2" t="s">
        <v>20</v>
      </c>
      <c r="D735" s="2">
        <v>3333</v>
      </c>
      <c r="E735" s="2">
        <v>7.56</v>
      </c>
    </row>
    <row r="736" spans="1:5" x14ac:dyDescent="0.2">
      <c r="A736" s="2">
        <v>74</v>
      </c>
      <c r="B736" s="2" t="s">
        <v>40</v>
      </c>
      <c r="C736" s="2" t="s">
        <v>21</v>
      </c>
      <c r="D736" s="2">
        <v>3345</v>
      </c>
      <c r="E736" s="2">
        <v>16.059999999999999</v>
      </c>
    </row>
    <row r="737" spans="1:5" x14ac:dyDescent="0.2">
      <c r="A737" s="2">
        <v>74</v>
      </c>
      <c r="B737" s="2" t="s">
        <v>40</v>
      </c>
      <c r="C737" s="2" t="s">
        <v>22</v>
      </c>
      <c r="D737" s="2">
        <v>3303</v>
      </c>
      <c r="E737" s="2">
        <v>30.52</v>
      </c>
    </row>
    <row r="738" spans="1:5" x14ac:dyDescent="0.2">
      <c r="A738" s="2">
        <v>75</v>
      </c>
      <c r="B738" s="2" t="s">
        <v>40</v>
      </c>
      <c r="C738" s="2" t="s">
        <v>19</v>
      </c>
      <c r="D738" s="2">
        <v>3427</v>
      </c>
      <c r="E738" s="2">
        <v>19.77</v>
      </c>
    </row>
    <row r="739" spans="1:5" x14ac:dyDescent="0.2">
      <c r="A739" s="2">
        <v>75</v>
      </c>
      <c r="B739" s="2" t="s">
        <v>40</v>
      </c>
      <c r="C739" s="2" t="s">
        <v>20</v>
      </c>
      <c r="D739" s="2">
        <v>3443</v>
      </c>
      <c r="E739" s="2">
        <v>18.29</v>
      </c>
    </row>
    <row r="740" spans="1:5" x14ac:dyDescent="0.2">
      <c r="A740" s="2">
        <v>75</v>
      </c>
      <c r="B740" s="2" t="s">
        <v>40</v>
      </c>
      <c r="C740" s="2" t="s">
        <v>21</v>
      </c>
      <c r="D740" s="2">
        <v>3427</v>
      </c>
      <c r="E740" s="2">
        <v>30.15</v>
      </c>
    </row>
    <row r="741" spans="1:5" x14ac:dyDescent="0.2">
      <c r="A741" s="2">
        <v>75</v>
      </c>
      <c r="B741" s="2" t="s">
        <v>40</v>
      </c>
      <c r="C741" s="2" t="s">
        <v>22</v>
      </c>
      <c r="D741" s="2">
        <v>3469</v>
      </c>
      <c r="E741" s="2">
        <v>27.44</v>
      </c>
    </row>
    <row r="742" spans="1:5" x14ac:dyDescent="0.2">
      <c r="A742" s="2">
        <v>76</v>
      </c>
      <c r="B742" s="2" t="s">
        <v>40</v>
      </c>
      <c r="C742" s="2" t="s">
        <v>19</v>
      </c>
      <c r="D742" s="2">
        <v>3640</v>
      </c>
      <c r="E742" s="2">
        <v>23.96</v>
      </c>
    </row>
    <row r="743" spans="1:5" x14ac:dyDescent="0.2">
      <c r="A743" s="2">
        <v>76</v>
      </c>
      <c r="B743" s="2" t="s">
        <v>40</v>
      </c>
      <c r="C743" s="2" t="s">
        <v>20</v>
      </c>
      <c r="D743" s="2">
        <v>3703</v>
      </c>
      <c r="E743" s="2">
        <v>22.46</v>
      </c>
    </row>
    <row r="744" spans="1:5" x14ac:dyDescent="0.2">
      <c r="A744" s="2">
        <v>76</v>
      </c>
      <c r="B744" s="2" t="s">
        <v>40</v>
      </c>
      <c r="C744" s="2" t="s">
        <v>21</v>
      </c>
      <c r="D744" s="2">
        <v>3657</v>
      </c>
      <c r="E744" s="2">
        <v>50.38</v>
      </c>
    </row>
    <row r="745" spans="1:5" x14ac:dyDescent="0.2">
      <c r="A745" s="2">
        <v>76</v>
      </c>
      <c r="B745" s="2" t="s">
        <v>40</v>
      </c>
      <c r="C745" s="2" t="s">
        <v>22</v>
      </c>
      <c r="D745" s="2">
        <v>3667</v>
      </c>
      <c r="E745" s="2">
        <v>33.840000000000003</v>
      </c>
    </row>
    <row r="746" spans="1:5" x14ac:dyDescent="0.2">
      <c r="A746" s="2">
        <v>77</v>
      </c>
      <c r="B746" s="2" t="s">
        <v>40</v>
      </c>
      <c r="C746" s="2" t="s">
        <v>19</v>
      </c>
      <c r="D746" s="2">
        <v>3514</v>
      </c>
      <c r="E746" s="2">
        <v>22.9</v>
      </c>
    </row>
    <row r="747" spans="1:5" x14ac:dyDescent="0.2">
      <c r="A747" s="2">
        <v>77</v>
      </c>
      <c r="B747" s="2" t="s">
        <v>40</v>
      </c>
      <c r="C747" s="2" t="s">
        <v>20</v>
      </c>
      <c r="D747" s="2">
        <v>3506</v>
      </c>
      <c r="E747" s="2">
        <v>22.72</v>
      </c>
    </row>
    <row r="748" spans="1:5" x14ac:dyDescent="0.2">
      <c r="A748" s="2">
        <v>77</v>
      </c>
      <c r="B748" s="2" t="s">
        <v>40</v>
      </c>
      <c r="C748" s="2" t="s">
        <v>21</v>
      </c>
      <c r="D748" s="2">
        <v>3514</v>
      </c>
      <c r="E748" s="2">
        <v>23.14</v>
      </c>
    </row>
    <row r="749" spans="1:5" x14ac:dyDescent="0.2">
      <c r="A749" s="2">
        <v>77</v>
      </c>
      <c r="B749" s="2" t="s">
        <v>40</v>
      </c>
      <c r="C749" s="2" t="s">
        <v>22</v>
      </c>
      <c r="D749" s="2">
        <v>3536</v>
      </c>
      <c r="E749" s="2">
        <v>55.34</v>
      </c>
    </row>
    <row r="750" spans="1:5" x14ac:dyDescent="0.2">
      <c r="A750" s="2">
        <v>78</v>
      </c>
      <c r="B750" s="2" t="s">
        <v>40</v>
      </c>
      <c r="C750" s="2" t="s">
        <v>19</v>
      </c>
      <c r="D750" s="2">
        <v>3503</v>
      </c>
      <c r="E750" s="2">
        <v>16.399999999999999</v>
      </c>
    </row>
    <row r="751" spans="1:5" x14ac:dyDescent="0.2">
      <c r="A751" s="2">
        <v>78</v>
      </c>
      <c r="B751" s="2" t="s">
        <v>40</v>
      </c>
      <c r="C751" s="2" t="s">
        <v>20</v>
      </c>
      <c r="D751" s="2">
        <v>3483</v>
      </c>
      <c r="E751" s="2">
        <v>25.8</v>
      </c>
    </row>
    <row r="752" spans="1:5" x14ac:dyDescent="0.2">
      <c r="A752" s="2">
        <v>78</v>
      </c>
      <c r="B752" s="2" t="s">
        <v>40</v>
      </c>
      <c r="C752" s="2" t="s">
        <v>21</v>
      </c>
      <c r="D752" s="2">
        <v>3470</v>
      </c>
      <c r="E752" s="2">
        <v>52.35</v>
      </c>
    </row>
    <row r="753" spans="1:5" x14ac:dyDescent="0.2">
      <c r="A753" s="2">
        <v>78</v>
      </c>
      <c r="B753" s="2" t="s">
        <v>40</v>
      </c>
      <c r="C753" s="2" t="s">
        <v>22</v>
      </c>
      <c r="D753" s="2">
        <v>3453</v>
      </c>
      <c r="E753" s="2">
        <v>29.29</v>
      </c>
    </row>
    <row r="754" spans="1:5" x14ac:dyDescent="0.2">
      <c r="A754" s="2">
        <v>79</v>
      </c>
      <c r="B754" s="2" t="s">
        <v>40</v>
      </c>
      <c r="C754" s="2" t="s">
        <v>19</v>
      </c>
      <c r="D754" s="2">
        <v>3697</v>
      </c>
      <c r="E754" s="2">
        <v>25.93</v>
      </c>
    </row>
    <row r="755" spans="1:5" x14ac:dyDescent="0.2">
      <c r="A755" s="2">
        <v>79</v>
      </c>
      <c r="B755" s="2" t="s">
        <v>40</v>
      </c>
      <c r="C755" s="2" t="s">
        <v>20</v>
      </c>
      <c r="D755" s="2">
        <v>3693</v>
      </c>
      <c r="E755" s="2">
        <v>11.66</v>
      </c>
    </row>
    <row r="756" spans="1:5" x14ac:dyDescent="0.2">
      <c r="A756" s="2">
        <v>79</v>
      </c>
      <c r="B756" s="2" t="s">
        <v>40</v>
      </c>
      <c r="C756" s="2" t="s">
        <v>21</v>
      </c>
      <c r="D756" s="2">
        <v>3687</v>
      </c>
      <c r="E756" s="2">
        <v>46.38</v>
      </c>
    </row>
    <row r="757" spans="1:5" x14ac:dyDescent="0.2">
      <c r="A757" s="2">
        <v>79</v>
      </c>
      <c r="B757" s="2" t="s">
        <v>40</v>
      </c>
      <c r="C757" s="2" t="s">
        <v>22</v>
      </c>
      <c r="D757" s="2">
        <v>3730</v>
      </c>
      <c r="E757" s="2">
        <v>63.43</v>
      </c>
    </row>
    <row r="758" spans="1:5" x14ac:dyDescent="0.2">
      <c r="A758" s="2">
        <v>80</v>
      </c>
      <c r="B758" s="2" t="s">
        <v>40</v>
      </c>
      <c r="C758" s="2" t="s">
        <v>19</v>
      </c>
      <c r="D758" s="2">
        <v>3653</v>
      </c>
      <c r="E758" s="2">
        <v>21.65</v>
      </c>
    </row>
    <row r="759" spans="1:5" x14ac:dyDescent="0.2">
      <c r="A759" s="2">
        <v>80</v>
      </c>
      <c r="B759" s="2" t="s">
        <v>40</v>
      </c>
      <c r="C759" s="2" t="s">
        <v>20</v>
      </c>
      <c r="D759" s="2">
        <v>3609</v>
      </c>
      <c r="E759" s="2">
        <v>20.61</v>
      </c>
    </row>
    <row r="760" spans="1:5" x14ac:dyDescent="0.2">
      <c r="A760" s="2">
        <v>80</v>
      </c>
      <c r="B760" s="2" t="s">
        <v>40</v>
      </c>
      <c r="C760" s="2" t="s">
        <v>21</v>
      </c>
      <c r="D760" s="2">
        <v>3647</v>
      </c>
      <c r="E760" s="2">
        <v>34.700000000000003</v>
      </c>
    </row>
    <row r="761" spans="1:5" x14ac:dyDescent="0.2">
      <c r="A761" s="2">
        <v>80</v>
      </c>
      <c r="B761" s="2" t="s">
        <v>40</v>
      </c>
      <c r="C761" s="2" t="s">
        <v>22</v>
      </c>
      <c r="D761" s="2">
        <v>3575</v>
      </c>
      <c r="E761" s="2">
        <v>44.11</v>
      </c>
    </row>
    <row r="762" spans="1:5" x14ac:dyDescent="0.2">
      <c r="A762" s="2">
        <v>81</v>
      </c>
      <c r="B762" s="2" t="s">
        <v>40</v>
      </c>
      <c r="C762" s="2" t="s">
        <v>19</v>
      </c>
      <c r="D762" s="2">
        <v>3423</v>
      </c>
      <c r="E762" s="2">
        <v>15.79</v>
      </c>
    </row>
    <row r="763" spans="1:5" x14ac:dyDescent="0.2">
      <c r="A763" s="2">
        <v>81</v>
      </c>
      <c r="B763" s="2" t="s">
        <v>40</v>
      </c>
      <c r="C763" s="2" t="s">
        <v>20</v>
      </c>
      <c r="D763" s="2">
        <v>3469</v>
      </c>
      <c r="E763" s="2">
        <v>16.36</v>
      </c>
    </row>
    <row r="764" spans="1:5" x14ac:dyDescent="0.2">
      <c r="A764" s="2">
        <v>81</v>
      </c>
      <c r="B764" s="2" t="s">
        <v>40</v>
      </c>
      <c r="C764" s="2" t="s">
        <v>21</v>
      </c>
      <c r="D764" s="2">
        <v>3423</v>
      </c>
      <c r="E764" s="2">
        <v>15.89</v>
      </c>
    </row>
    <row r="765" spans="1:5" x14ac:dyDescent="0.2">
      <c r="A765" s="2">
        <v>81</v>
      </c>
      <c r="B765" s="2" t="s">
        <v>40</v>
      </c>
      <c r="C765" s="2" t="s">
        <v>22</v>
      </c>
      <c r="D765" s="2">
        <v>3412</v>
      </c>
      <c r="E765" s="2">
        <v>26.95</v>
      </c>
    </row>
    <row r="766" spans="1:5" x14ac:dyDescent="0.2">
      <c r="A766" s="2">
        <v>82</v>
      </c>
      <c r="B766" s="2" t="s">
        <v>40</v>
      </c>
      <c r="C766" s="2" t="s">
        <v>19</v>
      </c>
      <c r="D766" s="2">
        <v>3448</v>
      </c>
      <c r="E766" s="2">
        <v>29.81</v>
      </c>
    </row>
    <row r="767" spans="1:5" x14ac:dyDescent="0.2">
      <c r="A767" s="2">
        <v>82</v>
      </c>
      <c r="B767" s="2" t="s">
        <v>40</v>
      </c>
      <c r="C767" s="2" t="s">
        <v>20</v>
      </c>
      <c r="D767" s="2">
        <v>3556</v>
      </c>
      <c r="E767" s="2">
        <v>19.77</v>
      </c>
    </row>
    <row r="768" spans="1:5" x14ac:dyDescent="0.2">
      <c r="A768" s="2">
        <v>82</v>
      </c>
      <c r="B768" s="2" t="s">
        <v>40</v>
      </c>
      <c r="C768" s="2" t="s">
        <v>21</v>
      </c>
      <c r="D768" s="2">
        <v>3448</v>
      </c>
      <c r="E768" s="2">
        <v>41.47</v>
      </c>
    </row>
    <row r="769" spans="1:5" x14ac:dyDescent="0.2">
      <c r="A769" s="2">
        <v>82</v>
      </c>
      <c r="B769" s="2" t="s">
        <v>40</v>
      </c>
      <c r="C769" s="2" t="s">
        <v>22</v>
      </c>
      <c r="D769" s="2">
        <v>3473</v>
      </c>
      <c r="E769" s="2">
        <v>27.67</v>
      </c>
    </row>
    <row r="770" spans="1:5" x14ac:dyDescent="0.2">
      <c r="A770" s="2">
        <v>83</v>
      </c>
      <c r="B770" s="2" t="s">
        <v>40</v>
      </c>
      <c r="C770" s="2" t="s">
        <v>19</v>
      </c>
      <c r="D770" s="2">
        <v>3463</v>
      </c>
      <c r="E770" s="2">
        <v>18.399999999999999</v>
      </c>
    </row>
    <row r="771" spans="1:5" x14ac:dyDescent="0.2">
      <c r="A771" s="2">
        <v>83</v>
      </c>
      <c r="B771" s="2" t="s">
        <v>40</v>
      </c>
      <c r="C771" s="2" t="s">
        <v>20</v>
      </c>
      <c r="D771" s="2">
        <v>3461</v>
      </c>
      <c r="E771" s="2">
        <v>19.09</v>
      </c>
    </row>
    <row r="772" spans="1:5" x14ac:dyDescent="0.2">
      <c r="A772" s="2">
        <v>83</v>
      </c>
      <c r="B772" s="2" t="s">
        <v>40</v>
      </c>
      <c r="C772" s="2" t="s">
        <v>21</v>
      </c>
      <c r="D772" s="2">
        <v>3437</v>
      </c>
      <c r="E772" s="2">
        <v>43.43</v>
      </c>
    </row>
    <row r="773" spans="1:5" x14ac:dyDescent="0.2">
      <c r="A773" s="2">
        <v>83</v>
      </c>
      <c r="B773" s="2" t="s">
        <v>40</v>
      </c>
      <c r="C773" s="2" t="s">
        <v>22</v>
      </c>
      <c r="D773" s="2">
        <v>3442</v>
      </c>
      <c r="E773" s="2">
        <v>39.130000000000003</v>
      </c>
    </row>
    <row r="774" spans="1:5" x14ac:dyDescent="0.2">
      <c r="A774" s="2">
        <v>84</v>
      </c>
      <c r="B774" s="2" t="s">
        <v>40</v>
      </c>
      <c r="C774" s="2" t="s">
        <v>19</v>
      </c>
      <c r="D774" s="2">
        <v>3614</v>
      </c>
      <c r="E774" s="2">
        <v>23.26</v>
      </c>
    </row>
    <row r="775" spans="1:5" x14ac:dyDescent="0.2">
      <c r="A775" s="2">
        <v>84</v>
      </c>
      <c r="B775" s="2" t="s">
        <v>40</v>
      </c>
      <c r="C775" s="2" t="s">
        <v>20</v>
      </c>
      <c r="D775" s="2">
        <v>3662</v>
      </c>
      <c r="E775" s="2">
        <v>20.14</v>
      </c>
    </row>
    <row r="776" spans="1:5" x14ac:dyDescent="0.2">
      <c r="A776" s="2">
        <v>84</v>
      </c>
      <c r="B776" s="2" t="s">
        <v>40</v>
      </c>
      <c r="C776" s="2" t="s">
        <v>21</v>
      </c>
      <c r="D776" s="2">
        <v>3630</v>
      </c>
      <c r="E776" s="2">
        <v>61.23</v>
      </c>
    </row>
    <row r="777" spans="1:5" x14ac:dyDescent="0.2">
      <c r="A777" s="2">
        <v>84</v>
      </c>
      <c r="B777" s="2" t="s">
        <v>40</v>
      </c>
      <c r="C777" s="2" t="s">
        <v>22</v>
      </c>
      <c r="D777" s="2">
        <v>3630</v>
      </c>
      <c r="E777" s="2">
        <v>46.77</v>
      </c>
    </row>
    <row r="778" spans="1:5" x14ac:dyDescent="0.2">
      <c r="A778" s="2">
        <v>85</v>
      </c>
      <c r="B778" s="2" t="s">
        <v>40</v>
      </c>
      <c r="C778" s="2" t="s">
        <v>19</v>
      </c>
      <c r="D778" s="2">
        <v>3569</v>
      </c>
      <c r="E778" s="2">
        <v>22.85</v>
      </c>
    </row>
    <row r="779" spans="1:5" x14ac:dyDescent="0.2">
      <c r="A779" s="2">
        <v>85</v>
      </c>
      <c r="B779" s="2" t="s">
        <v>40</v>
      </c>
      <c r="C779" s="2" t="s">
        <v>20</v>
      </c>
      <c r="D779" s="2">
        <v>3563</v>
      </c>
      <c r="E779" s="2">
        <v>33.21</v>
      </c>
    </row>
    <row r="780" spans="1:5" x14ac:dyDescent="0.2">
      <c r="A780" s="2">
        <v>85</v>
      </c>
      <c r="B780" s="2" t="s">
        <v>40</v>
      </c>
      <c r="C780" s="2" t="s">
        <v>21</v>
      </c>
      <c r="D780" s="2">
        <v>3552</v>
      </c>
      <c r="E780" s="2">
        <v>45.11</v>
      </c>
    </row>
    <row r="781" spans="1:5" x14ac:dyDescent="0.2">
      <c r="A781" s="2">
        <v>85</v>
      </c>
      <c r="B781" s="2" t="s">
        <v>40</v>
      </c>
      <c r="C781" s="2" t="s">
        <v>22</v>
      </c>
      <c r="D781" s="2">
        <v>3581</v>
      </c>
      <c r="E781" s="2">
        <v>40.770000000000003</v>
      </c>
    </row>
    <row r="782" spans="1:5" x14ac:dyDescent="0.2">
      <c r="A782" s="2">
        <v>86</v>
      </c>
      <c r="B782" s="2" t="s">
        <v>40</v>
      </c>
      <c r="C782" s="2" t="s">
        <v>19</v>
      </c>
      <c r="D782" s="2">
        <v>3628</v>
      </c>
      <c r="E782" s="2">
        <v>18.36</v>
      </c>
    </row>
    <row r="783" spans="1:5" x14ac:dyDescent="0.2">
      <c r="A783" s="2">
        <v>86</v>
      </c>
      <c r="B783" s="2" t="s">
        <v>40</v>
      </c>
      <c r="C783" s="2" t="s">
        <v>20</v>
      </c>
      <c r="D783" s="2">
        <v>3613</v>
      </c>
      <c r="E783" s="2">
        <v>17.62</v>
      </c>
    </row>
    <row r="784" spans="1:5" x14ac:dyDescent="0.2">
      <c r="A784" s="2">
        <v>86</v>
      </c>
      <c r="B784" s="2" t="s">
        <v>40</v>
      </c>
      <c r="C784" s="2" t="s">
        <v>21</v>
      </c>
      <c r="D784" s="2">
        <v>3629</v>
      </c>
      <c r="E784" s="2">
        <v>30.74</v>
      </c>
    </row>
    <row r="785" spans="1:5" x14ac:dyDescent="0.2">
      <c r="A785" s="2">
        <v>86</v>
      </c>
      <c r="B785" s="2" t="s">
        <v>40</v>
      </c>
      <c r="C785" s="2" t="s">
        <v>22</v>
      </c>
      <c r="D785" s="2">
        <v>3578</v>
      </c>
      <c r="E785" s="2">
        <v>43.09</v>
      </c>
    </row>
    <row r="786" spans="1:5" x14ac:dyDescent="0.2">
      <c r="A786" s="2">
        <v>87</v>
      </c>
      <c r="B786" s="2" t="s">
        <v>40</v>
      </c>
      <c r="C786" s="2" t="s">
        <v>19</v>
      </c>
      <c r="D786" s="2">
        <v>3557</v>
      </c>
      <c r="E786" s="2">
        <v>28.99</v>
      </c>
    </row>
    <row r="787" spans="1:5" x14ac:dyDescent="0.2">
      <c r="A787" s="2">
        <v>87</v>
      </c>
      <c r="B787" s="2" t="s">
        <v>40</v>
      </c>
      <c r="C787" s="2" t="s">
        <v>20</v>
      </c>
      <c r="D787" s="2">
        <v>3585</v>
      </c>
      <c r="E787" s="2">
        <v>38.74</v>
      </c>
    </row>
    <row r="788" spans="1:5" x14ac:dyDescent="0.2">
      <c r="A788" s="2">
        <v>87</v>
      </c>
      <c r="B788" s="2" t="s">
        <v>40</v>
      </c>
      <c r="C788" s="2" t="s">
        <v>21</v>
      </c>
      <c r="D788" s="2">
        <v>3557</v>
      </c>
      <c r="E788" s="2">
        <v>44.25</v>
      </c>
    </row>
    <row r="789" spans="1:5" x14ac:dyDescent="0.2">
      <c r="A789" s="2">
        <v>87</v>
      </c>
      <c r="B789" s="2" t="s">
        <v>40</v>
      </c>
      <c r="C789" s="2" t="s">
        <v>22</v>
      </c>
      <c r="D789" s="2">
        <v>3547</v>
      </c>
      <c r="E789" s="2">
        <v>35.07</v>
      </c>
    </row>
    <row r="790" spans="1:5" x14ac:dyDescent="0.2">
      <c r="A790" s="2">
        <v>88</v>
      </c>
      <c r="B790" s="2" t="s">
        <v>40</v>
      </c>
      <c r="C790" s="2" t="s">
        <v>19</v>
      </c>
      <c r="D790" s="2">
        <v>3435</v>
      </c>
      <c r="E790" s="2">
        <v>17.68</v>
      </c>
    </row>
    <row r="791" spans="1:5" x14ac:dyDescent="0.2">
      <c r="A791" s="2">
        <v>88</v>
      </c>
      <c r="B791" s="2" t="s">
        <v>40</v>
      </c>
      <c r="C791" s="2" t="s">
        <v>20</v>
      </c>
      <c r="D791" s="2">
        <v>3427</v>
      </c>
      <c r="E791" s="2">
        <v>28.96</v>
      </c>
    </row>
    <row r="792" spans="1:5" x14ac:dyDescent="0.2">
      <c r="A792" s="2">
        <v>88</v>
      </c>
      <c r="B792" s="2" t="s">
        <v>40</v>
      </c>
      <c r="C792" s="2" t="s">
        <v>21</v>
      </c>
      <c r="D792" s="2">
        <v>3407</v>
      </c>
      <c r="E792" s="2">
        <v>43.29</v>
      </c>
    </row>
    <row r="793" spans="1:5" x14ac:dyDescent="0.2">
      <c r="A793" s="2">
        <v>88</v>
      </c>
      <c r="B793" s="2" t="s">
        <v>40</v>
      </c>
      <c r="C793" s="2" t="s">
        <v>22</v>
      </c>
      <c r="D793" s="2">
        <v>3379</v>
      </c>
      <c r="E793" s="2">
        <v>46.68</v>
      </c>
    </row>
    <row r="794" spans="1:5" x14ac:dyDescent="0.2">
      <c r="A794" s="2">
        <v>89</v>
      </c>
      <c r="B794" s="2" t="s">
        <v>40</v>
      </c>
      <c r="C794" s="2" t="s">
        <v>19</v>
      </c>
      <c r="D794" s="2">
        <v>3493</v>
      </c>
      <c r="E794" s="2">
        <v>19.43</v>
      </c>
    </row>
    <row r="795" spans="1:5" x14ac:dyDescent="0.2">
      <c r="A795" s="2">
        <v>89</v>
      </c>
      <c r="B795" s="2" t="s">
        <v>40</v>
      </c>
      <c r="C795" s="2" t="s">
        <v>20</v>
      </c>
      <c r="D795" s="2">
        <v>3463</v>
      </c>
      <c r="E795" s="2">
        <v>42</v>
      </c>
    </row>
    <row r="796" spans="1:5" x14ac:dyDescent="0.2">
      <c r="A796" s="2">
        <v>89</v>
      </c>
      <c r="B796" s="2" t="s">
        <v>40</v>
      </c>
      <c r="C796" s="2" t="s">
        <v>21</v>
      </c>
      <c r="D796" s="2">
        <v>3493</v>
      </c>
      <c r="E796" s="2">
        <v>29.28</v>
      </c>
    </row>
    <row r="797" spans="1:5" x14ac:dyDescent="0.2">
      <c r="A797" s="2">
        <v>89</v>
      </c>
      <c r="B797" s="2" t="s">
        <v>40</v>
      </c>
      <c r="C797" s="2" t="s">
        <v>22</v>
      </c>
      <c r="D797" s="2">
        <v>3471</v>
      </c>
      <c r="E797" s="2">
        <v>30.49</v>
      </c>
    </row>
    <row r="798" spans="1:5" x14ac:dyDescent="0.2">
      <c r="A798" s="2">
        <v>90</v>
      </c>
      <c r="B798" s="2" t="s">
        <v>40</v>
      </c>
      <c r="C798" s="2" t="s">
        <v>19</v>
      </c>
      <c r="D798" s="2">
        <v>3917</v>
      </c>
      <c r="E798" s="2">
        <v>26.13</v>
      </c>
    </row>
    <row r="799" spans="1:5" x14ac:dyDescent="0.2">
      <c r="A799" s="2">
        <v>90</v>
      </c>
      <c r="B799" s="2" t="s">
        <v>40</v>
      </c>
      <c r="C799" s="2" t="s">
        <v>20</v>
      </c>
      <c r="D799" s="2">
        <v>3885</v>
      </c>
      <c r="E799" s="2">
        <v>25.44</v>
      </c>
    </row>
    <row r="800" spans="1:5" x14ac:dyDescent="0.2">
      <c r="A800" s="2">
        <v>90</v>
      </c>
      <c r="B800" s="2" t="s">
        <v>40</v>
      </c>
      <c r="C800" s="2" t="s">
        <v>21</v>
      </c>
      <c r="D800" s="2">
        <v>3885</v>
      </c>
      <c r="E800" s="2">
        <v>35.51</v>
      </c>
    </row>
    <row r="801" spans="1:5" x14ac:dyDescent="0.2">
      <c r="A801" s="2">
        <v>90</v>
      </c>
      <c r="B801" s="2" t="s">
        <v>40</v>
      </c>
      <c r="C801" s="2" t="s">
        <v>22</v>
      </c>
      <c r="D801" s="2">
        <v>3869</v>
      </c>
      <c r="E801" s="2">
        <v>48.85</v>
      </c>
    </row>
    <row r="802" spans="1:5" x14ac:dyDescent="0.2">
      <c r="A802" s="2">
        <v>91</v>
      </c>
      <c r="B802" s="2" t="s">
        <v>40</v>
      </c>
      <c r="C802" s="2" t="s">
        <v>19</v>
      </c>
      <c r="D802" s="2">
        <v>3500</v>
      </c>
      <c r="E802" s="2">
        <v>16.98</v>
      </c>
    </row>
    <row r="803" spans="1:5" x14ac:dyDescent="0.2">
      <c r="A803" s="2">
        <v>91</v>
      </c>
      <c r="B803" s="2" t="s">
        <v>40</v>
      </c>
      <c r="C803" s="2" t="s">
        <v>20</v>
      </c>
      <c r="D803" s="2">
        <v>3500</v>
      </c>
      <c r="E803" s="2">
        <v>26.8</v>
      </c>
    </row>
    <row r="804" spans="1:5" x14ac:dyDescent="0.2">
      <c r="A804" s="2">
        <v>91</v>
      </c>
      <c r="B804" s="2" t="s">
        <v>40</v>
      </c>
      <c r="C804" s="2" t="s">
        <v>21</v>
      </c>
      <c r="D804" s="2">
        <v>3472</v>
      </c>
      <c r="E804" s="2">
        <v>37.36</v>
      </c>
    </row>
    <row r="805" spans="1:5" x14ac:dyDescent="0.2">
      <c r="A805" s="2">
        <v>91</v>
      </c>
      <c r="B805" s="2" t="s">
        <v>40</v>
      </c>
      <c r="C805" s="2" t="s">
        <v>22</v>
      </c>
      <c r="D805" s="2">
        <v>3502</v>
      </c>
      <c r="E805" s="2">
        <v>24.73</v>
      </c>
    </row>
    <row r="806" spans="1:5" x14ac:dyDescent="0.2">
      <c r="A806" s="2">
        <v>92</v>
      </c>
      <c r="B806" s="2" t="s">
        <v>40</v>
      </c>
      <c r="C806" s="2" t="s">
        <v>19</v>
      </c>
      <c r="D806" s="2">
        <v>3596</v>
      </c>
      <c r="E806" s="2">
        <v>20.37</v>
      </c>
    </row>
    <row r="807" spans="1:5" x14ac:dyDescent="0.2">
      <c r="A807" s="2">
        <v>92</v>
      </c>
      <c r="B807" s="2" t="s">
        <v>40</v>
      </c>
      <c r="C807" s="2" t="s">
        <v>20</v>
      </c>
      <c r="D807" s="2">
        <v>3595</v>
      </c>
      <c r="E807" s="2">
        <v>33.82</v>
      </c>
    </row>
    <row r="808" spans="1:5" x14ac:dyDescent="0.2">
      <c r="A808" s="2">
        <v>92</v>
      </c>
      <c r="B808" s="2" t="s">
        <v>40</v>
      </c>
      <c r="C808" s="2" t="s">
        <v>21</v>
      </c>
      <c r="D808" s="2">
        <v>3597</v>
      </c>
      <c r="E808" s="2">
        <v>44.93</v>
      </c>
    </row>
    <row r="809" spans="1:5" x14ac:dyDescent="0.2">
      <c r="A809" s="2">
        <v>92</v>
      </c>
      <c r="B809" s="2" t="s">
        <v>40</v>
      </c>
      <c r="C809" s="2" t="s">
        <v>22</v>
      </c>
      <c r="D809" s="2">
        <v>3590</v>
      </c>
      <c r="E809" s="2">
        <v>51.91</v>
      </c>
    </row>
    <row r="810" spans="1:5" x14ac:dyDescent="0.2">
      <c r="A810" s="2">
        <v>93</v>
      </c>
      <c r="B810" s="2" t="s">
        <v>40</v>
      </c>
      <c r="C810" s="2" t="s">
        <v>19</v>
      </c>
      <c r="D810" s="2">
        <v>3371</v>
      </c>
      <c r="E810" s="2">
        <v>23.85</v>
      </c>
    </row>
    <row r="811" spans="1:5" x14ac:dyDescent="0.2">
      <c r="A811" s="2">
        <v>93</v>
      </c>
      <c r="B811" s="2" t="s">
        <v>40</v>
      </c>
      <c r="C811" s="2" t="s">
        <v>20</v>
      </c>
      <c r="D811" s="2">
        <v>3348</v>
      </c>
      <c r="E811" s="2">
        <v>17.84</v>
      </c>
    </row>
    <row r="812" spans="1:5" x14ac:dyDescent="0.2">
      <c r="A812" s="2">
        <v>93</v>
      </c>
      <c r="B812" s="2" t="s">
        <v>40</v>
      </c>
      <c r="C812" s="2" t="s">
        <v>21</v>
      </c>
      <c r="D812" s="2">
        <v>3371</v>
      </c>
      <c r="E812" s="2">
        <v>34.28</v>
      </c>
    </row>
    <row r="813" spans="1:5" x14ac:dyDescent="0.2">
      <c r="A813" s="2">
        <v>93</v>
      </c>
      <c r="B813" s="2" t="s">
        <v>40</v>
      </c>
      <c r="C813" s="2" t="s">
        <v>22</v>
      </c>
      <c r="D813" s="2">
        <v>3370</v>
      </c>
      <c r="E813" s="2">
        <v>21.76</v>
      </c>
    </row>
    <row r="814" spans="1:5" x14ac:dyDescent="0.2">
      <c r="A814" s="2">
        <v>94</v>
      </c>
      <c r="B814" s="2" t="s">
        <v>40</v>
      </c>
      <c r="C814" s="2" t="s">
        <v>19</v>
      </c>
      <c r="D814" s="2">
        <v>3522</v>
      </c>
      <c r="E814" s="2">
        <v>16.48</v>
      </c>
    </row>
    <row r="815" spans="1:5" x14ac:dyDescent="0.2">
      <c r="A815" s="2">
        <v>94</v>
      </c>
      <c r="B815" s="2" t="s">
        <v>40</v>
      </c>
      <c r="C815" s="2" t="s">
        <v>20</v>
      </c>
      <c r="D815" s="2">
        <v>3532</v>
      </c>
      <c r="E815" s="2">
        <v>27.24</v>
      </c>
    </row>
    <row r="816" spans="1:5" x14ac:dyDescent="0.2">
      <c r="A816" s="2">
        <v>94</v>
      </c>
      <c r="B816" s="2" t="s">
        <v>40</v>
      </c>
      <c r="C816" s="2" t="s">
        <v>21</v>
      </c>
      <c r="D816" s="2">
        <v>3494</v>
      </c>
      <c r="E816" s="2">
        <v>58.53</v>
      </c>
    </row>
    <row r="817" spans="1:5" x14ac:dyDescent="0.2">
      <c r="A817" s="2">
        <v>94</v>
      </c>
      <c r="B817" s="2" t="s">
        <v>40</v>
      </c>
      <c r="C817" s="2" t="s">
        <v>22</v>
      </c>
      <c r="D817" s="2">
        <v>3488</v>
      </c>
      <c r="E817" s="2">
        <v>28.7</v>
      </c>
    </row>
    <row r="818" spans="1:5" x14ac:dyDescent="0.2">
      <c r="A818" s="2">
        <v>95</v>
      </c>
      <c r="B818" s="2" t="s">
        <v>40</v>
      </c>
      <c r="C818" s="2" t="s">
        <v>19</v>
      </c>
      <c r="D818" s="2">
        <v>3665</v>
      </c>
      <c r="E818" s="2">
        <v>24.38</v>
      </c>
    </row>
    <row r="819" spans="1:5" x14ac:dyDescent="0.2">
      <c r="A819" s="2">
        <v>95</v>
      </c>
      <c r="B819" s="2" t="s">
        <v>40</v>
      </c>
      <c r="C819" s="2" t="s">
        <v>20</v>
      </c>
      <c r="D819" s="2">
        <v>3665</v>
      </c>
      <c r="E819" s="2">
        <v>10.73</v>
      </c>
    </row>
    <row r="820" spans="1:5" x14ac:dyDescent="0.2">
      <c r="A820" s="2">
        <v>95</v>
      </c>
      <c r="B820" s="2" t="s">
        <v>40</v>
      </c>
      <c r="C820" s="2" t="s">
        <v>21</v>
      </c>
      <c r="D820" s="2">
        <v>3672</v>
      </c>
      <c r="E820" s="2">
        <v>50.18</v>
      </c>
    </row>
    <row r="821" spans="1:5" x14ac:dyDescent="0.2">
      <c r="A821" s="2">
        <v>95</v>
      </c>
      <c r="B821" s="2" t="s">
        <v>40</v>
      </c>
      <c r="C821" s="2" t="s">
        <v>22</v>
      </c>
      <c r="D821" s="2">
        <v>3662</v>
      </c>
      <c r="E821" s="2">
        <v>42.27</v>
      </c>
    </row>
    <row r="822" spans="1:5" x14ac:dyDescent="0.2">
      <c r="A822" s="2">
        <v>96</v>
      </c>
      <c r="B822" s="2" t="s">
        <v>40</v>
      </c>
      <c r="C822" s="2" t="s">
        <v>19</v>
      </c>
      <c r="D822" s="2">
        <v>3482</v>
      </c>
      <c r="E822" s="2">
        <v>19.28</v>
      </c>
    </row>
    <row r="823" spans="1:5" x14ac:dyDescent="0.2">
      <c r="A823" s="2">
        <v>96</v>
      </c>
      <c r="B823" s="2" t="s">
        <v>40</v>
      </c>
      <c r="C823" s="2" t="s">
        <v>20</v>
      </c>
      <c r="D823" s="2">
        <v>3490</v>
      </c>
      <c r="E823" s="2">
        <v>8.34</v>
      </c>
    </row>
    <row r="824" spans="1:5" x14ac:dyDescent="0.2">
      <c r="A824" s="2">
        <v>96</v>
      </c>
      <c r="B824" s="2" t="s">
        <v>40</v>
      </c>
      <c r="C824" s="2" t="s">
        <v>21</v>
      </c>
      <c r="D824" s="2">
        <v>3524</v>
      </c>
      <c r="E824" s="2">
        <v>50.02</v>
      </c>
    </row>
    <row r="825" spans="1:5" x14ac:dyDescent="0.2">
      <c r="A825" s="2">
        <v>96</v>
      </c>
      <c r="B825" s="2" t="s">
        <v>40</v>
      </c>
      <c r="C825" s="2" t="s">
        <v>22</v>
      </c>
      <c r="D825" s="2">
        <v>3540</v>
      </c>
      <c r="E825" s="2">
        <v>21.65</v>
      </c>
    </row>
    <row r="826" spans="1:5" x14ac:dyDescent="0.2">
      <c r="A826" s="2">
        <v>97</v>
      </c>
      <c r="B826" s="2" t="s">
        <v>40</v>
      </c>
      <c r="C826" s="2" t="s">
        <v>19</v>
      </c>
      <c r="D826" s="2">
        <v>3710</v>
      </c>
      <c r="E826" s="2">
        <v>24.98</v>
      </c>
    </row>
    <row r="827" spans="1:5" x14ac:dyDescent="0.2">
      <c r="A827" s="2">
        <v>97</v>
      </c>
      <c r="B827" s="2" t="s">
        <v>40</v>
      </c>
      <c r="C827" s="2" t="s">
        <v>20</v>
      </c>
      <c r="D827" s="2">
        <v>3677</v>
      </c>
      <c r="E827" s="2">
        <v>24.35</v>
      </c>
    </row>
    <row r="828" spans="1:5" x14ac:dyDescent="0.2">
      <c r="A828" s="2">
        <v>97</v>
      </c>
      <c r="B828" s="2" t="s">
        <v>40</v>
      </c>
      <c r="C828" s="2" t="s">
        <v>21</v>
      </c>
      <c r="D828" s="2">
        <v>3710</v>
      </c>
      <c r="E828" s="2">
        <v>38.44</v>
      </c>
    </row>
    <row r="829" spans="1:5" x14ac:dyDescent="0.2">
      <c r="A829" s="2">
        <v>97</v>
      </c>
      <c r="B829" s="2" t="s">
        <v>40</v>
      </c>
      <c r="C829" s="2" t="s">
        <v>22</v>
      </c>
      <c r="D829" s="2">
        <v>3641</v>
      </c>
      <c r="E829" s="2">
        <v>39.159999999999997</v>
      </c>
    </row>
    <row r="830" spans="1:5" x14ac:dyDescent="0.2">
      <c r="A830" s="2">
        <v>98</v>
      </c>
      <c r="B830" s="2" t="s">
        <v>40</v>
      </c>
      <c r="C830" s="2" t="s">
        <v>19</v>
      </c>
      <c r="D830" s="2">
        <v>3293</v>
      </c>
      <c r="E830" s="2">
        <v>19.87</v>
      </c>
    </row>
    <row r="831" spans="1:5" x14ac:dyDescent="0.2">
      <c r="A831" s="2">
        <v>98</v>
      </c>
      <c r="B831" s="2" t="s">
        <v>40</v>
      </c>
      <c r="C831" s="2" t="s">
        <v>20</v>
      </c>
      <c r="D831" s="2">
        <v>3359</v>
      </c>
      <c r="E831" s="2">
        <v>18.100000000000001</v>
      </c>
    </row>
    <row r="832" spans="1:5" x14ac:dyDescent="0.2">
      <c r="A832" s="2">
        <v>98</v>
      </c>
      <c r="B832" s="2" t="s">
        <v>40</v>
      </c>
      <c r="C832" s="2" t="s">
        <v>21</v>
      </c>
      <c r="D832" s="2">
        <v>3293</v>
      </c>
      <c r="E832" s="2">
        <v>30.96</v>
      </c>
    </row>
    <row r="833" spans="1:5" x14ac:dyDescent="0.2">
      <c r="A833" s="2">
        <v>98</v>
      </c>
      <c r="B833" s="2" t="s">
        <v>40</v>
      </c>
      <c r="C833" s="2" t="s">
        <v>22</v>
      </c>
      <c r="D833" s="2">
        <v>3375</v>
      </c>
      <c r="E833" s="2">
        <v>42.82</v>
      </c>
    </row>
    <row r="834" spans="1:5" x14ac:dyDescent="0.2">
      <c r="A834" s="2">
        <v>99</v>
      </c>
      <c r="B834" s="2" t="s">
        <v>40</v>
      </c>
      <c r="C834" s="2" t="s">
        <v>19</v>
      </c>
      <c r="D834" s="2">
        <v>3805</v>
      </c>
      <c r="E834" s="2">
        <v>26.14</v>
      </c>
    </row>
    <row r="835" spans="1:5" x14ac:dyDescent="0.2">
      <c r="A835" s="2">
        <v>99</v>
      </c>
      <c r="B835" s="2" t="s">
        <v>40</v>
      </c>
      <c r="C835" s="2" t="s">
        <v>20</v>
      </c>
      <c r="D835" s="2">
        <v>3807</v>
      </c>
      <c r="E835" s="2">
        <v>22.47</v>
      </c>
    </row>
    <row r="836" spans="1:5" x14ac:dyDescent="0.2">
      <c r="A836" s="2">
        <v>99</v>
      </c>
      <c r="B836" s="2" t="s">
        <v>40</v>
      </c>
      <c r="C836" s="2" t="s">
        <v>21</v>
      </c>
      <c r="D836" s="2">
        <v>3788</v>
      </c>
      <c r="E836" s="2">
        <v>49.14</v>
      </c>
    </row>
    <row r="837" spans="1:5" x14ac:dyDescent="0.2">
      <c r="A837" s="2">
        <v>99</v>
      </c>
      <c r="B837" s="2" t="s">
        <v>40</v>
      </c>
      <c r="C837" s="2" t="s">
        <v>22</v>
      </c>
      <c r="D837" s="2">
        <v>3779</v>
      </c>
      <c r="E837" s="2">
        <v>68.83</v>
      </c>
    </row>
    <row r="838" spans="1:5" x14ac:dyDescent="0.2">
      <c r="A838" s="2">
        <v>100</v>
      </c>
      <c r="B838" s="2" t="s">
        <v>40</v>
      </c>
      <c r="C838" s="2" t="s">
        <v>19</v>
      </c>
      <c r="D838" s="2">
        <v>3519</v>
      </c>
      <c r="E838" s="2">
        <v>23.35</v>
      </c>
    </row>
    <row r="839" spans="1:5" x14ac:dyDescent="0.2">
      <c r="A839" s="2">
        <v>100</v>
      </c>
      <c r="B839" s="2" t="s">
        <v>40</v>
      </c>
      <c r="C839" s="2" t="s">
        <v>20</v>
      </c>
      <c r="D839" s="2">
        <v>3519</v>
      </c>
      <c r="E839" s="2">
        <v>23.44</v>
      </c>
    </row>
    <row r="840" spans="1:5" x14ac:dyDescent="0.2">
      <c r="A840" s="2">
        <v>100</v>
      </c>
      <c r="B840" s="2" t="s">
        <v>40</v>
      </c>
      <c r="C840" s="2" t="s">
        <v>21</v>
      </c>
      <c r="D840" s="2">
        <v>3489</v>
      </c>
      <c r="E840" s="2">
        <v>44.92</v>
      </c>
    </row>
    <row r="841" spans="1:5" x14ac:dyDescent="0.2">
      <c r="A841" s="2">
        <v>100</v>
      </c>
      <c r="B841" s="2" t="s">
        <v>40</v>
      </c>
      <c r="C841" s="2" t="s">
        <v>22</v>
      </c>
      <c r="D841" s="2">
        <v>3529</v>
      </c>
      <c r="E841" s="2">
        <v>48.44</v>
      </c>
    </row>
    <row r="842" spans="1:5" x14ac:dyDescent="0.2">
      <c r="A842" s="2">
        <v>1</v>
      </c>
      <c r="B842" s="2" t="s">
        <v>41</v>
      </c>
      <c r="C842" s="2" t="s">
        <v>19</v>
      </c>
      <c r="D842" s="2">
        <v>14083</v>
      </c>
      <c r="E842" s="2">
        <v>167.77</v>
      </c>
    </row>
    <row r="843" spans="1:5" x14ac:dyDescent="0.2">
      <c r="A843" s="2">
        <v>1</v>
      </c>
      <c r="B843" s="2" t="s">
        <v>41</v>
      </c>
      <c r="C843" s="2" t="s">
        <v>20</v>
      </c>
      <c r="D843" s="2">
        <v>14106</v>
      </c>
      <c r="E843" s="2">
        <v>159.99</v>
      </c>
    </row>
    <row r="844" spans="1:5" x14ac:dyDescent="0.2">
      <c r="A844" s="2">
        <v>1</v>
      </c>
      <c r="B844" s="2" t="s">
        <v>41</v>
      </c>
      <c r="C844" s="2" t="s">
        <v>21</v>
      </c>
      <c r="D844" s="2">
        <v>14052</v>
      </c>
      <c r="E844" s="2">
        <v>610.35</v>
      </c>
    </row>
    <row r="845" spans="1:5" x14ac:dyDescent="0.2">
      <c r="A845" s="2">
        <v>1</v>
      </c>
      <c r="B845" s="2" t="s">
        <v>41</v>
      </c>
      <c r="C845" s="2" t="s">
        <v>22</v>
      </c>
      <c r="D845" s="2">
        <v>13993</v>
      </c>
      <c r="E845" s="2">
        <v>406.97</v>
      </c>
    </row>
    <row r="846" spans="1:5" x14ac:dyDescent="0.2">
      <c r="A846" s="2">
        <v>2</v>
      </c>
      <c r="B846" s="2" t="s">
        <v>41</v>
      </c>
      <c r="C846" s="2" t="s">
        <v>19</v>
      </c>
      <c r="D846" s="2">
        <v>14631</v>
      </c>
      <c r="E846" s="2">
        <v>179.96</v>
      </c>
    </row>
    <row r="847" spans="1:5" x14ac:dyDescent="0.2">
      <c r="A847" s="2">
        <v>2</v>
      </c>
      <c r="B847" s="2" t="s">
        <v>41</v>
      </c>
      <c r="C847" s="2" t="s">
        <v>20</v>
      </c>
      <c r="D847" s="2">
        <v>14603</v>
      </c>
      <c r="E847" s="2">
        <v>174.14</v>
      </c>
    </row>
    <row r="848" spans="1:5" x14ac:dyDescent="0.2">
      <c r="A848" s="2">
        <v>2</v>
      </c>
      <c r="B848" s="2" t="s">
        <v>41</v>
      </c>
      <c r="C848" s="2" t="s">
        <v>21</v>
      </c>
      <c r="D848" s="2">
        <v>14498</v>
      </c>
      <c r="E848" s="2">
        <v>399.75</v>
      </c>
    </row>
    <row r="849" spans="1:5" x14ac:dyDescent="0.2">
      <c r="A849" s="2">
        <v>2</v>
      </c>
      <c r="B849" s="2" t="s">
        <v>41</v>
      </c>
      <c r="C849" s="2" t="s">
        <v>22</v>
      </c>
      <c r="D849" s="2">
        <v>14653</v>
      </c>
      <c r="E849" s="2">
        <v>343.46</v>
      </c>
    </row>
    <row r="850" spans="1:5" x14ac:dyDescent="0.2">
      <c r="A850" s="2">
        <v>3</v>
      </c>
      <c r="B850" s="2" t="s">
        <v>41</v>
      </c>
      <c r="C850" s="2" t="s">
        <v>19</v>
      </c>
      <c r="D850" s="2">
        <v>13549</v>
      </c>
      <c r="E850" s="2">
        <v>133.12</v>
      </c>
    </row>
    <row r="851" spans="1:5" x14ac:dyDescent="0.2">
      <c r="A851" s="2">
        <v>3</v>
      </c>
      <c r="B851" s="2" t="s">
        <v>41</v>
      </c>
      <c r="C851" s="2" t="s">
        <v>20</v>
      </c>
      <c r="D851" s="2">
        <v>13539</v>
      </c>
      <c r="E851" s="2">
        <v>134.29</v>
      </c>
    </row>
    <row r="852" spans="1:5" x14ac:dyDescent="0.2">
      <c r="A852" s="2">
        <v>3</v>
      </c>
      <c r="B852" s="2" t="s">
        <v>41</v>
      </c>
      <c r="C852" s="2" t="s">
        <v>21</v>
      </c>
      <c r="D852" s="2">
        <v>13538</v>
      </c>
      <c r="E852" s="2">
        <v>349.67</v>
      </c>
    </row>
    <row r="853" spans="1:5" x14ac:dyDescent="0.2">
      <c r="A853" s="2">
        <v>3</v>
      </c>
      <c r="B853" s="2" t="s">
        <v>41</v>
      </c>
      <c r="C853" s="2" t="s">
        <v>22</v>
      </c>
      <c r="D853" s="2">
        <v>13584</v>
      </c>
      <c r="E853" s="2">
        <v>132.86000000000001</v>
      </c>
    </row>
    <row r="854" spans="1:5" x14ac:dyDescent="0.2">
      <c r="A854" s="2">
        <v>4</v>
      </c>
      <c r="B854" s="2" t="s">
        <v>41</v>
      </c>
      <c r="C854" s="2" t="s">
        <v>19</v>
      </c>
      <c r="D854" s="2">
        <v>13806</v>
      </c>
      <c r="E854" s="2">
        <v>156.91</v>
      </c>
    </row>
    <row r="855" spans="1:5" x14ac:dyDescent="0.2">
      <c r="A855" s="2">
        <v>4</v>
      </c>
      <c r="B855" s="2" t="s">
        <v>41</v>
      </c>
      <c r="C855" s="2" t="s">
        <v>20</v>
      </c>
      <c r="D855" s="2">
        <v>13762</v>
      </c>
      <c r="E855" s="2">
        <v>64.599999999999994</v>
      </c>
    </row>
    <row r="856" spans="1:5" x14ac:dyDescent="0.2">
      <c r="A856" s="2">
        <v>4</v>
      </c>
      <c r="B856" s="2" t="s">
        <v>41</v>
      </c>
      <c r="C856" s="2" t="s">
        <v>21</v>
      </c>
      <c r="D856" s="2">
        <v>13806</v>
      </c>
      <c r="E856" s="2">
        <v>156.16</v>
      </c>
    </row>
    <row r="857" spans="1:5" x14ac:dyDescent="0.2">
      <c r="A857" s="2">
        <v>4</v>
      </c>
      <c r="B857" s="2" t="s">
        <v>41</v>
      </c>
      <c r="C857" s="2" t="s">
        <v>22</v>
      </c>
      <c r="D857" s="2">
        <v>13763</v>
      </c>
      <c r="E857" s="2">
        <v>234.34</v>
      </c>
    </row>
    <row r="858" spans="1:5" x14ac:dyDescent="0.2">
      <c r="A858" s="2">
        <v>5</v>
      </c>
      <c r="B858" s="2" t="s">
        <v>41</v>
      </c>
      <c r="C858" s="2" t="s">
        <v>19</v>
      </c>
      <c r="D858" s="2">
        <v>14009</v>
      </c>
      <c r="E858" s="2">
        <v>176.07</v>
      </c>
    </row>
    <row r="859" spans="1:5" x14ac:dyDescent="0.2">
      <c r="A859" s="2">
        <v>5</v>
      </c>
      <c r="B859" s="2" t="s">
        <v>41</v>
      </c>
      <c r="C859" s="2" t="s">
        <v>20</v>
      </c>
      <c r="D859" s="2">
        <v>14009</v>
      </c>
      <c r="E859" s="2">
        <v>161.22999999999999</v>
      </c>
    </row>
    <row r="860" spans="1:5" x14ac:dyDescent="0.2">
      <c r="A860" s="2">
        <v>5</v>
      </c>
      <c r="B860" s="2" t="s">
        <v>41</v>
      </c>
      <c r="C860" s="2" t="s">
        <v>21</v>
      </c>
      <c r="D860" s="2">
        <v>14073</v>
      </c>
      <c r="E860" s="2">
        <v>351.59</v>
      </c>
    </row>
    <row r="861" spans="1:5" x14ac:dyDescent="0.2">
      <c r="A861" s="2">
        <v>5</v>
      </c>
      <c r="B861" s="2" t="s">
        <v>41</v>
      </c>
      <c r="C861" s="2" t="s">
        <v>22</v>
      </c>
      <c r="D861" s="2">
        <v>13975</v>
      </c>
      <c r="E861" s="2">
        <v>314.26</v>
      </c>
    </row>
    <row r="862" spans="1:5" x14ac:dyDescent="0.2">
      <c r="A862" s="2">
        <v>6</v>
      </c>
      <c r="B862" s="2" t="s">
        <v>41</v>
      </c>
      <c r="C862" s="2" t="s">
        <v>19</v>
      </c>
      <c r="D862" s="2">
        <v>14321</v>
      </c>
      <c r="E862" s="2">
        <v>179.37</v>
      </c>
    </row>
    <row r="863" spans="1:5" x14ac:dyDescent="0.2">
      <c r="A863" s="2">
        <v>6</v>
      </c>
      <c r="B863" s="2" t="s">
        <v>41</v>
      </c>
      <c r="C863" s="2" t="s">
        <v>20</v>
      </c>
      <c r="D863" s="2">
        <v>14321</v>
      </c>
      <c r="E863" s="2">
        <v>172.65</v>
      </c>
    </row>
    <row r="864" spans="1:5" x14ac:dyDescent="0.2">
      <c r="A864" s="2">
        <v>6</v>
      </c>
      <c r="B864" s="2" t="s">
        <v>41</v>
      </c>
      <c r="C864" s="2" t="s">
        <v>21</v>
      </c>
      <c r="D864" s="2">
        <v>14321</v>
      </c>
      <c r="E864" s="2">
        <v>267.92</v>
      </c>
    </row>
    <row r="865" spans="1:5" x14ac:dyDescent="0.2">
      <c r="A865" s="2">
        <v>6</v>
      </c>
      <c r="B865" s="2" t="s">
        <v>41</v>
      </c>
      <c r="C865" s="2" t="s">
        <v>22</v>
      </c>
      <c r="D865" s="2">
        <v>14330</v>
      </c>
      <c r="E865" s="2">
        <v>233.7</v>
      </c>
    </row>
    <row r="866" spans="1:5" x14ac:dyDescent="0.2">
      <c r="A866" s="2">
        <v>7</v>
      </c>
      <c r="B866" s="2" t="s">
        <v>41</v>
      </c>
      <c r="C866" s="2" t="s">
        <v>19</v>
      </c>
      <c r="D866" s="2">
        <v>13838</v>
      </c>
      <c r="E866" s="2">
        <v>155.36000000000001</v>
      </c>
    </row>
    <row r="867" spans="1:5" x14ac:dyDescent="0.2">
      <c r="A867" s="2">
        <v>7</v>
      </c>
      <c r="B867" s="2" t="s">
        <v>41</v>
      </c>
      <c r="C867" s="2" t="s">
        <v>20</v>
      </c>
      <c r="D867" s="2">
        <v>13906</v>
      </c>
      <c r="E867" s="2">
        <v>152.87</v>
      </c>
    </row>
    <row r="868" spans="1:5" x14ac:dyDescent="0.2">
      <c r="A868" s="2">
        <v>7</v>
      </c>
      <c r="B868" s="2" t="s">
        <v>41</v>
      </c>
      <c r="C868" s="2" t="s">
        <v>21</v>
      </c>
      <c r="D868" s="2">
        <v>13913</v>
      </c>
      <c r="E868" s="2">
        <v>269.73</v>
      </c>
    </row>
    <row r="869" spans="1:5" x14ac:dyDescent="0.2">
      <c r="A869" s="2">
        <v>7</v>
      </c>
      <c r="B869" s="2" t="s">
        <v>41</v>
      </c>
      <c r="C869" s="2" t="s">
        <v>22</v>
      </c>
      <c r="D869" s="2">
        <v>13866</v>
      </c>
      <c r="E869" s="2">
        <v>295.87</v>
      </c>
    </row>
    <row r="870" spans="1:5" x14ac:dyDescent="0.2">
      <c r="A870" s="2">
        <v>8</v>
      </c>
      <c r="B870" s="2" t="s">
        <v>41</v>
      </c>
      <c r="C870" s="2" t="s">
        <v>19</v>
      </c>
      <c r="D870" s="2">
        <v>13939</v>
      </c>
      <c r="E870" s="2">
        <v>147.07</v>
      </c>
    </row>
    <row r="871" spans="1:5" x14ac:dyDescent="0.2">
      <c r="A871" s="2">
        <v>8</v>
      </c>
      <c r="B871" s="2" t="s">
        <v>41</v>
      </c>
      <c r="C871" s="2" t="s">
        <v>20</v>
      </c>
      <c r="D871" s="2">
        <v>13920</v>
      </c>
      <c r="E871" s="2">
        <v>138.08000000000001</v>
      </c>
    </row>
    <row r="872" spans="1:5" x14ac:dyDescent="0.2">
      <c r="A872" s="2">
        <v>8</v>
      </c>
      <c r="B872" s="2" t="s">
        <v>41</v>
      </c>
      <c r="C872" s="2" t="s">
        <v>21</v>
      </c>
      <c r="D872" s="2">
        <v>13865</v>
      </c>
      <c r="E872" s="2">
        <v>512.05999999999995</v>
      </c>
    </row>
    <row r="873" spans="1:5" x14ac:dyDescent="0.2">
      <c r="A873" s="2">
        <v>8</v>
      </c>
      <c r="B873" s="2" t="s">
        <v>41</v>
      </c>
      <c r="C873" s="2" t="s">
        <v>22</v>
      </c>
      <c r="D873" s="2">
        <v>13878</v>
      </c>
      <c r="E873" s="2">
        <v>215.42</v>
      </c>
    </row>
    <row r="874" spans="1:5" x14ac:dyDescent="0.2">
      <c r="A874" s="2">
        <v>9</v>
      </c>
      <c r="B874" s="2" t="s">
        <v>41</v>
      </c>
      <c r="C874" s="2" t="s">
        <v>19</v>
      </c>
      <c r="D874" s="2">
        <v>14178</v>
      </c>
      <c r="E874" s="2">
        <v>190.8</v>
      </c>
    </row>
    <row r="875" spans="1:5" x14ac:dyDescent="0.2">
      <c r="A875" s="2">
        <v>9</v>
      </c>
      <c r="B875" s="2" t="s">
        <v>41</v>
      </c>
      <c r="C875" s="2" t="s">
        <v>20</v>
      </c>
      <c r="D875" s="2">
        <v>14178</v>
      </c>
      <c r="E875" s="2">
        <v>334.25</v>
      </c>
    </row>
    <row r="876" spans="1:5" x14ac:dyDescent="0.2">
      <c r="A876" s="2">
        <v>9</v>
      </c>
      <c r="B876" s="2" t="s">
        <v>41</v>
      </c>
      <c r="C876" s="2" t="s">
        <v>21</v>
      </c>
      <c r="D876" s="2">
        <v>14169</v>
      </c>
      <c r="E876" s="2">
        <v>360.04</v>
      </c>
    </row>
    <row r="877" spans="1:5" x14ac:dyDescent="0.2">
      <c r="A877" s="2">
        <v>9</v>
      </c>
      <c r="B877" s="2" t="s">
        <v>41</v>
      </c>
      <c r="C877" s="2" t="s">
        <v>22</v>
      </c>
      <c r="D877" s="2">
        <v>14150</v>
      </c>
      <c r="E877" s="2">
        <v>278.64999999999998</v>
      </c>
    </row>
    <row r="878" spans="1:5" x14ac:dyDescent="0.2">
      <c r="A878" s="2">
        <v>10</v>
      </c>
      <c r="B878" s="2" t="s">
        <v>41</v>
      </c>
      <c r="C878" s="2" t="s">
        <v>19</v>
      </c>
      <c r="D878" s="2">
        <v>13743</v>
      </c>
      <c r="E878" s="2">
        <v>155.05000000000001</v>
      </c>
    </row>
    <row r="879" spans="1:5" x14ac:dyDescent="0.2">
      <c r="A879" s="2">
        <v>10</v>
      </c>
      <c r="B879" s="2" t="s">
        <v>41</v>
      </c>
      <c r="C879" s="2" t="s">
        <v>20</v>
      </c>
      <c r="D879" s="2">
        <v>13861</v>
      </c>
      <c r="E879" s="2">
        <v>215.78</v>
      </c>
    </row>
    <row r="880" spans="1:5" x14ac:dyDescent="0.2">
      <c r="A880" s="2">
        <v>10</v>
      </c>
      <c r="B880" s="2" t="s">
        <v>41</v>
      </c>
      <c r="C880" s="2" t="s">
        <v>21</v>
      </c>
      <c r="D880" s="2">
        <v>13743</v>
      </c>
      <c r="E880" s="2">
        <v>230.32</v>
      </c>
    </row>
    <row r="881" spans="1:5" x14ac:dyDescent="0.2">
      <c r="A881" s="2">
        <v>10</v>
      </c>
      <c r="B881" s="2" t="s">
        <v>41</v>
      </c>
      <c r="C881" s="2" t="s">
        <v>22</v>
      </c>
      <c r="D881" s="2">
        <v>13802</v>
      </c>
      <c r="E881" s="2">
        <v>229.68</v>
      </c>
    </row>
    <row r="882" spans="1:5" x14ac:dyDescent="0.2">
      <c r="A882" s="2">
        <v>11</v>
      </c>
      <c r="B882" s="2" t="s">
        <v>41</v>
      </c>
      <c r="C882" s="2" t="s">
        <v>19</v>
      </c>
      <c r="D882" s="2">
        <v>13262</v>
      </c>
      <c r="E882" s="2">
        <v>121.17</v>
      </c>
    </row>
    <row r="883" spans="1:5" x14ac:dyDescent="0.2">
      <c r="A883" s="2">
        <v>11</v>
      </c>
      <c r="B883" s="2" t="s">
        <v>41</v>
      </c>
      <c r="C883" s="2" t="s">
        <v>20</v>
      </c>
      <c r="D883" s="2">
        <v>13278</v>
      </c>
      <c r="E883" s="2">
        <v>121.19</v>
      </c>
    </row>
    <row r="884" spans="1:5" x14ac:dyDescent="0.2">
      <c r="A884" s="2">
        <v>11</v>
      </c>
      <c r="B884" s="2" t="s">
        <v>41</v>
      </c>
      <c r="C884" s="2" t="s">
        <v>21</v>
      </c>
      <c r="D884" s="2">
        <v>13245</v>
      </c>
      <c r="E884" s="2">
        <v>283.70999999999998</v>
      </c>
    </row>
    <row r="885" spans="1:5" x14ac:dyDescent="0.2">
      <c r="A885" s="2">
        <v>11</v>
      </c>
      <c r="B885" s="2" t="s">
        <v>41</v>
      </c>
      <c r="C885" s="2" t="s">
        <v>22</v>
      </c>
      <c r="D885" s="2">
        <v>13380</v>
      </c>
      <c r="E885" s="2">
        <v>187.81</v>
      </c>
    </row>
    <row r="886" spans="1:5" x14ac:dyDescent="0.2">
      <c r="A886" s="2">
        <v>12</v>
      </c>
      <c r="B886" s="2" t="s">
        <v>41</v>
      </c>
      <c r="C886" s="2" t="s">
        <v>19</v>
      </c>
      <c r="D886" s="2">
        <v>13763</v>
      </c>
      <c r="E886" s="2">
        <v>173.57</v>
      </c>
    </row>
    <row r="887" spans="1:5" x14ac:dyDescent="0.2">
      <c r="A887" s="2">
        <v>12</v>
      </c>
      <c r="B887" s="2" t="s">
        <v>41</v>
      </c>
      <c r="C887" s="2" t="s">
        <v>20</v>
      </c>
      <c r="D887" s="2">
        <v>13763</v>
      </c>
      <c r="E887" s="2">
        <v>73.02</v>
      </c>
    </row>
    <row r="888" spans="1:5" x14ac:dyDescent="0.2">
      <c r="A888" s="2">
        <v>12</v>
      </c>
      <c r="B888" s="2" t="s">
        <v>41</v>
      </c>
      <c r="C888" s="2" t="s">
        <v>21</v>
      </c>
      <c r="D888" s="2">
        <v>13763</v>
      </c>
      <c r="E888" s="2">
        <v>174.68</v>
      </c>
    </row>
    <row r="889" spans="1:5" x14ac:dyDescent="0.2">
      <c r="A889" s="2">
        <v>12</v>
      </c>
      <c r="B889" s="2" t="s">
        <v>41</v>
      </c>
      <c r="C889" s="2" t="s">
        <v>22</v>
      </c>
      <c r="D889" s="2">
        <v>13642</v>
      </c>
      <c r="E889" s="2">
        <v>357</v>
      </c>
    </row>
    <row r="890" spans="1:5" x14ac:dyDescent="0.2">
      <c r="A890" s="2">
        <v>13</v>
      </c>
      <c r="B890" s="2" t="s">
        <v>41</v>
      </c>
      <c r="C890" s="2" t="s">
        <v>19</v>
      </c>
      <c r="D890" s="2">
        <v>13346</v>
      </c>
      <c r="E890" s="2">
        <v>119.1</v>
      </c>
    </row>
    <row r="891" spans="1:5" x14ac:dyDescent="0.2">
      <c r="A891" s="2">
        <v>13</v>
      </c>
      <c r="B891" s="2" t="s">
        <v>41</v>
      </c>
      <c r="C891" s="2" t="s">
        <v>20</v>
      </c>
      <c r="D891" s="2">
        <v>13335</v>
      </c>
      <c r="E891" s="2">
        <v>123.27</v>
      </c>
    </row>
    <row r="892" spans="1:5" x14ac:dyDescent="0.2">
      <c r="A892" s="2">
        <v>13</v>
      </c>
      <c r="B892" s="2" t="s">
        <v>41</v>
      </c>
      <c r="C892" s="2" t="s">
        <v>21</v>
      </c>
      <c r="D892" s="2">
        <v>13309</v>
      </c>
      <c r="E892" s="2">
        <v>185.79</v>
      </c>
    </row>
    <row r="893" spans="1:5" x14ac:dyDescent="0.2">
      <c r="A893" s="2">
        <v>13</v>
      </c>
      <c r="B893" s="2" t="s">
        <v>41</v>
      </c>
      <c r="C893" s="2" t="s">
        <v>22</v>
      </c>
      <c r="D893" s="2">
        <v>13245</v>
      </c>
      <c r="E893" s="2">
        <v>435.48</v>
      </c>
    </row>
    <row r="894" spans="1:5" x14ac:dyDescent="0.2">
      <c r="A894" s="2">
        <v>14</v>
      </c>
      <c r="B894" s="2" t="s">
        <v>41</v>
      </c>
      <c r="C894" s="2" t="s">
        <v>19</v>
      </c>
      <c r="D894" s="2">
        <v>14148</v>
      </c>
      <c r="E894" s="2">
        <v>169.19</v>
      </c>
    </row>
    <row r="895" spans="1:5" x14ac:dyDescent="0.2">
      <c r="A895" s="2">
        <v>14</v>
      </c>
      <c r="B895" s="2" t="s">
        <v>41</v>
      </c>
      <c r="C895" s="2" t="s">
        <v>20</v>
      </c>
      <c r="D895" s="2">
        <v>14148</v>
      </c>
      <c r="E895" s="2">
        <v>196.17</v>
      </c>
    </row>
    <row r="896" spans="1:5" x14ac:dyDescent="0.2">
      <c r="A896" s="2">
        <v>14</v>
      </c>
      <c r="B896" s="2" t="s">
        <v>41</v>
      </c>
      <c r="C896" s="2" t="s">
        <v>21</v>
      </c>
      <c r="D896" s="2">
        <v>14111</v>
      </c>
      <c r="E896" s="2">
        <v>208.5</v>
      </c>
    </row>
    <row r="897" spans="1:5" x14ac:dyDescent="0.2">
      <c r="A897" s="2">
        <v>14</v>
      </c>
      <c r="B897" s="2" t="s">
        <v>41</v>
      </c>
      <c r="C897" s="2" t="s">
        <v>22</v>
      </c>
      <c r="D897" s="2">
        <v>14161</v>
      </c>
      <c r="E897" s="2">
        <v>361.41</v>
      </c>
    </row>
    <row r="898" spans="1:5" x14ac:dyDescent="0.2">
      <c r="A898" s="2">
        <v>15</v>
      </c>
      <c r="B898" s="2" t="s">
        <v>41</v>
      </c>
      <c r="C898" s="2" t="s">
        <v>19</v>
      </c>
      <c r="D898" s="2">
        <v>13815</v>
      </c>
      <c r="E898" s="2">
        <v>138.78</v>
      </c>
    </row>
    <row r="899" spans="1:5" x14ac:dyDescent="0.2">
      <c r="A899" s="2">
        <v>15</v>
      </c>
      <c r="B899" s="2" t="s">
        <v>41</v>
      </c>
      <c r="C899" s="2" t="s">
        <v>20</v>
      </c>
      <c r="D899" s="2">
        <v>13815</v>
      </c>
      <c r="E899" s="2">
        <v>59.7</v>
      </c>
    </row>
    <row r="900" spans="1:5" x14ac:dyDescent="0.2">
      <c r="A900" s="2">
        <v>15</v>
      </c>
      <c r="B900" s="2" t="s">
        <v>41</v>
      </c>
      <c r="C900" s="2" t="s">
        <v>21</v>
      </c>
      <c r="D900" s="2">
        <v>13815</v>
      </c>
      <c r="E900" s="2">
        <v>137.33000000000001</v>
      </c>
    </row>
    <row r="901" spans="1:5" x14ac:dyDescent="0.2">
      <c r="A901" s="2">
        <v>15</v>
      </c>
      <c r="B901" s="2" t="s">
        <v>41</v>
      </c>
      <c r="C901" s="2" t="s">
        <v>22</v>
      </c>
      <c r="D901" s="2">
        <v>13689</v>
      </c>
      <c r="E901" s="2">
        <v>239.02</v>
      </c>
    </row>
    <row r="902" spans="1:5" x14ac:dyDescent="0.2">
      <c r="A902" s="2">
        <v>16</v>
      </c>
      <c r="B902" s="2" t="s">
        <v>41</v>
      </c>
      <c r="C902" s="2" t="s">
        <v>19</v>
      </c>
      <c r="D902" s="2">
        <v>13478</v>
      </c>
      <c r="E902" s="2">
        <v>117.58</v>
      </c>
    </row>
    <row r="903" spans="1:5" x14ac:dyDescent="0.2">
      <c r="A903" s="2">
        <v>16</v>
      </c>
      <c r="B903" s="2" t="s">
        <v>41</v>
      </c>
      <c r="C903" s="2" t="s">
        <v>20</v>
      </c>
      <c r="D903" s="2">
        <v>13444</v>
      </c>
      <c r="E903" s="2">
        <v>116.5</v>
      </c>
    </row>
    <row r="904" spans="1:5" x14ac:dyDescent="0.2">
      <c r="A904" s="2">
        <v>16</v>
      </c>
      <c r="B904" s="2" t="s">
        <v>41</v>
      </c>
      <c r="C904" s="2" t="s">
        <v>21</v>
      </c>
      <c r="D904" s="2">
        <v>13404</v>
      </c>
      <c r="E904" s="2">
        <v>177.76</v>
      </c>
    </row>
    <row r="905" spans="1:5" x14ac:dyDescent="0.2">
      <c r="A905" s="2">
        <v>16</v>
      </c>
      <c r="B905" s="2" t="s">
        <v>41</v>
      </c>
      <c r="C905" s="2" t="s">
        <v>22</v>
      </c>
      <c r="D905" s="2">
        <v>13378</v>
      </c>
      <c r="E905" s="2">
        <v>176.36</v>
      </c>
    </row>
    <row r="906" spans="1:5" x14ac:dyDescent="0.2">
      <c r="A906" s="2">
        <v>17</v>
      </c>
      <c r="B906" s="2" t="s">
        <v>41</v>
      </c>
      <c r="C906" s="2" t="s">
        <v>19</v>
      </c>
      <c r="D906" s="2">
        <v>13487</v>
      </c>
      <c r="E906" s="2">
        <v>118.16</v>
      </c>
    </row>
    <row r="907" spans="1:5" x14ac:dyDescent="0.2">
      <c r="A907" s="2">
        <v>17</v>
      </c>
      <c r="B907" s="2" t="s">
        <v>41</v>
      </c>
      <c r="C907" s="2" t="s">
        <v>20</v>
      </c>
      <c r="D907" s="2">
        <v>13396</v>
      </c>
      <c r="E907" s="2">
        <v>125.66</v>
      </c>
    </row>
    <row r="908" spans="1:5" x14ac:dyDescent="0.2">
      <c r="A908" s="2">
        <v>17</v>
      </c>
      <c r="B908" s="2" t="s">
        <v>41</v>
      </c>
      <c r="C908" s="2" t="s">
        <v>21</v>
      </c>
      <c r="D908" s="2">
        <v>13351</v>
      </c>
      <c r="E908" s="2">
        <v>235.92</v>
      </c>
    </row>
    <row r="909" spans="1:5" x14ac:dyDescent="0.2">
      <c r="A909" s="2">
        <v>17</v>
      </c>
      <c r="B909" s="2" t="s">
        <v>41</v>
      </c>
      <c r="C909" s="2" t="s">
        <v>22</v>
      </c>
      <c r="D909" s="2">
        <v>13274</v>
      </c>
      <c r="E909" s="2">
        <v>154</v>
      </c>
    </row>
    <row r="910" spans="1:5" x14ac:dyDescent="0.2">
      <c r="A910" s="2">
        <v>18</v>
      </c>
      <c r="B910" s="2" t="s">
        <v>41</v>
      </c>
      <c r="C910" s="2" t="s">
        <v>19</v>
      </c>
      <c r="D910" s="2">
        <v>13917</v>
      </c>
      <c r="E910" s="2">
        <v>144.65</v>
      </c>
    </row>
    <row r="911" spans="1:5" x14ac:dyDescent="0.2">
      <c r="A911" s="2">
        <v>18</v>
      </c>
      <c r="B911" s="2" t="s">
        <v>41</v>
      </c>
      <c r="C911" s="2" t="s">
        <v>20</v>
      </c>
      <c r="D911" s="2">
        <v>13836</v>
      </c>
      <c r="E911" s="2">
        <v>145.31</v>
      </c>
    </row>
    <row r="912" spans="1:5" x14ac:dyDescent="0.2">
      <c r="A912" s="2">
        <v>18</v>
      </c>
      <c r="B912" s="2" t="s">
        <v>41</v>
      </c>
      <c r="C912" s="2" t="s">
        <v>21</v>
      </c>
      <c r="D912" s="2">
        <v>13917</v>
      </c>
      <c r="E912" s="2">
        <v>224.79</v>
      </c>
    </row>
    <row r="913" spans="1:5" x14ac:dyDescent="0.2">
      <c r="A913" s="2">
        <v>18</v>
      </c>
      <c r="B913" s="2" t="s">
        <v>41</v>
      </c>
      <c r="C913" s="2" t="s">
        <v>22</v>
      </c>
      <c r="D913" s="2">
        <v>13942</v>
      </c>
      <c r="E913" s="2">
        <v>264.82</v>
      </c>
    </row>
    <row r="914" spans="1:5" x14ac:dyDescent="0.2">
      <c r="A914" s="2">
        <v>19</v>
      </c>
      <c r="B914" s="2" t="s">
        <v>41</v>
      </c>
      <c r="C914" s="2" t="s">
        <v>19</v>
      </c>
      <c r="D914" s="2">
        <v>14282</v>
      </c>
      <c r="E914" s="2">
        <v>164.17</v>
      </c>
    </row>
    <row r="915" spans="1:5" x14ac:dyDescent="0.2">
      <c r="A915" s="2">
        <v>19</v>
      </c>
      <c r="B915" s="2" t="s">
        <v>41</v>
      </c>
      <c r="C915" s="2" t="s">
        <v>20</v>
      </c>
      <c r="D915" s="2">
        <v>14251</v>
      </c>
      <c r="E915" s="2">
        <v>172.52</v>
      </c>
    </row>
    <row r="916" spans="1:5" x14ac:dyDescent="0.2">
      <c r="A916" s="2">
        <v>19</v>
      </c>
      <c r="B916" s="2" t="s">
        <v>41</v>
      </c>
      <c r="C916" s="2" t="s">
        <v>21</v>
      </c>
      <c r="D916" s="2">
        <v>14257</v>
      </c>
      <c r="E916" s="2">
        <v>300.48</v>
      </c>
    </row>
    <row r="917" spans="1:5" x14ac:dyDescent="0.2">
      <c r="A917" s="2">
        <v>19</v>
      </c>
      <c r="B917" s="2" t="s">
        <v>41</v>
      </c>
      <c r="C917" s="2" t="s">
        <v>22</v>
      </c>
      <c r="D917" s="2">
        <v>14180</v>
      </c>
      <c r="E917" s="2">
        <v>413.41</v>
      </c>
    </row>
    <row r="918" spans="1:5" x14ac:dyDescent="0.2">
      <c r="A918" s="2">
        <v>20</v>
      </c>
      <c r="B918" s="2" t="s">
        <v>41</v>
      </c>
      <c r="C918" s="2" t="s">
        <v>19</v>
      </c>
      <c r="D918" s="2">
        <v>14302</v>
      </c>
      <c r="E918" s="2">
        <v>179.14</v>
      </c>
    </row>
    <row r="919" spans="1:5" x14ac:dyDescent="0.2">
      <c r="A919" s="2">
        <v>20</v>
      </c>
      <c r="B919" s="2" t="s">
        <v>41</v>
      </c>
      <c r="C919" s="2" t="s">
        <v>20</v>
      </c>
      <c r="D919" s="2">
        <v>14316</v>
      </c>
      <c r="E919" s="2">
        <v>273.98</v>
      </c>
    </row>
    <row r="920" spans="1:5" x14ac:dyDescent="0.2">
      <c r="A920" s="2">
        <v>20</v>
      </c>
      <c r="B920" s="2" t="s">
        <v>41</v>
      </c>
      <c r="C920" s="2" t="s">
        <v>21</v>
      </c>
      <c r="D920" s="2">
        <v>14278</v>
      </c>
      <c r="E920" s="2">
        <v>343.36</v>
      </c>
    </row>
    <row r="921" spans="1:5" x14ac:dyDescent="0.2">
      <c r="A921" s="2">
        <v>20</v>
      </c>
      <c r="B921" s="2" t="s">
        <v>41</v>
      </c>
      <c r="C921" s="2" t="s">
        <v>22</v>
      </c>
      <c r="D921" s="2">
        <v>14315</v>
      </c>
      <c r="E921" s="2">
        <v>294.38</v>
      </c>
    </row>
    <row r="922" spans="1:5" x14ac:dyDescent="0.2">
      <c r="A922" s="2">
        <v>21</v>
      </c>
      <c r="B922" s="2" t="s">
        <v>41</v>
      </c>
      <c r="C922" s="2" t="s">
        <v>19</v>
      </c>
      <c r="D922" s="2">
        <v>13726</v>
      </c>
      <c r="E922" s="2">
        <v>142.94</v>
      </c>
    </row>
    <row r="923" spans="1:5" x14ac:dyDescent="0.2">
      <c r="A923" s="2">
        <v>21</v>
      </c>
      <c r="B923" s="2" t="s">
        <v>41</v>
      </c>
      <c r="C923" s="2" t="s">
        <v>20</v>
      </c>
      <c r="D923" s="2">
        <v>13665</v>
      </c>
      <c r="E923" s="2">
        <v>144.87</v>
      </c>
    </row>
    <row r="924" spans="1:5" x14ac:dyDescent="0.2">
      <c r="A924" s="2">
        <v>21</v>
      </c>
      <c r="B924" s="2" t="s">
        <v>41</v>
      </c>
      <c r="C924" s="2" t="s">
        <v>21</v>
      </c>
      <c r="D924" s="2">
        <v>13564</v>
      </c>
      <c r="E924" s="2">
        <v>314.64</v>
      </c>
    </row>
    <row r="925" spans="1:5" x14ac:dyDescent="0.2">
      <c r="A925" s="2">
        <v>21</v>
      </c>
      <c r="B925" s="2" t="s">
        <v>41</v>
      </c>
      <c r="C925" s="2" t="s">
        <v>22</v>
      </c>
      <c r="D925" s="2">
        <v>13608</v>
      </c>
      <c r="E925" s="2">
        <v>441.13</v>
      </c>
    </row>
    <row r="926" spans="1:5" x14ac:dyDescent="0.2">
      <c r="A926" s="2">
        <v>22</v>
      </c>
      <c r="B926" s="2" t="s">
        <v>41</v>
      </c>
      <c r="C926" s="2" t="s">
        <v>19</v>
      </c>
      <c r="D926" s="2">
        <v>14127</v>
      </c>
      <c r="E926" s="2">
        <v>144.24</v>
      </c>
    </row>
    <row r="927" spans="1:5" x14ac:dyDescent="0.2">
      <c r="A927" s="2">
        <v>22</v>
      </c>
      <c r="B927" s="2" t="s">
        <v>41</v>
      </c>
      <c r="C927" s="2" t="s">
        <v>20</v>
      </c>
      <c r="D927" s="2">
        <v>14130</v>
      </c>
      <c r="E927" s="2">
        <v>64.239999999999995</v>
      </c>
    </row>
    <row r="928" spans="1:5" x14ac:dyDescent="0.2">
      <c r="A928" s="2">
        <v>22</v>
      </c>
      <c r="B928" s="2" t="s">
        <v>41</v>
      </c>
      <c r="C928" s="2" t="s">
        <v>21</v>
      </c>
      <c r="D928" s="2">
        <v>14127</v>
      </c>
      <c r="E928" s="2">
        <v>140.96</v>
      </c>
    </row>
    <row r="929" spans="1:5" x14ac:dyDescent="0.2">
      <c r="A929" s="2">
        <v>22</v>
      </c>
      <c r="B929" s="2" t="s">
        <v>41</v>
      </c>
      <c r="C929" s="2" t="s">
        <v>22</v>
      </c>
      <c r="D929" s="2">
        <v>14173</v>
      </c>
      <c r="E929" s="2">
        <v>314.44</v>
      </c>
    </row>
    <row r="930" spans="1:5" x14ac:dyDescent="0.2">
      <c r="A930" s="2">
        <v>23</v>
      </c>
      <c r="B930" s="2" t="s">
        <v>41</v>
      </c>
      <c r="C930" s="2" t="s">
        <v>19</v>
      </c>
      <c r="D930" s="2">
        <v>13509</v>
      </c>
      <c r="E930" s="2">
        <v>142.33000000000001</v>
      </c>
    </row>
    <row r="931" spans="1:5" x14ac:dyDescent="0.2">
      <c r="A931" s="2">
        <v>23</v>
      </c>
      <c r="B931" s="2" t="s">
        <v>41</v>
      </c>
      <c r="C931" s="2" t="s">
        <v>20</v>
      </c>
      <c r="D931" s="2">
        <v>13509</v>
      </c>
      <c r="E931" s="2">
        <v>209.38</v>
      </c>
    </row>
    <row r="932" spans="1:5" x14ac:dyDescent="0.2">
      <c r="A932" s="2">
        <v>23</v>
      </c>
      <c r="B932" s="2" t="s">
        <v>41</v>
      </c>
      <c r="C932" s="2" t="s">
        <v>21</v>
      </c>
      <c r="D932" s="2">
        <v>13447</v>
      </c>
      <c r="E932" s="2">
        <v>267.60000000000002</v>
      </c>
    </row>
    <row r="933" spans="1:5" x14ac:dyDescent="0.2">
      <c r="A933" s="2">
        <v>23</v>
      </c>
      <c r="B933" s="2" t="s">
        <v>41</v>
      </c>
      <c r="C933" s="2" t="s">
        <v>22</v>
      </c>
      <c r="D933" s="2">
        <v>13500</v>
      </c>
      <c r="E933" s="2">
        <v>308.08999999999997</v>
      </c>
    </row>
    <row r="934" spans="1:5" x14ac:dyDescent="0.2">
      <c r="A934" s="2">
        <v>24</v>
      </c>
      <c r="B934" s="2" t="s">
        <v>41</v>
      </c>
      <c r="C934" s="2" t="s">
        <v>19</v>
      </c>
      <c r="D934" s="2">
        <v>14283</v>
      </c>
      <c r="E934" s="2">
        <v>148.79</v>
      </c>
    </row>
    <row r="935" spans="1:5" x14ac:dyDescent="0.2">
      <c r="A935" s="2">
        <v>24</v>
      </c>
      <c r="B935" s="2" t="s">
        <v>41</v>
      </c>
      <c r="C935" s="2" t="s">
        <v>20</v>
      </c>
      <c r="D935" s="2">
        <v>14277</v>
      </c>
      <c r="E935" s="2">
        <v>67.55</v>
      </c>
    </row>
    <row r="936" spans="1:5" x14ac:dyDescent="0.2">
      <c r="A936" s="2">
        <v>24</v>
      </c>
      <c r="B936" s="2" t="s">
        <v>41</v>
      </c>
      <c r="C936" s="2" t="s">
        <v>21</v>
      </c>
      <c r="D936" s="2">
        <v>14283</v>
      </c>
      <c r="E936" s="2">
        <v>150.55000000000001</v>
      </c>
    </row>
    <row r="937" spans="1:5" x14ac:dyDescent="0.2">
      <c r="A937" s="2">
        <v>24</v>
      </c>
      <c r="B937" s="2" t="s">
        <v>41</v>
      </c>
      <c r="C937" s="2" t="s">
        <v>22</v>
      </c>
      <c r="D937" s="2">
        <v>14083</v>
      </c>
      <c r="E937" s="2">
        <v>526.91</v>
      </c>
    </row>
    <row r="938" spans="1:5" x14ac:dyDescent="0.2">
      <c r="A938" s="2">
        <v>25</v>
      </c>
      <c r="B938" s="2" t="s">
        <v>41</v>
      </c>
      <c r="C938" s="2" t="s">
        <v>19</v>
      </c>
      <c r="D938" s="2">
        <v>14426</v>
      </c>
      <c r="E938" s="2">
        <v>186.44</v>
      </c>
    </row>
    <row r="939" spans="1:5" x14ac:dyDescent="0.2">
      <c r="A939" s="2">
        <v>25</v>
      </c>
      <c r="B939" s="2" t="s">
        <v>41</v>
      </c>
      <c r="C939" s="2" t="s">
        <v>20</v>
      </c>
      <c r="D939" s="2">
        <v>14426</v>
      </c>
      <c r="E939" s="2">
        <v>180.31</v>
      </c>
    </row>
    <row r="940" spans="1:5" x14ac:dyDescent="0.2">
      <c r="A940" s="2">
        <v>25</v>
      </c>
      <c r="B940" s="2" t="s">
        <v>41</v>
      </c>
      <c r="C940" s="2" t="s">
        <v>21</v>
      </c>
      <c r="D940" s="2">
        <v>14440</v>
      </c>
      <c r="E940" s="2">
        <v>478.17</v>
      </c>
    </row>
    <row r="941" spans="1:5" x14ac:dyDescent="0.2">
      <c r="A941" s="2">
        <v>25</v>
      </c>
      <c r="B941" s="2" t="s">
        <v>41</v>
      </c>
      <c r="C941" s="2" t="s">
        <v>22</v>
      </c>
      <c r="D941" s="2">
        <v>14362</v>
      </c>
      <c r="E941" s="2">
        <v>230.75</v>
      </c>
    </row>
    <row r="942" spans="1:5" x14ac:dyDescent="0.2">
      <c r="A942" s="2">
        <v>26</v>
      </c>
      <c r="B942" s="2" t="s">
        <v>41</v>
      </c>
      <c r="C942" s="2" t="s">
        <v>19</v>
      </c>
      <c r="D942" s="2">
        <v>14327</v>
      </c>
      <c r="E942" s="2">
        <v>167.62</v>
      </c>
    </row>
    <row r="943" spans="1:5" x14ac:dyDescent="0.2">
      <c r="A943" s="2">
        <v>26</v>
      </c>
      <c r="B943" s="2" t="s">
        <v>41</v>
      </c>
      <c r="C943" s="2" t="s">
        <v>20</v>
      </c>
      <c r="D943" s="2">
        <v>14305</v>
      </c>
      <c r="E943" s="2">
        <v>168.89</v>
      </c>
    </row>
    <row r="944" spans="1:5" x14ac:dyDescent="0.2">
      <c r="A944" s="2">
        <v>26</v>
      </c>
      <c r="B944" s="2" t="s">
        <v>41</v>
      </c>
      <c r="C944" s="2" t="s">
        <v>21</v>
      </c>
      <c r="D944" s="2">
        <v>14327</v>
      </c>
      <c r="E944" s="2">
        <v>264.41000000000003</v>
      </c>
    </row>
    <row r="945" spans="1:5" x14ac:dyDescent="0.2">
      <c r="A945" s="2">
        <v>26</v>
      </c>
      <c r="B945" s="2" t="s">
        <v>41</v>
      </c>
      <c r="C945" s="2" t="s">
        <v>22</v>
      </c>
      <c r="D945" s="2">
        <v>14187</v>
      </c>
      <c r="E945" s="2">
        <v>273.23</v>
      </c>
    </row>
    <row r="946" spans="1:5" x14ac:dyDescent="0.2">
      <c r="A946" s="2">
        <v>27</v>
      </c>
      <c r="B946" s="2" t="s">
        <v>41</v>
      </c>
      <c r="C946" s="2" t="s">
        <v>19</v>
      </c>
      <c r="D946" s="2">
        <v>13405</v>
      </c>
      <c r="E946" s="2">
        <v>122.24</v>
      </c>
    </row>
    <row r="947" spans="1:5" x14ac:dyDescent="0.2">
      <c r="A947" s="2">
        <v>27</v>
      </c>
      <c r="B947" s="2" t="s">
        <v>41</v>
      </c>
      <c r="C947" s="2" t="s">
        <v>20</v>
      </c>
      <c r="D947" s="2">
        <v>13405</v>
      </c>
      <c r="E947" s="2">
        <v>54.23</v>
      </c>
    </row>
    <row r="948" spans="1:5" x14ac:dyDescent="0.2">
      <c r="A948" s="2">
        <v>27</v>
      </c>
      <c r="B948" s="2" t="s">
        <v>41</v>
      </c>
      <c r="C948" s="2" t="s">
        <v>21</v>
      </c>
      <c r="D948" s="2">
        <v>13405</v>
      </c>
      <c r="E948" s="2">
        <v>124.21</v>
      </c>
    </row>
    <row r="949" spans="1:5" x14ac:dyDescent="0.2">
      <c r="A949" s="2">
        <v>27</v>
      </c>
      <c r="B949" s="2" t="s">
        <v>41</v>
      </c>
      <c r="C949" s="2" t="s">
        <v>22</v>
      </c>
      <c r="D949" s="2">
        <v>13288</v>
      </c>
      <c r="E949" s="2">
        <v>252.65</v>
      </c>
    </row>
    <row r="950" spans="1:5" x14ac:dyDescent="0.2">
      <c r="A950" s="2">
        <v>28</v>
      </c>
      <c r="B950" s="2" t="s">
        <v>41</v>
      </c>
      <c r="C950" s="2" t="s">
        <v>19</v>
      </c>
      <c r="D950" s="2">
        <v>13904</v>
      </c>
      <c r="E950" s="2">
        <v>144.69</v>
      </c>
    </row>
    <row r="951" spans="1:5" x14ac:dyDescent="0.2">
      <c r="A951" s="2">
        <v>28</v>
      </c>
      <c r="B951" s="2" t="s">
        <v>41</v>
      </c>
      <c r="C951" s="2" t="s">
        <v>20</v>
      </c>
      <c r="D951" s="2">
        <v>13841</v>
      </c>
      <c r="E951" s="2">
        <v>214.21</v>
      </c>
    </row>
    <row r="952" spans="1:5" x14ac:dyDescent="0.2">
      <c r="A952" s="2">
        <v>28</v>
      </c>
      <c r="B952" s="2" t="s">
        <v>41</v>
      </c>
      <c r="C952" s="2" t="s">
        <v>21</v>
      </c>
      <c r="D952" s="2">
        <v>13815</v>
      </c>
      <c r="E952" s="2">
        <v>331.34</v>
      </c>
    </row>
    <row r="953" spans="1:5" x14ac:dyDescent="0.2">
      <c r="A953" s="2">
        <v>28</v>
      </c>
      <c r="B953" s="2" t="s">
        <v>41</v>
      </c>
      <c r="C953" s="2" t="s">
        <v>22</v>
      </c>
      <c r="D953" s="2">
        <v>13916</v>
      </c>
      <c r="E953" s="2">
        <v>258.49</v>
      </c>
    </row>
    <row r="954" spans="1:5" x14ac:dyDescent="0.2">
      <c r="A954" s="2">
        <v>29</v>
      </c>
      <c r="B954" s="2" t="s">
        <v>41</v>
      </c>
      <c r="C954" s="2" t="s">
        <v>19</v>
      </c>
      <c r="D954" s="2">
        <v>13638</v>
      </c>
      <c r="E954" s="2">
        <v>145.22999999999999</v>
      </c>
    </row>
    <row r="955" spans="1:5" x14ac:dyDescent="0.2">
      <c r="A955" s="2">
        <v>29</v>
      </c>
      <c r="B955" s="2" t="s">
        <v>41</v>
      </c>
      <c r="C955" s="2" t="s">
        <v>20</v>
      </c>
      <c r="D955" s="2">
        <v>13638</v>
      </c>
      <c r="E955" s="2">
        <v>204.36</v>
      </c>
    </row>
    <row r="956" spans="1:5" x14ac:dyDescent="0.2">
      <c r="A956" s="2">
        <v>29</v>
      </c>
      <c r="B956" s="2" t="s">
        <v>41</v>
      </c>
      <c r="C956" s="2" t="s">
        <v>21</v>
      </c>
      <c r="D956" s="2">
        <v>13602</v>
      </c>
      <c r="E956" s="2">
        <v>729.72</v>
      </c>
    </row>
    <row r="957" spans="1:5" x14ac:dyDescent="0.2">
      <c r="A957" s="2">
        <v>29</v>
      </c>
      <c r="B957" s="2" t="s">
        <v>41</v>
      </c>
      <c r="C957" s="2" t="s">
        <v>22</v>
      </c>
      <c r="D957" s="2">
        <v>13676</v>
      </c>
      <c r="E957" s="2">
        <v>224.17</v>
      </c>
    </row>
    <row r="958" spans="1:5" x14ac:dyDescent="0.2">
      <c r="A958" s="2">
        <v>30</v>
      </c>
      <c r="B958" s="2" t="s">
        <v>41</v>
      </c>
      <c r="C958" s="2" t="s">
        <v>19</v>
      </c>
      <c r="D958" s="2">
        <v>13705</v>
      </c>
      <c r="E958" s="2">
        <v>129.03</v>
      </c>
    </row>
    <row r="959" spans="1:5" x14ac:dyDescent="0.2">
      <c r="A959" s="2">
        <v>30</v>
      </c>
      <c r="B959" s="2" t="s">
        <v>41</v>
      </c>
      <c r="C959" s="2" t="s">
        <v>20</v>
      </c>
      <c r="D959" s="2">
        <v>13729</v>
      </c>
      <c r="E959" s="2">
        <v>125.85</v>
      </c>
    </row>
    <row r="960" spans="1:5" x14ac:dyDescent="0.2">
      <c r="A960" s="2">
        <v>30</v>
      </c>
      <c r="B960" s="2" t="s">
        <v>41</v>
      </c>
      <c r="C960" s="2" t="s">
        <v>21</v>
      </c>
      <c r="D960" s="2">
        <v>13691</v>
      </c>
      <c r="E960" s="2">
        <v>266.51</v>
      </c>
    </row>
    <row r="961" spans="1:5" x14ac:dyDescent="0.2">
      <c r="A961" s="2">
        <v>30</v>
      </c>
      <c r="B961" s="2" t="s">
        <v>41</v>
      </c>
      <c r="C961" s="2" t="s">
        <v>22</v>
      </c>
      <c r="D961" s="2">
        <v>13668</v>
      </c>
      <c r="E961" s="2">
        <v>239.79</v>
      </c>
    </row>
    <row r="962" spans="1:5" x14ac:dyDescent="0.2">
      <c r="A962" s="2">
        <v>31</v>
      </c>
      <c r="B962" s="2" t="s">
        <v>41</v>
      </c>
      <c r="C962" s="2" t="s">
        <v>19</v>
      </c>
      <c r="D962" s="2">
        <v>13893</v>
      </c>
      <c r="E962" s="2">
        <v>137.04</v>
      </c>
    </row>
    <row r="963" spans="1:5" x14ac:dyDescent="0.2">
      <c r="A963" s="2">
        <v>31</v>
      </c>
      <c r="B963" s="2" t="s">
        <v>41</v>
      </c>
      <c r="C963" s="2" t="s">
        <v>20</v>
      </c>
      <c r="D963" s="2">
        <v>13880</v>
      </c>
      <c r="E963" s="2">
        <v>212.82</v>
      </c>
    </row>
    <row r="964" spans="1:5" x14ac:dyDescent="0.2">
      <c r="A964" s="2">
        <v>31</v>
      </c>
      <c r="B964" s="2" t="s">
        <v>41</v>
      </c>
      <c r="C964" s="2" t="s">
        <v>21</v>
      </c>
      <c r="D964" s="2">
        <v>13838</v>
      </c>
      <c r="E964" s="2">
        <v>299.02999999999997</v>
      </c>
    </row>
    <row r="965" spans="1:5" x14ac:dyDescent="0.2">
      <c r="A965" s="2">
        <v>31</v>
      </c>
      <c r="B965" s="2" t="s">
        <v>41</v>
      </c>
      <c r="C965" s="2" t="s">
        <v>22</v>
      </c>
      <c r="D965" s="2">
        <v>13759</v>
      </c>
      <c r="E965" s="2">
        <v>269.26</v>
      </c>
    </row>
    <row r="966" spans="1:5" x14ac:dyDescent="0.2">
      <c r="A966" s="2">
        <v>32</v>
      </c>
      <c r="B966" s="2" t="s">
        <v>41</v>
      </c>
      <c r="C966" s="2" t="s">
        <v>19</v>
      </c>
      <c r="D966" s="2">
        <v>13839</v>
      </c>
      <c r="E966" s="2">
        <v>153.33000000000001</v>
      </c>
    </row>
    <row r="967" spans="1:5" x14ac:dyDescent="0.2">
      <c r="A967" s="2">
        <v>32</v>
      </c>
      <c r="B967" s="2" t="s">
        <v>41</v>
      </c>
      <c r="C967" s="2" t="s">
        <v>20</v>
      </c>
      <c r="D967" s="2">
        <v>14018</v>
      </c>
      <c r="E967" s="2">
        <v>157.9</v>
      </c>
    </row>
    <row r="968" spans="1:5" x14ac:dyDescent="0.2">
      <c r="A968" s="2">
        <v>32</v>
      </c>
      <c r="B968" s="2" t="s">
        <v>41</v>
      </c>
      <c r="C968" s="2" t="s">
        <v>21</v>
      </c>
      <c r="D968" s="2">
        <v>13907</v>
      </c>
      <c r="E968" s="2">
        <v>255.62</v>
      </c>
    </row>
    <row r="969" spans="1:5" x14ac:dyDescent="0.2">
      <c r="A969" s="2">
        <v>32</v>
      </c>
      <c r="B969" s="2" t="s">
        <v>41</v>
      </c>
      <c r="C969" s="2" t="s">
        <v>22</v>
      </c>
      <c r="D969" s="2">
        <v>13904</v>
      </c>
      <c r="E969" s="2">
        <v>500.91</v>
      </c>
    </row>
    <row r="970" spans="1:5" x14ac:dyDescent="0.2">
      <c r="A970" s="2">
        <v>33</v>
      </c>
      <c r="B970" s="2" t="s">
        <v>41</v>
      </c>
      <c r="C970" s="2" t="s">
        <v>19</v>
      </c>
      <c r="D970" s="2">
        <v>13802</v>
      </c>
      <c r="E970" s="2">
        <v>225.97</v>
      </c>
    </row>
    <row r="971" spans="1:5" x14ac:dyDescent="0.2">
      <c r="A971" s="2">
        <v>33</v>
      </c>
      <c r="B971" s="2" t="s">
        <v>41</v>
      </c>
      <c r="C971" s="2" t="s">
        <v>20</v>
      </c>
      <c r="D971" s="2">
        <v>14008</v>
      </c>
      <c r="E971" s="2">
        <v>288.19</v>
      </c>
    </row>
    <row r="972" spans="1:5" x14ac:dyDescent="0.2">
      <c r="A972" s="2">
        <v>33</v>
      </c>
      <c r="B972" s="2" t="s">
        <v>41</v>
      </c>
      <c r="C972" s="2" t="s">
        <v>21</v>
      </c>
      <c r="D972" s="2">
        <v>13802</v>
      </c>
      <c r="E972" s="2">
        <v>353.06</v>
      </c>
    </row>
    <row r="973" spans="1:5" x14ac:dyDescent="0.2">
      <c r="A973" s="2">
        <v>33</v>
      </c>
      <c r="B973" s="2" t="s">
        <v>41</v>
      </c>
      <c r="C973" s="2" t="s">
        <v>22</v>
      </c>
      <c r="D973" s="2">
        <v>13914</v>
      </c>
      <c r="E973" s="2">
        <v>337.72</v>
      </c>
    </row>
    <row r="974" spans="1:5" x14ac:dyDescent="0.2">
      <c r="A974" s="2">
        <v>34</v>
      </c>
      <c r="B974" s="2" t="s">
        <v>41</v>
      </c>
      <c r="C974" s="2" t="s">
        <v>19</v>
      </c>
      <c r="D974" s="2">
        <v>14408</v>
      </c>
      <c r="E974" s="2">
        <v>235.45</v>
      </c>
    </row>
    <row r="975" spans="1:5" x14ac:dyDescent="0.2">
      <c r="A975" s="2">
        <v>34</v>
      </c>
      <c r="B975" s="2" t="s">
        <v>41</v>
      </c>
      <c r="C975" s="2" t="s">
        <v>20</v>
      </c>
      <c r="D975" s="2">
        <v>14439</v>
      </c>
      <c r="E975" s="2">
        <v>217.19</v>
      </c>
    </row>
    <row r="976" spans="1:5" x14ac:dyDescent="0.2">
      <c r="A976" s="2">
        <v>34</v>
      </c>
      <c r="B976" s="2" t="s">
        <v>41</v>
      </c>
      <c r="C976" s="2" t="s">
        <v>21</v>
      </c>
      <c r="D976" s="2">
        <v>14518</v>
      </c>
      <c r="E976" s="2">
        <v>545.91999999999996</v>
      </c>
    </row>
    <row r="977" spans="1:5" x14ac:dyDescent="0.2">
      <c r="A977" s="2">
        <v>34</v>
      </c>
      <c r="B977" s="2" t="s">
        <v>41</v>
      </c>
      <c r="C977" s="2" t="s">
        <v>22</v>
      </c>
      <c r="D977" s="2">
        <v>14554</v>
      </c>
      <c r="E977" s="2">
        <v>418.44</v>
      </c>
    </row>
    <row r="978" spans="1:5" x14ac:dyDescent="0.2">
      <c r="A978" s="2">
        <v>35</v>
      </c>
      <c r="B978" s="2" t="s">
        <v>41</v>
      </c>
      <c r="C978" s="2" t="s">
        <v>19</v>
      </c>
      <c r="D978" s="2">
        <v>12809</v>
      </c>
      <c r="E978" s="2">
        <v>202.38</v>
      </c>
    </row>
    <row r="979" spans="1:5" x14ac:dyDescent="0.2">
      <c r="A979" s="2">
        <v>35</v>
      </c>
      <c r="B979" s="2" t="s">
        <v>41</v>
      </c>
      <c r="C979" s="2" t="s">
        <v>20</v>
      </c>
      <c r="D979" s="2">
        <v>12903</v>
      </c>
      <c r="E979" s="2">
        <v>151.43</v>
      </c>
    </row>
    <row r="980" spans="1:5" x14ac:dyDescent="0.2">
      <c r="A980" s="2">
        <v>35</v>
      </c>
      <c r="B980" s="2" t="s">
        <v>41</v>
      </c>
      <c r="C980" s="2" t="s">
        <v>21</v>
      </c>
      <c r="D980" s="2">
        <v>12809</v>
      </c>
      <c r="E980" s="2">
        <v>286.14999999999998</v>
      </c>
    </row>
    <row r="981" spans="1:5" x14ac:dyDescent="0.2">
      <c r="A981" s="2">
        <v>35</v>
      </c>
      <c r="B981" s="2" t="s">
        <v>41</v>
      </c>
      <c r="C981" s="2" t="s">
        <v>22</v>
      </c>
      <c r="D981" s="2">
        <v>12861</v>
      </c>
      <c r="E981" s="2">
        <v>285.41000000000003</v>
      </c>
    </row>
    <row r="982" spans="1:5" x14ac:dyDescent="0.2">
      <c r="A982" s="2">
        <v>36</v>
      </c>
      <c r="B982" s="2" t="s">
        <v>41</v>
      </c>
      <c r="C982" s="2" t="s">
        <v>19</v>
      </c>
      <c r="D982" s="2">
        <v>13934</v>
      </c>
      <c r="E982" s="2">
        <v>195.27</v>
      </c>
    </row>
    <row r="983" spans="1:5" x14ac:dyDescent="0.2">
      <c r="A983" s="2">
        <v>36</v>
      </c>
      <c r="B983" s="2" t="s">
        <v>41</v>
      </c>
      <c r="C983" s="2" t="s">
        <v>20</v>
      </c>
      <c r="D983" s="2">
        <v>13917</v>
      </c>
      <c r="E983" s="2">
        <v>190.87</v>
      </c>
    </row>
    <row r="984" spans="1:5" x14ac:dyDescent="0.2">
      <c r="A984" s="2">
        <v>36</v>
      </c>
      <c r="B984" s="2" t="s">
        <v>41</v>
      </c>
      <c r="C984" s="2" t="s">
        <v>21</v>
      </c>
      <c r="D984" s="2">
        <v>13953</v>
      </c>
      <c r="E984" s="2">
        <v>355.73</v>
      </c>
    </row>
    <row r="985" spans="1:5" x14ac:dyDescent="0.2">
      <c r="A985" s="2">
        <v>36</v>
      </c>
      <c r="B985" s="2" t="s">
        <v>41</v>
      </c>
      <c r="C985" s="2" t="s">
        <v>22</v>
      </c>
      <c r="D985" s="2">
        <v>14024</v>
      </c>
      <c r="E985" s="2">
        <v>397.96</v>
      </c>
    </row>
    <row r="986" spans="1:5" x14ac:dyDescent="0.2">
      <c r="A986" s="2">
        <v>37</v>
      </c>
      <c r="B986" s="2" t="s">
        <v>41</v>
      </c>
      <c r="C986" s="2" t="s">
        <v>19</v>
      </c>
      <c r="D986" s="2">
        <v>13943</v>
      </c>
      <c r="E986" s="2">
        <v>178.4</v>
      </c>
    </row>
    <row r="987" spans="1:5" x14ac:dyDescent="0.2">
      <c r="A987" s="2">
        <v>37</v>
      </c>
      <c r="B987" s="2" t="s">
        <v>41</v>
      </c>
      <c r="C987" s="2" t="s">
        <v>20</v>
      </c>
      <c r="D987" s="2">
        <v>13943</v>
      </c>
      <c r="E987" s="2">
        <v>364.91</v>
      </c>
    </row>
    <row r="988" spans="1:5" x14ac:dyDescent="0.2">
      <c r="A988" s="2">
        <v>37</v>
      </c>
      <c r="B988" s="2" t="s">
        <v>41</v>
      </c>
      <c r="C988" s="2" t="s">
        <v>21</v>
      </c>
      <c r="D988" s="2">
        <v>13917</v>
      </c>
      <c r="E988" s="2">
        <v>294.35000000000002</v>
      </c>
    </row>
    <row r="989" spans="1:5" x14ac:dyDescent="0.2">
      <c r="A989" s="2">
        <v>37</v>
      </c>
      <c r="B989" s="2" t="s">
        <v>41</v>
      </c>
      <c r="C989" s="2" t="s">
        <v>22</v>
      </c>
      <c r="D989" s="2">
        <v>13893</v>
      </c>
      <c r="E989" s="2">
        <v>260.41000000000003</v>
      </c>
    </row>
    <row r="990" spans="1:5" x14ac:dyDescent="0.2">
      <c r="A990" s="2">
        <v>38</v>
      </c>
      <c r="B990" s="2" t="s">
        <v>41</v>
      </c>
      <c r="C990" s="2" t="s">
        <v>19</v>
      </c>
      <c r="D990" s="2">
        <v>13846</v>
      </c>
      <c r="E990" s="2">
        <v>236.49</v>
      </c>
    </row>
    <row r="991" spans="1:5" x14ac:dyDescent="0.2">
      <c r="A991" s="2">
        <v>38</v>
      </c>
      <c r="B991" s="2" t="s">
        <v>41</v>
      </c>
      <c r="C991" s="2" t="s">
        <v>20</v>
      </c>
      <c r="D991" s="2">
        <v>13790</v>
      </c>
      <c r="E991" s="2">
        <v>81.97</v>
      </c>
    </row>
    <row r="992" spans="1:5" x14ac:dyDescent="0.2">
      <c r="A992" s="2">
        <v>38</v>
      </c>
      <c r="B992" s="2" t="s">
        <v>41</v>
      </c>
      <c r="C992" s="2" t="s">
        <v>21</v>
      </c>
      <c r="D992" s="2">
        <v>13846</v>
      </c>
      <c r="E992" s="2">
        <v>489.94</v>
      </c>
    </row>
    <row r="993" spans="1:5" x14ac:dyDescent="0.2">
      <c r="A993" s="2">
        <v>38</v>
      </c>
      <c r="B993" s="2" t="s">
        <v>41</v>
      </c>
      <c r="C993" s="2" t="s">
        <v>22</v>
      </c>
      <c r="D993" s="2">
        <v>13785</v>
      </c>
      <c r="E993" s="2">
        <v>559.95000000000005</v>
      </c>
    </row>
    <row r="994" spans="1:5" x14ac:dyDescent="0.2">
      <c r="A994" s="2">
        <v>39</v>
      </c>
      <c r="B994" s="2" t="s">
        <v>41</v>
      </c>
      <c r="C994" s="2" t="s">
        <v>19</v>
      </c>
      <c r="D994" s="2">
        <v>14286</v>
      </c>
      <c r="E994" s="2">
        <v>286.74</v>
      </c>
    </row>
    <row r="995" spans="1:5" x14ac:dyDescent="0.2">
      <c r="A995" s="2">
        <v>39</v>
      </c>
      <c r="B995" s="2" t="s">
        <v>41</v>
      </c>
      <c r="C995" s="2" t="s">
        <v>20</v>
      </c>
      <c r="D995" s="2">
        <v>14375</v>
      </c>
      <c r="E995" s="2">
        <v>290.83999999999997</v>
      </c>
    </row>
    <row r="996" spans="1:5" x14ac:dyDescent="0.2">
      <c r="A996" s="2">
        <v>39</v>
      </c>
      <c r="B996" s="2" t="s">
        <v>41</v>
      </c>
      <c r="C996" s="2" t="s">
        <v>21</v>
      </c>
      <c r="D996" s="2">
        <v>14323</v>
      </c>
      <c r="E996" s="2">
        <v>403.06</v>
      </c>
    </row>
    <row r="997" spans="1:5" x14ac:dyDescent="0.2">
      <c r="A997" s="2">
        <v>39</v>
      </c>
      <c r="B997" s="2" t="s">
        <v>41</v>
      </c>
      <c r="C997" s="2" t="s">
        <v>22</v>
      </c>
      <c r="D997" s="2">
        <v>14269</v>
      </c>
      <c r="E997" s="2">
        <v>300.47000000000003</v>
      </c>
    </row>
    <row r="998" spans="1:5" x14ac:dyDescent="0.2">
      <c r="A998" s="2">
        <v>40</v>
      </c>
      <c r="B998" s="2" t="s">
        <v>41</v>
      </c>
      <c r="C998" s="2" t="s">
        <v>19</v>
      </c>
      <c r="D998" s="2">
        <v>14163</v>
      </c>
      <c r="E998" s="2">
        <v>264.52999999999997</v>
      </c>
    </row>
    <row r="999" spans="1:5" x14ac:dyDescent="0.2">
      <c r="A999" s="2">
        <v>40</v>
      </c>
      <c r="B999" s="2" t="s">
        <v>41</v>
      </c>
      <c r="C999" s="2" t="s">
        <v>20</v>
      </c>
      <c r="D999" s="2">
        <v>14172</v>
      </c>
      <c r="E999" s="2">
        <v>270.83</v>
      </c>
    </row>
    <row r="1000" spans="1:5" x14ac:dyDescent="0.2">
      <c r="A1000" s="2">
        <v>40</v>
      </c>
      <c r="B1000" s="2" t="s">
        <v>41</v>
      </c>
      <c r="C1000" s="2" t="s">
        <v>21</v>
      </c>
      <c r="D1000" s="2">
        <v>14093</v>
      </c>
      <c r="E1000" s="2">
        <v>505.21</v>
      </c>
    </row>
    <row r="1001" spans="1:5" x14ac:dyDescent="0.2">
      <c r="A1001" s="2">
        <v>40</v>
      </c>
      <c r="B1001" s="2" t="s">
        <v>41</v>
      </c>
      <c r="C1001" s="2" t="s">
        <v>22</v>
      </c>
      <c r="D1001" s="2">
        <v>14055</v>
      </c>
      <c r="E1001" s="2">
        <v>563.6</v>
      </c>
    </row>
    <row r="1002" spans="1:5" x14ac:dyDescent="0.2">
      <c r="A1002" s="2">
        <v>41</v>
      </c>
      <c r="B1002" s="2" t="s">
        <v>41</v>
      </c>
      <c r="C1002" s="2" t="s">
        <v>19</v>
      </c>
      <c r="D1002" s="2">
        <v>13817</v>
      </c>
      <c r="E1002" s="2">
        <v>240.03</v>
      </c>
    </row>
    <row r="1003" spans="1:5" x14ac:dyDescent="0.2">
      <c r="A1003" s="2">
        <v>41</v>
      </c>
      <c r="B1003" s="2" t="s">
        <v>41</v>
      </c>
      <c r="C1003" s="2" t="s">
        <v>20</v>
      </c>
      <c r="D1003" s="2">
        <v>13817</v>
      </c>
      <c r="E1003" s="2">
        <v>248.9</v>
      </c>
    </row>
    <row r="1004" spans="1:5" x14ac:dyDescent="0.2">
      <c r="A1004" s="2">
        <v>41</v>
      </c>
      <c r="B1004" s="2" t="s">
        <v>41</v>
      </c>
      <c r="C1004" s="2" t="s">
        <v>21</v>
      </c>
      <c r="D1004" s="2">
        <v>13817</v>
      </c>
      <c r="E1004" s="2">
        <v>387.3</v>
      </c>
    </row>
    <row r="1005" spans="1:5" x14ac:dyDescent="0.2">
      <c r="A1005" s="2">
        <v>41</v>
      </c>
      <c r="B1005" s="2" t="s">
        <v>41</v>
      </c>
      <c r="C1005" s="2" t="s">
        <v>22</v>
      </c>
      <c r="D1005" s="2">
        <v>13612</v>
      </c>
      <c r="E1005" s="2">
        <v>438.73</v>
      </c>
    </row>
    <row r="1006" spans="1:5" x14ac:dyDescent="0.2">
      <c r="A1006" s="2">
        <v>42</v>
      </c>
      <c r="B1006" s="2" t="s">
        <v>41</v>
      </c>
      <c r="C1006" s="2" t="s">
        <v>19</v>
      </c>
      <c r="D1006" s="2">
        <v>13957</v>
      </c>
      <c r="E1006" s="2">
        <v>243.91</v>
      </c>
    </row>
    <row r="1007" spans="1:5" x14ac:dyDescent="0.2">
      <c r="A1007" s="2">
        <v>42</v>
      </c>
      <c r="B1007" s="2" t="s">
        <v>41</v>
      </c>
      <c r="C1007" s="2" t="s">
        <v>20</v>
      </c>
      <c r="D1007" s="2">
        <v>14123</v>
      </c>
      <c r="E1007" s="2">
        <v>228.86</v>
      </c>
    </row>
    <row r="1008" spans="1:5" x14ac:dyDescent="0.2">
      <c r="A1008" s="2">
        <v>42</v>
      </c>
      <c r="B1008" s="2" t="s">
        <v>41</v>
      </c>
      <c r="C1008" s="2" t="s">
        <v>21</v>
      </c>
      <c r="D1008" s="2">
        <v>13957</v>
      </c>
      <c r="E1008" s="2">
        <v>365.05</v>
      </c>
    </row>
    <row r="1009" spans="1:5" x14ac:dyDescent="0.2">
      <c r="A1009" s="2">
        <v>42</v>
      </c>
      <c r="B1009" s="2" t="s">
        <v>41</v>
      </c>
      <c r="C1009" s="2" t="s">
        <v>22</v>
      </c>
      <c r="D1009" s="2">
        <v>13998</v>
      </c>
      <c r="E1009" s="2">
        <v>545.91</v>
      </c>
    </row>
    <row r="1010" spans="1:5" x14ac:dyDescent="0.2">
      <c r="A1010" s="2">
        <v>43</v>
      </c>
      <c r="B1010" s="2" t="s">
        <v>41</v>
      </c>
      <c r="C1010" s="2" t="s">
        <v>19</v>
      </c>
      <c r="D1010" s="2">
        <v>13891</v>
      </c>
      <c r="E1010" s="2">
        <v>234.19</v>
      </c>
    </row>
    <row r="1011" spans="1:5" x14ac:dyDescent="0.2">
      <c r="A1011" s="2">
        <v>43</v>
      </c>
      <c r="B1011" s="2" t="s">
        <v>41</v>
      </c>
      <c r="C1011" s="2" t="s">
        <v>20</v>
      </c>
      <c r="D1011" s="2">
        <v>13967</v>
      </c>
      <c r="E1011" s="2">
        <v>342.1</v>
      </c>
    </row>
    <row r="1012" spans="1:5" x14ac:dyDescent="0.2">
      <c r="A1012" s="2">
        <v>43</v>
      </c>
      <c r="B1012" s="2" t="s">
        <v>41</v>
      </c>
      <c r="C1012" s="2" t="s">
        <v>21</v>
      </c>
      <c r="D1012" s="2">
        <v>13985</v>
      </c>
      <c r="E1012" s="2">
        <v>446.36</v>
      </c>
    </row>
    <row r="1013" spans="1:5" x14ac:dyDescent="0.2">
      <c r="A1013" s="2">
        <v>43</v>
      </c>
      <c r="B1013" s="2" t="s">
        <v>41</v>
      </c>
      <c r="C1013" s="2" t="s">
        <v>22</v>
      </c>
      <c r="D1013" s="2">
        <v>13752</v>
      </c>
      <c r="E1013" s="2">
        <v>304.68</v>
      </c>
    </row>
    <row r="1014" spans="1:5" x14ac:dyDescent="0.2">
      <c r="A1014" s="2">
        <v>44</v>
      </c>
      <c r="B1014" s="2" t="s">
        <v>41</v>
      </c>
      <c r="C1014" s="2" t="s">
        <v>19</v>
      </c>
      <c r="D1014" s="2">
        <v>13056</v>
      </c>
      <c r="E1014" s="2">
        <v>203.47</v>
      </c>
    </row>
    <row r="1015" spans="1:5" x14ac:dyDescent="0.2">
      <c r="A1015" s="2">
        <v>44</v>
      </c>
      <c r="B1015" s="2" t="s">
        <v>41</v>
      </c>
      <c r="C1015" s="2" t="s">
        <v>20</v>
      </c>
      <c r="D1015" s="2">
        <v>13056</v>
      </c>
      <c r="E1015" s="2">
        <v>307.22000000000003</v>
      </c>
    </row>
    <row r="1016" spans="1:5" x14ac:dyDescent="0.2">
      <c r="A1016" s="2">
        <v>44</v>
      </c>
      <c r="B1016" s="2" t="s">
        <v>41</v>
      </c>
      <c r="C1016" s="2" t="s">
        <v>21</v>
      </c>
      <c r="D1016" s="2">
        <v>13031</v>
      </c>
      <c r="E1016" s="2">
        <v>556.34</v>
      </c>
    </row>
    <row r="1017" spans="1:5" x14ac:dyDescent="0.2">
      <c r="A1017" s="2">
        <v>44</v>
      </c>
      <c r="B1017" s="2" t="s">
        <v>41</v>
      </c>
      <c r="C1017" s="2" t="s">
        <v>22</v>
      </c>
      <c r="D1017" s="2">
        <v>12990</v>
      </c>
      <c r="E1017" s="2">
        <v>485.97</v>
      </c>
    </row>
    <row r="1018" spans="1:5" x14ac:dyDescent="0.2">
      <c r="A1018" s="2">
        <v>45</v>
      </c>
      <c r="B1018" s="2" t="s">
        <v>41</v>
      </c>
      <c r="C1018" s="2" t="s">
        <v>19</v>
      </c>
      <c r="D1018" s="2">
        <v>13349</v>
      </c>
      <c r="E1018" s="2">
        <v>289.33</v>
      </c>
    </row>
    <row r="1019" spans="1:5" x14ac:dyDescent="0.2">
      <c r="A1019" s="2">
        <v>45</v>
      </c>
      <c r="B1019" s="2" t="s">
        <v>41</v>
      </c>
      <c r="C1019" s="2" t="s">
        <v>20</v>
      </c>
      <c r="D1019" s="2">
        <v>13370</v>
      </c>
      <c r="E1019" s="2">
        <v>178.07</v>
      </c>
    </row>
    <row r="1020" spans="1:5" x14ac:dyDescent="0.2">
      <c r="A1020" s="2">
        <v>45</v>
      </c>
      <c r="B1020" s="2" t="s">
        <v>41</v>
      </c>
      <c r="C1020" s="2" t="s">
        <v>21</v>
      </c>
      <c r="D1020" s="2">
        <v>13349</v>
      </c>
      <c r="E1020" s="2">
        <v>398.18</v>
      </c>
    </row>
    <row r="1021" spans="1:5" x14ac:dyDescent="0.2">
      <c r="A1021" s="2">
        <v>45</v>
      </c>
      <c r="B1021" s="2" t="s">
        <v>41</v>
      </c>
      <c r="C1021" s="2" t="s">
        <v>22</v>
      </c>
      <c r="D1021" s="2">
        <v>13352</v>
      </c>
      <c r="E1021" s="2">
        <v>233.21</v>
      </c>
    </row>
    <row r="1022" spans="1:5" x14ac:dyDescent="0.2">
      <c r="A1022" s="2">
        <v>46</v>
      </c>
      <c r="B1022" s="2" t="s">
        <v>41</v>
      </c>
      <c r="C1022" s="2" t="s">
        <v>19</v>
      </c>
      <c r="D1022" s="2">
        <v>13931</v>
      </c>
      <c r="E1022" s="2">
        <v>294.08999999999997</v>
      </c>
    </row>
    <row r="1023" spans="1:5" x14ac:dyDescent="0.2">
      <c r="A1023" s="2">
        <v>46</v>
      </c>
      <c r="B1023" s="2" t="s">
        <v>41</v>
      </c>
      <c r="C1023" s="2" t="s">
        <v>20</v>
      </c>
      <c r="D1023" s="2">
        <v>14012</v>
      </c>
      <c r="E1023" s="2">
        <v>400.83</v>
      </c>
    </row>
    <row r="1024" spans="1:5" x14ac:dyDescent="0.2">
      <c r="A1024" s="2">
        <v>46</v>
      </c>
      <c r="B1024" s="2" t="s">
        <v>41</v>
      </c>
      <c r="C1024" s="2" t="s">
        <v>21</v>
      </c>
      <c r="D1024" s="2">
        <v>13931</v>
      </c>
      <c r="E1024" s="2">
        <v>430.64</v>
      </c>
    </row>
    <row r="1025" spans="1:5" x14ac:dyDescent="0.2">
      <c r="A1025" s="2">
        <v>46</v>
      </c>
      <c r="B1025" s="2" t="s">
        <v>41</v>
      </c>
      <c r="C1025" s="2" t="s">
        <v>22</v>
      </c>
      <c r="D1025" s="2">
        <v>14085</v>
      </c>
      <c r="E1025" s="2">
        <v>611.9</v>
      </c>
    </row>
    <row r="1026" spans="1:5" x14ac:dyDescent="0.2">
      <c r="A1026" s="2">
        <v>47</v>
      </c>
      <c r="B1026" s="2" t="s">
        <v>41</v>
      </c>
      <c r="C1026" s="2" t="s">
        <v>19</v>
      </c>
      <c r="D1026" s="2">
        <v>14841</v>
      </c>
      <c r="E1026" s="2">
        <v>298.89999999999998</v>
      </c>
    </row>
    <row r="1027" spans="1:5" x14ac:dyDescent="0.2">
      <c r="A1027" s="2">
        <v>47</v>
      </c>
      <c r="B1027" s="2" t="s">
        <v>41</v>
      </c>
      <c r="C1027" s="2" t="s">
        <v>20</v>
      </c>
      <c r="D1027" s="2">
        <v>14841</v>
      </c>
      <c r="E1027" s="2">
        <v>275.19</v>
      </c>
    </row>
    <row r="1028" spans="1:5" x14ac:dyDescent="0.2">
      <c r="A1028" s="2">
        <v>47</v>
      </c>
      <c r="B1028" s="2" t="s">
        <v>41</v>
      </c>
      <c r="C1028" s="2" t="s">
        <v>21</v>
      </c>
      <c r="D1028" s="2">
        <v>14770</v>
      </c>
      <c r="E1028" s="2">
        <v>769.03</v>
      </c>
    </row>
    <row r="1029" spans="1:5" x14ac:dyDescent="0.2">
      <c r="A1029" s="2">
        <v>47</v>
      </c>
      <c r="B1029" s="2" t="s">
        <v>41</v>
      </c>
      <c r="C1029" s="2" t="s">
        <v>22</v>
      </c>
      <c r="D1029" s="2">
        <v>14710</v>
      </c>
      <c r="E1029" s="2">
        <v>368.81</v>
      </c>
    </row>
    <row r="1030" spans="1:5" x14ac:dyDescent="0.2">
      <c r="A1030" s="2">
        <v>48</v>
      </c>
      <c r="B1030" s="2" t="s">
        <v>41</v>
      </c>
      <c r="C1030" s="2" t="s">
        <v>19</v>
      </c>
      <c r="D1030" s="2">
        <v>14274</v>
      </c>
      <c r="E1030" s="2">
        <v>268.79000000000002</v>
      </c>
    </row>
    <row r="1031" spans="1:5" x14ac:dyDescent="0.2">
      <c r="A1031" s="2">
        <v>48</v>
      </c>
      <c r="B1031" s="2" t="s">
        <v>41</v>
      </c>
      <c r="C1031" s="2" t="s">
        <v>20</v>
      </c>
      <c r="D1031" s="2">
        <v>14283</v>
      </c>
      <c r="E1031" s="2">
        <v>266.95999999999998</v>
      </c>
    </row>
    <row r="1032" spans="1:5" x14ac:dyDescent="0.2">
      <c r="A1032" s="2">
        <v>48</v>
      </c>
      <c r="B1032" s="2" t="s">
        <v>41</v>
      </c>
      <c r="C1032" s="2" t="s">
        <v>21</v>
      </c>
      <c r="D1032" s="2">
        <v>14279</v>
      </c>
      <c r="E1032" s="2">
        <v>438.87</v>
      </c>
    </row>
    <row r="1033" spans="1:5" x14ac:dyDescent="0.2">
      <c r="A1033" s="2">
        <v>48</v>
      </c>
      <c r="B1033" s="2" t="s">
        <v>41</v>
      </c>
      <c r="C1033" s="2" t="s">
        <v>22</v>
      </c>
      <c r="D1033" s="2">
        <v>14344</v>
      </c>
      <c r="E1033" s="2">
        <v>414.27</v>
      </c>
    </row>
    <row r="1034" spans="1:5" x14ac:dyDescent="0.2">
      <c r="A1034" s="2">
        <v>49</v>
      </c>
      <c r="B1034" s="2" t="s">
        <v>41</v>
      </c>
      <c r="C1034" s="2" t="s">
        <v>19</v>
      </c>
      <c r="D1034" s="2">
        <v>14586</v>
      </c>
      <c r="E1034" s="2">
        <v>300.38</v>
      </c>
    </row>
    <row r="1035" spans="1:5" x14ac:dyDescent="0.2">
      <c r="A1035" s="2">
        <v>49</v>
      </c>
      <c r="B1035" s="2" t="s">
        <v>41</v>
      </c>
      <c r="C1035" s="2" t="s">
        <v>20</v>
      </c>
      <c r="D1035" s="2">
        <v>14533</v>
      </c>
      <c r="E1035" s="2">
        <v>118.04</v>
      </c>
    </row>
    <row r="1036" spans="1:5" x14ac:dyDescent="0.2">
      <c r="A1036" s="2">
        <v>49</v>
      </c>
      <c r="B1036" s="2" t="s">
        <v>41</v>
      </c>
      <c r="C1036" s="2" t="s">
        <v>21</v>
      </c>
      <c r="D1036" s="2">
        <v>14586</v>
      </c>
      <c r="E1036" s="2">
        <v>274.86</v>
      </c>
    </row>
    <row r="1037" spans="1:5" x14ac:dyDescent="0.2">
      <c r="A1037" s="2">
        <v>49</v>
      </c>
      <c r="B1037" s="2" t="s">
        <v>41</v>
      </c>
      <c r="C1037" s="2" t="s">
        <v>22</v>
      </c>
      <c r="D1037" s="2">
        <v>14397</v>
      </c>
      <c r="E1037" s="2">
        <v>609.22</v>
      </c>
    </row>
    <row r="1038" spans="1:5" x14ac:dyDescent="0.2">
      <c r="A1038" s="2">
        <v>50</v>
      </c>
      <c r="B1038" s="2" t="s">
        <v>41</v>
      </c>
      <c r="C1038" s="2" t="s">
        <v>19</v>
      </c>
      <c r="D1038" s="2">
        <v>14089</v>
      </c>
      <c r="E1038" s="2">
        <v>294.08</v>
      </c>
    </row>
    <row r="1039" spans="1:5" x14ac:dyDescent="0.2">
      <c r="A1039" s="2">
        <v>50</v>
      </c>
      <c r="B1039" s="2" t="s">
        <v>41</v>
      </c>
      <c r="C1039" s="2" t="s">
        <v>20</v>
      </c>
      <c r="D1039" s="2">
        <v>14141</v>
      </c>
      <c r="E1039" s="2">
        <v>259.82</v>
      </c>
    </row>
    <row r="1040" spans="1:5" x14ac:dyDescent="0.2">
      <c r="A1040" s="2">
        <v>50</v>
      </c>
      <c r="B1040" s="2" t="s">
        <v>41</v>
      </c>
      <c r="C1040" s="2" t="s">
        <v>21</v>
      </c>
      <c r="D1040" s="2">
        <v>14117</v>
      </c>
      <c r="E1040" s="2">
        <v>559.99</v>
      </c>
    </row>
    <row r="1041" spans="1:5" x14ac:dyDescent="0.2">
      <c r="A1041" s="2">
        <v>50</v>
      </c>
      <c r="B1041" s="2" t="s">
        <v>41</v>
      </c>
      <c r="C1041" s="2" t="s">
        <v>22</v>
      </c>
      <c r="D1041" s="2">
        <v>14055</v>
      </c>
      <c r="E1041" s="2">
        <v>390.05</v>
      </c>
    </row>
    <row r="1042" spans="1:5" x14ac:dyDescent="0.2">
      <c r="A1042" s="2">
        <v>51</v>
      </c>
      <c r="B1042" s="2" t="s">
        <v>41</v>
      </c>
      <c r="C1042" s="2" t="s">
        <v>19</v>
      </c>
      <c r="D1042" s="2">
        <v>14361</v>
      </c>
      <c r="E1042" s="2">
        <v>276.27999999999997</v>
      </c>
    </row>
    <row r="1043" spans="1:5" x14ac:dyDescent="0.2">
      <c r="A1043" s="2">
        <v>51</v>
      </c>
      <c r="B1043" s="2" t="s">
        <v>41</v>
      </c>
      <c r="C1043" s="2" t="s">
        <v>20</v>
      </c>
      <c r="D1043" s="2">
        <v>14322</v>
      </c>
      <c r="E1043" s="2">
        <v>284.64</v>
      </c>
    </row>
    <row r="1044" spans="1:5" x14ac:dyDescent="0.2">
      <c r="A1044" s="2">
        <v>51</v>
      </c>
      <c r="B1044" s="2" t="s">
        <v>41</v>
      </c>
      <c r="C1044" s="2" t="s">
        <v>21</v>
      </c>
      <c r="D1044" s="2">
        <v>14246</v>
      </c>
      <c r="E1044" s="2">
        <v>696.94</v>
      </c>
    </row>
    <row r="1045" spans="1:5" x14ac:dyDescent="0.2">
      <c r="A1045" s="2">
        <v>51</v>
      </c>
      <c r="B1045" s="2" t="s">
        <v>41</v>
      </c>
      <c r="C1045" s="2" t="s">
        <v>22</v>
      </c>
      <c r="D1045" s="2">
        <v>14345</v>
      </c>
      <c r="E1045" s="2">
        <v>493.57</v>
      </c>
    </row>
    <row r="1046" spans="1:5" x14ac:dyDescent="0.2">
      <c r="A1046" s="2">
        <v>52</v>
      </c>
      <c r="B1046" s="2" t="s">
        <v>41</v>
      </c>
      <c r="C1046" s="2" t="s">
        <v>19</v>
      </c>
      <c r="D1046" s="2">
        <v>14068</v>
      </c>
      <c r="E1046" s="2">
        <v>269.52999999999997</v>
      </c>
    </row>
    <row r="1047" spans="1:5" x14ac:dyDescent="0.2">
      <c r="A1047" s="2">
        <v>52</v>
      </c>
      <c r="B1047" s="2" t="s">
        <v>41</v>
      </c>
      <c r="C1047" s="2" t="s">
        <v>20</v>
      </c>
      <c r="D1047" s="2">
        <v>14053</v>
      </c>
      <c r="E1047" s="2">
        <v>121.33</v>
      </c>
    </row>
    <row r="1048" spans="1:5" x14ac:dyDescent="0.2">
      <c r="A1048" s="2">
        <v>52</v>
      </c>
      <c r="B1048" s="2" t="s">
        <v>41</v>
      </c>
      <c r="C1048" s="2" t="s">
        <v>21</v>
      </c>
      <c r="D1048" s="2">
        <v>14068</v>
      </c>
      <c r="E1048" s="2">
        <v>295.99</v>
      </c>
    </row>
    <row r="1049" spans="1:5" x14ac:dyDescent="0.2">
      <c r="A1049" s="2">
        <v>52</v>
      </c>
      <c r="B1049" s="2" t="s">
        <v>41</v>
      </c>
      <c r="C1049" s="2" t="s">
        <v>22</v>
      </c>
      <c r="D1049" s="2">
        <v>14086</v>
      </c>
      <c r="E1049" s="2">
        <v>569.33000000000004</v>
      </c>
    </row>
    <row r="1050" spans="1:5" x14ac:dyDescent="0.2">
      <c r="A1050" s="2">
        <v>53</v>
      </c>
      <c r="B1050" s="2" t="s">
        <v>41</v>
      </c>
      <c r="C1050" s="2" t="s">
        <v>19</v>
      </c>
      <c r="D1050" s="2">
        <v>14024</v>
      </c>
      <c r="E1050" s="2">
        <v>273.12</v>
      </c>
    </row>
    <row r="1051" spans="1:5" x14ac:dyDescent="0.2">
      <c r="A1051" s="2">
        <v>53</v>
      </c>
      <c r="B1051" s="2" t="s">
        <v>41</v>
      </c>
      <c r="C1051" s="2" t="s">
        <v>20</v>
      </c>
      <c r="D1051" s="2">
        <v>14024</v>
      </c>
      <c r="E1051" s="2">
        <v>252.4</v>
      </c>
    </row>
    <row r="1052" spans="1:5" x14ac:dyDescent="0.2">
      <c r="A1052" s="2">
        <v>53</v>
      </c>
      <c r="B1052" s="2" t="s">
        <v>41</v>
      </c>
      <c r="C1052" s="2" t="s">
        <v>21</v>
      </c>
      <c r="D1052" s="2">
        <v>14101</v>
      </c>
      <c r="E1052" s="2">
        <v>742.62</v>
      </c>
    </row>
    <row r="1053" spans="1:5" x14ac:dyDescent="0.2">
      <c r="A1053" s="2">
        <v>53</v>
      </c>
      <c r="B1053" s="2" t="s">
        <v>41</v>
      </c>
      <c r="C1053" s="2" t="s">
        <v>22</v>
      </c>
      <c r="D1053" s="2">
        <v>13997</v>
      </c>
      <c r="E1053" s="2">
        <v>436.97</v>
      </c>
    </row>
    <row r="1054" spans="1:5" x14ac:dyDescent="0.2">
      <c r="A1054" s="2">
        <v>54</v>
      </c>
      <c r="B1054" s="2" t="s">
        <v>41</v>
      </c>
      <c r="C1054" s="2" t="s">
        <v>19</v>
      </c>
      <c r="D1054" s="2">
        <v>13983</v>
      </c>
      <c r="E1054" s="2">
        <v>275.73</v>
      </c>
    </row>
    <row r="1055" spans="1:5" x14ac:dyDescent="0.2">
      <c r="A1055" s="2">
        <v>54</v>
      </c>
      <c r="B1055" s="2" t="s">
        <v>41</v>
      </c>
      <c r="C1055" s="2" t="s">
        <v>20</v>
      </c>
      <c r="D1055" s="2">
        <v>13867</v>
      </c>
      <c r="E1055" s="2">
        <v>236.34</v>
      </c>
    </row>
    <row r="1056" spans="1:5" x14ac:dyDescent="0.2">
      <c r="A1056" s="2">
        <v>54</v>
      </c>
      <c r="B1056" s="2" t="s">
        <v>41</v>
      </c>
      <c r="C1056" s="2" t="s">
        <v>21</v>
      </c>
      <c r="D1056" s="2">
        <v>13981</v>
      </c>
      <c r="E1056" s="2">
        <v>394.05</v>
      </c>
    </row>
    <row r="1057" spans="1:5" x14ac:dyDescent="0.2">
      <c r="A1057" s="2">
        <v>54</v>
      </c>
      <c r="B1057" s="2" t="s">
        <v>41</v>
      </c>
      <c r="C1057" s="2" t="s">
        <v>22</v>
      </c>
      <c r="D1057" s="2">
        <v>13846</v>
      </c>
      <c r="E1057" s="2">
        <v>413.49</v>
      </c>
    </row>
    <row r="1058" spans="1:5" x14ac:dyDescent="0.2">
      <c r="A1058" s="2">
        <v>55</v>
      </c>
      <c r="B1058" s="2" t="s">
        <v>41</v>
      </c>
      <c r="C1058" s="2" t="s">
        <v>19</v>
      </c>
      <c r="D1058" s="2">
        <v>13861</v>
      </c>
      <c r="E1058" s="2">
        <v>259.14</v>
      </c>
    </row>
    <row r="1059" spans="1:5" x14ac:dyDescent="0.2">
      <c r="A1059" s="2">
        <v>55</v>
      </c>
      <c r="B1059" s="2" t="s">
        <v>41</v>
      </c>
      <c r="C1059" s="2" t="s">
        <v>20</v>
      </c>
      <c r="D1059" s="2">
        <v>13929</v>
      </c>
      <c r="E1059" s="2">
        <v>114.16</v>
      </c>
    </row>
    <row r="1060" spans="1:5" x14ac:dyDescent="0.2">
      <c r="A1060" s="2">
        <v>55</v>
      </c>
      <c r="B1060" s="2" t="s">
        <v>41</v>
      </c>
      <c r="C1060" s="2" t="s">
        <v>21</v>
      </c>
      <c r="D1060" s="2">
        <v>13926</v>
      </c>
      <c r="E1060" s="2">
        <v>285.13</v>
      </c>
    </row>
    <row r="1061" spans="1:5" x14ac:dyDescent="0.2">
      <c r="A1061" s="2">
        <v>55</v>
      </c>
      <c r="B1061" s="2" t="s">
        <v>41</v>
      </c>
      <c r="C1061" s="2" t="s">
        <v>22</v>
      </c>
      <c r="D1061" s="2">
        <v>13854</v>
      </c>
      <c r="E1061" s="2">
        <v>452.19</v>
      </c>
    </row>
    <row r="1062" spans="1:5" x14ac:dyDescent="0.2">
      <c r="A1062" s="2">
        <v>56</v>
      </c>
      <c r="B1062" s="2" t="s">
        <v>41</v>
      </c>
      <c r="C1062" s="2" t="s">
        <v>19</v>
      </c>
      <c r="D1062" s="2">
        <v>13941</v>
      </c>
      <c r="E1062" s="2">
        <v>242.46</v>
      </c>
    </row>
    <row r="1063" spans="1:5" x14ac:dyDescent="0.2">
      <c r="A1063" s="2">
        <v>56</v>
      </c>
      <c r="B1063" s="2" t="s">
        <v>41</v>
      </c>
      <c r="C1063" s="2" t="s">
        <v>20</v>
      </c>
      <c r="D1063" s="2">
        <v>14021</v>
      </c>
      <c r="E1063" s="2">
        <v>234.24</v>
      </c>
    </row>
    <row r="1064" spans="1:5" x14ac:dyDescent="0.2">
      <c r="A1064" s="2">
        <v>56</v>
      </c>
      <c r="B1064" s="2" t="s">
        <v>41</v>
      </c>
      <c r="C1064" s="2" t="s">
        <v>21</v>
      </c>
      <c r="D1064" s="2">
        <v>13925</v>
      </c>
      <c r="E1064" s="2">
        <v>365.5</v>
      </c>
    </row>
    <row r="1065" spans="1:5" x14ac:dyDescent="0.2">
      <c r="A1065" s="2">
        <v>56</v>
      </c>
      <c r="B1065" s="2" t="s">
        <v>41</v>
      </c>
      <c r="C1065" s="2" t="s">
        <v>22</v>
      </c>
      <c r="D1065" s="2">
        <v>13852</v>
      </c>
      <c r="E1065" s="2">
        <v>281.73</v>
      </c>
    </row>
    <row r="1066" spans="1:5" x14ac:dyDescent="0.2">
      <c r="A1066" s="2">
        <v>57</v>
      </c>
      <c r="B1066" s="2" t="s">
        <v>41</v>
      </c>
      <c r="C1066" s="2" t="s">
        <v>19</v>
      </c>
      <c r="D1066" s="2">
        <v>14013</v>
      </c>
      <c r="E1066" s="2">
        <v>262.87</v>
      </c>
    </row>
    <row r="1067" spans="1:5" x14ac:dyDescent="0.2">
      <c r="A1067" s="2">
        <v>57</v>
      </c>
      <c r="B1067" s="2" t="s">
        <v>41</v>
      </c>
      <c r="C1067" s="2" t="s">
        <v>20</v>
      </c>
      <c r="D1067" s="2">
        <v>14079</v>
      </c>
      <c r="E1067" s="2">
        <v>378.42</v>
      </c>
    </row>
    <row r="1068" spans="1:5" x14ac:dyDescent="0.2">
      <c r="A1068" s="2">
        <v>57</v>
      </c>
      <c r="B1068" s="2" t="s">
        <v>41</v>
      </c>
      <c r="C1068" s="2" t="s">
        <v>21</v>
      </c>
      <c r="D1068" s="2">
        <v>14061</v>
      </c>
      <c r="E1068" s="2">
        <v>899.27</v>
      </c>
    </row>
    <row r="1069" spans="1:5" x14ac:dyDescent="0.2">
      <c r="A1069" s="2">
        <v>57</v>
      </c>
      <c r="B1069" s="2" t="s">
        <v>41</v>
      </c>
      <c r="C1069" s="2" t="s">
        <v>22</v>
      </c>
      <c r="D1069" s="2">
        <v>14212</v>
      </c>
      <c r="E1069" s="2">
        <v>561.04999999999995</v>
      </c>
    </row>
    <row r="1070" spans="1:5" x14ac:dyDescent="0.2">
      <c r="A1070" s="2">
        <v>58</v>
      </c>
      <c r="B1070" s="2" t="s">
        <v>41</v>
      </c>
      <c r="C1070" s="2" t="s">
        <v>19</v>
      </c>
      <c r="D1070" s="2">
        <v>14561</v>
      </c>
      <c r="E1070" s="2">
        <v>290.45</v>
      </c>
    </row>
    <row r="1071" spans="1:5" x14ac:dyDescent="0.2">
      <c r="A1071" s="2">
        <v>58</v>
      </c>
      <c r="B1071" s="2" t="s">
        <v>41</v>
      </c>
      <c r="C1071" s="2" t="s">
        <v>20</v>
      </c>
      <c r="D1071" s="2">
        <v>14613</v>
      </c>
      <c r="E1071" s="2">
        <v>432.72</v>
      </c>
    </row>
    <row r="1072" spans="1:5" x14ac:dyDescent="0.2">
      <c r="A1072" s="2">
        <v>58</v>
      </c>
      <c r="B1072" s="2" t="s">
        <v>41</v>
      </c>
      <c r="C1072" s="2" t="s">
        <v>21</v>
      </c>
      <c r="D1072" s="2">
        <v>14577</v>
      </c>
      <c r="E1072" s="2">
        <v>444.05</v>
      </c>
    </row>
    <row r="1073" spans="1:5" x14ac:dyDescent="0.2">
      <c r="A1073" s="2">
        <v>58</v>
      </c>
      <c r="B1073" s="2" t="s">
        <v>41</v>
      </c>
      <c r="C1073" s="2" t="s">
        <v>22</v>
      </c>
      <c r="D1073" s="2">
        <v>14492</v>
      </c>
      <c r="E1073" s="2">
        <v>448.11</v>
      </c>
    </row>
    <row r="1074" spans="1:5" x14ac:dyDescent="0.2">
      <c r="A1074" s="2">
        <v>59</v>
      </c>
      <c r="B1074" s="2" t="s">
        <v>41</v>
      </c>
      <c r="C1074" s="2" t="s">
        <v>19</v>
      </c>
      <c r="D1074" s="2">
        <v>13775</v>
      </c>
      <c r="E1074" s="2">
        <v>214.95</v>
      </c>
    </row>
    <row r="1075" spans="1:5" x14ac:dyDescent="0.2">
      <c r="A1075" s="2">
        <v>59</v>
      </c>
      <c r="B1075" s="2" t="s">
        <v>41</v>
      </c>
      <c r="C1075" s="2" t="s">
        <v>20</v>
      </c>
      <c r="D1075" s="2">
        <v>13795</v>
      </c>
      <c r="E1075" s="2">
        <v>213.6</v>
      </c>
    </row>
    <row r="1076" spans="1:5" x14ac:dyDescent="0.2">
      <c r="A1076" s="2">
        <v>59</v>
      </c>
      <c r="B1076" s="2" t="s">
        <v>41</v>
      </c>
      <c r="C1076" s="2" t="s">
        <v>21</v>
      </c>
      <c r="D1076" s="2">
        <v>13845</v>
      </c>
      <c r="E1076" s="2">
        <v>475.23</v>
      </c>
    </row>
    <row r="1077" spans="1:5" x14ac:dyDescent="0.2">
      <c r="A1077" s="2">
        <v>59</v>
      </c>
      <c r="B1077" s="2" t="s">
        <v>41</v>
      </c>
      <c r="C1077" s="2" t="s">
        <v>22</v>
      </c>
      <c r="D1077" s="2">
        <v>13824</v>
      </c>
      <c r="E1077" s="2">
        <v>533.66</v>
      </c>
    </row>
    <row r="1078" spans="1:5" x14ac:dyDescent="0.2">
      <c r="A1078" s="2">
        <v>60</v>
      </c>
      <c r="B1078" s="2" t="s">
        <v>41</v>
      </c>
      <c r="C1078" s="2" t="s">
        <v>19</v>
      </c>
      <c r="D1078" s="2">
        <v>13864</v>
      </c>
      <c r="E1078" s="2">
        <v>252.37</v>
      </c>
    </row>
    <row r="1079" spans="1:5" x14ac:dyDescent="0.2">
      <c r="A1079" s="2">
        <v>60</v>
      </c>
      <c r="B1079" s="2" t="s">
        <v>41</v>
      </c>
      <c r="C1079" s="2" t="s">
        <v>20</v>
      </c>
      <c r="D1079" s="2">
        <v>13945</v>
      </c>
      <c r="E1079" s="2">
        <v>255.94</v>
      </c>
    </row>
    <row r="1080" spans="1:5" x14ac:dyDescent="0.2">
      <c r="A1080" s="2">
        <v>60</v>
      </c>
      <c r="B1080" s="2" t="s">
        <v>41</v>
      </c>
      <c r="C1080" s="2" t="s">
        <v>21</v>
      </c>
      <c r="D1080" s="2">
        <v>13792</v>
      </c>
      <c r="E1080" s="2">
        <v>601.65</v>
      </c>
    </row>
    <row r="1081" spans="1:5" x14ac:dyDescent="0.2">
      <c r="A1081" s="2">
        <v>60</v>
      </c>
      <c r="B1081" s="2" t="s">
        <v>41</v>
      </c>
      <c r="C1081" s="2" t="s">
        <v>22</v>
      </c>
      <c r="D1081" s="2">
        <v>13927</v>
      </c>
      <c r="E1081" s="2">
        <v>253.89</v>
      </c>
    </row>
    <row r="1082" spans="1:5" x14ac:dyDescent="0.2">
      <c r="A1082" s="2">
        <v>61</v>
      </c>
      <c r="B1082" s="2" t="s">
        <v>41</v>
      </c>
      <c r="C1082" s="2" t="s">
        <v>19</v>
      </c>
      <c r="D1082" s="2">
        <v>13765</v>
      </c>
      <c r="E1082" s="2">
        <v>220.07</v>
      </c>
    </row>
    <row r="1083" spans="1:5" x14ac:dyDescent="0.2">
      <c r="A1083" s="2">
        <v>61</v>
      </c>
      <c r="B1083" s="2" t="s">
        <v>41</v>
      </c>
      <c r="C1083" s="2" t="s">
        <v>20</v>
      </c>
      <c r="D1083" s="2">
        <v>13765</v>
      </c>
      <c r="E1083" s="2">
        <v>439.96</v>
      </c>
    </row>
    <row r="1084" spans="1:5" x14ac:dyDescent="0.2">
      <c r="A1084" s="2">
        <v>61</v>
      </c>
      <c r="B1084" s="2" t="s">
        <v>41</v>
      </c>
      <c r="C1084" s="2" t="s">
        <v>21</v>
      </c>
      <c r="D1084" s="2">
        <v>13679</v>
      </c>
      <c r="E1084" s="2">
        <v>562.85</v>
      </c>
    </row>
    <row r="1085" spans="1:5" x14ac:dyDescent="0.2">
      <c r="A1085" s="2">
        <v>61</v>
      </c>
      <c r="B1085" s="2" t="s">
        <v>41</v>
      </c>
      <c r="C1085" s="2" t="s">
        <v>22</v>
      </c>
      <c r="D1085" s="2">
        <v>13594</v>
      </c>
      <c r="E1085" s="2">
        <v>304.31</v>
      </c>
    </row>
    <row r="1086" spans="1:5" x14ac:dyDescent="0.2">
      <c r="A1086" s="2">
        <v>62</v>
      </c>
      <c r="B1086" s="2" t="s">
        <v>41</v>
      </c>
      <c r="C1086" s="2" t="s">
        <v>19</v>
      </c>
      <c r="D1086" s="2">
        <v>13820</v>
      </c>
      <c r="E1086" s="2">
        <v>201.64</v>
      </c>
    </row>
    <row r="1087" spans="1:5" x14ac:dyDescent="0.2">
      <c r="A1087" s="2">
        <v>62</v>
      </c>
      <c r="B1087" s="2" t="s">
        <v>41</v>
      </c>
      <c r="C1087" s="2" t="s">
        <v>20</v>
      </c>
      <c r="D1087" s="2">
        <v>13764</v>
      </c>
      <c r="E1087" s="2">
        <v>557.58000000000004</v>
      </c>
    </row>
    <row r="1088" spans="1:5" x14ac:dyDescent="0.2">
      <c r="A1088" s="2">
        <v>62</v>
      </c>
      <c r="B1088" s="2" t="s">
        <v>41</v>
      </c>
      <c r="C1088" s="2" t="s">
        <v>21</v>
      </c>
      <c r="D1088" s="2">
        <v>13721</v>
      </c>
      <c r="E1088" s="2">
        <v>681.45</v>
      </c>
    </row>
    <row r="1089" spans="1:5" x14ac:dyDescent="0.2">
      <c r="A1089" s="2">
        <v>62</v>
      </c>
      <c r="B1089" s="2" t="s">
        <v>41</v>
      </c>
      <c r="C1089" s="2" t="s">
        <v>22</v>
      </c>
      <c r="D1089" s="2">
        <v>13643</v>
      </c>
      <c r="E1089" s="2">
        <v>512.35</v>
      </c>
    </row>
    <row r="1090" spans="1:5" x14ac:dyDescent="0.2">
      <c r="A1090" s="2">
        <v>63</v>
      </c>
      <c r="B1090" s="2" t="s">
        <v>41</v>
      </c>
      <c r="C1090" s="2" t="s">
        <v>19</v>
      </c>
      <c r="D1090" s="2">
        <v>14058</v>
      </c>
      <c r="E1090" s="2">
        <v>279.61</v>
      </c>
    </row>
    <row r="1091" spans="1:5" x14ac:dyDescent="0.2">
      <c r="A1091" s="2">
        <v>63</v>
      </c>
      <c r="B1091" s="2" t="s">
        <v>41</v>
      </c>
      <c r="C1091" s="2" t="s">
        <v>20</v>
      </c>
      <c r="D1091" s="2">
        <v>14058</v>
      </c>
      <c r="E1091" s="2">
        <v>423.2</v>
      </c>
    </row>
    <row r="1092" spans="1:5" x14ac:dyDescent="0.2">
      <c r="A1092" s="2">
        <v>63</v>
      </c>
      <c r="B1092" s="2" t="s">
        <v>41</v>
      </c>
      <c r="C1092" s="2" t="s">
        <v>21</v>
      </c>
      <c r="D1092" s="2">
        <v>13978</v>
      </c>
      <c r="E1092" s="2">
        <v>649.39</v>
      </c>
    </row>
    <row r="1093" spans="1:5" x14ac:dyDescent="0.2">
      <c r="A1093" s="2">
        <v>63</v>
      </c>
      <c r="B1093" s="2" t="s">
        <v>41</v>
      </c>
      <c r="C1093" s="2" t="s">
        <v>22</v>
      </c>
      <c r="D1093" s="2">
        <v>14071</v>
      </c>
      <c r="E1093" s="2">
        <v>457.46</v>
      </c>
    </row>
    <row r="1094" spans="1:5" x14ac:dyDescent="0.2">
      <c r="A1094" s="2">
        <v>64</v>
      </c>
      <c r="B1094" s="2" t="s">
        <v>41</v>
      </c>
      <c r="C1094" s="2" t="s">
        <v>19</v>
      </c>
      <c r="D1094" s="2">
        <v>13360</v>
      </c>
      <c r="E1094" s="2">
        <v>201.9</v>
      </c>
    </row>
    <row r="1095" spans="1:5" x14ac:dyDescent="0.2">
      <c r="A1095" s="2">
        <v>64</v>
      </c>
      <c r="B1095" s="2" t="s">
        <v>41</v>
      </c>
      <c r="C1095" s="2" t="s">
        <v>20</v>
      </c>
      <c r="D1095" s="2">
        <v>13360</v>
      </c>
      <c r="E1095" s="2">
        <v>411.49</v>
      </c>
    </row>
    <row r="1096" spans="1:5" x14ac:dyDescent="0.2">
      <c r="A1096" s="2">
        <v>64</v>
      </c>
      <c r="B1096" s="2" t="s">
        <v>41</v>
      </c>
      <c r="C1096" s="2" t="s">
        <v>21</v>
      </c>
      <c r="D1096" s="2">
        <v>13262</v>
      </c>
      <c r="E1096" s="2">
        <v>672.82</v>
      </c>
    </row>
    <row r="1097" spans="1:5" x14ac:dyDescent="0.2">
      <c r="A1097" s="2">
        <v>64</v>
      </c>
      <c r="B1097" s="2" t="s">
        <v>41</v>
      </c>
      <c r="C1097" s="2" t="s">
        <v>22</v>
      </c>
      <c r="D1097" s="2">
        <v>13461</v>
      </c>
      <c r="E1097" s="2">
        <v>211.88</v>
      </c>
    </row>
    <row r="1098" spans="1:5" x14ac:dyDescent="0.2">
      <c r="A1098" s="2">
        <v>65</v>
      </c>
      <c r="B1098" s="2" t="s">
        <v>41</v>
      </c>
      <c r="C1098" s="2" t="s">
        <v>19</v>
      </c>
      <c r="D1098" s="2">
        <v>13729</v>
      </c>
      <c r="E1098" s="2">
        <v>281.29000000000002</v>
      </c>
    </row>
    <row r="1099" spans="1:5" x14ac:dyDescent="0.2">
      <c r="A1099" s="2">
        <v>65</v>
      </c>
      <c r="B1099" s="2" t="s">
        <v>41</v>
      </c>
      <c r="C1099" s="2" t="s">
        <v>20</v>
      </c>
      <c r="D1099" s="2">
        <v>13815</v>
      </c>
      <c r="E1099" s="2">
        <v>292.77</v>
      </c>
    </row>
    <row r="1100" spans="1:5" x14ac:dyDescent="0.2">
      <c r="A1100" s="2">
        <v>65</v>
      </c>
      <c r="B1100" s="2" t="s">
        <v>41</v>
      </c>
      <c r="C1100" s="2" t="s">
        <v>21</v>
      </c>
      <c r="D1100" s="2">
        <v>13729</v>
      </c>
      <c r="E1100" s="2">
        <v>408.93</v>
      </c>
    </row>
    <row r="1101" spans="1:5" x14ac:dyDescent="0.2">
      <c r="A1101" s="2">
        <v>65</v>
      </c>
      <c r="B1101" s="2" t="s">
        <v>41</v>
      </c>
      <c r="C1101" s="2" t="s">
        <v>22</v>
      </c>
      <c r="D1101" s="2">
        <v>13787</v>
      </c>
      <c r="E1101" s="2">
        <v>527.51</v>
      </c>
    </row>
    <row r="1102" spans="1:5" x14ac:dyDescent="0.2">
      <c r="A1102" s="2">
        <v>66</v>
      </c>
      <c r="B1102" s="2" t="s">
        <v>41</v>
      </c>
      <c r="C1102" s="2" t="s">
        <v>19</v>
      </c>
      <c r="D1102" s="2">
        <v>14724</v>
      </c>
      <c r="E1102" s="2">
        <v>312.12</v>
      </c>
    </row>
    <row r="1103" spans="1:5" x14ac:dyDescent="0.2">
      <c r="A1103" s="2">
        <v>66</v>
      </c>
      <c r="B1103" s="2" t="s">
        <v>41</v>
      </c>
      <c r="C1103" s="2" t="s">
        <v>20</v>
      </c>
      <c r="D1103" s="2">
        <v>14746</v>
      </c>
      <c r="E1103" s="2">
        <v>292.77</v>
      </c>
    </row>
    <row r="1104" spans="1:5" x14ac:dyDescent="0.2">
      <c r="A1104" s="2">
        <v>66</v>
      </c>
      <c r="B1104" s="2" t="s">
        <v>41</v>
      </c>
      <c r="C1104" s="2" t="s">
        <v>21</v>
      </c>
      <c r="D1104" s="2">
        <v>14616</v>
      </c>
      <c r="E1104" s="2">
        <v>574.73</v>
      </c>
    </row>
    <row r="1105" spans="1:5" x14ac:dyDescent="0.2">
      <c r="A1105" s="2">
        <v>66</v>
      </c>
      <c r="B1105" s="2" t="s">
        <v>41</v>
      </c>
      <c r="C1105" s="2" t="s">
        <v>22</v>
      </c>
      <c r="D1105" s="2">
        <v>14606</v>
      </c>
      <c r="E1105" s="2">
        <v>654.27</v>
      </c>
    </row>
    <row r="1106" spans="1:5" x14ac:dyDescent="0.2">
      <c r="A1106" s="2">
        <v>67</v>
      </c>
      <c r="B1106" s="2" t="s">
        <v>41</v>
      </c>
      <c r="C1106" s="2" t="s">
        <v>19</v>
      </c>
      <c r="D1106" s="2">
        <v>13825</v>
      </c>
      <c r="E1106" s="2">
        <v>231.45</v>
      </c>
    </row>
    <row r="1107" spans="1:5" x14ac:dyDescent="0.2">
      <c r="A1107" s="2">
        <v>67</v>
      </c>
      <c r="B1107" s="2" t="s">
        <v>41</v>
      </c>
      <c r="C1107" s="2" t="s">
        <v>20</v>
      </c>
      <c r="D1107" s="2">
        <v>13731</v>
      </c>
      <c r="E1107" s="2">
        <v>225.82</v>
      </c>
    </row>
    <row r="1108" spans="1:5" x14ac:dyDescent="0.2">
      <c r="A1108" s="2">
        <v>67</v>
      </c>
      <c r="B1108" s="2" t="s">
        <v>41</v>
      </c>
      <c r="C1108" s="2" t="s">
        <v>21</v>
      </c>
      <c r="D1108" s="2">
        <v>13823</v>
      </c>
      <c r="E1108" s="2">
        <v>378.7</v>
      </c>
    </row>
    <row r="1109" spans="1:5" x14ac:dyDescent="0.2">
      <c r="A1109" s="2">
        <v>67</v>
      </c>
      <c r="B1109" s="2" t="s">
        <v>41</v>
      </c>
      <c r="C1109" s="2" t="s">
        <v>22</v>
      </c>
      <c r="D1109" s="2">
        <v>13710</v>
      </c>
      <c r="E1109" s="2">
        <v>437.52</v>
      </c>
    </row>
    <row r="1110" spans="1:5" x14ac:dyDescent="0.2">
      <c r="A1110" s="2">
        <v>68</v>
      </c>
      <c r="B1110" s="2" t="s">
        <v>41</v>
      </c>
      <c r="C1110" s="2" t="s">
        <v>19</v>
      </c>
      <c r="D1110" s="2">
        <v>13447</v>
      </c>
      <c r="E1110" s="2">
        <v>199.36</v>
      </c>
    </row>
    <row r="1111" spans="1:5" x14ac:dyDescent="0.2">
      <c r="A1111" s="2">
        <v>68</v>
      </c>
      <c r="B1111" s="2" t="s">
        <v>41</v>
      </c>
      <c r="C1111" s="2" t="s">
        <v>20</v>
      </c>
      <c r="D1111" s="2">
        <v>13507</v>
      </c>
      <c r="E1111" s="2">
        <v>202.06</v>
      </c>
    </row>
    <row r="1112" spans="1:5" x14ac:dyDescent="0.2">
      <c r="A1112" s="2">
        <v>68</v>
      </c>
      <c r="B1112" s="2" t="s">
        <v>41</v>
      </c>
      <c r="C1112" s="2" t="s">
        <v>21</v>
      </c>
      <c r="D1112" s="2">
        <v>13521</v>
      </c>
      <c r="E1112" s="2">
        <v>468.88</v>
      </c>
    </row>
    <row r="1113" spans="1:5" x14ac:dyDescent="0.2">
      <c r="A1113" s="2">
        <v>68</v>
      </c>
      <c r="B1113" s="2" t="s">
        <v>41</v>
      </c>
      <c r="C1113" s="2" t="s">
        <v>22</v>
      </c>
      <c r="D1113" s="2">
        <v>13558</v>
      </c>
      <c r="E1113" s="2">
        <v>462.66</v>
      </c>
    </row>
    <row r="1114" spans="1:5" x14ac:dyDescent="0.2">
      <c r="A1114" s="2">
        <v>69</v>
      </c>
      <c r="B1114" s="2" t="s">
        <v>41</v>
      </c>
      <c r="C1114" s="2" t="s">
        <v>19</v>
      </c>
      <c r="D1114" s="2">
        <v>13848</v>
      </c>
      <c r="E1114" s="2">
        <v>250.67</v>
      </c>
    </row>
    <row r="1115" spans="1:5" x14ac:dyDescent="0.2">
      <c r="A1115" s="2">
        <v>69</v>
      </c>
      <c r="B1115" s="2" t="s">
        <v>41</v>
      </c>
      <c r="C1115" s="2" t="s">
        <v>20</v>
      </c>
      <c r="D1115" s="2">
        <v>13918</v>
      </c>
      <c r="E1115" s="2">
        <v>108.04</v>
      </c>
    </row>
    <row r="1116" spans="1:5" x14ac:dyDescent="0.2">
      <c r="A1116" s="2">
        <v>69</v>
      </c>
      <c r="B1116" s="2" t="s">
        <v>41</v>
      </c>
      <c r="C1116" s="2" t="s">
        <v>21</v>
      </c>
      <c r="D1116" s="2">
        <v>13848</v>
      </c>
      <c r="E1116" s="2">
        <v>253.1</v>
      </c>
    </row>
    <row r="1117" spans="1:5" x14ac:dyDescent="0.2">
      <c r="A1117" s="2">
        <v>69</v>
      </c>
      <c r="B1117" s="2" t="s">
        <v>41</v>
      </c>
      <c r="C1117" s="2" t="s">
        <v>22</v>
      </c>
      <c r="D1117" s="2">
        <v>13814</v>
      </c>
      <c r="E1117" s="2">
        <v>306.55</v>
      </c>
    </row>
    <row r="1118" spans="1:5" x14ac:dyDescent="0.2">
      <c r="A1118" s="2">
        <v>70</v>
      </c>
      <c r="B1118" s="2" t="s">
        <v>41</v>
      </c>
      <c r="C1118" s="2" t="s">
        <v>19</v>
      </c>
      <c r="D1118" s="2">
        <v>13874</v>
      </c>
      <c r="E1118" s="2">
        <v>260.81</v>
      </c>
    </row>
    <row r="1119" spans="1:5" x14ac:dyDescent="0.2">
      <c r="A1119" s="2">
        <v>70</v>
      </c>
      <c r="B1119" s="2" t="s">
        <v>41</v>
      </c>
      <c r="C1119" s="2" t="s">
        <v>20</v>
      </c>
      <c r="D1119" s="2">
        <v>13909</v>
      </c>
      <c r="E1119" s="2">
        <v>670.73</v>
      </c>
    </row>
    <row r="1120" spans="1:5" x14ac:dyDescent="0.2">
      <c r="A1120" s="2">
        <v>70</v>
      </c>
      <c r="B1120" s="2" t="s">
        <v>41</v>
      </c>
      <c r="C1120" s="2" t="s">
        <v>21</v>
      </c>
      <c r="D1120" s="2">
        <v>13879</v>
      </c>
      <c r="E1120" s="2">
        <v>533.87</v>
      </c>
    </row>
    <row r="1121" spans="1:5" x14ac:dyDescent="0.2">
      <c r="A1121" s="2">
        <v>70</v>
      </c>
      <c r="B1121" s="2" t="s">
        <v>41</v>
      </c>
      <c r="C1121" s="2" t="s">
        <v>22</v>
      </c>
      <c r="D1121" s="2">
        <v>13925</v>
      </c>
      <c r="E1121" s="2">
        <v>504.27</v>
      </c>
    </row>
    <row r="1122" spans="1:5" x14ac:dyDescent="0.2">
      <c r="A1122" s="2">
        <v>71</v>
      </c>
      <c r="B1122" s="2" t="s">
        <v>41</v>
      </c>
      <c r="C1122" s="2" t="s">
        <v>19</v>
      </c>
      <c r="D1122" s="2">
        <v>13640</v>
      </c>
      <c r="E1122" s="2">
        <v>344.79</v>
      </c>
    </row>
    <row r="1123" spans="1:5" x14ac:dyDescent="0.2">
      <c r="A1123" s="2">
        <v>71</v>
      </c>
      <c r="B1123" s="2" t="s">
        <v>41</v>
      </c>
      <c r="C1123" s="2" t="s">
        <v>20</v>
      </c>
      <c r="D1123" s="2">
        <v>13617</v>
      </c>
      <c r="E1123" s="2">
        <v>216.42</v>
      </c>
    </row>
    <row r="1124" spans="1:5" x14ac:dyDescent="0.2">
      <c r="A1124" s="2">
        <v>71</v>
      </c>
      <c r="B1124" s="2" t="s">
        <v>41</v>
      </c>
      <c r="C1124" s="2" t="s">
        <v>21</v>
      </c>
      <c r="D1124" s="2">
        <v>13640</v>
      </c>
      <c r="E1124" s="2">
        <v>472.75</v>
      </c>
    </row>
    <row r="1125" spans="1:5" x14ac:dyDescent="0.2">
      <c r="A1125" s="2">
        <v>71</v>
      </c>
      <c r="B1125" s="2" t="s">
        <v>41</v>
      </c>
      <c r="C1125" s="2" t="s">
        <v>22</v>
      </c>
      <c r="D1125" s="2">
        <v>13640</v>
      </c>
      <c r="E1125" s="2">
        <v>383.95</v>
      </c>
    </row>
    <row r="1126" spans="1:5" x14ac:dyDescent="0.2">
      <c r="A1126" s="2">
        <v>72</v>
      </c>
      <c r="B1126" s="2" t="s">
        <v>41</v>
      </c>
      <c r="C1126" s="2" t="s">
        <v>19</v>
      </c>
      <c r="D1126" s="2">
        <v>13941</v>
      </c>
      <c r="E1126" s="2">
        <v>288.56</v>
      </c>
    </row>
    <row r="1127" spans="1:5" x14ac:dyDescent="0.2">
      <c r="A1127" s="2">
        <v>72</v>
      </c>
      <c r="B1127" s="2" t="s">
        <v>41</v>
      </c>
      <c r="C1127" s="2" t="s">
        <v>20</v>
      </c>
      <c r="D1127" s="2">
        <v>13941</v>
      </c>
      <c r="E1127" s="2">
        <v>382.2</v>
      </c>
    </row>
    <row r="1128" spans="1:5" x14ac:dyDescent="0.2">
      <c r="A1128" s="2">
        <v>72</v>
      </c>
      <c r="B1128" s="2" t="s">
        <v>41</v>
      </c>
      <c r="C1128" s="2" t="s">
        <v>21</v>
      </c>
      <c r="D1128" s="2">
        <v>13944</v>
      </c>
      <c r="E1128" s="2">
        <v>788.46</v>
      </c>
    </row>
    <row r="1129" spans="1:5" x14ac:dyDescent="0.2">
      <c r="A1129" s="2">
        <v>72</v>
      </c>
      <c r="B1129" s="2" t="s">
        <v>41</v>
      </c>
      <c r="C1129" s="2" t="s">
        <v>22</v>
      </c>
      <c r="D1129" s="2">
        <v>13920</v>
      </c>
      <c r="E1129" s="2">
        <v>358.34</v>
      </c>
    </row>
    <row r="1130" spans="1:5" x14ac:dyDescent="0.2">
      <c r="A1130" s="2">
        <v>73</v>
      </c>
      <c r="B1130" s="2" t="s">
        <v>41</v>
      </c>
      <c r="C1130" s="2" t="s">
        <v>19</v>
      </c>
      <c r="D1130" s="2">
        <v>14419</v>
      </c>
      <c r="E1130" s="2">
        <v>253.33</v>
      </c>
    </row>
    <row r="1131" spans="1:5" x14ac:dyDescent="0.2">
      <c r="A1131" s="2">
        <v>73</v>
      </c>
      <c r="B1131" s="2" t="s">
        <v>41</v>
      </c>
      <c r="C1131" s="2" t="s">
        <v>20</v>
      </c>
      <c r="D1131" s="2">
        <v>14328</v>
      </c>
      <c r="E1131" s="2">
        <v>239.91</v>
      </c>
    </row>
    <row r="1132" spans="1:5" x14ac:dyDescent="0.2">
      <c r="A1132" s="2">
        <v>73</v>
      </c>
      <c r="B1132" s="2" t="s">
        <v>41</v>
      </c>
      <c r="C1132" s="2" t="s">
        <v>21</v>
      </c>
      <c r="D1132" s="2">
        <v>14411</v>
      </c>
      <c r="E1132" s="2">
        <v>518.58000000000004</v>
      </c>
    </row>
    <row r="1133" spans="1:5" x14ac:dyDescent="0.2">
      <c r="A1133" s="2">
        <v>73</v>
      </c>
      <c r="B1133" s="2" t="s">
        <v>41</v>
      </c>
      <c r="C1133" s="2" t="s">
        <v>22</v>
      </c>
      <c r="D1133" s="2">
        <v>14349</v>
      </c>
      <c r="E1133" s="2">
        <v>446.14</v>
      </c>
    </row>
    <row r="1134" spans="1:5" x14ac:dyDescent="0.2">
      <c r="A1134" s="2">
        <v>74</v>
      </c>
      <c r="B1134" s="2" t="s">
        <v>41</v>
      </c>
      <c r="C1134" s="2" t="s">
        <v>19</v>
      </c>
      <c r="D1134" s="2">
        <v>14360</v>
      </c>
      <c r="E1134" s="2">
        <v>264.61</v>
      </c>
    </row>
    <row r="1135" spans="1:5" x14ac:dyDescent="0.2">
      <c r="A1135" s="2">
        <v>74</v>
      </c>
      <c r="B1135" s="2" t="s">
        <v>41</v>
      </c>
      <c r="C1135" s="2" t="s">
        <v>20</v>
      </c>
      <c r="D1135" s="2">
        <v>14360</v>
      </c>
      <c r="E1135" s="2">
        <v>113.15</v>
      </c>
    </row>
    <row r="1136" spans="1:5" x14ac:dyDescent="0.2">
      <c r="A1136" s="2">
        <v>74</v>
      </c>
      <c r="B1136" s="2" t="s">
        <v>41</v>
      </c>
      <c r="C1136" s="2" t="s">
        <v>21</v>
      </c>
      <c r="D1136" s="2">
        <v>14308</v>
      </c>
      <c r="E1136" s="2">
        <v>609.82000000000005</v>
      </c>
    </row>
    <row r="1137" spans="1:5" x14ac:dyDescent="0.2">
      <c r="A1137" s="2">
        <v>74</v>
      </c>
      <c r="B1137" s="2" t="s">
        <v>41</v>
      </c>
      <c r="C1137" s="2" t="s">
        <v>22</v>
      </c>
      <c r="D1137" s="2">
        <v>14235</v>
      </c>
      <c r="E1137" s="2">
        <v>382.23</v>
      </c>
    </row>
    <row r="1138" spans="1:5" x14ac:dyDescent="0.2">
      <c r="A1138" s="2">
        <v>75</v>
      </c>
      <c r="B1138" s="2" t="s">
        <v>41</v>
      </c>
      <c r="C1138" s="2" t="s">
        <v>19</v>
      </c>
      <c r="D1138" s="2">
        <v>13985</v>
      </c>
      <c r="E1138" s="2">
        <v>226.61</v>
      </c>
    </row>
    <row r="1139" spans="1:5" x14ac:dyDescent="0.2">
      <c r="A1139" s="2">
        <v>75</v>
      </c>
      <c r="B1139" s="2" t="s">
        <v>41</v>
      </c>
      <c r="C1139" s="2" t="s">
        <v>20</v>
      </c>
      <c r="D1139" s="2">
        <v>13979</v>
      </c>
      <c r="E1139" s="2">
        <v>208.57</v>
      </c>
    </row>
    <row r="1140" spans="1:5" x14ac:dyDescent="0.2">
      <c r="A1140" s="2">
        <v>75</v>
      </c>
      <c r="B1140" s="2" t="s">
        <v>41</v>
      </c>
      <c r="C1140" s="2" t="s">
        <v>21</v>
      </c>
      <c r="D1140" s="2">
        <v>13863</v>
      </c>
      <c r="E1140" s="2">
        <v>471.96</v>
      </c>
    </row>
    <row r="1141" spans="1:5" x14ac:dyDescent="0.2">
      <c r="A1141" s="2">
        <v>75</v>
      </c>
      <c r="B1141" s="2" t="s">
        <v>41</v>
      </c>
      <c r="C1141" s="2" t="s">
        <v>22</v>
      </c>
      <c r="D1141" s="2">
        <v>13835</v>
      </c>
      <c r="E1141" s="2">
        <v>344.8</v>
      </c>
    </row>
    <row r="1142" spans="1:5" x14ac:dyDescent="0.2">
      <c r="A1142" s="2">
        <v>76</v>
      </c>
      <c r="B1142" s="2" t="s">
        <v>41</v>
      </c>
      <c r="C1142" s="2" t="s">
        <v>19</v>
      </c>
      <c r="D1142" s="2">
        <v>14118</v>
      </c>
      <c r="E1142" s="2">
        <v>255.11</v>
      </c>
    </row>
    <row r="1143" spans="1:5" x14ac:dyDescent="0.2">
      <c r="A1143" s="2">
        <v>76</v>
      </c>
      <c r="B1143" s="2" t="s">
        <v>41</v>
      </c>
      <c r="C1143" s="2" t="s">
        <v>20</v>
      </c>
      <c r="D1143" s="2">
        <v>14240</v>
      </c>
      <c r="E1143" s="2">
        <v>353.97</v>
      </c>
    </row>
    <row r="1144" spans="1:5" x14ac:dyDescent="0.2">
      <c r="A1144" s="2">
        <v>76</v>
      </c>
      <c r="B1144" s="2" t="s">
        <v>41</v>
      </c>
      <c r="C1144" s="2" t="s">
        <v>21</v>
      </c>
      <c r="D1144" s="2">
        <v>14051</v>
      </c>
      <c r="E1144" s="2">
        <v>618.76</v>
      </c>
    </row>
    <row r="1145" spans="1:5" x14ac:dyDescent="0.2">
      <c r="A1145" s="2">
        <v>76</v>
      </c>
      <c r="B1145" s="2" t="s">
        <v>41</v>
      </c>
      <c r="C1145" s="2" t="s">
        <v>22</v>
      </c>
      <c r="D1145" s="2">
        <v>14053</v>
      </c>
      <c r="E1145" s="2">
        <v>408.66</v>
      </c>
    </row>
    <row r="1146" spans="1:5" x14ac:dyDescent="0.2">
      <c r="A1146" s="2">
        <v>77</v>
      </c>
      <c r="B1146" s="2" t="s">
        <v>41</v>
      </c>
      <c r="C1146" s="2" t="s">
        <v>19</v>
      </c>
      <c r="D1146" s="2">
        <v>13416</v>
      </c>
      <c r="E1146" s="2">
        <v>177.27</v>
      </c>
    </row>
    <row r="1147" spans="1:5" x14ac:dyDescent="0.2">
      <c r="A1147" s="2">
        <v>77</v>
      </c>
      <c r="B1147" s="2" t="s">
        <v>41</v>
      </c>
      <c r="C1147" s="2" t="s">
        <v>20</v>
      </c>
      <c r="D1147" s="2">
        <v>13438</v>
      </c>
      <c r="E1147" s="2">
        <v>78.72</v>
      </c>
    </row>
    <row r="1148" spans="1:5" x14ac:dyDescent="0.2">
      <c r="A1148" s="2">
        <v>77</v>
      </c>
      <c r="B1148" s="2" t="s">
        <v>41</v>
      </c>
      <c r="C1148" s="2" t="s">
        <v>21</v>
      </c>
      <c r="D1148" s="2">
        <v>13438</v>
      </c>
      <c r="E1148" s="2">
        <v>373.35</v>
      </c>
    </row>
    <row r="1149" spans="1:5" x14ac:dyDescent="0.2">
      <c r="A1149" s="2">
        <v>77</v>
      </c>
      <c r="B1149" s="2" t="s">
        <v>41</v>
      </c>
      <c r="C1149" s="2" t="s">
        <v>22</v>
      </c>
      <c r="D1149" s="2">
        <v>13442</v>
      </c>
      <c r="E1149" s="2">
        <v>199.63</v>
      </c>
    </row>
    <row r="1150" spans="1:5" x14ac:dyDescent="0.2">
      <c r="A1150" s="2">
        <v>78</v>
      </c>
      <c r="B1150" s="2" t="s">
        <v>41</v>
      </c>
      <c r="C1150" s="2" t="s">
        <v>19</v>
      </c>
      <c r="D1150" s="2">
        <v>14395</v>
      </c>
      <c r="E1150" s="2">
        <v>255.19</v>
      </c>
    </row>
    <row r="1151" spans="1:5" x14ac:dyDescent="0.2">
      <c r="A1151" s="2">
        <v>78</v>
      </c>
      <c r="B1151" s="2" t="s">
        <v>41</v>
      </c>
      <c r="C1151" s="2" t="s">
        <v>20</v>
      </c>
      <c r="D1151" s="2">
        <v>14393</v>
      </c>
      <c r="E1151" s="2">
        <v>384.45</v>
      </c>
    </row>
    <row r="1152" spans="1:5" x14ac:dyDescent="0.2">
      <c r="A1152" s="2">
        <v>78</v>
      </c>
      <c r="B1152" s="2" t="s">
        <v>41</v>
      </c>
      <c r="C1152" s="2" t="s">
        <v>21</v>
      </c>
      <c r="D1152" s="2">
        <v>14292</v>
      </c>
      <c r="E1152" s="2">
        <v>443.81</v>
      </c>
    </row>
    <row r="1153" spans="1:5" x14ac:dyDescent="0.2">
      <c r="A1153" s="2">
        <v>78</v>
      </c>
      <c r="B1153" s="2" t="s">
        <v>41</v>
      </c>
      <c r="C1153" s="2" t="s">
        <v>22</v>
      </c>
      <c r="D1153" s="2">
        <v>14311</v>
      </c>
      <c r="E1153" s="2">
        <v>448.13</v>
      </c>
    </row>
    <row r="1154" spans="1:5" x14ac:dyDescent="0.2">
      <c r="A1154" s="2">
        <v>79</v>
      </c>
      <c r="B1154" s="2" t="s">
        <v>41</v>
      </c>
      <c r="C1154" s="2" t="s">
        <v>19</v>
      </c>
      <c r="D1154" s="2">
        <v>13763</v>
      </c>
      <c r="E1154" s="2">
        <v>220.86</v>
      </c>
    </row>
    <row r="1155" spans="1:5" x14ac:dyDescent="0.2">
      <c r="A1155" s="2">
        <v>79</v>
      </c>
      <c r="B1155" s="2" t="s">
        <v>41</v>
      </c>
      <c r="C1155" s="2" t="s">
        <v>20</v>
      </c>
      <c r="D1155" s="2">
        <v>13761</v>
      </c>
      <c r="E1155" s="2">
        <v>197.7</v>
      </c>
    </row>
    <row r="1156" spans="1:5" x14ac:dyDescent="0.2">
      <c r="A1156" s="2">
        <v>79</v>
      </c>
      <c r="B1156" s="2" t="s">
        <v>41</v>
      </c>
      <c r="C1156" s="2" t="s">
        <v>21</v>
      </c>
      <c r="D1156" s="2">
        <v>13845</v>
      </c>
      <c r="E1156" s="2">
        <v>476.67</v>
      </c>
    </row>
    <row r="1157" spans="1:5" x14ac:dyDescent="0.2">
      <c r="A1157" s="2">
        <v>79</v>
      </c>
      <c r="B1157" s="2" t="s">
        <v>41</v>
      </c>
      <c r="C1157" s="2" t="s">
        <v>22</v>
      </c>
      <c r="D1157" s="2">
        <v>13746</v>
      </c>
      <c r="E1157" s="2">
        <v>397.29</v>
      </c>
    </row>
    <row r="1158" spans="1:5" x14ac:dyDescent="0.2">
      <c r="A1158" s="2">
        <v>80</v>
      </c>
      <c r="B1158" s="2" t="s">
        <v>41</v>
      </c>
      <c r="C1158" s="2" t="s">
        <v>19</v>
      </c>
      <c r="D1158" s="2">
        <v>13795</v>
      </c>
      <c r="E1158" s="2">
        <v>211.65</v>
      </c>
    </row>
    <row r="1159" spans="1:5" x14ac:dyDescent="0.2">
      <c r="A1159" s="2">
        <v>80</v>
      </c>
      <c r="B1159" s="2" t="s">
        <v>41</v>
      </c>
      <c r="C1159" s="2" t="s">
        <v>20</v>
      </c>
      <c r="D1159" s="2">
        <v>13795</v>
      </c>
      <c r="E1159" s="2">
        <v>320.16000000000003</v>
      </c>
    </row>
    <row r="1160" spans="1:5" x14ac:dyDescent="0.2">
      <c r="A1160" s="2">
        <v>80</v>
      </c>
      <c r="B1160" s="2" t="s">
        <v>41</v>
      </c>
      <c r="C1160" s="2" t="s">
        <v>21</v>
      </c>
      <c r="D1160" s="2">
        <v>13803</v>
      </c>
      <c r="E1160" s="2">
        <v>366.04</v>
      </c>
    </row>
    <row r="1161" spans="1:5" x14ac:dyDescent="0.2">
      <c r="A1161" s="2">
        <v>80</v>
      </c>
      <c r="B1161" s="2" t="s">
        <v>41</v>
      </c>
      <c r="C1161" s="2" t="s">
        <v>22</v>
      </c>
      <c r="D1161" s="2">
        <v>13816</v>
      </c>
      <c r="E1161" s="2">
        <v>387.13</v>
      </c>
    </row>
    <row r="1162" spans="1:5" x14ac:dyDescent="0.2">
      <c r="A1162" s="2">
        <v>81</v>
      </c>
      <c r="B1162" s="2" t="s">
        <v>41</v>
      </c>
      <c r="C1162" s="2" t="s">
        <v>19</v>
      </c>
      <c r="D1162" s="2">
        <v>13250</v>
      </c>
      <c r="E1162" s="2">
        <v>218.52</v>
      </c>
    </row>
    <row r="1163" spans="1:5" x14ac:dyDescent="0.2">
      <c r="A1163" s="2">
        <v>81</v>
      </c>
      <c r="B1163" s="2" t="s">
        <v>41</v>
      </c>
      <c r="C1163" s="2" t="s">
        <v>20</v>
      </c>
      <c r="D1163" s="2">
        <v>13277</v>
      </c>
      <c r="E1163" s="2">
        <v>280.02</v>
      </c>
    </row>
    <row r="1164" spans="1:5" x14ac:dyDescent="0.2">
      <c r="A1164" s="2">
        <v>81</v>
      </c>
      <c r="B1164" s="2" t="s">
        <v>41</v>
      </c>
      <c r="C1164" s="2" t="s">
        <v>21</v>
      </c>
      <c r="D1164" s="2">
        <v>13250</v>
      </c>
      <c r="E1164" s="2">
        <v>315.43</v>
      </c>
    </row>
    <row r="1165" spans="1:5" x14ac:dyDescent="0.2">
      <c r="A1165" s="2">
        <v>81</v>
      </c>
      <c r="B1165" s="2" t="s">
        <v>41</v>
      </c>
      <c r="C1165" s="2" t="s">
        <v>22</v>
      </c>
      <c r="D1165" s="2">
        <v>13186</v>
      </c>
      <c r="E1165" s="2">
        <v>415.43</v>
      </c>
    </row>
    <row r="1166" spans="1:5" x14ac:dyDescent="0.2">
      <c r="A1166" s="2">
        <v>82</v>
      </c>
      <c r="B1166" s="2" t="s">
        <v>41</v>
      </c>
      <c r="C1166" s="2" t="s">
        <v>19</v>
      </c>
      <c r="D1166" s="2">
        <v>14080</v>
      </c>
      <c r="E1166" s="2">
        <v>251.65</v>
      </c>
    </row>
    <row r="1167" spans="1:5" x14ac:dyDescent="0.2">
      <c r="A1167" s="2">
        <v>82</v>
      </c>
      <c r="B1167" s="2" t="s">
        <v>41</v>
      </c>
      <c r="C1167" s="2" t="s">
        <v>20</v>
      </c>
      <c r="D1167" s="2">
        <v>14105</v>
      </c>
      <c r="E1167" s="2">
        <v>226.95</v>
      </c>
    </row>
    <row r="1168" spans="1:5" x14ac:dyDescent="0.2">
      <c r="A1168" s="2">
        <v>82</v>
      </c>
      <c r="B1168" s="2" t="s">
        <v>41</v>
      </c>
      <c r="C1168" s="2" t="s">
        <v>21</v>
      </c>
      <c r="D1168" s="2">
        <v>14075</v>
      </c>
      <c r="E1168" s="2">
        <v>388.72</v>
      </c>
    </row>
    <row r="1169" spans="1:5" x14ac:dyDescent="0.2">
      <c r="A1169" s="2">
        <v>82</v>
      </c>
      <c r="B1169" s="2" t="s">
        <v>41</v>
      </c>
      <c r="C1169" s="2" t="s">
        <v>22</v>
      </c>
      <c r="D1169" s="2">
        <v>14171</v>
      </c>
      <c r="E1169" s="2">
        <v>501.4</v>
      </c>
    </row>
    <row r="1170" spans="1:5" x14ac:dyDescent="0.2">
      <c r="A1170" s="2">
        <v>83</v>
      </c>
      <c r="B1170" s="2" t="s">
        <v>41</v>
      </c>
      <c r="C1170" s="2" t="s">
        <v>19</v>
      </c>
      <c r="D1170" s="2">
        <v>13429</v>
      </c>
      <c r="E1170" s="2">
        <v>181.42</v>
      </c>
    </row>
    <row r="1171" spans="1:5" x14ac:dyDescent="0.2">
      <c r="A1171" s="2">
        <v>83</v>
      </c>
      <c r="B1171" s="2" t="s">
        <v>41</v>
      </c>
      <c r="C1171" s="2" t="s">
        <v>20</v>
      </c>
      <c r="D1171" s="2">
        <v>13474</v>
      </c>
      <c r="E1171" s="2">
        <v>186.07</v>
      </c>
    </row>
    <row r="1172" spans="1:5" x14ac:dyDescent="0.2">
      <c r="A1172" s="2">
        <v>83</v>
      </c>
      <c r="B1172" s="2" t="s">
        <v>41</v>
      </c>
      <c r="C1172" s="2" t="s">
        <v>21</v>
      </c>
      <c r="D1172" s="2">
        <v>13309</v>
      </c>
      <c r="E1172" s="2">
        <v>459.67</v>
      </c>
    </row>
    <row r="1173" spans="1:5" x14ac:dyDescent="0.2">
      <c r="A1173" s="2">
        <v>83</v>
      </c>
      <c r="B1173" s="2" t="s">
        <v>41</v>
      </c>
      <c r="C1173" s="2" t="s">
        <v>22</v>
      </c>
      <c r="D1173" s="2">
        <v>13318</v>
      </c>
      <c r="E1173" s="2">
        <v>326.19</v>
      </c>
    </row>
    <row r="1174" spans="1:5" x14ac:dyDescent="0.2">
      <c r="A1174" s="2">
        <v>84</v>
      </c>
      <c r="B1174" s="2" t="s">
        <v>41</v>
      </c>
      <c r="C1174" s="2" t="s">
        <v>19</v>
      </c>
      <c r="D1174" s="2">
        <v>13764</v>
      </c>
      <c r="E1174" s="2">
        <v>234.51</v>
      </c>
    </row>
    <row r="1175" spans="1:5" x14ac:dyDescent="0.2">
      <c r="A1175" s="2">
        <v>84</v>
      </c>
      <c r="B1175" s="2" t="s">
        <v>41</v>
      </c>
      <c r="C1175" s="2" t="s">
        <v>20</v>
      </c>
      <c r="D1175" s="2">
        <v>13861</v>
      </c>
      <c r="E1175" s="2">
        <v>220.63</v>
      </c>
    </row>
    <row r="1176" spans="1:5" x14ac:dyDescent="0.2">
      <c r="A1176" s="2">
        <v>84</v>
      </c>
      <c r="B1176" s="2" t="s">
        <v>41</v>
      </c>
      <c r="C1176" s="2" t="s">
        <v>21</v>
      </c>
      <c r="D1176" s="2">
        <v>13848</v>
      </c>
      <c r="E1176" s="2">
        <v>611.29</v>
      </c>
    </row>
    <row r="1177" spans="1:5" x14ac:dyDescent="0.2">
      <c r="A1177" s="2">
        <v>84</v>
      </c>
      <c r="B1177" s="2" t="s">
        <v>41</v>
      </c>
      <c r="C1177" s="2" t="s">
        <v>22</v>
      </c>
      <c r="D1177" s="2">
        <v>13749</v>
      </c>
      <c r="E1177" s="2">
        <v>368.45</v>
      </c>
    </row>
    <row r="1178" spans="1:5" x14ac:dyDescent="0.2">
      <c r="A1178" s="2">
        <v>85</v>
      </c>
      <c r="B1178" s="2" t="s">
        <v>41</v>
      </c>
      <c r="C1178" s="2" t="s">
        <v>19</v>
      </c>
      <c r="D1178" s="2">
        <v>13477</v>
      </c>
      <c r="E1178" s="2">
        <v>178.21</v>
      </c>
    </row>
    <row r="1179" spans="1:5" x14ac:dyDescent="0.2">
      <c r="A1179" s="2">
        <v>85</v>
      </c>
      <c r="B1179" s="2" t="s">
        <v>41</v>
      </c>
      <c r="C1179" s="2" t="s">
        <v>20</v>
      </c>
      <c r="D1179" s="2">
        <v>13477</v>
      </c>
      <c r="E1179" s="2">
        <v>185.92</v>
      </c>
    </row>
    <row r="1180" spans="1:5" x14ac:dyDescent="0.2">
      <c r="A1180" s="2">
        <v>85</v>
      </c>
      <c r="B1180" s="2" t="s">
        <v>41</v>
      </c>
      <c r="C1180" s="2" t="s">
        <v>21</v>
      </c>
      <c r="D1180" s="2">
        <v>13409</v>
      </c>
      <c r="E1180" s="2">
        <v>228.38</v>
      </c>
    </row>
    <row r="1181" spans="1:5" x14ac:dyDescent="0.2">
      <c r="A1181" s="2">
        <v>85</v>
      </c>
      <c r="B1181" s="2" t="s">
        <v>41</v>
      </c>
      <c r="C1181" s="2" t="s">
        <v>22</v>
      </c>
      <c r="D1181" s="2">
        <v>13322</v>
      </c>
      <c r="E1181" s="2">
        <v>417.34</v>
      </c>
    </row>
    <row r="1182" spans="1:5" x14ac:dyDescent="0.2">
      <c r="A1182" s="2">
        <v>86</v>
      </c>
      <c r="B1182" s="2" t="s">
        <v>41</v>
      </c>
      <c r="C1182" s="2" t="s">
        <v>19</v>
      </c>
      <c r="D1182" s="2">
        <v>14664</v>
      </c>
      <c r="E1182" s="2">
        <v>251.38</v>
      </c>
    </row>
    <row r="1183" spans="1:5" x14ac:dyDescent="0.2">
      <c r="A1183" s="2">
        <v>86</v>
      </c>
      <c r="B1183" s="2" t="s">
        <v>41</v>
      </c>
      <c r="C1183" s="2" t="s">
        <v>20</v>
      </c>
      <c r="D1183" s="2">
        <v>14664</v>
      </c>
      <c r="E1183" s="2">
        <v>382.84</v>
      </c>
    </row>
    <row r="1184" spans="1:5" x14ac:dyDescent="0.2">
      <c r="A1184" s="2">
        <v>86</v>
      </c>
      <c r="B1184" s="2" t="s">
        <v>41</v>
      </c>
      <c r="C1184" s="2" t="s">
        <v>21</v>
      </c>
      <c r="D1184" s="2">
        <v>14682</v>
      </c>
      <c r="E1184" s="2">
        <v>488</v>
      </c>
    </row>
    <row r="1185" spans="1:5" x14ac:dyDescent="0.2">
      <c r="A1185" s="2">
        <v>86</v>
      </c>
      <c r="B1185" s="2" t="s">
        <v>41</v>
      </c>
      <c r="C1185" s="2" t="s">
        <v>22</v>
      </c>
      <c r="D1185" s="2">
        <v>14587</v>
      </c>
      <c r="E1185" s="2">
        <v>286.77</v>
      </c>
    </row>
    <row r="1186" spans="1:5" x14ac:dyDescent="0.2">
      <c r="A1186" s="2">
        <v>87</v>
      </c>
      <c r="B1186" s="2" t="s">
        <v>41</v>
      </c>
      <c r="C1186" s="2" t="s">
        <v>19</v>
      </c>
      <c r="D1186" s="2">
        <v>13304</v>
      </c>
      <c r="E1186" s="2">
        <v>199.24</v>
      </c>
    </row>
    <row r="1187" spans="1:5" x14ac:dyDescent="0.2">
      <c r="A1187" s="2">
        <v>87</v>
      </c>
      <c r="B1187" s="2" t="s">
        <v>41</v>
      </c>
      <c r="C1187" s="2" t="s">
        <v>20</v>
      </c>
      <c r="D1187" s="2">
        <v>13304</v>
      </c>
      <c r="E1187" s="2">
        <v>208.29</v>
      </c>
    </row>
    <row r="1188" spans="1:5" x14ac:dyDescent="0.2">
      <c r="A1188" s="2">
        <v>87</v>
      </c>
      <c r="B1188" s="2" t="s">
        <v>41</v>
      </c>
      <c r="C1188" s="2" t="s">
        <v>21</v>
      </c>
      <c r="D1188" s="2">
        <v>13227</v>
      </c>
      <c r="E1188" s="2">
        <v>307.56</v>
      </c>
    </row>
    <row r="1189" spans="1:5" x14ac:dyDescent="0.2">
      <c r="A1189" s="2">
        <v>87</v>
      </c>
      <c r="B1189" s="2" t="s">
        <v>41</v>
      </c>
      <c r="C1189" s="2" t="s">
        <v>22</v>
      </c>
      <c r="D1189" s="2">
        <v>13209</v>
      </c>
      <c r="E1189" s="2">
        <v>355.87</v>
      </c>
    </row>
    <row r="1190" spans="1:5" x14ac:dyDescent="0.2">
      <c r="A1190" s="2">
        <v>88</v>
      </c>
      <c r="B1190" s="2" t="s">
        <v>41</v>
      </c>
      <c r="C1190" s="2" t="s">
        <v>19</v>
      </c>
      <c r="D1190" s="2">
        <v>13591</v>
      </c>
      <c r="E1190" s="2">
        <v>198.86</v>
      </c>
    </row>
    <row r="1191" spans="1:5" x14ac:dyDescent="0.2">
      <c r="A1191" s="2">
        <v>88</v>
      </c>
      <c r="B1191" s="2" t="s">
        <v>41</v>
      </c>
      <c r="C1191" s="2" t="s">
        <v>20</v>
      </c>
      <c r="D1191" s="2">
        <v>13630</v>
      </c>
      <c r="E1191" s="2">
        <v>181.77</v>
      </c>
    </row>
    <row r="1192" spans="1:5" x14ac:dyDescent="0.2">
      <c r="A1192" s="2">
        <v>88</v>
      </c>
      <c r="B1192" s="2" t="s">
        <v>41</v>
      </c>
      <c r="C1192" s="2" t="s">
        <v>21</v>
      </c>
      <c r="D1192" s="2">
        <v>13502</v>
      </c>
      <c r="E1192" s="2">
        <v>578.54999999999995</v>
      </c>
    </row>
    <row r="1193" spans="1:5" x14ac:dyDescent="0.2">
      <c r="A1193" s="2">
        <v>88</v>
      </c>
      <c r="B1193" s="2" t="s">
        <v>41</v>
      </c>
      <c r="C1193" s="2" t="s">
        <v>22</v>
      </c>
      <c r="D1193" s="2">
        <v>13694</v>
      </c>
      <c r="E1193" s="2">
        <v>404.76</v>
      </c>
    </row>
    <row r="1194" spans="1:5" x14ac:dyDescent="0.2">
      <c r="A1194" s="2">
        <v>89</v>
      </c>
      <c r="B1194" s="2" t="s">
        <v>41</v>
      </c>
      <c r="C1194" s="2" t="s">
        <v>19</v>
      </c>
      <c r="D1194" s="2">
        <v>13561</v>
      </c>
      <c r="E1194" s="2">
        <v>211.5</v>
      </c>
    </row>
    <row r="1195" spans="1:5" x14ac:dyDescent="0.2">
      <c r="A1195" s="2">
        <v>89</v>
      </c>
      <c r="B1195" s="2" t="s">
        <v>41</v>
      </c>
      <c r="C1195" s="2" t="s">
        <v>20</v>
      </c>
      <c r="D1195" s="2">
        <v>13678</v>
      </c>
      <c r="E1195" s="2">
        <v>198.36</v>
      </c>
    </row>
    <row r="1196" spans="1:5" x14ac:dyDescent="0.2">
      <c r="A1196" s="2">
        <v>89</v>
      </c>
      <c r="B1196" s="2" t="s">
        <v>41</v>
      </c>
      <c r="C1196" s="2" t="s">
        <v>21</v>
      </c>
      <c r="D1196" s="2">
        <v>13561</v>
      </c>
      <c r="E1196" s="2">
        <v>323.38</v>
      </c>
    </row>
    <row r="1197" spans="1:5" x14ac:dyDescent="0.2">
      <c r="A1197" s="2">
        <v>89</v>
      </c>
      <c r="B1197" s="2" t="s">
        <v>41</v>
      </c>
      <c r="C1197" s="2" t="s">
        <v>22</v>
      </c>
      <c r="D1197" s="2">
        <v>13552</v>
      </c>
      <c r="E1197" s="2">
        <v>192.57</v>
      </c>
    </row>
    <row r="1198" spans="1:5" x14ac:dyDescent="0.2">
      <c r="A1198" s="2">
        <v>90</v>
      </c>
      <c r="B1198" s="2" t="s">
        <v>41</v>
      </c>
      <c r="C1198" s="2" t="s">
        <v>19</v>
      </c>
      <c r="D1198" s="2">
        <v>14137</v>
      </c>
      <c r="E1198" s="2">
        <v>275.89</v>
      </c>
    </row>
    <row r="1199" spans="1:5" x14ac:dyDescent="0.2">
      <c r="A1199" s="2">
        <v>90</v>
      </c>
      <c r="B1199" s="2" t="s">
        <v>41</v>
      </c>
      <c r="C1199" s="2" t="s">
        <v>20</v>
      </c>
      <c r="D1199" s="2">
        <v>14327</v>
      </c>
      <c r="E1199" s="2">
        <v>215.38</v>
      </c>
    </row>
    <row r="1200" spans="1:5" x14ac:dyDescent="0.2">
      <c r="A1200" s="2">
        <v>90</v>
      </c>
      <c r="B1200" s="2" t="s">
        <v>41</v>
      </c>
      <c r="C1200" s="2" t="s">
        <v>21</v>
      </c>
      <c r="D1200" s="2">
        <v>14137</v>
      </c>
      <c r="E1200" s="2">
        <v>414.6</v>
      </c>
    </row>
    <row r="1201" spans="1:5" x14ac:dyDescent="0.2">
      <c r="A1201" s="2">
        <v>90</v>
      </c>
      <c r="B1201" s="2" t="s">
        <v>41</v>
      </c>
      <c r="C1201" s="2" t="s">
        <v>22</v>
      </c>
      <c r="D1201" s="2">
        <v>14192</v>
      </c>
      <c r="E1201" s="2">
        <v>561.88</v>
      </c>
    </row>
    <row r="1202" spans="1:5" x14ac:dyDescent="0.2">
      <c r="A1202" s="2">
        <v>91</v>
      </c>
      <c r="B1202" s="2" t="s">
        <v>41</v>
      </c>
      <c r="C1202" s="2" t="s">
        <v>19</v>
      </c>
      <c r="D1202" s="2">
        <v>14181</v>
      </c>
      <c r="E1202" s="2">
        <v>270.26</v>
      </c>
    </row>
    <row r="1203" spans="1:5" x14ac:dyDescent="0.2">
      <c r="A1203" s="2">
        <v>91</v>
      </c>
      <c r="B1203" s="2" t="s">
        <v>41</v>
      </c>
      <c r="C1203" s="2" t="s">
        <v>20</v>
      </c>
      <c r="D1203" s="2">
        <v>14181</v>
      </c>
      <c r="E1203" s="2">
        <v>235.69</v>
      </c>
    </row>
    <row r="1204" spans="1:5" x14ac:dyDescent="0.2">
      <c r="A1204" s="2">
        <v>91</v>
      </c>
      <c r="B1204" s="2" t="s">
        <v>41</v>
      </c>
      <c r="C1204" s="2" t="s">
        <v>21</v>
      </c>
      <c r="D1204" s="2">
        <v>14242</v>
      </c>
      <c r="E1204" s="2">
        <v>950</v>
      </c>
    </row>
    <row r="1205" spans="1:5" x14ac:dyDescent="0.2">
      <c r="A1205" s="2">
        <v>91</v>
      </c>
      <c r="B1205" s="2" t="s">
        <v>41</v>
      </c>
      <c r="C1205" s="2" t="s">
        <v>22</v>
      </c>
      <c r="D1205" s="2">
        <v>14208</v>
      </c>
      <c r="E1205" s="2">
        <v>685.82</v>
      </c>
    </row>
    <row r="1206" spans="1:5" x14ac:dyDescent="0.2">
      <c r="A1206" s="2">
        <v>92</v>
      </c>
      <c r="B1206" s="2" t="s">
        <v>41</v>
      </c>
      <c r="C1206" s="2" t="s">
        <v>19</v>
      </c>
      <c r="D1206" s="2">
        <v>13664</v>
      </c>
      <c r="E1206" s="2">
        <v>323.7</v>
      </c>
    </row>
    <row r="1207" spans="1:5" x14ac:dyDescent="0.2">
      <c r="A1207" s="2">
        <v>92</v>
      </c>
      <c r="B1207" s="2" t="s">
        <v>41</v>
      </c>
      <c r="C1207" s="2" t="s">
        <v>20</v>
      </c>
      <c r="D1207" s="2">
        <v>13785</v>
      </c>
      <c r="E1207" s="2">
        <v>448.91</v>
      </c>
    </row>
    <row r="1208" spans="1:5" x14ac:dyDescent="0.2">
      <c r="A1208" s="2">
        <v>92</v>
      </c>
      <c r="B1208" s="2" t="s">
        <v>41</v>
      </c>
      <c r="C1208" s="2" t="s">
        <v>21</v>
      </c>
      <c r="D1208" s="2">
        <v>13761</v>
      </c>
      <c r="E1208" s="2">
        <v>354.63</v>
      </c>
    </row>
    <row r="1209" spans="1:5" x14ac:dyDescent="0.2">
      <c r="A1209" s="2">
        <v>92</v>
      </c>
      <c r="B1209" s="2" t="s">
        <v>41</v>
      </c>
      <c r="C1209" s="2" t="s">
        <v>22</v>
      </c>
      <c r="D1209" s="2">
        <v>13759</v>
      </c>
      <c r="E1209" s="2">
        <v>273.39</v>
      </c>
    </row>
    <row r="1210" spans="1:5" x14ac:dyDescent="0.2">
      <c r="A1210" s="2">
        <v>93</v>
      </c>
      <c r="B1210" s="2" t="s">
        <v>41</v>
      </c>
      <c r="C1210" s="2" t="s">
        <v>19</v>
      </c>
      <c r="D1210" s="2">
        <v>14041</v>
      </c>
      <c r="E1210" s="2">
        <v>214.24</v>
      </c>
    </row>
    <row r="1211" spans="1:5" x14ac:dyDescent="0.2">
      <c r="A1211" s="2">
        <v>93</v>
      </c>
      <c r="B1211" s="2" t="s">
        <v>41</v>
      </c>
      <c r="C1211" s="2" t="s">
        <v>20</v>
      </c>
      <c r="D1211" s="2">
        <v>14041</v>
      </c>
      <c r="E1211" s="2">
        <v>203.12</v>
      </c>
    </row>
    <row r="1212" spans="1:5" x14ac:dyDescent="0.2">
      <c r="A1212" s="2">
        <v>93</v>
      </c>
      <c r="B1212" s="2" t="s">
        <v>41</v>
      </c>
      <c r="C1212" s="2" t="s">
        <v>21</v>
      </c>
      <c r="D1212" s="2">
        <v>13953</v>
      </c>
      <c r="E1212" s="2">
        <v>340.41</v>
      </c>
    </row>
    <row r="1213" spans="1:5" x14ac:dyDescent="0.2">
      <c r="A1213" s="2">
        <v>93</v>
      </c>
      <c r="B1213" s="2" t="s">
        <v>41</v>
      </c>
      <c r="C1213" s="2" t="s">
        <v>22</v>
      </c>
      <c r="D1213" s="2">
        <v>13916</v>
      </c>
      <c r="E1213" s="2">
        <v>336.44</v>
      </c>
    </row>
    <row r="1214" spans="1:5" x14ac:dyDescent="0.2">
      <c r="A1214" s="2">
        <v>94</v>
      </c>
      <c r="B1214" s="2" t="s">
        <v>41</v>
      </c>
      <c r="C1214" s="2" t="s">
        <v>19</v>
      </c>
      <c r="D1214" s="2">
        <v>13914</v>
      </c>
      <c r="E1214" s="2">
        <v>288.12</v>
      </c>
    </row>
    <row r="1215" spans="1:5" x14ac:dyDescent="0.2">
      <c r="A1215" s="2">
        <v>94</v>
      </c>
      <c r="B1215" s="2" t="s">
        <v>41</v>
      </c>
      <c r="C1215" s="2" t="s">
        <v>20</v>
      </c>
      <c r="D1215" s="2">
        <v>14102</v>
      </c>
      <c r="E1215" s="2">
        <v>215.69</v>
      </c>
    </row>
    <row r="1216" spans="1:5" x14ac:dyDescent="0.2">
      <c r="A1216" s="2">
        <v>94</v>
      </c>
      <c r="B1216" s="2" t="s">
        <v>41</v>
      </c>
      <c r="C1216" s="2" t="s">
        <v>21</v>
      </c>
      <c r="D1216" s="2">
        <v>13914</v>
      </c>
      <c r="E1216" s="2">
        <v>403.45</v>
      </c>
    </row>
    <row r="1217" spans="1:5" x14ac:dyDescent="0.2">
      <c r="A1217" s="2">
        <v>94</v>
      </c>
      <c r="B1217" s="2" t="s">
        <v>41</v>
      </c>
      <c r="C1217" s="2" t="s">
        <v>22</v>
      </c>
      <c r="D1217" s="2">
        <v>14001</v>
      </c>
      <c r="E1217" s="2">
        <v>378.55</v>
      </c>
    </row>
    <row r="1218" spans="1:5" x14ac:dyDescent="0.2">
      <c r="A1218" s="2">
        <v>95</v>
      </c>
      <c r="B1218" s="2" t="s">
        <v>41</v>
      </c>
      <c r="C1218" s="2" t="s">
        <v>19</v>
      </c>
      <c r="D1218" s="2">
        <v>14124</v>
      </c>
      <c r="E1218" s="2">
        <v>202.49</v>
      </c>
    </row>
    <row r="1219" spans="1:5" x14ac:dyDescent="0.2">
      <c r="A1219" s="2">
        <v>95</v>
      </c>
      <c r="B1219" s="2" t="s">
        <v>41</v>
      </c>
      <c r="C1219" s="2" t="s">
        <v>20</v>
      </c>
      <c r="D1219" s="2">
        <v>14104</v>
      </c>
      <c r="E1219" s="2">
        <v>206.63</v>
      </c>
    </row>
    <row r="1220" spans="1:5" x14ac:dyDescent="0.2">
      <c r="A1220" s="2">
        <v>95</v>
      </c>
      <c r="B1220" s="2" t="s">
        <v>41</v>
      </c>
      <c r="C1220" s="2" t="s">
        <v>21</v>
      </c>
      <c r="D1220" s="2">
        <v>14151</v>
      </c>
      <c r="E1220" s="2">
        <v>747.52</v>
      </c>
    </row>
    <row r="1221" spans="1:5" x14ac:dyDescent="0.2">
      <c r="A1221" s="2">
        <v>95</v>
      </c>
      <c r="B1221" s="2" t="s">
        <v>41</v>
      </c>
      <c r="C1221" s="2" t="s">
        <v>22</v>
      </c>
      <c r="D1221" s="2">
        <v>14113</v>
      </c>
      <c r="E1221" s="2">
        <v>459.03</v>
      </c>
    </row>
    <row r="1222" spans="1:5" x14ac:dyDescent="0.2">
      <c r="A1222" s="2">
        <v>96</v>
      </c>
      <c r="B1222" s="2" t="s">
        <v>41</v>
      </c>
      <c r="C1222" s="2" t="s">
        <v>19</v>
      </c>
      <c r="D1222" s="2">
        <v>13697</v>
      </c>
      <c r="E1222" s="2">
        <v>179.15</v>
      </c>
    </row>
    <row r="1223" spans="1:5" x14ac:dyDescent="0.2">
      <c r="A1223" s="2">
        <v>96</v>
      </c>
      <c r="B1223" s="2" t="s">
        <v>41</v>
      </c>
      <c r="C1223" s="2" t="s">
        <v>20</v>
      </c>
      <c r="D1223" s="2">
        <v>13712</v>
      </c>
      <c r="E1223" s="2">
        <v>159.37</v>
      </c>
    </row>
    <row r="1224" spans="1:5" x14ac:dyDescent="0.2">
      <c r="A1224" s="2">
        <v>96</v>
      </c>
      <c r="B1224" s="2" t="s">
        <v>41</v>
      </c>
      <c r="C1224" s="2" t="s">
        <v>21</v>
      </c>
      <c r="D1224" s="2">
        <v>13622</v>
      </c>
      <c r="E1224" s="2">
        <v>620.98</v>
      </c>
    </row>
    <row r="1225" spans="1:5" x14ac:dyDescent="0.2">
      <c r="A1225" s="2">
        <v>96</v>
      </c>
      <c r="B1225" s="2" t="s">
        <v>41</v>
      </c>
      <c r="C1225" s="2" t="s">
        <v>22</v>
      </c>
      <c r="D1225" s="2">
        <v>13749</v>
      </c>
      <c r="E1225" s="2">
        <v>335.79</v>
      </c>
    </row>
    <row r="1226" spans="1:5" x14ac:dyDescent="0.2">
      <c r="A1226" s="2">
        <v>97</v>
      </c>
      <c r="B1226" s="2" t="s">
        <v>41</v>
      </c>
      <c r="C1226" s="2" t="s">
        <v>19</v>
      </c>
      <c r="D1226" s="2">
        <v>13404</v>
      </c>
      <c r="E1226" s="2">
        <v>199.71</v>
      </c>
    </row>
    <row r="1227" spans="1:5" x14ac:dyDescent="0.2">
      <c r="A1227" s="2">
        <v>97</v>
      </c>
      <c r="B1227" s="2" t="s">
        <v>41</v>
      </c>
      <c r="C1227" s="2" t="s">
        <v>20</v>
      </c>
      <c r="D1227" s="2">
        <v>13418</v>
      </c>
      <c r="E1227" s="2">
        <v>191.46</v>
      </c>
    </row>
    <row r="1228" spans="1:5" x14ac:dyDescent="0.2">
      <c r="A1228" s="2">
        <v>97</v>
      </c>
      <c r="B1228" s="2" t="s">
        <v>41</v>
      </c>
      <c r="C1228" s="2" t="s">
        <v>21</v>
      </c>
      <c r="D1228" s="2">
        <v>13370</v>
      </c>
      <c r="E1228" s="2">
        <v>531.03</v>
      </c>
    </row>
    <row r="1229" spans="1:5" x14ac:dyDescent="0.2">
      <c r="A1229" s="2">
        <v>97</v>
      </c>
      <c r="B1229" s="2" t="s">
        <v>41</v>
      </c>
      <c r="C1229" s="2" t="s">
        <v>22</v>
      </c>
      <c r="D1229" s="2">
        <v>13287</v>
      </c>
      <c r="E1229" s="2">
        <v>321.25</v>
      </c>
    </row>
    <row r="1230" spans="1:5" x14ac:dyDescent="0.2">
      <c r="A1230" s="2">
        <v>98</v>
      </c>
      <c r="B1230" s="2" t="s">
        <v>41</v>
      </c>
      <c r="C1230" s="2" t="s">
        <v>19</v>
      </c>
      <c r="D1230" s="2">
        <v>13725</v>
      </c>
      <c r="E1230" s="2">
        <v>210.69</v>
      </c>
    </row>
    <row r="1231" spans="1:5" x14ac:dyDescent="0.2">
      <c r="A1231" s="2">
        <v>98</v>
      </c>
      <c r="B1231" s="2" t="s">
        <v>41</v>
      </c>
      <c r="C1231" s="2" t="s">
        <v>20</v>
      </c>
      <c r="D1231" s="2">
        <v>13864</v>
      </c>
      <c r="E1231" s="2">
        <v>197.1</v>
      </c>
    </row>
    <row r="1232" spans="1:5" x14ac:dyDescent="0.2">
      <c r="A1232" s="2">
        <v>98</v>
      </c>
      <c r="B1232" s="2" t="s">
        <v>41</v>
      </c>
      <c r="C1232" s="2" t="s">
        <v>21</v>
      </c>
      <c r="D1232" s="2">
        <v>13698</v>
      </c>
      <c r="E1232" s="2">
        <v>486.04</v>
      </c>
    </row>
    <row r="1233" spans="1:5" x14ac:dyDescent="0.2">
      <c r="A1233" s="2">
        <v>98</v>
      </c>
      <c r="B1233" s="2" t="s">
        <v>41</v>
      </c>
      <c r="C1233" s="2" t="s">
        <v>22</v>
      </c>
      <c r="D1233" s="2">
        <v>13823</v>
      </c>
      <c r="E1233" s="2">
        <v>632.36</v>
      </c>
    </row>
    <row r="1234" spans="1:5" x14ac:dyDescent="0.2">
      <c r="A1234" s="2">
        <v>99</v>
      </c>
      <c r="B1234" s="2" t="s">
        <v>41</v>
      </c>
      <c r="C1234" s="2" t="s">
        <v>19</v>
      </c>
      <c r="D1234" s="2">
        <v>15088</v>
      </c>
      <c r="E1234" s="2">
        <v>284.85000000000002</v>
      </c>
    </row>
    <row r="1235" spans="1:5" x14ac:dyDescent="0.2">
      <c r="A1235" s="2">
        <v>99</v>
      </c>
      <c r="B1235" s="2" t="s">
        <v>41</v>
      </c>
      <c r="C1235" s="2" t="s">
        <v>20</v>
      </c>
      <c r="D1235" s="2">
        <v>15088</v>
      </c>
      <c r="E1235" s="2">
        <v>469.67</v>
      </c>
    </row>
    <row r="1236" spans="1:5" x14ac:dyDescent="0.2">
      <c r="A1236" s="2">
        <v>99</v>
      </c>
      <c r="B1236" s="2" t="s">
        <v>41</v>
      </c>
      <c r="C1236" s="2" t="s">
        <v>21</v>
      </c>
      <c r="D1236" s="2">
        <v>15019</v>
      </c>
      <c r="E1236" s="2">
        <v>670.42</v>
      </c>
    </row>
    <row r="1237" spans="1:5" x14ac:dyDescent="0.2">
      <c r="A1237" s="2">
        <v>99</v>
      </c>
      <c r="B1237" s="2" t="s">
        <v>41</v>
      </c>
      <c r="C1237" s="2" t="s">
        <v>22</v>
      </c>
      <c r="D1237" s="2">
        <v>15117</v>
      </c>
      <c r="E1237" s="2">
        <v>458.25</v>
      </c>
    </row>
    <row r="1238" spans="1:5" x14ac:dyDescent="0.2">
      <c r="A1238" s="2">
        <v>100</v>
      </c>
      <c r="B1238" s="2" t="s">
        <v>41</v>
      </c>
      <c r="C1238" s="2" t="s">
        <v>19</v>
      </c>
      <c r="D1238" s="2">
        <v>13368</v>
      </c>
      <c r="E1238" s="2">
        <v>176.51</v>
      </c>
    </row>
    <row r="1239" spans="1:5" x14ac:dyDescent="0.2">
      <c r="A1239" s="2">
        <v>100</v>
      </c>
      <c r="B1239" s="2" t="s">
        <v>41</v>
      </c>
      <c r="C1239" s="2" t="s">
        <v>20</v>
      </c>
      <c r="D1239" s="2">
        <v>13369</v>
      </c>
      <c r="E1239" s="2">
        <v>160.53</v>
      </c>
    </row>
    <row r="1240" spans="1:5" x14ac:dyDescent="0.2">
      <c r="A1240" s="2">
        <v>100</v>
      </c>
      <c r="B1240" s="2" t="s">
        <v>41</v>
      </c>
      <c r="C1240" s="2" t="s">
        <v>21</v>
      </c>
      <c r="D1240" s="2">
        <v>13380</v>
      </c>
      <c r="E1240" s="2">
        <v>458.54</v>
      </c>
    </row>
    <row r="1241" spans="1:5" x14ac:dyDescent="0.2">
      <c r="A1241" s="2">
        <v>100</v>
      </c>
      <c r="B1241" s="2" t="s">
        <v>41</v>
      </c>
      <c r="C1241" s="2" t="s">
        <v>22</v>
      </c>
      <c r="D1241" s="2">
        <v>13396</v>
      </c>
      <c r="E1241" s="2">
        <v>321.14</v>
      </c>
    </row>
  </sheetData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D5817-FA6B-B74B-A9F0-8690D52A1DD5}">
  <sheetPr>
    <tabColor theme="8"/>
  </sheetPr>
  <dimension ref="A1:S1981"/>
  <sheetViews>
    <sheetView zoomScale="150" zoomScaleNormal="130" workbookViewId="0">
      <selection activeCell="C11" sqref="C11"/>
    </sheetView>
  </sheetViews>
  <sheetFormatPr baseColWidth="10" defaultRowHeight="16" x14ac:dyDescent="0.2"/>
  <cols>
    <col min="1" max="1" width="22.83203125" bestFit="1" customWidth="1"/>
    <col min="5" max="5" width="10.83203125" style="97"/>
    <col min="12" max="12" width="12.5" bestFit="1" customWidth="1"/>
    <col min="13" max="13" width="28.6640625" bestFit="1" customWidth="1"/>
    <col min="14" max="14" width="15" bestFit="1" customWidth="1"/>
    <col min="15" max="15" width="15.33203125" bestFit="1" customWidth="1"/>
    <col min="16" max="16" width="16.1640625" bestFit="1" customWidth="1"/>
    <col min="17" max="17" width="22.1640625" bestFit="1" customWidth="1"/>
    <col min="18" max="18" width="20.6640625" bestFit="1" customWidth="1"/>
    <col min="19" max="19" width="23.5" bestFit="1" customWidth="1"/>
    <col min="20" max="69" width="4.1640625" bestFit="1" customWidth="1"/>
    <col min="70" max="70" width="12" bestFit="1" customWidth="1"/>
    <col min="71" max="71" width="19.5" bestFit="1" customWidth="1"/>
    <col min="72" max="72" width="11.6640625" bestFit="1" customWidth="1"/>
    <col min="73" max="73" width="19.5" bestFit="1" customWidth="1"/>
    <col min="74" max="74" width="11.6640625" bestFit="1" customWidth="1"/>
    <col min="75" max="75" width="19.5" bestFit="1" customWidth="1"/>
    <col min="76" max="76" width="11.6640625" bestFit="1" customWidth="1"/>
    <col min="77" max="77" width="19.5" bestFit="1" customWidth="1"/>
    <col min="78" max="78" width="11.6640625" bestFit="1" customWidth="1"/>
    <col min="79" max="79" width="19.5" bestFit="1" customWidth="1"/>
    <col min="80" max="80" width="11.6640625" bestFit="1" customWidth="1"/>
    <col min="81" max="81" width="19.5" bestFit="1" customWidth="1"/>
    <col min="82" max="82" width="11.6640625" bestFit="1" customWidth="1"/>
    <col min="83" max="83" width="19.5" bestFit="1" customWidth="1"/>
    <col min="84" max="84" width="11.6640625" bestFit="1" customWidth="1"/>
    <col min="85" max="85" width="19.5" bestFit="1" customWidth="1"/>
    <col min="86" max="86" width="11.6640625" bestFit="1" customWidth="1"/>
    <col min="87" max="87" width="19.5" bestFit="1" customWidth="1"/>
    <col min="88" max="88" width="11.6640625" bestFit="1" customWidth="1"/>
    <col min="89" max="89" width="19.5" bestFit="1" customWidth="1"/>
    <col min="90" max="90" width="11.6640625" bestFit="1" customWidth="1"/>
    <col min="91" max="91" width="19.5" bestFit="1" customWidth="1"/>
    <col min="92" max="92" width="11.6640625" bestFit="1" customWidth="1"/>
    <col min="93" max="93" width="19.5" bestFit="1" customWidth="1"/>
    <col min="94" max="94" width="11.6640625" bestFit="1" customWidth="1"/>
    <col min="95" max="95" width="19.5" bestFit="1" customWidth="1"/>
    <col min="96" max="96" width="11.6640625" bestFit="1" customWidth="1"/>
    <col min="97" max="97" width="19.5" bestFit="1" customWidth="1"/>
    <col min="98" max="98" width="11.6640625" bestFit="1" customWidth="1"/>
    <col min="99" max="99" width="19.5" bestFit="1" customWidth="1"/>
    <col min="100" max="100" width="11.6640625" bestFit="1" customWidth="1"/>
    <col min="101" max="101" width="19.5" bestFit="1" customWidth="1"/>
    <col min="102" max="102" width="11.6640625" bestFit="1" customWidth="1"/>
    <col min="103" max="103" width="19.5" bestFit="1" customWidth="1"/>
    <col min="104" max="104" width="11.6640625" bestFit="1" customWidth="1"/>
    <col min="105" max="105" width="19.5" bestFit="1" customWidth="1"/>
    <col min="106" max="106" width="11.6640625" bestFit="1" customWidth="1"/>
    <col min="107" max="107" width="19.5" bestFit="1" customWidth="1"/>
    <col min="108" max="108" width="11.6640625" bestFit="1" customWidth="1"/>
    <col min="109" max="109" width="19.5" bestFit="1" customWidth="1"/>
    <col min="110" max="110" width="11.6640625" bestFit="1" customWidth="1"/>
    <col min="111" max="111" width="19.5" bestFit="1" customWidth="1"/>
    <col min="112" max="112" width="11.6640625" bestFit="1" customWidth="1"/>
    <col min="113" max="113" width="19.5" bestFit="1" customWidth="1"/>
    <col min="114" max="114" width="11.6640625" bestFit="1" customWidth="1"/>
    <col min="115" max="115" width="19.5" bestFit="1" customWidth="1"/>
    <col min="116" max="116" width="11.6640625" bestFit="1" customWidth="1"/>
    <col min="117" max="117" width="19.5" bestFit="1" customWidth="1"/>
    <col min="118" max="118" width="11.6640625" bestFit="1" customWidth="1"/>
    <col min="119" max="119" width="19.5" bestFit="1" customWidth="1"/>
    <col min="120" max="120" width="16.5" bestFit="1" customWidth="1"/>
    <col min="121" max="121" width="24.33203125" bestFit="1" customWidth="1"/>
    <col min="122" max="122" width="8.83203125" bestFit="1" customWidth="1"/>
    <col min="123" max="123" width="9.33203125" bestFit="1" customWidth="1"/>
    <col min="124" max="124" width="11.33203125" bestFit="1" customWidth="1"/>
    <col min="125" max="125" width="6.33203125" bestFit="1" customWidth="1"/>
    <col min="126" max="126" width="8.83203125" bestFit="1" customWidth="1"/>
    <col min="127" max="127" width="9.33203125" bestFit="1" customWidth="1"/>
    <col min="128" max="128" width="11.33203125" bestFit="1" customWidth="1"/>
    <col min="129" max="129" width="6.33203125" bestFit="1" customWidth="1"/>
    <col min="130" max="130" width="8.83203125" bestFit="1" customWidth="1"/>
    <col min="131" max="131" width="6.33203125" bestFit="1" customWidth="1"/>
    <col min="132" max="132" width="8.83203125" bestFit="1" customWidth="1"/>
    <col min="133" max="133" width="9.33203125" bestFit="1" customWidth="1"/>
    <col min="134" max="135" width="7.1640625" bestFit="1" customWidth="1"/>
    <col min="136" max="136" width="11.33203125" bestFit="1" customWidth="1"/>
    <col min="137" max="137" width="6.33203125" bestFit="1" customWidth="1"/>
    <col min="138" max="138" width="8.83203125" bestFit="1" customWidth="1"/>
    <col min="139" max="139" width="9.33203125" bestFit="1" customWidth="1"/>
    <col min="140" max="140" width="5.1640625" bestFit="1" customWidth="1"/>
    <col min="141" max="141" width="11.33203125" bestFit="1" customWidth="1"/>
    <col min="142" max="142" width="6.33203125" bestFit="1" customWidth="1"/>
    <col min="143" max="143" width="8.83203125" bestFit="1" customWidth="1"/>
    <col min="144" max="144" width="9.33203125" bestFit="1" customWidth="1"/>
    <col min="145" max="145" width="11.33203125" bestFit="1" customWidth="1"/>
    <col min="146" max="146" width="6.33203125" bestFit="1" customWidth="1"/>
    <col min="147" max="147" width="8.83203125" bestFit="1" customWidth="1"/>
    <col min="148" max="148" width="9.33203125" bestFit="1" customWidth="1"/>
    <col min="149" max="149" width="11.33203125" bestFit="1" customWidth="1"/>
    <col min="150" max="150" width="9.33203125" bestFit="1" customWidth="1"/>
    <col min="151" max="151" width="11.33203125" bestFit="1" customWidth="1"/>
    <col min="152" max="152" width="9.33203125" bestFit="1" customWidth="1"/>
    <col min="153" max="153" width="11.33203125" bestFit="1" customWidth="1"/>
    <col min="154" max="154" width="6.33203125" bestFit="1" customWidth="1"/>
    <col min="155" max="155" width="8.83203125" bestFit="1" customWidth="1"/>
    <col min="156" max="156" width="9.33203125" bestFit="1" customWidth="1"/>
    <col min="157" max="157" width="11.33203125" bestFit="1" customWidth="1"/>
    <col min="158" max="158" width="6.33203125" bestFit="1" customWidth="1"/>
    <col min="159" max="159" width="8.83203125" bestFit="1" customWidth="1"/>
    <col min="160" max="160" width="6.33203125" bestFit="1" customWidth="1"/>
    <col min="161" max="161" width="8.83203125" bestFit="1" customWidth="1"/>
    <col min="162" max="162" width="9.33203125" bestFit="1" customWidth="1"/>
    <col min="163" max="163" width="11.33203125" bestFit="1" customWidth="1"/>
    <col min="164" max="164" width="6.33203125" bestFit="1" customWidth="1"/>
    <col min="165" max="165" width="8.83203125" bestFit="1" customWidth="1"/>
    <col min="166" max="166" width="6.33203125" bestFit="1" customWidth="1"/>
    <col min="167" max="167" width="8.83203125" bestFit="1" customWidth="1"/>
    <col min="168" max="168" width="6.33203125" bestFit="1" customWidth="1"/>
    <col min="169" max="169" width="8.83203125" bestFit="1" customWidth="1"/>
    <col min="170" max="170" width="9.33203125" bestFit="1" customWidth="1"/>
    <col min="171" max="171" width="11.33203125" bestFit="1" customWidth="1"/>
    <col min="172" max="172" width="6.33203125" bestFit="1" customWidth="1"/>
    <col min="173" max="173" width="8.83203125" bestFit="1" customWidth="1"/>
    <col min="174" max="174" width="9.33203125" bestFit="1" customWidth="1"/>
    <col min="175" max="175" width="5.1640625" bestFit="1" customWidth="1"/>
    <col min="176" max="176" width="11.33203125" bestFit="1" customWidth="1"/>
    <col min="177" max="177" width="9.33203125" bestFit="1" customWidth="1"/>
    <col min="178" max="178" width="7.1640625" bestFit="1" customWidth="1"/>
    <col min="179" max="179" width="11.33203125" bestFit="1" customWidth="1"/>
    <col min="180" max="180" width="6.33203125" bestFit="1" customWidth="1"/>
    <col min="181" max="181" width="7.1640625" bestFit="1" customWidth="1"/>
    <col min="182" max="182" width="8.83203125" bestFit="1" customWidth="1"/>
    <col min="183" max="183" width="6.33203125" bestFit="1" customWidth="1"/>
    <col min="184" max="184" width="8.83203125" bestFit="1" customWidth="1"/>
    <col min="185" max="185" width="9.33203125" bestFit="1" customWidth="1"/>
    <col min="186" max="186" width="7.1640625" bestFit="1" customWidth="1"/>
    <col min="187" max="187" width="11.33203125" bestFit="1" customWidth="1"/>
    <col min="188" max="188" width="6.33203125" bestFit="1" customWidth="1"/>
    <col min="189" max="189" width="7.1640625" bestFit="1" customWidth="1"/>
    <col min="190" max="190" width="8.83203125" bestFit="1" customWidth="1"/>
    <col min="191" max="191" width="9.33203125" bestFit="1" customWidth="1"/>
    <col min="192" max="192" width="11.33203125" bestFit="1" customWidth="1"/>
    <col min="193" max="193" width="9.33203125" bestFit="1" customWidth="1"/>
    <col min="194" max="194" width="11.33203125" bestFit="1" customWidth="1"/>
    <col min="195" max="195" width="6.33203125" bestFit="1" customWidth="1"/>
    <col min="196" max="196" width="7.1640625" bestFit="1" customWidth="1"/>
    <col min="197" max="197" width="8.83203125" bestFit="1" customWidth="1"/>
    <col min="198" max="198" width="9.33203125" bestFit="1" customWidth="1"/>
    <col min="199" max="199" width="7.1640625" bestFit="1" customWidth="1"/>
    <col min="200" max="200" width="11.33203125" bestFit="1" customWidth="1"/>
    <col min="201" max="201" width="9.33203125" bestFit="1" customWidth="1"/>
    <col min="202" max="202" width="11.33203125" bestFit="1" customWidth="1"/>
    <col min="203" max="203" width="6.33203125" bestFit="1" customWidth="1"/>
    <col min="204" max="204" width="8.83203125" bestFit="1" customWidth="1"/>
    <col min="205" max="205" width="9.33203125" bestFit="1" customWidth="1"/>
    <col min="206" max="206" width="11.33203125" bestFit="1" customWidth="1"/>
    <col min="207" max="207" width="6.33203125" bestFit="1" customWidth="1"/>
    <col min="208" max="208" width="8.83203125" bestFit="1" customWidth="1"/>
    <col min="209" max="209" width="9.33203125" bestFit="1" customWidth="1"/>
    <col min="210" max="210" width="11.33203125" bestFit="1" customWidth="1"/>
    <col min="211" max="211" width="6.33203125" bestFit="1" customWidth="1"/>
    <col min="212" max="212" width="8.83203125" bestFit="1" customWidth="1"/>
    <col min="213" max="213" width="9.33203125" bestFit="1" customWidth="1"/>
    <col min="214" max="214" width="7.1640625" bestFit="1" customWidth="1"/>
    <col min="215" max="215" width="11.33203125" bestFit="1" customWidth="1"/>
    <col min="216" max="216" width="9.33203125" bestFit="1" customWidth="1"/>
    <col min="217" max="217" width="7.1640625" bestFit="1" customWidth="1"/>
    <col min="218" max="218" width="11.33203125" bestFit="1" customWidth="1"/>
    <col min="219" max="219" width="6.33203125" bestFit="1" customWidth="1"/>
    <col min="220" max="220" width="8.83203125" bestFit="1" customWidth="1"/>
    <col min="221" max="221" width="6.33203125" bestFit="1" customWidth="1"/>
    <col min="222" max="222" width="8.83203125" bestFit="1" customWidth="1"/>
    <col min="223" max="223" width="9.33203125" bestFit="1" customWidth="1"/>
    <col min="224" max="224" width="11.33203125" bestFit="1" customWidth="1"/>
    <col min="225" max="225" width="6.33203125" bestFit="1" customWidth="1"/>
    <col min="226" max="226" width="8.83203125" bestFit="1" customWidth="1"/>
    <col min="227" max="227" width="6.33203125" bestFit="1" customWidth="1"/>
    <col min="228" max="228" width="8.83203125" bestFit="1" customWidth="1"/>
    <col min="229" max="229" width="6.33203125" bestFit="1" customWidth="1"/>
    <col min="230" max="230" width="8.83203125" bestFit="1" customWidth="1"/>
    <col min="231" max="231" width="9.33203125" bestFit="1" customWidth="1"/>
    <col min="232" max="232" width="11.33203125" bestFit="1" customWidth="1"/>
    <col min="233" max="233" width="6.33203125" bestFit="1" customWidth="1"/>
    <col min="234" max="234" width="8.83203125" bestFit="1" customWidth="1"/>
    <col min="235" max="235" width="9.33203125" bestFit="1" customWidth="1"/>
    <col min="236" max="236" width="11.33203125" bestFit="1" customWidth="1"/>
    <col min="237" max="237" width="6.33203125" bestFit="1" customWidth="1"/>
    <col min="238" max="238" width="8.83203125" bestFit="1" customWidth="1"/>
    <col min="239" max="239" width="9.33203125" bestFit="1" customWidth="1"/>
    <col min="240" max="240" width="11.33203125" bestFit="1" customWidth="1"/>
    <col min="241" max="241" width="6.33203125" bestFit="1" customWidth="1"/>
    <col min="242" max="242" width="8.83203125" bestFit="1" customWidth="1"/>
    <col min="243" max="243" width="9.33203125" bestFit="1" customWidth="1"/>
    <col min="244" max="244" width="11.33203125" bestFit="1" customWidth="1"/>
    <col min="245" max="245" width="6.33203125" bestFit="1" customWidth="1"/>
    <col min="246" max="246" width="8.83203125" bestFit="1" customWidth="1"/>
    <col min="247" max="247" width="6.33203125" bestFit="1" customWidth="1"/>
    <col min="248" max="248" width="8.83203125" bestFit="1" customWidth="1"/>
    <col min="249" max="249" width="9.33203125" bestFit="1" customWidth="1"/>
    <col min="250" max="250" width="11.33203125" bestFit="1" customWidth="1"/>
    <col min="251" max="251" width="9.33203125" bestFit="1" customWidth="1"/>
    <col min="252" max="252" width="11.33203125" bestFit="1" customWidth="1"/>
    <col min="253" max="253" width="6.33203125" bestFit="1" customWidth="1"/>
    <col min="254" max="254" width="8.83203125" bestFit="1" customWidth="1"/>
    <col min="255" max="255" width="6.33203125" bestFit="1" customWidth="1"/>
    <col min="256" max="256" width="8.83203125" bestFit="1" customWidth="1"/>
    <col min="257" max="257" width="9.33203125" bestFit="1" customWidth="1"/>
    <col min="258" max="258" width="11.33203125" bestFit="1" customWidth="1"/>
    <col min="259" max="259" width="6.33203125" bestFit="1" customWidth="1"/>
    <col min="260" max="260" width="8.83203125" bestFit="1" customWidth="1"/>
    <col min="261" max="261" width="6.33203125" bestFit="1" customWidth="1"/>
    <col min="262" max="262" width="8.83203125" bestFit="1" customWidth="1"/>
    <col min="263" max="263" width="12" bestFit="1" customWidth="1"/>
    <col min="264" max="264" width="9.33203125" bestFit="1" customWidth="1"/>
    <col min="265" max="265" width="7.1640625" bestFit="1" customWidth="1"/>
    <col min="266" max="266" width="11.33203125" bestFit="1" customWidth="1"/>
    <col min="267" max="267" width="6.33203125" bestFit="1" customWidth="1"/>
    <col min="268" max="269" width="8.83203125" bestFit="1" customWidth="1"/>
    <col min="270" max="270" width="6.33203125" bestFit="1" customWidth="1"/>
    <col min="271" max="272" width="8.83203125" bestFit="1" customWidth="1"/>
    <col min="273" max="273" width="9.33203125" bestFit="1" customWidth="1"/>
    <col min="274" max="274" width="11.33203125" bestFit="1" customWidth="1"/>
    <col min="275" max="275" width="6.33203125" bestFit="1" customWidth="1"/>
    <col min="276" max="277" width="8.83203125" bestFit="1" customWidth="1"/>
    <col min="278" max="278" width="6.33203125" bestFit="1" customWidth="1"/>
    <col min="279" max="280" width="8.83203125" bestFit="1" customWidth="1"/>
    <col min="281" max="281" width="6.33203125" bestFit="1" customWidth="1"/>
    <col min="282" max="283" width="8.83203125" bestFit="1" customWidth="1"/>
    <col min="284" max="284" width="9.33203125" bestFit="1" customWidth="1"/>
    <col min="285" max="285" width="11.33203125" bestFit="1" customWidth="1"/>
    <col min="286" max="286" width="6.33203125" bestFit="1" customWidth="1"/>
    <col min="287" max="288" width="8.83203125" bestFit="1" customWidth="1"/>
    <col min="289" max="289" width="9.33203125" bestFit="1" customWidth="1"/>
    <col min="290" max="290" width="11.33203125" bestFit="1" customWidth="1"/>
    <col min="291" max="291" width="6.33203125" bestFit="1" customWidth="1"/>
    <col min="292" max="293" width="8.83203125" bestFit="1" customWidth="1"/>
    <col min="294" max="294" width="9.33203125" bestFit="1" customWidth="1"/>
    <col min="295" max="295" width="11.33203125" bestFit="1" customWidth="1"/>
    <col min="296" max="296" width="6.33203125" bestFit="1" customWidth="1"/>
    <col min="297" max="298" width="8.83203125" bestFit="1" customWidth="1"/>
    <col min="299" max="299" width="9.33203125" bestFit="1" customWidth="1"/>
    <col min="300" max="300" width="11.33203125" bestFit="1" customWidth="1"/>
    <col min="301" max="301" width="6.33203125" bestFit="1" customWidth="1"/>
    <col min="302" max="303" width="8.83203125" bestFit="1" customWidth="1"/>
    <col min="304" max="304" width="6.33203125" bestFit="1" customWidth="1"/>
    <col min="305" max="306" width="8.83203125" bestFit="1" customWidth="1"/>
    <col min="307" max="307" width="9.33203125" bestFit="1" customWidth="1"/>
    <col min="308" max="308" width="11.33203125" bestFit="1" customWidth="1"/>
    <col min="309" max="309" width="9.33203125" bestFit="1" customWidth="1"/>
    <col min="310" max="310" width="11.33203125" bestFit="1" customWidth="1"/>
    <col min="311" max="311" width="6.33203125" bestFit="1" customWidth="1"/>
    <col min="312" max="313" width="8.83203125" bestFit="1" customWidth="1"/>
    <col min="314" max="314" width="6.33203125" bestFit="1" customWidth="1"/>
    <col min="315" max="316" width="8.83203125" bestFit="1" customWidth="1"/>
    <col min="317" max="317" width="9.33203125" bestFit="1" customWidth="1"/>
    <col min="318" max="318" width="11.33203125" bestFit="1" customWidth="1"/>
    <col min="319" max="319" width="6.33203125" bestFit="1" customWidth="1"/>
    <col min="320" max="321" width="8.83203125" bestFit="1" customWidth="1"/>
    <col min="322" max="322" width="6.33203125" bestFit="1" customWidth="1"/>
    <col min="323" max="324" width="8.83203125" bestFit="1" customWidth="1"/>
    <col min="325" max="325" width="12" bestFit="1" customWidth="1"/>
  </cols>
  <sheetData>
    <row r="1" spans="1:19" x14ac:dyDescent="0.2">
      <c r="A1" t="s">
        <v>111</v>
      </c>
      <c r="B1" t="s">
        <v>18</v>
      </c>
      <c r="C1" t="s">
        <v>125</v>
      </c>
      <c r="D1" t="s">
        <v>13</v>
      </c>
      <c r="E1" t="s">
        <v>17</v>
      </c>
      <c r="F1" t="s">
        <v>14</v>
      </c>
      <c r="G1" t="s">
        <v>107</v>
      </c>
      <c r="H1" t="s">
        <v>108</v>
      </c>
      <c r="I1" t="s">
        <v>126</v>
      </c>
      <c r="J1" t="s">
        <v>127</v>
      </c>
      <c r="K1" t="s">
        <v>128</v>
      </c>
      <c r="M1" s="73" t="s">
        <v>72</v>
      </c>
      <c r="N1" t="s">
        <v>143</v>
      </c>
      <c r="O1" t="s">
        <v>113</v>
      </c>
      <c r="P1" t="s">
        <v>114</v>
      </c>
      <c r="Q1" t="s">
        <v>144</v>
      </c>
      <c r="R1" t="s">
        <v>145</v>
      </c>
      <c r="S1" t="s">
        <v>146</v>
      </c>
    </row>
    <row r="2" spans="1:19" x14ac:dyDescent="0.2">
      <c r="A2" t="s">
        <v>129</v>
      </c>
      <c r="B2" t="s">
        <v>1</v>
      </c>
      <c r="C2">
        <v>2760</v>
      </c>
      <c r="D2">
        <v>2760</v>
      </c>
      <c r="E2" s="97">
        <v>0</v>
      </c>
      <c r="F2">
        <v>0.15079999999999999</v>
      </c>
      <c r="G2" t="s">
        <v>104</v>
      </c>
      <c r="H2">
        <v>5</v>
      </c>
      <c r="I2">
        <v>41</v>
      </c>
      <c r="J2">
        <v>0</v>
      </c>
      <c r="K2">
        <v>0</v>
      </c>
      <c r="M2" s="99" t="s">
        <v>136</v>
      </c>
      <c r="N2" s="1">
        <v>592.91772727272735</v>
      </c>
      <c r="O2" s="1">
        <v>6.5909090909090919E-4</v>
      </c>
      <c r="P2" s="1">
        <v>3.1553854545454518</v>
      </c>
      <c r="Q2" s="1">
        <v>484.19090909090909</v>
      </c>
      <c r="R2" s="1">
        <v>195.97272727272727</v>
      </c>
      <c r="S2" s="1">
        <v>0.65262669866735212</v>
      </c>
    </row>
    <row r="3" spans="1:19" x14ac:dyDescent="0.2">
      <c r="A3" t="str">
        <f>A2</f>
        <v>Base no bounds</v>
      </c>
      <c r="B3" t="s">
        <v>2</v>
      </c>
      <c r="C3">
        <v>7788</v>
      </c>
      <c r="D3">
        <v>7788</v>
      </c>
      <c r="E3" s="97">
        <v>0</v>
      </c>
      <c r="F3">
        <v>0.58899999999999997</v>
      </c>
      <c r="G3" t="s">
        <v>104</v>
      </c>
      <c r="H3">
        <v>10</v>
      </c>
      <c r="I3">
        <v>566</v>
      </c>
      <c r="J3">
        <v>0</v>
      </c>
      <c r="K3">
        <v>0</v>
      </c>
      <c r="M3" s="26" t="s">
        <v>130</v>
      </c>
      <c r="N3" s="1">
        <v>592.90509090909086</v>
      </c>
      <c r="O3" s="1">
        <v>6.7999999999999994E-4</v>
      </c>
      <c r="P3" s="1">
        <v>3.9753445454545453</v>
      </c>
      <c r="Q3" s="1">
        <v>570.32727272727277</v>
      </c>
      <c r="R3" s="1">
        <v>203.6090909090909</v>
      </c>
      <c r="S3" s="1">
        <v>0.77759784785183861</v>
      </c>
    </row>
    <row r="4" spans="1:19" x14ac:dyDescent="0.2">
      <c r="A4" t="str">
        <f t="shared" ref="A4:A67" si="0">A3</f>
        <v>Base no bounds</v>
      </c>
      <c r="B4" t="s">
        <v>3</v>
      </c>
      <c r="C4">
        <v>1806</v>
      </c>
      <c r="D4">
        <v>1806</v>
      </c>
      <c r="E4" s="97">
        <v>0</v>
      </c>
      <c r="F4">
        <v>0.44979999999999998</v>
      </c>
      <c r="G4" t="s">
        <v>104</v>
      </c>
      <c r="H4">
        <v>6</v>
      </c>
      <c r="I4">
        <v>419</v>
      </c>
      <c r="J4">
        <v>0</v>
      </c>
      <c r="K4">
        <v>0</v>
      </c>
      <c r="M4" s="26" t="s">
        <v>117</v>
      </c>
      <c r="N4" s="1">
        <v>592.91772727272735</v>
      </c>
      <c r="O4" s="1">
        <v>9.0818181818181818E-4</v>
      </c>
      <c r="P4" s="1">
        <v>4.6590063636363643</v>
      </c>
      <c r="Q4" s="1">
        <v>450.62727272727273</v>
      </c>
      <c r="R4" s="1">
        <v>0</v>
      </c>
      <c r="S4" s="1">
        <v>0</v>
      </c>
    </row>
    <row r="5" spans="1:19" x14ac:dyDescent="0.2">
      <c r="A5" t="str">
        <f t="shared" si="0"/>
        <v>Base no bounds</v>
      </c>
      <c r="B5" t="s">
        <v>4</v>
      </c>
      <c r="C5">
        <v>1283</v>
      </c>
      <c r="D5">
        <v>1283</v>
      </c>
      <c r="E5" s="97">
        <v>0</v>
      </c>
      <c r="F5">
        <v>1.2250000000000001</v>
      </c>
      <c r="G5" t="s">
        <v>104</v>
      </c>
      <c r="H5">
        <v>8</v>
      </c>
      <c r="I5">
        <v>695</v>
      </c>
      <c r="J5">
        <v>0</v>
      </c>
      <c r="K5">
        <v>0</v>
      </c>
      <c r="M5" s="99" t="s">
        <v>135</v>
      </c>
      <c r="N5" s="1">
        <v>592.91772727272735</v>
      </c>
      <c r="O5" s="1">
        <v>7.0636363636363637E-4</v>
      </c>
      <c r="P5" s="1">
        <v>4.8608918181818197</v>
      </c>
      <c r="Q5" s="1">
        <v>515.67272727272723</v>
      </c>
      <c r="R5" s="1">
        <v>0</v>
      </c>
      <c r="S5" s="1">
        <v>0</v>
      </c>
    </row>
    <row r="6" spans="1:19" x14ac:dyDescent="0.2">
      <c r="A6" t="str">
        <f t="shared" si="0"/>
        <v>Base no bounds</v>
      </c>
      <c r="B6" t="s">
        <v>5</v>
      </c>
      <c r="C6">
        <v>2916</v>
      </c>
      <c r="D6">
        <v>2915.73</v>
      </c>
      <c r="E6" s="97">
        <v>9.2999999999999992E-3</v>
      </c>
      <c r="F6">
        <v>8.7360000000000007</v>
      </c>
      <c r="G6" t="s">
        <v>104</v>
      </c>
      <c r="H6">
        <v>10</v>
      </c>
      <c r="I6">
        <v>5894</v>
      </c>
      <c r="J6">
        <v>0</v>
      </c>
      <c r="K6">
        <v>0</v>
      </c>
      <c r="M6" s="99" t="s">
        <v>138</v>
      </c>
      <c r="N6" s="1">
        <v>592.91772727272735</v>
      </c>
      <c r="O6" s="1">
        <v>6.3818181818181812E-4</v>
      </c>
      <c r="P6" s="1">
        <v>15.873978181818185</v>
      </c>
      <c r="Q6" s="1">
        <v>248.58181818181819</v>
      </c>
      <c r="R6" s="1">
        <v>46.509090909090908</v>
      </c>
      <c r="S6" s="1">
        <v>1.1301794203844917</v>
      </c>
    </row>
    <row r="7" spans="1:19" x14ac:dyDescent="0.2">
      <c r="A7" t="str">
        <f t="shared" si="0"/>
        <v>Base no bounds</v>
      </c>
      <c r="B7" t="s">
        <v>6</v>
      </c>
      <c r="C7">
        <v>7282</v>
      </c>
      <c r="D7">
        <v>7281.33</v>
      </c>
      <c r="E7" s="97">
        <v>9.1999999999999998E-3</v>
      </c>
      <c r="F7">
        <v>38.214500000000001</v>
      </c>
      <c r="G7" t="s">
        <v>104</v>
      </c>
      <c r="H7">
        <v>10</v>
      </c>
      <c r="I7">
        <v>8898</v>
      </c>
      <c r="J7">
        <v>0</v>
      </c>
      <c r="K7">
        <v>0</v>
      </c>
      <c r="M7" s="99" t="s">
        <v>139</v>
      </c>
      <c r="N7" s="1">
        <v>592.91772727272735</v>
      </c>
      <c r="O7" s="1">
        <v>2.8090909090909089E-4</v>
      </c>
      <c r="P7" s="1">
        <v>16.120505454545459</v>
      </c>
      <c r="Q7" s="1">
        <v>300.68181818181819</v>
      </c>
      <c r="R7" s="1">
        <v>49.454545454545453</v>
      </c>
      <c r="S7" s="1">
        <v>0.75515895973552238</v>
      </c>
    </row>
    <row r="8" spans="1:19" x14ac:dyDescent="0.2">
      <c r="A8" t="str">
        <f t="shared" si="0"/>
        <v>Base no bounds</v>
      </c>
      <c r="B8" t="s">
        <v>7</v>
      </c>
      <c r="C8">
        <v>628.51</v>
      </c>
      <c r="D8">
        <v>628.51</v>
      </c>
      <c r="E8" s="97">
        <v>0</v>
      </c>
      <c r="F8">
        <v>9.1280999999999999</v>
      </c>
      <c r="G8" t="s">
        <v>104</v>
      </c>
      <c r="H8">
        <v>7</v>
      </c>
      <c r="I8">
        <v>766</v>
      </c>
      <c r="J8">
        <v>0</v>
      </c>
      <c r="K8">
        <v>0</v>
      </c>
      <c r="M8" s="26" t="s">
        <v>141</v>
      </c>
      <c r="N8" s="1">
        <v>592.91772727272735</v>
      </c>
      <c r="O8" s="1">
        <v>5.6909090909090907E-4</v>
      </c>
      <c r="P8" s="1">
        <v>19.423172727272735</v>
      </c>
      <c r="Q8" s="1">
        <v>273.36363636363637</v>
      </c>
      <c r="R8" s="1">
        <v>358.42727272727274</v>
      </c>
      <c r="S8" s="1">
        <v>18.006185746192916</v>
      </c>
    </row>
    <row r="9" spans="1:19" x14ac:dyDescent="0.2">
      <c r="A9" t="str">
        <f t="shared" si="0"/>
        <v>Base no bounds</v>
      </c>
      <c r="B9" t="s">
        <v>8</v>
      </c>
      <c r="C9">
        <v>11087.21</v>
      </c>
      <c r="D9">
        <v>11086.41</v>
      </c>
      <c r="E9" s="97">
        <v>7.3000000000000001E-3</v>
      </c>
      <c r="F9">
        <v>10.236700000000001</v>
      </c>
      <c r="G9" t="s">
        <v>104</v>
      </c>
      <c r="H9">
        <v>10</v>
      </c>
      <c r="I9">
        <v>916</v>
      </c>
      <c r="J9">
        <v>0</v>
      </c>
      <c r="K9">
        <v>0</v>
      </c>
      <c r="M9" s="26" t="s">
        <v>142</v>
      </c>
      <c r="N9" s="1">
        <v>592.91772727272735</v>
      </c>
      <c r="O9" s="1">
        <v>6.6727272727272729E-4</v>
      </c>
      <c r="P9" s="1">
        <v>20.262546363636368</v>
      </c>
      <c r="Q9" s="1">
        <v>232.98181818181817</v>
      </c>
      <c r="R9" s="1">
        <v>48.090909090909093</v>
      </c>
      <c r="S9" s="1">
        <v>0.8272912090474891</v>
      </c>
    </row>
    <row r="10" spans="1:19" x14ac:dyDescent="0.2">
      <c r="A10" t="str">
        <f t="shared" si="0"/>
        <v>Base no bounds</v>
      </c>
      <c r="B10" t="s">
        <v>9</v>
      </c>
      <c r="C10">
        <v>801.91</v>
      </c>
      <c r="D10">
        <v>801.84</v>
      </c>
      <c r="E10" s="97">
        <v>8.6999999999999994E-3</v>
      </c>
      <c r="F10">
        <v>64.772499999999994</v>
      </c>
      <c r="G10" t="s">
        <v>104</v>
      </c>
      <c r="H10">
        <v>10</v>
      </c>
      <c r="I10">
        <v>3891</v>
      </c>
      <c r="J10">
        <v>0</v>
      </c>
      <c r="K10">
        <v>0</v>
      </c>
      <c r="M10" s="26" t="s">
        <v>132</v>
      </c>
      <c r="N10" s="1">
        <v>592.80990909090917</v>
      </c>
      <c r="O10" s="1">
        <v>4.0909090909090908E-4</v>
      </c>
      <c r="P10" s="1">
        <v>22.412724545454537</v>
      </c>
      <c r="Q10" s="1">
        <v>316.39999999999998</v>
      </c>
      <c r="R10" s="1">
        <v>404.43636363636364</v>
      </c>
      <c r="S10" s="1">
        <v>20.520032176104422</v>
      </c>
    </row>
    <row r="11" spans="1:19" x14ac:dyDescent="0.2">
      <c r="A11" t="str">
        <f t="shared" si="0"/>
        <v>Base no bounds</v>
      </c>
      <c r="B11" t="s">
        <v>10</v>
      </c>
      <c r="C11">
        <v>945.32</v>
      </c>
      <c r="D11">
        <v>945.23</v>
      </c>
      <c r="E11" s="97">
        <v>9.7000000000000003E-3</v>
      </c>
      <c r="F11">
        <v>302.88810000000001</v>
      </c>
      <c r="G11" t="s">
        <v>104</v>
      </c>
      <c r="H11">
        <v>10</v>
      </c>
      <c r="I11">
        <v>15769</v>
      </c>
      <c r="J11">
        <v>0</v>
      </c>
      <c r="K11">
        <v>0</v>
      </c>
      <c r="M11" s="26" t="s">
        <v>133</v>
      </c>
      <c r="N11" s="1">
        <v>592.80990909090917</v>
      </c>
      <c r="O11" s="1">
        <v>8.3363636363636355E-4</v>
      </c>
      <c r="P11" s="1">
        <v>23.259886363636355</v>
      </c>
      <c r="Q11" s="1">
        <v>390.36363636363637</v>
      </c>
      <c r="R11" s="1">
        <v>57.963636363636361</v>
      </c>
      <c r="S11" s="1">
        <v>0.99505781693891882</v>
      </c>
    </row>
    <row r="12" spans="1:19" x14ac:dyDescent="0.2">
      <c r="A12" t="str">
        <f t="shared" si="0"/>
        <v>Base no bounds</v>
      </c>
      <c r="B12">
        <v>1</v>
      </c>
      <c r="C12">
        <v>298</v>
      </c>
      <c r="D12">
        <v>297.97000000000003</v>
      </c>
      <c r="E12" s="97">
        <v>9.1000000000000004E-3</v>
      </c>
      <c r="F12">
        <v>30.122299999999999</v>
      </c>
      <c r="G12" t="s">
        <v>104</v>
      </c>
      <c r="H12">
        <v>10</v>
      </c>
      <c r="I12">
        <v>14259</v>
      </c>
      <c r="J12">
        <v>0</v>
      </c>
      <c r="K12">
        <v>0</v>
      </c>
      <c r="M12" s="26" t="s">
        <v>121</v>
      </c>
      <c r="N12" s="1">
        <v>592.82172727272734</v>
      </c>
      <c r="O12" s="1">
        <v>7.0545454545454546E-4</v>
      </c>
      <c r="P12" s="1">
        <v>27.201801818181831</v>
      </c>
      <c r="Q12" s="1">
        <v>399.23636363636365</v>
      </c>
      <c r="R12" s="1">
        <v>62.236363636363635</v>
      </c>
      <c r="S12" s="1">
        <v>1.1276277715509559</v>
      </c>
    </row>
    <row r="13" spans="1:19" x14ac:dyDescent="0.2">
      <c r="A13" t="str">
        <f t="shared" si="0"/>
        <v>Base no bounds</v>
      </c>
      <c r="B13">
        <v>2</v>
      </c>
      <c r="C13">
        <v>267</v>
      </c>
      <c r="D13">
        <v>267</v>
      </c>
      <c r="E13" s="97">
        <v>0</v>
      </c>
      <c r="F13">
        <v>9.3862000000000005</v>
      </c>
      <c r="G13" t="s">
        <v>104</v>
      </c>
      <c r="H13">
        <v>10</v>
      </c>
      <c r="I13">
        <v>668</v>
      </c>
      <c r="J13">
        <v>0</v>
      </c>
      <c r="K13">
        <v>0</v>
      </c>
      <c r="M13" s="26" t="s">
        <v>120</v>
      </c>
      <c r="N13" s="1">
        <v>592.81263636363644</v>
      </c>
      <c r="O13" s="1">
        <v>4.0999999999999994E-4</v>
      </c>
      <c r="P13" s="1">
        <v>29.201691818181821</v>
      </c>
      <c r="Q13" s="1">
        <v>449.76363636363635</v>
      </c>
      <c r="R13" s="1">
        <v>61.990909090909092</v>
      </c>
      <c r="S13" s="1">
        <v>1.4078661225058795</v>
      </c>
    </row>
    <row r="14" spans="1:19" x14ac:dyDescent="0.2">
      <c r="A14" t="str">
        <f t="shared" si="0"/>
        <v>Base no bounds</v>
      </c>
      <c r="B14">
        <v>3</v>
      </c>
      <c r="C14">
        <v>280</v>
      </c>
      <c r="D14">
        <v>279.97000000000003</v>
      </c>
      <c r="E14" s="97">
        <v>9.7999999999999997E-3</v>
      </c>
      <c r="F14">
        <v>20.8323</v>
      </c>
      <c r="G14" t="s">
        <v>104</v>
      </c>
      <c r="H14">
        <v>10</v>
      </c>
      <c r="I14">
        <v>7152</v>
      </c>
      <c r="J14">
        <v>0</v>
      </c>
      <c r="K14">
        <v>0</v>
      </c>
      <c r="M14" s="26" t="s">
        <v>129</v>
      </c>
      <c r="N14" s="1">
        <v>592.91772727272735</v>
      </c>
      <c r="O14" s="1">
        <v>1.1550000000000001E-2</v>
      </c>
      <c r="P14" s="1">
        <v>39.652146363636383</v>
      </c>
      <c r="Q14" s="1">
        <v>23578.872727272726</v>
      </c>
      <c r="R14" s="1">
        <v>0</v>
      </c>
      <c r="S14" s="1">
        <v>0</v>
      </c>
    </row>
    <row r="15" spans="1:19" x14ac:dyDescent="0.2">
      <c r="A15" t="str">
        <f t="shared" si="0"/>
        <v>Base no bounds</v>
      </c>
      <c r="B15">
        <v>4</v>
      </c>
      <c r="C15">
        <v>283</v>
      </c>
      <c r="D15">
        <v>283</v>
      </c>
      <c r="E15" s="97">
        <v>0</v>
      </c>
      <c r="F15">
        <v>28.276199999999999</v>
      </c>
      <c r="G15" t="s">
        <v>104</v>
      </c>
      <c r="H15">
        <v>10</v>
      </c>
      <c r="I15">
        <v>9321</v>
      </c>
      <c r="J15">
        <v>0</v>
      </c>
      <c r="K15">
        <v>0</v>
      </c>
      <c r="M15" s="26" t="s">
        <v>134</v>
      </c>
      <c r="N15" s="1">
        <v>592.91772727272735</v>
      </c>
      <c r="O15" s="1">
        <v>1.6042727272727271E-2</v>
      </c>
      <c r="P15" s="1">
        <v>40.276299090909092</v>
      </c>
      <c r="Q15" s="1">
        <v>27190.445454545454</v>
      </c>
      <c r="R15" s="1">
        <v>0</v>
      </c>
      <c r="S15" s="1">
        <v>0</v>
      </c>
    </row>
    <row r="16" spans="1:19" x14ac:dyDescent="0.2">
      <c r="A16" t="str">
        <f t="shared" si="0"/>
        <v>Base no bounds</v>
      </c>
      <c r="B16">
        <v>5</v>
      </c>
      <c r="C16">
        <v>275</v>
      </c>
      <c r="D16">
        <v>275</v>
      </c>
      <c r="E16" s="97">
        <v>0</v>
      </c>
      <c r="F16">
        <v>17.693300000000001</v>
      </c>
      <c r="G16" t="s">
        <v>104</v>
      </c>
      <c r="H16">
        <v>10</v>
      </c>
      <c r="I16">
        <v>4348</v>
      </c>
      <c r="J16">
        <v>0</v>
      </c>
      <c r="K16">
        <v>0</v>
      </c>
      <c r="M16" s="26" t="s">
        <v>137</v>
      </c>
      <c r="N16" s="1">
        <v>592.92681818181825</v>
      </c>
      <c r="O16" s="1">
        <v>2.0328181818181815E-2</v>
      </c>
      <c r="P16" s="1">
        <v>45.498722727272742</v>
      </c>
      <c r="Q16" s="1">
        <v>26145.863636363636</v>
      </c>
      <c r="R16" s="1">
        <v>0</v>
      </c>
      <c r="S16" s="1">
        <v>5.6365546313199101E-2</v>
      </c>
    </row>
    <row r="17" spans="1:19" x14ac:dyDescent="0.2">
      <c r="A17" t="str">
        <f t="shared" si="0"/>
        <v>Base no bounds</v>
      </c>
      <c r="B17">
        <v>6</v>
      </c>
      <c r="C17">
        <v>298</v>
      </c>
      <c r="D17">
        <v>297.99</v>
      </c>
      <c r="E17" s="97">
        <v>3.5000000000000001E-3</v>
      </c>
      <c r="F17">
        <v>1.7025999999999999</v>
      </c>
      <c r="G17" t="s">
        <v>104</v>
      </c>
      <c r="H17">
        <v>9</v>
      </c>
      <c r="I17">
        <v>1231</v>
      </c>
      <c r="J17">
        <v>0</v>
      </c>
      <c r="K17">
        <v>0</v>
      </c>
      <c r="M17" s="26" t="s">
        <v>140</v>
      </c>
      <c r="N17" s="1">
        <v>592.92681818181825</v>
      </c>
      <c r="O17" s="1">
        <v>2.0372727272727268E-2</v>
      </c>
      <c r="P17" s="1">
        <v>46.362774545454542</v>
      </c>
      <c r="Q17" s="1">
        <v>25852.31818181818</v>
      </c>
      <c r="R17" s="1">
        <v>0</v>
      </c>
      <c r="S17" s="1">
        <v>6.1260934309525825E-2</v>
      </c>
    </row>
    <row r="18" spans="1:19" x14ac:dyDescent="0.2">
      <c r="A18" t="str">
        <f t="shared" si="0"/>
        <v>Base no bounds</v>
      </c>
      <c r="B18">
        <v>7</v>
      </c>
      <c r="C18">
        <v>281</v>
      </c>
      <c r="D18">
        <v>280.98</v>
      </c>
      <c r="E18" s="97">
        <v>6.6E-3</v>
      </c>
      <c r="F18">
        <v>65.447900000000004</v>
      </c>
      <c r="G18" t="s">
        <v>104</v>
      </c>
      <c r="H18">
        <v>10</v>
      </c>
      <c r="I18">
        <v>18691</v>
      </c>
      <c r="J18">
        <v>0</v>
      </c>
      <c r="K18">
        <v>0</v>
      </c>
      <c r="M18" s="26" t="s">
        <v>119</v>
      </c>
      <c r="N18" s="1">
        <v>592.80990909090917</v>
      </c>
      <c r="O18" s="1">
        <v>1.6821818181818184E-2</v>
      </c>
      <c r="P18" s="1">
        <v>58.865251818181804</v>
      </c>
      <c r="Q18" s="1">
        <v>27152.945454545454</v>
      </c>
      <c r="R18" s="1">
        <v>0</v>
      </c>
      <c r="S18" s="1">
        <v>6.8154467235911828E-2</v>
      </c>
    </row>
    <row r="19" spans="1:19" x14ac:dyDescent="0.2">
      <c r="A19" t="str">
        <f t="shared" si="0"/>
        <v>Base no bounds</v>
      </c>
      <c r="B19">
        <v>8</v>
      </c>
      <c r="C19">
        <v>250</v>
      </c>
      <c r="D19">
        <v>250</v>
      </c>
      <c r="E19" s="97">
        <v>0</v>
      </c>
      <c r="F19">
        <v>7.2474999999999996</v>
      </c>
      <c r="G19" t="s">
        <v>104</v>
      </c>
      <c r="H19">
        <v>10</v>
      </c>
      <c r="I19">
        <v>1061</v>
      </c>
      <c r="J19">
        <v>0</v>
      </c>
      <c r="K19">
        <v>0</v>
      </c>
      <c r="M19" s="26" t="s">
        <v>131</v>
      </c>
      <c r="N19" s="1">
        <v>592.80990909090917</v>
      </c>
      <c r="O19" s="1">
        <v>1.6820000000000002E-2</v>
      </c>
      <c r="P19" s="1">
        <v>59.085029999999989</v>
      </c>
      <c r="Q19" s="1">
        <v>27157.709090909091</v>
      </c>
      <c r="R19" s="1">
        <v>0</v>
      </c>
      <c r="S19" s="1">
        <v>6.9253002513538567E-2</v>
      </c>
    </row>
    <row r="20" spans="1:19" x14ac:dyDescent="0.2">
      <c r="A20" t="str">
        <f t="shared" si="0"/>
        <v>Base no bounds</v>
      </c>
      <c r="B20">
        <v>9</v>
      </c>
      <c r="C20">
        <v>277</v>
      </c>
      <c r="D20">
        <v>277</v>
      </c>
      <c r="E20" s="97">
        <v>0</v>
      </c>
      <c r="F20">
        <v>3.7991000000000001</v>
      </c>
      <c r="G20" t="s">
        <v>104</v>
      </c>
      <c r="H20">
        <v>10</v>
      </c>
      <c r="I20">
        <v>552</v>
      </c>
      <c r="J20">
        <v>0</v>
      </c>
      <c r="K20">
        <v>0</v>
      </c>
      <c r="M20" s="26" t="s">
        <v>71</v>
      </c>
      <c r="N20">
        <v>592.88290404040379</v>
      </c>
      <c r="O20">
        <v>6.0779292929292843E-3</v>
      </c>
      <c r="P20">
        <v>26.674842222222217</v>
      </c>
      <c r="Q20">
        <v>8983.9080808080816</v>
      </c>
      <c r="R20">
        <v>82.705050505050508</v>
      </c>
      <c r="S20">
        <v>2.5808143177417766</v>
      </c>
    </row>
    <row r="21" spans="1:19" x14ac:dyDescent="0.2">
      <c r="A21" t="str">
        <f t="shared" si="0"/>
        <v>Base no bounds</v>
      </c>
      <c r="B21">
        <v>10</v>
      </c>
      <c r="C21">
        <v>308</v>
      </c>
      <c r="D21">
        <v>307.97000000000003</v>
      </c>
      <c r="E21" s="97">
        <v>9.7999999999999997E-3</v>
      </c>
      <c r="F21">
        <v>42.006799999999998</v>
      </c>
      <c r="G21" t="s">
        <v>104</v>
      </c>
      <c r="H21">
        <v>10</v>
      </c>
      <c r="I21">
        <v>16570</v>
      </c>
      <c r="J21">
        <v>0</v>
      </c>
      <c r="K21">
        <v>0</v>
      </c>
    </row>
    <row r="22" spans="1:19" x14ac:dyDescent="0.2">
      <c r="A22" t="str">
        <f t="shared" si="0"/>
        <v>Base no bounds</v>
      </c>
      <c r="B22">
        <v>11</v>
      </c>
      <c r="C22">
        <v>297</v>
      </c>
      <c r="D22">
        <v>297</v>
      </c>
      <c r="E22" s="97">
        <v>0</v>
      </c>
      <c r="F22">
        <v>10.5703</v>
      </c>
      <c r="G22" t="s">
        <v>104</v>
      </c>
      <c r="H22">
        <v>10</v>
      </c>
      <c r="I22">
        <v>2086</v>
      </c>
      <c r="J22">
        <v>0</v>
      </c>
      <c r="K22">
        <v>0</v>
      </c>
    </row>
    <row r="23" spans="1:19" x14ac:dyDescent="0.2">
      <c r="A23" t="str">
        <f t="shared" si="0"/>
        <v>Base no bounds</v>
      </c>
      <c r="B23">
        <v>12</v>
      </c>
      <c r="C23">
        <v>280</v>
      </c>
      <c r="D23">
        <v>280</v>
      </c>
      <c r="E23" s="97">
        <v>0</v>
      </c>
      <c r="F23">
        <v>9.2125000000000004</v>
      </c>
      <c r="G23" t="s">
        <v>104</v>
      </c>
      <c r="H23">
        <v>5</v>
      </c>
      <c r="I23">
        <v>1249</v>
      </c>
      <c r="J23">
        <v>0</v>
      </c>
      <c r="K23">
        <v>0</v>
      </c>
      <c r="M23" s="100" t="s">
        <v>147</v>
      </c>
    </row>
    <row r="24" spans="1:19" x14ac:dyDescent="0.2">
      <c r="A24" t="str">
        <f t="shared" si="0"/>
        <v>Base no bounds</v>
      </c>
      <c r="B24">
        <v>13</v>
      </c>
      <c r="C24">
        <v>263</v>
      </c>
      <c r="D24">
        <v>263</v>
      </c>
      <c r="E24" s="97">
        <v>0</v>
      </c>
      <c r="F24">
        <v>13.936999999999999</v>
      </c>
      <c r="G24" t="s">
        <v>104</v>
      </c>
      <c r="H24">
        <v>10</v>
      </c>
      <c r="I24">
        <v>3805</v>
      </c>
      <c r="J24">
        <v>0</v>
      </c>
      <c r="K24">
        <v>0</v>
      </c>
    </row>
    <row r="25" spans="1:19" x14ac:dyDescent="0.2">
      <c r="A25" t="str">
        <f t="shared" si="0"/>
        <v>Base no bounds</v>
      </c>
      <c r="B25">
        <v>14</v>
      </c>
      <c r="C25">
        <v>266</v>
      </c>
      <c r="D25">
        <v>265.98</v>
      </c>
      <c r="E25" s="97">
        <v>7.4999999999999997E-3</v>
      </c>
      <c r="F25">
        <v>12.042299999999999</v>
      </c>
      <c r="G25" t="s">
        <v>104</v>
      </c>
      <c r="H25">
        <v>10</v>
      </c>
      <c r="I25">
        <v>3199</v>
      </c>
      <c r="J25">
        <v>0</v>
      </c>
      <c r="K25">
        <v>0</v>
      </c>
    </row>
    <row r="26" spans="1:19" x14ac:dyDescent="0.2">
      <c r="A26" t="str">
        <f t="shared" si="0"/>
        <v>Base no bounds</v>
      </c>
      <c r="B26">
        <v>15</v>
      </c>
      <c r="C26">
        <v>269</v>
      </c>
      <c r="D26">
        <v>269</v>
      </c>
      <c r="E26" s="97">
        <v>0</v>
      </c>
      <c r="F26">
        <v>4.6902999999999997</v>
      </c>
      <c r="G26" t="s">
        <v>104</v>
      </c>
      <c r="H26">
        <v>6</v>
      </c>
      <c r="I26">
        <v>605</v>
      </c>
      <c r="J26">
        <v>0</v>
      </c>
      <c r="K26">
        <v>0</v>
      </c>
    </row>
    <row r="27" spans="1:19" x14ac:dyDescent="0.2">
      <c r="A27" t="str">
        <f t="shared" si="0"/>
        <v>Base no bounds</v>
      </c>
      <c r="B27">
        <v>16</v>
      </c>
      <c r="C27">
        <v>291</v>
      </c>
      <c r="D27">
        <v>290.97000000000003</v>
      </c>
      <c r="E27" s="97">
        <v>9.2999999999999992E-3</v>
      </c>
      <c r="F27">
        <v>64.226100000000002</v>
      </c>
      <c r="G27" t="s">
        <v>104</v>
      </c>
      <c r="H27">
        <v>10</v>
      </c>
      <c r="I27">
        <v>19351</v>
      </c>
      <c r="J27">
        <v>0</v>
      </c>
      <c r="K27">
        <v>0</v>
      </c>
    </row>
    <row r="28" spans="1:19" x14ac:dyDescent="0.2">
      <c r="A28" t="str">
        <f t="shared" si="0"/>
        <v>Base no bounds</v>
      </c>
      <c r="B28">
        <v>17</v>
      </c>
      <c r="C28">
        <v>260</v>
      </c>
      <c r="D28">
        <v>260</v>
      </c>
      <c r="E28" s="97">
        <v>0</v>
      </c>
      <c r="F28">
        <v>17.059000000000001</v>
      </c>
      <c r="G28" t="s">
        <v>104</v>
      </c>
      <c r="H28">
        <v>10</v>
      </c>
      <c r="I28">
        <v>5766</v>
      </c>
      <c r="J28">
        <v>0</v>
      </c>
      <c r="K28">
        <v>0</v>
      </c>
    </row>
    <row r="29" spans="1:19" x14ac:dyDescent="0.2">
      <c r="A29" t="str">
        <f t="shared" si="0"/>
        <v>Base no bounds</v>
      </c>
      <c r="B29">
        <v>18</v>
      </c>
      <c r="C29">
        <v>252</v>
      </c>
      <c r="D29">
        <v>252</v>
      </c>
      <c r="E29" s="97">
        <v>0</v>
      </c>
      <c r="F29">
        <v>8.5545000000000009</v>
      </c>
      <c r="G29" t="s">
        <v>104</v>
      </c>
      <c r="H29">
        <v>10</v>
      </c>
      <c r="I29">
        <v>1982</v>
      </c>
      <c r="J29">
        <v>0</v>
      </c>
      <c r="K29">
        <v>0</v>
      </c>
    </row>
    <row r="30" spans="1:19" x14ac:dyDescent="0.2">
      <c r="A30" t="str">
        <f t="shared" si="0"/>
        <v>Base no bounds</v>
      </c>
      <c r="B30">
        <v>19</v>
      </c>
      <c r="C30">
        <v>239</v>
      </c>
      <c r="D30">
        <v>238.98</v>
      </c>
      <c r="E30" s="97">
        <v>7.6E-3</v>
      </c>
      <c r="F30">
        <v>16.127400000000002</v>
      </c>
      <c r="G30" t="s">
        <v>104</v>
      </c>
      <c r="H30">
        <v>10</v>
      </c>
      <c r="I30">
        <v>4684</v>
      </c>
      <c r="J30">
        <v>0</v>
      </c>
      <c r="K30">
        <v>0</v>
      </c>
    </row>
    <row r="31" spans="1:19" x14ac:dyDescent="0.2">
      <c r="A31" t="str">
        <f t="shared" si="0"/>
        <v>Base no bounds</v>
      </c>
      <c r="B31">
        <v>20</v>
      </c>
      <c r="C31">
        <v>281</v>
      </c>
      <c r="D31">
        <v>281</v>
      </c>
      <c r="E31" s="97">
        <v>0</v>
      </c>
      <c r="F31">
        <v>18.083200000000001</v>
      </c>
      <c r="G31" t="s">
        <v>104</v>
      </c>
      <c r="H31">
        <v>10</v>
      </c>
      <c r="I31">
        <v>8648</v>
      </c>
      <c r="J31">
        <v>0</v>
      </c>
      <c r="K31">
        <v>0</v>
      </c>
    </row>
    <row r="32" spans="1:19" x14ac:dyDescent="0.2">
      <c r="A32" t="str">
        <f t="shared" si="0"/>
        <v>Base no bounds</v>
      </c>
      <c r="B32">
        <v>21</v>
      </c>
      <c r="C32">
        <v>284</v>
      </c>
      <c r="D32">
        <v>284</v>
      </c>
      <c r="E32" s="97">
        <v>0</v>
      </c>
      <c r="F32">
        <v>8.3302999999999994</v>
      </c>
      <c r="G32" t="s">
        <v>104</v>
      </c>
      <c r="H32">
        <v>7</v>
      </c>
      <c r="I32">
        <v>985</v>
      </c>
      <c r="J32">
        <v>0</v>
      </c>
      <c r="K32">
        <v>0</v>
      </c>
    </row>
    <row r="33" spans="1:11" x14ac:dyDescent="0.2">
      <c r="A33" t="str">
        <f t="shared" si="0"/>
        <v>Base no bounds</v>
      </c>
      <c r="B33">
        <v>22</v>
      </c>
      <c r="C33">
        <v>236</v>
      </c>
      <c r="D33">
        <v>236</v>
      </c>
      <c r="E33" s="97">
        <v>0</v>
      </c>
      <c r="F33">
        <v>4.1734999999999998</v>
      </c>
      <c r="G33" t="s">
        <v>104</v>
      </c>
      <c r="H33">
        <v>8</v>
      </c>
      <c r="I33">
        <v>1234</v>
      </c>
      <c r="J33">
        <v>0</v>
      </c>
      <c r="K33">
        <v>0</v>
      </c>
    </row>
    <row r="34" spans="1:11" x14ac:dyDescent="0.2">
      <c r="A34" t="str">
        <f t="shared" si="0"/>
        <v>Base no bounds</v>
      </c>
      <c r="B34">
        <v>23</v>
      </c>
      <c r="C34">
        <v>274</v>
      </c>
      <c r="D34">
        <v>274</v>
      </c>
      <c r="E34" s="97">
        <v>0</v>
      </c>
      <c r="F34">
        <v>17.852</v>
      </c>
      <c r="G34" t="s">
        <v>104</v>
      </c>
      <c r="H34">
        <v>10</v>
      </c>
      <c r="I34">
        <v>4671</v>
      </c>
      <c r="J34">
        <v>0</v>
      </c>
      <c r="K34">
        <v>0</v>
      </c>
    </row>
    <row r="35" spans="1:11" x14ac:dyDescent="0.2">
      <c r="A35" t="str">
        <f t="shared" si="0"/>
        <v>Base no bounds</v>
      </c>
      <c r="B35">
        <v>24</v>
      </c>
      <c r="C35">
        <v>290</v>
      </c>
      <c r="D35">
        <v>290</v>
      </c>
      <c r="E35" s="97">
        <v>0</v>
      </c>
      <c r="F35">
        <v>53.643900000000002</v>
      </c>
      <c r="G35" t="s">
        <v>104</v>
      </c>
      <c r="H35">
        <v>10</v>
      </c>
      <c r="I35">
        <v>22091</v>
      </c>
      <c r="J35">
        <v>0</v>
      </c>
      <c r="K35">
        <v>0</v>
      </c>
    </row>
    <row r="36" spans="1:11" x14ac:dyDescent="0.2">
      <c r="A36" t="str">
        <f t="shared" si="0"/>
        <v>Base no bounds</v>
      </c>
      <c r="B36">
        <v>25</v>
      </c>
      <c r="C36">
        <v>238</v>
      </c>
      <c r="D36">
        <v>237.99</v>
      </c>
      <c r="E36" s="97">
        <v>4.1000000000000003E-3</v>
      </c>
      <c r="F36">
        <v>10.147500000000001</v>
      </c>
      <c r="G36" t="s">
        <v>104</v>
      </c>
      <c r="H36">
        <v>10</v>
      </c>
      <c r="I36">
        <v>1509</v>
      </c>
      <c r="J36">
        <v>0</v>
      </c>
      <c r="K36">
        <v>0</v>
      </c>
    </row>
    <row r="37" spans="1:11" x14ac:dyDescent="0.2">
      <c r="A37" t="str">
        <f t="shared" si="0"/>
        <v>Base no bounds</v>
      </c>
      <c r="B37">
        <v>26</v>
      </c>
      <c r="C37">
        <v>289</v>
      </c>
      <c r="D37">
        <v>289</v>
      </c>
      <c r="E37" s="97">
        <v>0</v>
      </c>
      <c r="F37">
        <v>5.3826000000000001</v>
      </c>
      <c r="G37" t="s">
        <v>104</v>
      </c>
      <c r="H37">
        <v>10</v>
      </c>
      <c r="I37">
        <v>1869</v>
      </c>
      <c r="J37">
        <v>0</v>
      </c>
      <c r="K37">
        <v>0</v>
      </c>
    </row>
    <row r="38" spans="1:11" x14ac:dyDescent="0.2">
      <c r="A38" t="str">
        <f t="shared" si="0"/>
        <v>Base no bounds</v>
      </c>
      <c r="B38">
        <v>27</v>
      </c>
      <c r="C38">
        <v>296</v>
      </c>
      <c r="D38">
        <v>295.97000000000003</v>
      </c>
      <c r="E38" s="97">
        <v>9.7999999999999997E-3</v>
      </c>
      <c r="F38">
        <v>20.847200000000001</v>
      </c>
      <c r="G38" t="s">
        <v>104</v>
      </c>
      <c r="H38">
        <v>10</v>
      </c>
      <c r="I38">
        <v>4314</v>
      </c>
      <c r="J38">
        <v>0</v>
      </c>
      <c r="K38">
        <v>0</v>
      </c>
    </row>
    <row r="39" spans="1:11" x14ac:dyDescent="0.2">
      <c r="A39" t="str">
        <f t="shared" si="0"/>
        <v>Base no bounds</v>
      </c>
      <c r="B39">
        <v>28</v>
      </c>
      <c r="C39">
        <v>280</v>
      </c>
      <c r="D39">
        <v>280</v>
      </c>
      <c r="E39" s="97">
        <v>6.9999999999999999E-4</v>
      </c>
      <c r="F39">
        <v>28.162400000000002</v>
      </c>
      <c r="G39" t="s">
        <v>104</v>
      </c>
      <c r="H39">
        <v>10</v>
      </c>
      <c r="I39">
        <v>8501</v>
      </c>
      <c r="J39">
        <v>0</v>
      </c>
      <c r="K39">
        <v>0</v>
      </c>
    </row>
    <row r="40" spans="1:11" x14ac:dyDescent="0.2">
      <c r="A40" t="str">
        <f t="shared" si="0"/>
        <v>Base no bounds</v>
      </c>
      <c r="B40">
        <v>29</v>
      </c>
      <c r="C40">
        <v>294</v>
      </c>
      <c r="D40">
        <v>293.97000000000003</v>
      </c>
      <c r="E40" s="97">
        <v>9.2999999999999992E-3</v>
      </c>
      <c r="F40">
        <v>30.1004</v>
      </c>
      <c r="G40" t="s">
        <v>104</v>
      </c>
      <c r="H40">
        <v>10</v>
      </c>
      <c r="I40">
        <v>9992</v>
      </c>
      <c r="J40">
        <v>0</v>
      </c>
      <c r="K40">
        <v>0</v>
      </c>
    </row>
    <row r="41" spans="1:11" x14ac:dyDescent="0.2">
      <c r="A41" t="str">
        <f t="shared" si="0"/>
        <v>Base no bounds</v>
      </c>
      <c r="B41">
        <v>30</v>
      </c>
      <c r="C41">
        <v>296</v>
      </c>
      <c r="D41">
        <v>296</v>
      </c>
      <c r="E41" s="97">
        <v>0</v>
      </c>
      <c r="F41">
        <v>4.3937999999999997</v>
      </c>
      <c r="G41" t="s">
        <v>104</v>
      </c>
      <c r="H41">
        <v>8</v>
      </c>
      <c r="I41">
        <v>540</v>
      </c>
      <c r="J41">
        <v>0</v>
      </c>
      <c r="K41">
        <v>0</v>
      </c>
    </row>
    <row r="42" spans="1:11" x14ac:dyDescent="0.2">
      <c r="A42" t="str">
        <f t="shared" si="0"/>
        <v>Base no bounds</v>
      </c>
      <c r="B42">
        <v>31</v>
      </c>
      <c r="C42">
        <v>258</v>
      </c>
      <c r="D42">
        <v>257.98</v>
      </c>
      <c r="E42" s="97">
        <v>6.4999999999999997E-3</v>
      </c>
      <c r="F42">
        <v>28.064399999999999</v>
      </c>
      <c r="G42" t="s">
        <v>104</v>
      </c>
      <c r="H42">
        <v>10</v>
      </c>
      <c r="I42">
        <v>11161</v>
      </c>
      <c r="J42">
        <v>0</v>
      </c>
      <c r="K42">
        <v>0</v>
      </c>
    </row>
    <row r="43" spans="1:11" x14ac:dyDescent="0.2">
      <c r="A43" t="str">
        <f t="shared" si="0"/>
        <v>Base no bounds</v>
      </c>
      <c r="B43">
        <v>32</v>
      </c>
      <c r="C43">
        <v>318</v>
      </c>
      <c r="D43">
        <v>318</v>
      </c>
      <c r="E43" s="97">
        <v>0</v>
      </c>
      <c r="F43">
        <v>6.4583000000000004</v>
      </c>
      <c r="G43" t="s">
        <v>104</v>
      </c>
      <c r="H43">
        <v>10</v>
      </c>
      <c r="I43">
        <v>1190</v>
      </c>
      <c r="J43">
        <v>0</v>
      </c>
      <c r="K43">
        <v>0</v>
      </c>
    </row>
    <row r="44" spans="1:11" x14ac:dyDescent="0.2">
      <c r="A44" t="str">
        <f t="shared" si="0"/>
        <v>Base no bounds</v>
      </c>
      <c r="B44">
        <v>33</v>
      </c>
      <c r="C44">
        <v>304</v>
      </c>
      <c r="D44">
        <v>304</v>
      </c>
      <c r="E44" s="97">
        <v>0</v>
      </c>
      <c r="F44">
        <v>5.0293999999999999</v>
      </c>
      <c r="G44" t="s">
        <v>104</v>
      </c>
      <c r="H44">
        <v>9</v>
      </c>
      <c r="I44">
        <v>833</v>
      </c>
      <c r="J44">
        <v>0</v>
      </c>
      <c r="K44">
        <v>0</v>
      </c>
    </row>
    <row r="45" spans="1:11" x14ac:dyDescent="0.2">
      <c r="A45" t="str">
        <f t="shared" si="0"/>
        <v>Base no bounds</v>
      </c>
      <c r="B45">
        <v>34</v>
      </c>
      <c r="C45">
        <v>293</v>
      </c>
      <c r="D45">
        <v>293</v>
      </c>
      <c r="E45" s="97">
        <v>0</v>
      </c>
      <c r="F45">
        <v>8.7341999999999995</v>
      </c>
      <c r="G45" t="s">
        <v>104</v>
      </c>
      <c r="H45">
        <v>10</v>
      </c>
      <c r="I45">
        <v>709</v>
      </c>
      <c r="J45">
        <v>0</v>
      </c>
      <c r="K45">
        <v>0</v>
      </c>
    </row>
    <row r="46" spans="1:11" x14ac:dyDescent="0.2">
      <c r="A46" t="str">
        <f t="shared" si="0"/>
        <v>Base no bounds</v>
      </c>
      <c r="B46">
        <v>35</v>
      </c>
      <c r="C46">
        <v>280</v>
      </c>
      <c r="D46">
        <v>280</v>
      </c>
      <c r="E46" s="97">
        <v>0</v>
      </c>
      <c r="F46">
        <v>18.689800000000002</v>
      </c>
      <c r="G46" t="s">
        <v>104</v>
      </c>
      <c r="H46">
        <v>10</v>
      </c>
      <c r="I46">
        <v>3759</v>
      </c>
      <c r="J46">
        <v>0</v>
      </c>
      <c r="K46">
        <v>0</v>
      </c>
    </row>
    <row r="47" spans="1:11" x14ac:dyDescent="0.2">
      <c r="A47" t="str">
        <f t="shared" si="0"/>
        <v>Base no bounds</v>
      </c>
      <c r="B47">
        <v>36</v>
      </c>
      <c r="C47">
        <v>263</v>
      </c>
      <c r="D47">
        <v>263</v>
      </c>
      <c r="E47" s="97">
        <v>0</v>
      </c>
      <c r="F47">
        <v>12.093</v>
      </c>
      <c r="G47" t="s">
        <v>104</v>
      </c>
      <c r="H47">
        <v>8</v>
      </c>
      <c r="I47">
        <v>3155</v>
      </c>
      <c r="J47">
        <v>0</v>
      </c>
      <c r="K47">
        <v>0</v>
      </c>
    </row>
    <row r="48" spans="1:11" x14ac:dyDescent="0.2">
      <c r="A48" t="str">
        <f t="shared" si="0"/>
        <v>Base no bounds</v>
      </c>
      <c r="B48">
        <v>37</v>
      </c>
      <c r="C48">
        <v>269</v>
      </c>
      <c r="D48">
        <v>268.98</v>
      </c>
      <c r="E48" s="97">
        <v>6.7999999999999996E-3</v>
      </c>
      <c r="F48">
        <v>14.710599999999999</v>
      </c>
      <c r="G48" t="s">
        <v>104</v>
      </c>
      <c r="H48">
        <v>10</v>
      </c>
      <c r="I48">
        <v>5312</v>
      </c>
      <c r="J48">
        <v>0</v>
      </c>
      <c r="K48">
        <v>0</v>
      </c>
    </row>
    <row r="49" spans="1:11" x14ac:dyDescent="0.2">
      <c r="A49" t="str">
        <f t="shared" si="0"/>
        <v>Base no bounds</v>
      </c>
      <c r="B49">
        <v>38</v>
      </c>
      <c r="C49">
        <v>247</v>
      </c>
      <c r="D49">
        <v>247</v>
      </c>
      <c r="E49" s="97">
        <v>0</v>
      </c>
      <c r="F49">
        <v>15.2209</v>
      </c>
      <c r="G49" t="s">
        <v>104</v>
      </c>
      <c r="H49">
        <v>10</v>
      </c>
      <c r="I49">
        <v>3390</v>
      </c>
      <c r="J49">
        <v>0</v>
      </c>
      <c r="K49">
        <v>0</v>
      </c>
    </row>
    <row r="50" spans="1:11" x14ac:dyDescent="0.2">
      <c r="A50" t="str">
        <f t="shared" si="0"/>
        <v>Base no bounds</v>
      </c>
      <c r="B50">
        <v>39</v>
      </c>
      <c r="C50">
        <v>274</v>
      </c>
      <c r="D50">
        <v>274</v>
      </c>
      <c r="E50" s="97">
        <v>0</v>
      </c>
      <c r="F50">
        <v>7.7398999999999996</v>
      </c>
      <c r="G50" t="s">
        <v>104</v>
      </c>
      <c r="H50">
        <v>10</v>
      </c>
      <c r="I50">
        <v>1943</v>
      </c>
      <c r="J50">
        <v>0</v>
      </c>
      <c r="K50">
        <v>0</v>
      </c>
    </row>
    <row r="51" spans="1:11" x14ac:dyDescent="0.2">
      <c r="A51" t="str">
        <f t="shared" si="0"/>
        <v>Base no bounds</v>
      </c>
      <c r="B51">
        <v>40</v>
      </c>
      <c r="C51">
        <v>254</v>
      </c>
      <c r="D51">
        <v>253.98</v>
      </c>
      <c r="E51" s="97">
        <v>8.6999999999999994E-3</v>
      </c>
      <c r="F51">
        <v>50.5989</v>
      </c>
      <c r="G51" t="s">
        <v>104</v>
      </c>
      <c r="H51">
        <v>10</v>
      </c>
      <c r="I51">
        <v>18681</v>
      </c>
      <c r="J51">
        <v>0</v>
      </c>
      <c r="K51">
        <v>0</v>
      </c>
    </row>
    <row r="52" spans="1:11" x14ac:dyDescent="0.2">
      <c r="A52" t="str">
        <f t="shared" si="0"/>
        <v>Base no bounds</v>
      </c>
      <c r="B52">
        <v>41</v>
      </c>
      <c r="C52">
        <v>282</v>
      </c>
      <c r="D52">
        <v>282</v>
      </c>
      <c r="E52" s="97">
        <v>0</v>
      </c>
      <c r="F52">
        <v>2.2787999999999999</v>
      </c>
      <c r="G52" t="s">
        <v>104</v>
      </c>
      <c r="H52">
        <v>2</v>
      </c>
      <c r="I52">
        <v>630</v>
      </c>
      <c r="J52">
        <v>0</v>
      </c>
      <c r="K52">
        <v>0</v>
      </c>
    </row>
    <row r="53" spans="1:11" x14ac:dyDescent="0.2">
      <c r="A53" t="str">
        <f t="shared" si="0"/>
        <v>Base no bounds</v>
      </c>
      <c r="B53">
        <v>42</v>
      </c>
      <c r="C53">
        <v>292</v>
      </c>
      <c r="D53">
        <v>291.97000000000003</v>
      </c>
      <c r="E53" s="97">
        <v>8.9999999999999993E-3</v>
      </c>
      <c r="F53">
        <v>20.4252</v>
      </c>
      <c r="G53" t="s">
        <v>104</v>
      </c>
      <c r="H53">
        <v>10</v>
      </c>
      <c r="I53">
        <v>5079</v>
      </c>
      <c r="J53">
        <v>0</v>
      </c>
      <c r="K53">
        <v>0</v>
      </c>
    </row>
    <row r="54" spans="1:11" x14ac:dyDescent="0.2">
      <c r="A54" t="str">
        <f t="shared" si="0"/>
        <v>Base no bounds</v>
      </c>
      <c r="B54">
        <v>43</v>
      </c>
      <c r="C54">
        <v>291</v>
      </c>
      <c r="D54">
        <v>290.97000000000003</v>
      </c>
      <c r="E54" s="97">
        <v>9.9000000000000008E-3</v>
      </c>
      <c r="F54">
        <v>333.06459999999998</v>
      </c>
      <c r="G54" t="s">
        <v>104</v>
      </c>
      <c r="H54">
        <v>10</v>
      </c>
      <c r="I54">
        <v>284395</v>
      </c>
      <c r="J54">
        <v>0</v>
      </c>
      <c r="K54">
        <v>0</v>
      </c>
    </row>
    <row r="55" spans="1:11" x14ac:dyDescent="0.2">
      <c r="A55" t="str">
        <f t="shared" si="0"/>
        <v>Base no bounds</v>
      </c>
      <c r="B55">
        <v>44</v>
      </c>
      <c r="C55">
        <v>264</v>
      </c>
      <c r="D55">
        <v>264</v>
      </c>
      <c r="E55" s="97">
        <v>0</v>
      </c>
      <c r="F55">
        <v>12.6715</v>
      </c>
      <c r="G55" t="s">
        <v>104</v>
      </c>
      <c r="H55">
        <v>10</v>
      </c>
      <c r="I55">
        <v>5027</v>
      </c>
      <c r="J55">
        <v>0</v>
      </c>
      <c r="K55">
        <v>0</v>
      </c>
    </row>
    <row r="56" spans="1:11" x14ac:dyDescent="0.2">
      <c r="A56" t="str">
        <f t="shared" si="0"/>
        <v>Base no bounds</v>
      </c>
      <c r="B56">
        <v>45</v>
      </c>
      <c r="C56">
        <v>317</v>
      </c>
      <c r="D56">
        <v>316.97000000000003</v>
      </c>
      <c r="E56" s="97">
        <v>8.8999999999999999E-3</v>
      </c>
      <c r="F56">
        <v>31.957999999999998</v>
      </c>
      <c r="G56" t="s">
        <v>104</v>
      </c>
      <c r="H56">
        <v>10</v>
      </c>
      <c r="I56">
        <v>8729</v>
      </c>
      <c r="J56">
        <v>0</v>
      </c>
      <c r="K56">
        <v>0</v>
      </c>
    </row>
    <row r="57" spans="1:11" x14ac:dyDescent="0.2">
      <c r="A57" t="str">
        <f t="shared" si="0"/>
        <v>Base no bounds</v>
      </c>
      <c r="B57">
        <v>46</v>
      </c>
      <c r="C57">
        <v>242</v>
      </c>
      <c r="D57">
        <v>242</v>
      </c>
      <c r="E57" s="97">
        <v>0</v>
      </c>
      <c r="F57">
        <v>4.6931000000000003</v>
      </c>
      <c r="G57" t="s">
        <v>104</v>
      </c>
      <c r="H57">
        <v>10</v>
      </c>
      <c r="I57">
        <v>696</v>
      </c>
      <c r="J57">
        <v>0</v>
      </c>
      <c r="K57">
        <v>0</v>
      </c>
    </row>
    <row r="58" spans="1:11" x14ac:dyDescent="0.2">
      <c r="A58" t="str">
        <f t="shared" si="0"/>
        <v>Base no bounds</v>
      </c>
      <c r="B58">
        <v>47</v>
      </c>
      <c r="C58">
        <v>314</v>
      </c>
      <c r="D58">
        <v>313.97000000000003</v>
      </c>
      <c r="E58" s="97">
        <v>9.7999999999999997E-3</v>
      </c>
      <c r="F58">
        <v>39.937899999999999</v>
      </c>
      <c r="G58" t="s">
        <v>104</v>
      </c>
      <c r="H58">
        <v>10</v>
      </c>
      <c r="I58">
        <v>16354</v>
      </c>
      <c r="J58">
        <v>0</v>
      </c>
      <c r="K58">
        <v>0</v>
      </c>
    </row>
    <row r="59" spans="1:11" x14ac:dyDescent="0.2">
      <c r="A59" t="str">
        <f t="shared" si="0"/>
        <v>Base no bounds</v>
      </c>
      <c r="B59">
        <v>48</v>
      </c>
      <c r="C59">
        <v>294</v>
      </c>
      <c r="D59">
        <v>293.99</v>
      </c>
      <c r="E59" s="97">
        <v>3.5000000000000001E-3</v>
      </c>
      <c r="F59">
        <v>14.464600000000001</v>
      </c>
      <c r="G59" t="s">
        <v>104</v>
      </c>
      <c r="H59">
        <v>10</v>
      </c>
      <c r="I59">
        <v>2909</v>
      </c>
      <c r="J59">
        <v>0</v>
      </c>
      <c r="K59">
        <v>0</v>
      </c>
    </row>
    <row r="60" spans="1:11" x14ac:dyDescent="0.2">
      <c r="A60" t="str">
        <f t="shared" si="0"/>
        <v>Base no bounds</v>
      </c>
      <c r="B60">
        <v>49</v>
      </c>
      <c r="C60">
        <v>264</v>
      </c>
      <c r="D60">
        <v>263.98</v>
      </c>
      <c r="E60" s="97">
        <v>9.4000000000000004E-3</v>
      </c>
      <c r="F60">
        <v>12.0159</v>
      </c>
      <c r="G60" t="s">
        <v>104</v>
      </c>
      <c r="H60">
        <v>10</v>
      </c>
      <c r="I60">
        <v>3004</v>
      </c>
      <c r="J60">
        <v>0</v>
      </c>
      <c r="K60">
        <v>0</v>
      </c>
    </row>
    <row r="61" spans="1:11" x14ac:dyDescent="0.2">
      <c r="A61" t="str">
        <f t="shared" si="0"/>
        <v>Base no bounds</v>
      </c>
      <c r="B61">
        <v>50</v>
      </c>
      <c r="C61">
        <v>286</v>
      </c>
      <c r="D61">
        <v>286</v>
      </c>
      <c r="E61" s="97">
        <v>0</v>
      </c>
      <c r="F61">
        <v>8.5997000000000003</v>
      </c>
      <c r="G61" t="s">
        <v>104</v>
      </c>
      <c r="H61">
        <v>10</v>
      </c>
      <c r="I61">
        <v>1183</v>
      </c>
      <c r="J61">
        <v>0</v>
      </c>
      <c r="K61">
        <v>0</v>
      </c>
    </row>
    <row r="62" spans="1:11" x14ac:dyDescent="0.2">
      <c r="A62" t="str">
        <f t="shared" si="0"/>
        <v>Base no bounds</v>
      </c>
      <c r="B62">
        <v>51</v>
      </c>
      <c r="C62">
        <v>273</v>
      </c>
      <c r="D62">
        <v>273</v>
      </c>
      <c r="E62" s="97">
        <v>0</v>
      </c>
      <c r="F62">
        <v>25.215900000000001</v>
      </c>
      <c r="G62" t="s">
        <v>104</v>
      </c>
      <c r="H62">
        <v>10</v>
      </c>
      <c r="I62">
        <v>8177</v>
      </c>
      <c r="J62">
        <v>0</v>
      </c>
      <c r="K62">
        <v>0</v>
      </c>
    </row>
    <row r="63" spans="1:11" x14ac:dyDescent="0.2">
      <c r="A63" t="str">
        <f t="shared" si="0"/>
        <v>Base no bounds</v>
      </c>
      <c r="B63">
        <v>52</v>
      </c>
      <c r="C63">
        <v>334</v>
      </c>
      <c r="D63">
        <v>334</v>
      </c>
      <c r="E63" s="97">
        <v>0</v>
      </c>
      <c r="F63">
        <v>21.209199999999999</v>
      </c>
      <c r="G63" t="s">
        <v>104</v>
      </c>
      <c r="H63">
        <v>10</v>
      </c>
      <c r="I63">
        <v>5576</v>
      </c>
      <c r="J63">
        <v>0</v>
      </c>
      <c r="K63">
        <v>0</v>
      </c>
    </row>
    <row r="64" spans="1:11" x14ac:dyDescent="0.2">
      <c r="A64" t="str">
        <f t="shared" si="0"/>
        <v>Base no bounds</v>
      </c>
      <c r="B64">
        <v>53</v>
      </c>
      <c r="C64">
        <v>281</v>
      </c>
      <c r="D64">
        <v>280.98</v>
      </c>
      <c r="E64" s="97">
        <v>6.8999999999999999E-3</v>
      </c>
      <c r="F64">
        <v>48.845599999999997</v>
      </c>
      <c r="G64" t="s">
        <v>104</v>
      </c>
      <c r="H64">
        <v>10</v>
      </c>
      <c r="I64">
        <v>17375</v>
      </c>
      <c r="J64">
        <v>0</v>
      </c>
      <c r="K64">
        <v>0</v>
      </c>
    </row>
    <row r="65" spans="1:11" x14ac:dyDescent="0.2">
      <c r="A65" t="str">
        <f t="shared" si="0"/>
        <v>Base no bounds</v>
      </c>
      <c r="B65">
        <v>54</v>
      </c>
      <c r="C65">
        <v>262</v>
      </c>
      <c r="D65">
        <v>262</v>
      </c>
      <c r="E65" s="97">
        <v>0</v>
      </c>
      <c r="F65">
        <v>5.7999000000000001</v>
      </c>
      <c r="G65" t="s">
        <v>104</v>
      </c>
      <c r="H65">
        <v>10</v>
      </c>
      <c r="I65">
        <v>609</v>
      </c>
      <c r="J65">
        <v>0</v>
      </c>
      <c r="K65">
        <v>0</v>
      </c>
    </row>
    <row r="66" spans="1:11" x14ac:dyDescent="0.2">
      <c r="A66" t="str">
        <f t="shared" si="0"/>
        <v>Base no bounds</v>
      </c>
      <c r="B66">
        <v>55</v>
      </c>
      <c r="C66">
        <v>299</v>
      </c>
      <c r="D66">
        <v>299</v>
      </c>
      <c r="E66" s="97">
        <v>0</v>
      </c>
      <c r="F66">
        <v>8.7447999999999997</v>
      </c>
      <c r="G66" t="s">
        <v>104</v>
      </c>
      <c r="H66">
        <v>10</v>
      </c>
      <c r="I66">
        <v>823</v>
      </c>
      <c r="J66">
        <v>0</v>
      </c>
      <c r="K66">
        <v>0</v>
      </c>
    </row>
    <row r="67" spans="1:11" x14ac:dyDescent="0.2">
      <c r="A67" t="str">
        <f t="shared" si="0"/>
        <v>Base no bounds</v>
      </c>
      <c r="B67">
        <v>56</v>
      </c>
      <c r="C67">
        <v>288</v>
      </c>
      <c r="D67">
        <v>287.97000000000003</v>
      </c>
      <c r="E67" s="97">
        <v>9.2999999999999992E-3</v>
      </c>
      <c r="F67">
        <v>8.3790999999999993</v>
      </c>
      <c r="G67" t="s">
        <v>104</v>
      </c>
      <c r="H67">
        <v>10</v>
      </c>
      <c r="I67">
        <v>2019</v>
      </c>
      <c r="J67">
        <v>0</v>
      </c>
      <c r="K67">
        <v>0</v>
      </c>
    </row>
    <row r="68" spans="1:11" x14ac:dyDescent="0.2">
      <c r="A68" t="str">
        <f t="shared" ref="A68:A131" si="1">A67</f>
        <v>Base no bounds</v>
      </c>
      <c r="B68">
        <v>57</v>
      </c>
      <c r="C68">
        <v>254</v>
      </c>
      <c r="D68">
        <v>254</v>
      </c>
      <c r="E68" s="97">
        <v>0</v>
      </c>
      <c r="F68">
        <v>7.4389000000000003</v>
      </c>
      <c r="G68" t="s">
        <v>104</v>
      </c>
      <c r="H68">
        <v>9</v>
      </c>
      <c r="I68">
        <v>1965</v>
      </c>
      <c r="J68">
        <v>0</v>
      </c>
      <c r="K68">
        <v>0</v>
      </c>
    </row>
    <row r="69" spans="1:11" x14ac:dyDescent="0.2">
      <c r="A69" t="str">
        <f t="shared" si="1"/>
        <v>Base no bounds</v>
      </c>
      <c r="B69">
        <v>58</v>
      </c>
      <c r="C69">
        <v>331</v>
      </c>
      <c r="D69">
        <v>331</v>
      </c>
      <c r="E69" s="97">
        <v>0</v>
      </c>
      <c r="F69">
        <v>6.1426999999999996</v>
      </c>
      <c r="G69" t="s">
        <v>104</v>
      </c>
      <c r="H69">
        <v>10</v>
      </c>
      <c r="I69">
        <v>563</v>
      </c>
      <c r="J69">
        <v>0</v>
      </c>
      <c r="K69">
        <v>0</v>
      </c>
    </row>
    <row r="70" spans="1:11" x14ac:dyDescent="0.2">
      <c r="A70" t="str">
        <f t="shared" si="1"/>
        <v>Base no bounds</v>
      </c>
      <c r="B70">
        <v>59</v>
      </c>
      <c r="C70">
        <v>283</v>
      </c>
      <c r="D70">
        <v>282.97000000000003</v>
      </c>
      <c r="E70" s="97">
        <v>9.4999999999999998E-3</v>
      </c>
      <c r="F70">
        <v>24.2636</v>
      </c>
      <c r="G70" t="s">
        <v>104</v>
      </c>
      <c r="H70">
        <v>10</v>
      </c>
      <c r="I70">
        <v>6435</v>
      </c>
      <c r="J70">
        <v>0</v>
      </c>
      <c r="K70">
        <v>0</v>
      </c>
    </row>
    <row r="71" spans="1:11" x14ac:dyDescent="0.2">
      <c r="A71" t="str">
        <f t="shared" si="1"/>
        <v>Base no bounds</v>
      </c>
      <c r="B71">
        <v>60</v>
      </c>
      <c r="C71">
        <v>254</v>
      </c>
      <c r="D71">
        <v>253.97</v>
      </c>
      <c r="E71" s="98">
        <v>0.01</v>
      </c>
      <c r="F71">
        <v>70.887200000000007</v>
      </c>
      <c r="G71" t="s">
        <v>104</v>
      </c>
      <c r="H71">
        <v>10</v>
      </c>
      <c r="I71">
        <v>42589</v>
      </c>
      <c r="J71">
        <v>0</v>
      </c>
      <c r="K71">
        <v>0</v>
      </c>
    </row>
    <row r="72" spans="1:11" x14ac:dyDescent="0.2">
      <c r="A72" t="str">
        <f t="shared" si="1"/>
        <v>Base no bounds</v>
      </c>
      <c r="B72">
        <v>61</v>
      </c>
      <c r="C72">
        <v>305</v>
      </c>
      <c r="D72">
        <v>305</v>
      </c>
      <c r="E72" s="97">
        <v>0</v>
      </c>
      <c r="F72">
        <v>26.899000000000001</v>
      </c>
      <c r="G72" t="s">
        <v>104</v>
      </c>
      <c r="H72">
        <v>10</v>
      </c>
      <c r="I72">
        <v>8795</v>
      </c>
      <c r="J72">
        <v>0</v>
      </c>
      <c r="K72">
        <v>0</v>
      </c>
    </row>
    <row r="73" spans="1:11" x14ac:dyDescent="0.2">
      <c r="A73" t="str">
        <f t="shared" si="1"/>
        <v>Base no bounds</v>
      </c>
      <c r="B73">
        <v>62</v>
      </c>
      <c r="C73">
        <v>289</v>
      </c>
      <c r="D73">
        <v>289</v>
      </c>
      <c r="E73" s="97">
        <v>0</v>
      </c>
      <c r="F73">
        <v>8.7441999999999993</v>
      </c>
      <c r="G73" t="s">
        <v>104</v>
      </c>
      <c r="H73">
        <v>10</v>
      </c>
      <c r="I73">
        <v>621</v>
      </c>
      <c r="J73">
        <v>0</v>
      </c>
      <c r="K73">
        <v>0</v>
      </c>
    </row>
    <row r="74" spans="1:11" x14ac:dyDescent="0.2">
      <c r="A74" t="str">
        <f t="shared" si="1"/>
        <v>Base no bounds</v>
      </c>
      <c r="B74">
        <v>63</v>
      </c>
      <c r="C74">
        <v>272</v>
      </c>
      <c r="D74">
        <v>271.98</v>
      </c>
      <c r="E74" s="97">
        <v>6.8999999999999999E-3</v>
      </c>
      <c r="F74">
        <v>18.28</v>
      </c>
      <c r="G74" t="s">
        <v>104</v>
      </c>
      <c r="H74">
        <v>10</v>
      </c>
      <c r="I74">
        <v>6796</v>
      </c>
      <c r="J74">
        <v>0</v>
      </c>
      <c r="K74">
        <v>0</v>
      </c>
    </row>
    <row r="75" spans="1:11" x14ac:dyDescent="0.2">
      <c r="A75" t="str">
        <f t="shared" si="1"/>
        <v>Base no bounds</v>
      </c>
      <c r="B75">
        <v>64</v>
      </c>
      <c r="C75">
        <v>283</v>
      </c>
      <c r="D75">
        <v>283</v>
      </c>
      <c r="E75" s="97">
        <v>0</v>
      </c>
      <c r="F75">
        <v>7.2689000000000004</v>
      </c>
      <c r="G75" t="s">
        <v>104</v>
      </c>
      <c r="H75">
        <v>10</v>
      </c>
      <c r="I75">
        <v>602</v>
      </c>
      <c r="J75">
        <v>0</v>
      </c>
      <c r="K75">
        <v>0</v>
      </c>
    </row>
    <row r="76" spans="1:11" x14ac:dyDescent="0.2">
      <c r="A76" t="str">
        <f t="shared" si="1"/>
        <v>Base no bounds</v>
      </c>
      <c r="B76">
        <v>65</v>
      </c>
      <c r="C76">
        <v>266</v>
      </c>
      <c r="D76">
        <v>266</v>
      </c>
      <c r="E76" s="97">
        <v>0</v>
      </c>
      <c r="F76">
        <v>9.8943999999999992</v>
      </c>
      <c r="G76" t="s">
        <v>104</v>
      </c>
      <c r="H76">
        <v>9</v>
      </c>
      <c r="I76">
        <v>1967</v>
      </c>
      <c r="J76">
        <v>0</v>
      </c>
      <c r="K76">
        <v>0</v>
      </c>
    </row>
    <row r="77" spans="1:11" x14ac:dyDescent="0.2">
      <c r="A77" t="str">
        <f t="shared" si="1"/>
        <v>Base no bounds</v>
      </c>
      <c r="B77">
        <v>66</v>
      </c>
      <c r="C77">
        <v>284</v>
      </c>
      <c r="D77">
        <v>284</v>
      </c>
      <c r="E77" s="97">
        <v>0</v>
      </c>
      <c r="F77">
        <v>7.0818000000000003</v>
      </c>
      <c r="G77" t="s">
        <v>104</v>
      </c>
      <c r="H77">
        <v>9</v>
      </c>
      <c r="I77">
        <v>1265</v>
      </c>
      <c r="J77">
        <v>0</v>
      </c>
      <c r="K77">
        <v>0</v>
      </c>
    </row>
    <row r="78" spans="1:11" x14ac:dyDescent="0.2">
      <c r="A78" t="str">
        <f t="shared" si="1"/>
        <v>Base no bounds</v>
      </c>
      <c r="B78">
        <v>67</v>
      </c>
      <c r="C78">
        <v>318</v>
      </c>
      <c r="D78">
        <v>318</v>
      </c>
      <c r="E78" s="97">
        <v>0</v>
      </c>
      <c r="F78">
        <v>3.0375000000000001</v>
      </c>
      <c r="G78" t="s">
        <v>104</v>
      </c>
      <c r="H78">
        <v>7</v>
      </c>
      <c r="I78">
        <v>556</v>
      </c>
      <c r="J78">
        <v>0</v>
      </c>
      <c r="K78">
        <v>0</v>
      </c>
    </row>
    <row r="79" spans="1:11" x14ac:dyDescent="0.2">
      <c r="A79" t="str">
        <f t="shared" si="1"/>
        <v>Base no bounds</v>
      </c>
      <c r="B79">
        <v>68</v>
      </c>
      <c r="C79">
        <v>295</v>
      </c>
      <c r="D79">
        <v>294.98</v>
      </c>
      <c r="E79" s="97">
        <v>6.7000000000000002E-3</v>
      </c>
      <c r="F79">
        <v>16.831800000000001</v>
      </c>
      <c r="G79" t="s">
        <v>104</v>
      </c>
      <c r="H79">
        <v>10</v>
      </c>
      <c r="I79">
        <v>7235</v>
      </c>
      <c r="J79">
        <v>0</v>
      </c>
      <c r="K79">
        <v>0</v>
      </c>
    </row>
    <row r="80" spans="1:11" x14ac:dyDescent="0.2">
      <c r="A80" t="str">
        <f t="shared" si="1"/>
        <v>Base no bounds</v>
      </c>
      <c r="B80">
        <v>69</v>
      </c>
      <c r="C80">
        <v>297</v>
      </c>
      <c r="D80">
        <v>297</v>
      </c>
      <c r="E80" s="97">
        <v>0</v>
      </c>
      <c r="F80">
        <v>38.413400000000003</v>
      </c>
      <c r="G80" t="s">
        <v>104</v>
      </c>
      <c r="H80">
        <v>10</v>
      </c>
      <c r="I80">
        <v>1152</v>
      </c>
      <c r="J80">
        <v>0</v>
      </c>
      <c r="K80">
        <v>0</v>
      </c>
    </row>
    <row r="81" spans="1:11" x14ac:dyDescent="0.2">
      <c r="A81" t="str">
        <f t="shared" si="1"/>
        <v>Base no bounds</v>
      </c>
      <c r="B81">
        <v>70</v>
      </c>
      <c r="C81">
        <v>273</v>
      </c>
      <c r="D81">
        <v>273</v>
      </c>
      <c r="E81" s="97">
        <v>0</v>
      </c>
      <c r="F81">
        <v>12.63</v>
      </c>
      <c r="G81" t="s">
        <v>104</v>
      </c>
      <c r="H81">
        <v>10</v>
      </c>
      <c r="I81">
        <v>4861</v>
      </c>
      <c r="J81">
        <v>0</v>
      </c>
      <c r="K81">
        <v>0</v>
      </c>
    </row>
    <row r="82" spans="1:11" x14ac:dyDescent="0.2">
      <c r="A82" t="str">
        <f t="shared" si="1"/>
        <v>Base no bounds</v>
      </c>
      <c r="B82">
        <v>71</v>
      </c>
      <c r="C82">
        <v>292</v>
      </c>
      <c r="D82">
        <v>292</v>
      </c>
      <c r="E82" s="97">
        <v>0</v>
      </c>
      <c r="F82">
        <v>7.1806000000000001</v>
      </c>
      <c r="G82" t="s">
        <v>104</v>
      </c>
      <c r="H82">
        <v>9</v>
      </c>
      <c r="I82">
        <v>2249</v>
      </c>
      <c r="J82">
        <v>0</v>
      </c>
      <c r="K82">
        <v>0</v>
      </c>
    </row>
    <row r="83" spans="1:11" x14ac:dyDescent="0.2">
      <c r="A83" t="str">
        <f t="shared" si="1"/>
        <v>Base no bounds</v>
      </c>
      <c r="B83">
        <v>72</v>
      </c>
      <c r="C83">
        <v>254</v>
      </c>
      <c r="D83">
        <v>251.67</v>
      </c>
      <c r="E83" s="97">
        <v>0.92710000000000004</v>
      </c>
      <c r="F83">
        <v>1800.0038</v>
      </c>
      <c r="G83" t="s">
        <v>105</v>
      </c>
      <c r="H83">
        <v>10</v>
      </c>
      <c r="I83">
        <v>1695447</v>
      </c>
      <c r="J83">
        <v>0</v>
      </c>
      <c r="K83">
        <v>0</v>
      </c>
    </row>
    <row r="84" spans="1:11" x14ac:dyDescent="0.2">
      <c r="A84" t="str">
        <f t="shared" si="1"/>
        <v>Base no bounds</v>
      </c>
      <c r="B84">
        <v>73</v>
      </c>
      <c r="C84">
        <v>273</v>
      </c>
      <c r="D84">
        <v>272.98</v>
      </c>
      <c r="E84" s="97">
        <v>6.8999999999999999E-3</v>
      </c>
      <c r="F84">
        <v>6.9493</v>
      </c>
      <c r="G84" t="s">
        <v>104</v>
      </c>
      <c r="H84">
        <v>10</v>
      </c>
      <c r="I84">
        <v>2016</v>
      </c>
      <c r="J84">
        <v>0</v>
      </c>
      <c r="K84">
        <v>0</v>
      </c>
    </row>
    <row r="85" spans="1:11" x14ac:dyDescent="0.2">
      <c r="A85" t="str">
        <f t="shared" si="1"/>
        <v>Base no bounds</v>
      </c>
      <c r="B85">
        <v>74</v>
      </c>
      <c r="C85">
        <v>271</v>
      </c>
      <c r="D85">
        <v>270.99</v>
      </c>
      <c r="E85" s="97">
        <v>2.0999999999999999E-3</v>
      </c>
      <c r="F85">
        <v>18.133199999999999</v>
      </c>
      <c r="G85" t="s">
        <v>104</v>
      </c>
      <c r="H85">
        <v>8</v>
      </c>
      <c r="I85">
        <v>4420</v>
      </c>
      <c r="J85">
        <v>0</v>
      </c>
      <c r="K85">
        <v>0</v>
      </c>
    </row>
    <row r="86" spans="1:11" x14ac:dyDescent="0.2">
      <c r="A86" t="str">
        <f t="shared" si="1"/>
        <v>Base no bounds</v>
      </c>
      <c r="B86">
        <v>75</v>
      </c>
      <c r="C86">
        <v>211</v>
      </c>
      <c r="D86">
        <v>211</v>
      </c>
      <c r="E86" s="97">
        <v>0</v>
      </c>
      <c r="F86">
        <v>5.9587000000000003</v>
      </c>
      <c r="G86" t="s">
        <v>104</v>
      </c>
      <c r="H86">
        <v>10</v>
      </c>
      <c r="I86">
        <v>1966</v>
      </c>
      <c r="J86">
        <v>0</v>
      </c>
      <c r="K86">
        <v>0</v>
      </c>
    </row>
    <row r="87" spans="1:11" x14ac:dyDescent="0.2">
      <c r="A87" t="str">
        <f t="shared" si="1"/>
        <v>Base no bounds</v>
      </c>
      <c r="B87">
        <v>76</v>
      </c>
      <c r="C87">
        <v>293</v>
      </c>
      <c r="D87">
        <v>292.97000000000003</v>
      </c>
      <c r="E87" s="97">
        <v>9.4999999999999998E-3</v>
      </c>
      <c r="F87">
        <v>21.325700000000001</v>
      </c>
      <c r="G87" t="s">
        <v>104</v>
      </c>
      <c r="H87">
        <v>10</v>
      </c>
      <c r="I87">
        <v>10499</v>
      </c>
      <c r="J87">
        <v>0</v>
      </c>
      <c r="K87">
        <v>0</v>
      </c>
    </row>
    <row r="88" spans="1:11" x14ac:dyDescent="0.2">
      <c r="A88" t="str">
        <f t="shared" si="1"/>
        <v>Base no bounds</v>
      </c>
      <c r="B88">
        <v>77</v>
      </c>
      <c r="C88">
        <v>271</v>
      </c>
      <c r="D88">
        <v>271</v>
      </c>
      <c r="E88" s="97">
        <v>0</v>
      </c>
      <c r="F88">
        <v>9.0808</v>
      </c>
      <c r="G88" t="s">
        <v>104</v>
      </c>
      <c r="H88">
        <v>10</v>
      </c>
      <c r="I88">
        <v>2795</v>
      </c>
      <c r="J88">
        <v>0</v>
      </c>
      <c r="K88">
        <v>0</v>
      </c>
    </row>
    <row r="89" spans="1:11" x14ac:dyDescent="0.2">
      <c r="A89" t="str">
        <f t="shared" si="1"/>
        <v>Base no bounds</v>
      </c>
      <c r="B89">
        <v>78</v>
      </c>
      <c r="C89">
        <v>254</v>
      </c>
      <c r="D89">
        <v>254</v>
      </c>
      <c r="E89" s="97">
        <v>0</v>
      </c>
      <c r="F89">
        <v>10.1904</v>
      </c>
      <c r="G89" t="s">
        <v>104</v>
      </c>
      <c r="H89">
        <v>10</v>
      </c>
      <c r="I89">
        <v>718</v>
      </c>
      <c r="J89">
        <v>0</v>
      </c>
      <c r="K89">
        <v>0</v>
      </c>
    </row>
    <row r="90" spans="1:11" x14ac:dyDescent="0.2">
      <c r="A90" t="str">
        <f t="shared" si="1"/>
        <v>Base no bounds</v>
      </c>
      <c r="B90">
        <v>79</v>
      </c>
      <c r="C90">
        <v>276</v>
      </c>
      <c r="D90">
        <v>275.99</v>
      </c>
      <c r="E90" s="97">
        <v>3.0999999999999999E-3</v>
      </c>
      <c r="F90">
        <v>15.941000000000001</v>
      </c>
      <c r="G90" t="s">
        <v>104</v>
      </c>
      <c r="H90">
        <v>10</v>
      </c>
      <c r="I90">
        <v>5194</v>
      </c>
      <c r="J90">
        <v>0</v>
      </c>
      <c r="K90">
        <v>0</v>
      </c>
    </row>
    <row r="91" spans="1:11" x14ac:dyDescent="0.2">
      <c r="A91" t="str">
        <f t="shared" si="1"/>
        <v>Base no bounds</v>
      </c>
      <c r="B91">
        <v>80</v>
      </c>
      <c r="C91">
        <v>270</v>
      </c>
      <c r="D91">
        <v>270</v>
      </c>
      <c r="E91" s="97">
        <v>0</v>
      </c>
      <c r="F91">
        <v>7.6540999999999997</v>
      </c>
      <c r="G91" t="s">
        <v>104</v>
      </c>
      <c r="H91">
        <v>10</v>
      </c>
      <c r="I91">
        <v>1572</v>
      </c>
      <c r="J91">
        <v>0</v>
      </c>
      <c r="K91">
        <v>0</v>
      </c>
    </row>
    <row r="92" spans="1:11" x14ac:dyDescent="0.2">
      <c r="A92" t="str">
        <f t="shared" si="1"/>
        <v>Base no bounds</v>
      </c>
      <c r="B92">
        <v>81</v>
      </c>
      <c r="C92">
        <v>259</v>
      </c>
      <c r="D92">
        <v>258.98</v>
      </c>
      <c r="E92" s="97">
        <v>6.4999999999999997E-3</v>
      </c>
      <c r="F92">
        <v>20.236499999999999</v>
      </c>
      <c r="G92" t="s">
        <v>104</v>
      </c>
      <c r="H92">
        <v>10</v>
      </c>
      <c r="I92">
        <v>10119</v>
      </c>
      <c r="J92">
        <v>0</v>
      </c>
      <c r="K92">
        <v>0</v>
      </c>
    </row>
    <row r="93" spans="1:11" x14ac:dyDescent="0.2">
      <c r="A93" t="str">
        <f t="shared" si="1"/>
        <v>Base no bounds</v>
      </c>
      <c r="B93">
        <v>82</v>
      </c>
      <c r="C93">
        <v>337</v>
      </c>
      <c r="D93">
        <v>337</v>
      </c>
      <c r="E93" s="97">
        <v>0</v>
      </c>
      <c r="F93">
        <v>7.3</v>
      </c>
      <c r="G93" t="s">
        <v>104</v>
      </c>
      <c r="H93">
        <v>6</v>
      </c>
      <c r="I93">
        <v>956</v>
      </c>
      <c r="J93">
        <v>0</v>
      </c>
      <c r="K93">
        <v>0</v>
      </c>
    </row>
    <row r="94" spans="1:11" x14ac:dyDescent="0.2">
      <c r="A94" t="str">
        <f t="shared" si="1"/>
        <v>Base no bounds</v>
      </c>
      <c r="B94">
        <v>83</v>
      </c>
      <c r="C94">
        <v>257</v>
      </c>
      <c r="D94">
        <v>257</v>
      </c>
      <c r="E94" s="97">
        <v>0</v>
      </c>
      <c r="F94">
        <v>28.222999999999999</v>
      </c>
      <c r="G94" t="s">
        <v>104</v>
      </c>
      <c r="H94">
        <v>10</v>
      </c>
      <c r="I94">
        <v>11408</v>
      </c>
      <c r="J94">
        <v>0</v>
      </c>
      <c r="K94">
        <v>0</v>
      </c>
    </row>
    <row r="95" spans="1:11" x14ac:dyDescent="0.2">
      <c r="A95" t="str">
        <f t="shared" si="1"/>
        <v>Base no bounds</v>
      </c>
      <c r="B95">
        <v>84</v>
      </c>
      <c r="C95">
        <v>263</v>
      </c>
      <c r="D95">
        <v>263</v>
      </c>
      <c r="E95" s="97">
        <v>0</v>
      </c>
      <c r="F95">
        <v>5.5410000000000004</v>
      </c>
      <c r="G95" t="s">
        <v>104</v>
      </c>
      <c r="H95">
        <v>6</v>
      </c>
      <c r="I95">
        <v>877</v>
      </c>
      <c r="J95">
        <v>0</v>
      </c>
      <c r="K95">
        <v>0</v>
      </c>
    </row>
    <row r="96" spans="1:11" x14ac:dyDescent="0.2">
      <c r="A96" t="str">
        <f t="shared" si="1"/>
        <v>Base no bounds</v>
      </c>
      <c r="B96">
        <v>85</v>
      </c>
      <c r="C96">
        <v>295</v>
      </c>
      <c r="D96">
        <v>295</v>
      </c>
      <c r="E96" s="97">
        <v>0</v>
      </c>
      <c r="F96">
        <v>23.055099999999999</v>
      </c>
      <c r="G96" t="s">
        <v>104</v>
      </c>
      <c r="H96">
        <v>10</v>
      </c>
      <c r="I96">
        <v>8131</v>
      </c>
      <c r="J96">
        <v>0</v>
      </c>
      <c r="K96">
        <v>0</v>
      </c>
    </row>
    <row r="97" spans="1:11" x14ac:dyDescent="0.2">
      <c r="A97" t="str">
        <f t="shared" si="1"/>
        <v>Base no bounds</v>
      </c>
      <c r="B97">
        <v>86</v>
      </c>
      <c r="C97">
        <v>330</v>
      </c>
      <c r="D97">
        <v>329.99</v>
      </c>
      <c r="E97" s="97">
        <v>3.8999999999999998E-3</v>
      </c>
      <c r="F97">
        <v>10.8325</v>
      </c>
      <c r="G97" t="s">
        <v>104</v>
      </c>
      <c r="H97">
        <v>10</v>
      </c>
      <c r="I97">
        <v>2362</v>
      </c>
      <c r="J97">
        <v>0</v>
      </c>
      <c r="K97">
        <v>0</v>
      </c>
    </row>
    <row r="98" spans="1:11" x14ac:dyDescent="0.2">
      <c r="A98" t="str">
        <f t="shared" si="1"/>
        <v>Base no bounds</v>
      </c>
      <c r="B98">
        <v>87</v>
      </c>
      <c r="C98">
        <v>257</v>
      </c>
      <c r="D98">
        <v>257</v>
      </c>
      <c r="E98" s="97">
        <v>0</v>
      </c>
      <c r="F98">
        <v>31.944199999999999</v>
      </c>
      <c r="G98" t="s">
        <v>104</v>
      </c>
      <c r="H98">
        <v>10</v>
      </c>
      <c r="I98">
        <v>12709</v>
      </c>
      <c r="J98">
        <v>0</v>
      </c>
      <c r="K98">
        <v>0</v>
      </c>
    </row>
    <row r="99" spans="1:11" x14ac:dyDescent="0.2">
      <c r="A99" t="str">
        <f t="shared" si="1"/>
        <v>Base no bounds</v>
      </c>
      <c r="B99">
        <v>88</v>
      </c>
      <c r="C99">
        <v>294</v>
      </c>
      <c r="D99">
        <v>293.97000000000003</v>
      </c>
      <c r="E99" s="97">
        <v>8.8999999999999999E-3</v>
      </c>
      <c r="F99">
        <v>12.7325</v>
      </c>
      <c r="G99" t="s">
        <v>104</v>
      </c>
      <c r="H99">
        <v>6</v>
      </c>
      <c r="I99">
        <v>4135</v>
      </c>
      <c r="J99">
        <v>0</v>
      </c>
      <c r="K99">
        <v>0</v>
      </c>
    </row>
    <row r="100" spans="1:11" x14ac:dyDescent="0.2">
      <c r="A100" t="str">
        <f t="shared" si="1"/>
        <v>Base no bounds</v>
      </c>
      <c r="B100">
        <v>89</v>
      </c>
      <c r="C100">
        <v>285</v>
      </c>
      <c r="D100">
        <v>284.97000000000003</v>
      </c>
      <c r="E100" s="97">
        <v>9.5999999999999992E-3</v>
      </c>
      <c r="F100">
        <v>17.758400000000002</v>
      </c>
      <c r="G100" t="s">
        <v>104</v>
      </c>
      <c r="H100">
        <v>10</v>
      </c>
      <c r="I100">
        <v>3178</v>
      </c>
      <c r="J100">
        <v>0</v>
      </c>
      <c r="K100">
        <v>0</v>
      </c>
    </row>
    <row r="101" spans="1:11" x14ac:dyDescent="0.2">
      <c r="A101" t="str">
        <f t="shared" si="1"/>
        <v>Base no bounds</v>
      </c>
      <c r="B101">
        <v>90</v>
      </c>
      <c r="C101">
        <v>311</v>
      </c>
      <c r="D101">
        <v>311</v>
      </c>
      <c r="E101" s="97">
        <v>0</v>
      </c>
      <c r="F101">
        <v>14.1259</v>
      </c>
      <c r="G101" t="s">
        <v>104</v>
      </c>
      <c r="H101">
        <v>10</v>
      </c>
      <c r="I101">
        <v>2468</v>
      </c>
      <c r="J101">
        <v>0</v>
      </c>
      <c r="K101">
        <v>0</v>
      </c>
    </row>
    <row r="102" spans="1:11" x14ac:dyDescent="0.2">
      <c r="A102" t="str">
        <f t="shared" si="1"/>
        <v>Base no bounds</v>
      </c>
      <c r="B102">
        <v>91</v>
      </c>
      <c r="C102">
        <v>273</v>
      </c>
      <c r="D102">
        <v>272.98</v>
      </c>
      <c r="E102" s="97">
        <v>7.7000000000000002E-3</v>
      </c>
      <c r="F102">
        <v>12.129200000000001</v>
      </c>
      <c r="G102" t="s">
        <v>104</v>
      </c>
      <c r="H102">
        <v>10</v>
      </c>
      <c r="I102">
        <v>4220</v>
      </c>
      <c r="J102">
        <v>0</v>
      </c>
      <c r="K102">
        <v>0</v>
      </c>
    </row>
    <row r="103" spans="1:11" x14ac:dyDescent="0.2">
      <c r="A103" t="str">
        <f t="shared" si="1"/>
        <v>Base no bounds</v>
      </c>
      <c r="B103">
        <v>92</v>
      </c>
      <c r="C103">
        <v>290</v>
      </c>
      <c r="D103">
        <v>290</v>
      </c>
      <c r="E103" s="97">
        <v>0</v>
      </c>
      <c r="F103">
        <v>6.1849999999999996</v>
      </c>
      <c r="G103" t="s">
        <v>104</v>
      </c>
      <c r="H103">
        <v>10</v>
      </c>
      <c r="I103">
        <v>1239</v>
      </c>
      <c r="J103">
        <v>0</v>
      </c>
      <c r="K103">
        <v>0</v>
      </c>
    </row>
    <row r="104" spans="1:11" x14ac:dyDescent="0.2">
      <c r="A104" t="str">
        <f t="shared" si="1"/>
        <v>Base no bounds</v>
      </c>
      <c r="B104">
        <v>93</v>
      </c>
      <c r="C104">
        <v>295</v>
      </c>
      <c r="D104">
        <v>295</v>
      </c>
      <c r="E104" s="97">
        <v>0</v>
      </c>
      <c r="F104">
        <v>7.7435</v>
      </c>
      <c r="G104" t="s">
        <v>104</v>
      </c>
      <c r="H104">
        <v>10</v>
      </c>
      <c r="I104">
        <v>1182</v>
      </c>
      <c r="J104">
        <v>0</v>
      </c>
      <c r="K104">
        <v>0</v>
      </c>
    </row>
    <row r="105" spans="1:11" x14ac:dyDescent="0.2">
      <c r="A105" t="str">
        <f t="shared" si="1"/>
        <v>Base no bounds</v>
      </c>
      <c r="B105">
        <v>94</v>
      </c>
      <c r="C105">
        <v>303</v>
      </c>
      <c r="D105">
        <v>302.97000000000003</v>
      </c>
      <c r="E105" s="97">
        <v>0.01</v>
      </c>
      <c r="F105">
        <v>151.4785</v>
      </c>
      <c r="G105" t="s">
        <v>104</v>
      </c>
      <c r="H105">
        <v>10</v>
      </c>
      <c r="I105">
        <v>63326</v>
      </c>
      <c r="J105">
        <v>0</v>
      </c>
      <c r="K105">
        <v>0</v>
      </c>
    </row>
    <row r="106" spans="1:11" x14ac:dyDescent="0.2">
      <c r="A106" t="str">
        <f t="shared" si="1"/>
        <v>Base no bounds</v>
      </c>
      <c r="B106">
        <v>95</v>
      </c>
      <c r="C106">
        <v>256</v>
      </c>
      <c r="D106">
        <v>256</v>
      </c>
      <c r="E106" s="97">
        <v>0</v>
      </c>
      <c r="F106">
        <v>6.2666000000000004</v>
      </c>
      <c r="G106" t="s">
        <v>104</v>
      </c>
      <c r="H106">
        <v>10</v>
      </c>
      <c r="I106">
        <v>1818</v>
      </c>
      <c r="J106">
        <v>0</v>
      </c>
      <c r="K106">
        <v>0</v>
      </c>
    </row>
    <row r="107" spans="1:11" x14ac:dyDescent="0.2">
      <c r="A107" t="str">
        <f t="shared" si="1"/>
        <v>Base no bounds</v>
      </c>
      <c r="B107">
        <v>96</v>
      </c>
      <c r="C107">
        <v>263</v>
      </c>
      <c r="D107">
        <v>262.98</v>
      </c>
      <c r="E107" s="97">
        <v>8.9999999999999993E-3</v>
      </c>
      <c r="F107">
        <v>13.195600000000001</v>
      </c>
      <c r="G107" t="s">
        <v>104</v>
      </c>
      <c r="H107">
        <v>10</v>
      </c>
      <c r="I107">
        <v>2408</v>
      </c>
      <c r="J107">
        <v>0</v>
      </c>
      <c r="K107">
        <v>0</v>
      </c>
    </row>
    <row r="108" spans="1:11" x14ac:dyDescent="0.2">
      <c r="A108" t="str">
        <f t="shared" si="1"/>
        <v>Base no bounds</v>
      </c>
      <c r="B108">
        <v>97</v>
      </c>
      <c r="C108">
        <v>249</v>
      </c>
      <c r="D108">
        <v>248.98</v>
      </c>
      <c r="E108" s="97">
        <v>9.5999999999999992E-3</v>
      </c>
      <c r="F108">
        <v>18.5275</v>
      </c>
      <c r="G108" t="s">
        <v>104</v>
      </c>
      <c r="H108">
        <v>10</v>
      </c>
      <c r="I108">
        <v>10533</v>
      </c>
      <c r="J108">
        <v>0</v>
      </c>
      <c r="K108">
        <v>0</v>
      </c>
    </row>
    <row r="109" spans="1:11" x14ac:dyDescent="0.2">
      <c r="A109" t="str">
        <f t="shared" si="1"/>
        <v>Base no bounds</v>
      </c>
      <c r="B109">
        <v>98</v>
      </c>
      <c r="C109">
        <v>289</v>
      </c>
      <c r="D109">
        <v>289</v>
      </c>
      <c r="E109" s="97">
        <v>0</v>
      </c>
      <c r="F109">
        <v>7.1764000000000001</v>
      </c>
      <c r="G109" t="s">
        <v>104</v>
      </c>
      <c r="H109">
        <v>10</v>
      </c>
      <c r="I109">
        <v>1127</v>
      </c>
      <c r="J109">
        <v>0</v>
      </c>
      <c r="K109">
        <v>0</v>
      </c>
    </row>
    <row r="110" spans="1:11" x14ac:dyDescent="0.2">
      <c r="A110" t="str">
        <f t="shared" si="1"/>
        <v>Base no bounds</v>
      </c>
      <c r="B110">
        <v>99</v>
      </c>
      <c r="C110">
        <v>265</v>
      </c>
      <c r="D110">
        <v>265</v>
      </c>
      <c r="E110" s="97">
        <v>0</v>
      </c>
      <c r="F110">
        <v>7.7038000000000002</v>
      </c>
      <c r="G110" t="s">
        <v>104</v>
      </c>
      <c r="H110">
        <v>7</v>
      </c>
      <c r="I110">
        <v>724</v>
      </c>
      <c r="J110">
        <v>0</v>
      </c>
      <c r="K110">
        <v>0</v>
      </c>
    </row>
    <row r="111" spans="1:11" x14ac:dyDescent="0.2">
      <c r="A111" t="str">
        <f t="shared" si="1"/>
        <v>Base no bounds</v>
      </c>
      <c r="B111">
        <v>100</v>
      </c>
      <c r="C111">
        <v>248</v>
      </c>
      <c r="D111">
        <v>247.99</v>
      </c>
      <c r="E111" s="97">
        <v>3.5000000000000001E-3</v>
      </c>
      <c r="F111">
        <v>13.2658</v>
      </c>
      <c r="G111" t="s">
        <v>104</v>
      </c>
      <c r="H111">
        <v>10</v>
      </c>
      <c r="I111">
        <v>6971</v>
      </c>
      <c r="J111">
        <v>0</v>
      </c>
      <c r="K111">
        <v>0</v>
      </c>
    </row>
    <row r="112" spans="1:11" x14ac:dyDescent="0.2">
      <c r="A112" t="s">
        <v>117</v>
      </c>
      <c r="B112" t="s">
        <v>1</v>
      </c>
      <c r="C112">
        <v>2760</v>
      </c>
      <c r="D112">
        <v>2760</v>
      </c>
      <c r="E112" s="97">
        <v>0</v>
      </c>
      <c r="F112">
        <v>0.1081</v>
      </c>
      <c r="G112" t="s">
        <v>104</v>
      </c>
      <c r="H112">
        <v>7</v>
      </c>
      <c r="I112">
        <v>1</v>
      </c>
      <c r="J112">
        <v>0</v>
      </c>
      <c r="K112">
        <v>0</v>
      </c>
    </row>
    <row r="113" spans="1:11" x14ac:dyDescent="0.2">
      <c r="A113" t="str">
        <f t="shared" si="1"/>
        <v>GG and no bounds</v>
      </c>
      <c r="B113" t="s">
        <v>2</v>
      </c>
      <c r="C113">
        <v>7788</v>
      </c>
      <c r="D113">
        <v>7788</v>
      </c>
      <c r="E113" s="97">
        <v>0</v>
      </c>
      <c r="F113">
        <v>0.1656</v>
      </c>
      <c r="G113" t="s">
        <v>104</v>
      </c>
      <c r="H113">
        <v>2</v>
      </c>
      <c r="I113">
        <v>30</v>
      </c>
      <c r="J113">
        <v>0</v>
      </c>
      <c r="K113">
        <v>0</v>
      </c>
    </row>
    <row r="114" spans="1:11" x14ac:dyDescent="0.2">
      <c r="A114" t="str">
        <f t="shared" si="1"/>
        <v>GG and no bounds</v>
      </c>
      <c r="B114" t="s">
        <v>3</v>
      </c>
      <c r="C114">
        <v>1806</v>
      </c>
      <c r="D114">
        <v>1806</v>
      </c>
      <c r="E114" s="97">
        <v>0</v>
      </c>
      <c r="F114">
        <v>0.37559999999999999</v>
      </c>
      <c r="G114" t="s">
        <v>104</v>
      </c>
      <c r="H114">
        <v>6</v>
      </c>
      <c r="I114">
        <v>1</v>
      </c>
      <c r="J114">
        <v>0</v>
      </c>
      <c r="K114">
        <v>0</v>
      </c>
    </row>
    <row r="115" spans="1:11" x14ac:dyDescent="0.2">
      <c r="A115" t="str">
        <f t="shared" si="1"/>
        <v>GG and no bounds</v>
      </c>
      <c r="B115" t="s">
        <v>4</v>
      </c>
      <c r="C115">
        <v>1283</v>
      </c>
      <c r="D115">
        <v>1283</v>
      </c>
      <c r="E115" s="97">
        <v>0</v>
      </c>
      <c r="F115">
        <v>0.24099999999999999</v>
      </c>
      <c r="G115" t="s">
        <v>104</v>
      </c>
      <c r="H115">
        <v>4</v>
      </c>
      <c r="I115">
        <v>115</v>
      </c>
      <c r="J115">
        <v>0</v>
      </c>
      <c r="K115">
        <v>0</v>
      </c>
    </row>
    <row r="116" spans="1:11" x14ac:dyDescent="0.2">
      <c r="A116" t="str">
        <f t="shared" si="1"/>
        <v>GG and no bounds</v>
      </c>
      <c r="B116" t="s">
        <v>5</v>
      </c>
      <c r="C116">
        <v>2916</v>
      </c>
      <c r="D116">
        <v>2916</v>
      </c>
      <c r="E116" s="97">
        <v>0</v>
      </c>
      <c r="F116">
        <v>1.5299</v>
      </c>
      <c r="G116" t="s">
        <v>104</v>
      </c>
      <c r="H116">
        <v>10</v>
      </c>
      <c r="I116">
        <v>1057</v>
      </c>
      <c r="J116">
        <v>0</v>
      </c>
      <c r="K116">
        <v>0</v>
      </c>
    </row>
    <row r="117" spans="1:11" x14ac:dyDescent="0.2">
      <c r="A117" t="str">
        <f t="shared" si="1"/>
        <v>GG and no bounds</v>
      </c>
      <c r="B117" t="s">
        <v>6</v>
      </c>
      <c r="C117">
        <v>7282</v>
      </c>
      <c r="D117">
        <v>7281.37</v>
      </c>
      <c r="E117" s="97">
        <v>8.6E-3</v>
      </c>
      <c r="F117">
        <v>17.606200000000001</v>
      </c>
      <c r="G117" t="s">
        <v>104</v>
      </c>
      <c r="H117">
        <v>10</v>
      </c>
      <c r="I117">
        <v>2564</v>
      </c>
      <c r="J117">
        <v>0</v>
      </c>
      <c r="K117">
        <v>0</v>
      </c>
    </row>
    <row r="118" spans="1:11" x14ac:dyDescent="0.2">
      <c r="A118" t="str">
        <f t="shared" si="1"/>
        <v>GG and no bounds</v>
      </c>
      <c r="B118" t="s">
        <v>7</v>
      </c>
      <c r="C118">
        <v>628.51</v>
      </c>
      <c r="D118">
        <v>628.51</v>
      </c>
      <c r="E118" s="97">
        <v>0</v>
      </c>
      <c r="F118">
        <v>1.7669999999999999</v>
      </c>
      <c r="G118" t="s">
        <v>104</v>
      </c>
      <c r="H118">
        <v>10</v>
      </c>
      <c r="I118">
        <v>69</v>
      </c>
      <c r="J118">
        <v>0</v>
      </c>
      <c r="K118">
        <v>0</v>
      </c>
    </row>
    <row r="119" spans="1:11" x14ac:dyDescent="0.2">
      <c r="A119" t="str">
        <f t="shared" si="1"/>
        <v>GG and no bounds</v>
      </c>
      <c r="B119" t="s">
        <v>8</v>
      </c>
      <c r="C119">
        <v>11087.21</v>
      </c>
      <c r="D119">
        <v>11086.58</v>
      </c>
      <c r="E119" s="97">
        <v>5.5999999999999999E-3</v>
      </c>
      <c r="F119">
        <v>5.3844000000000003</v>
      </c>
      <c r="G119" t="s">
        <v>104</v>
      </c>
      <c r="H119">
        <v>10</v>
      </c>
      <c r="I119">
        <v>90</v>
      </c>
      <c r="J119">
        <v>0</v>
      </c>
      <c r="K119">
        <v>0</v>
      </c>
    </row>
    <row r="120" spans="1:11" x14ac:dyDescent="0.2">
      <c r="A120" t="str">
        <f t="shared" si="1"/>
        <v>GG and no bounds</v>
      </c>
      <c r="B120" t="s">
        <v>9</v>
      </c>
      <c r="C120">
        <v>801.91</v>
      </c>
      <c r="D120">
        <v>801.84</v>
      </c>
      <c r="E120" s="97">
        <v>8.6999999999999994E-3</v>
      </c>
      <c r="F120">
        <v>26.9665</v>
      </c>
      <c r="G120" t="s">
        <v>104</v>
      </c>
      <c r="H120">
        <v>10</v>
      </c>
      <c r="I120">
        <v>697</v>
      </c>
      <c r="J120">
        <v>0</v>
      </c>
      <c r="K120">
        <v>0</v>
      </c>
    </row>
    <row r="121" spans="1:11" x14ac:dyDescent="0.2">
      <c r="A121" t="str">
        <f t="shared" si="1"/>
        <v>GG and no bounds</v>
      </c>
      <c r="B121" t="s">
        <v>10</v>
      </c>
      <c r="C121">
        <v>945.32</v>
      </c>
      <c r="D121">
        <v>945.23</v>
      </c>
      <c r="E121" s="97">
        <v>9.7999999999999997E-3</v>
      </c>
      <c r="F121">
        <v>94.423699999999997</v>
      </c>
      <c r="G121" t="s">
        <v>104</v>
      </c>
      <c r="H121">
        <v>10</v>
      </c>
      <c r="I121">
        <v>2371</v>
      </c>
      <c r="J121">
        <v>0</v>
      </c>
      <c r="K121">
        <v>0</v>
      </c>
    </row>
    <row r="122" spans="1:11" x14ac:dyDescent="0.2">
      <c r="A122" t="str">
        <f t="shared" si="1"/>
        <v>GG and no bounds</v>
      </c>
      <c r="B122">
        <v>1</v>
      </c>
      <c r="C122">
        <v>298</v>
      </c>
      <c r="D122">
        <v>298</v>
      </c>
      <c r="E122" s="97">
        <v>0</v>
      </c>
      <c r="F122">
        <v>4.3817000000000004</v>
      </c>
      <c r="G122" t="s">
        <v>104</v>
      </c>
      <c r="H122">
        <v>10</v>
      </c>
      <c r="I122">
        <v>1941</v>
      </c>
      <c r="J122">
        <v>0</v>
      </c>
      <c r="K122">
        <v>0</v>
      </c>
    </row>
    <row r="123" spans="1:11" x14ac:dyDescent="0.2">
      <c r="A123" t="str">
        <f t="shared" si="1"/>
        <v>GG and no bounds</v>
      </c>
      <c r="B123">
        <v>2</v>
      </c>
      <c r="C123">
        <v>267</v>
      </c>
      <c r="D123">
        <v>267</v>
      </c>
      <c r="E123" s="97">
        <v>0</v>
      </c>
      <c r="F123">
        <v>1.5784</v>
      </c>
      <c r="G123" t="s">
        <v>104</v>
      </c>
      <c r="H123">
        <v>10</v>
      </c>
      <c r="I123">
        <v>165</v>
      </c>
      <c r="J123">
        <v>0</v>
      </c>
      <c r="K123">
        <v>0</v>
      </c>
    </row>
    <row r="124" spans="1:11" x14ac:dyDescent="0.2">
      <c r="A124" t="str">
        <f t="shared" si="1"/>
        <v>GG and no bounds</v>
      </c>
      <c r="B124">
        <v>3</v>
      </c>
      <c r="C124">
        <v>280</v>
      </c>
      <c r="D124">
        <v>280</v>
      </c>
      <c r="E124" s="97">
        <v>0</v>
      </c>
      <c r="F124">
        <v>10.572800000000001</v>
      </c>
      <c r="G124" t="s">
        <v>104</v>
      </c>
      <c r="H124">
        <v>10</v>
      </c>
      <c r="I124">
        <v>568</v>
      </c>
      <c r="J124">
        <v>0</v>
      </c>
      <c r="K124">
        <v>0</v>
      </c>
    </row>
    <row r="125" spans="1:11" x14ac:dyDescent="0.2">
      <c r="A125" t="str">
        <f t="shared" si="1"/>
        <v>GG and no bounds</v>
      </c>
      <c r="B125">
        <v>4</v>
      </c>
      <c r="C125">
        <v>283</v>
      </c>
      <c r="D125">
        <v>283</v>
      </c>
      <c r="E125" s="97">
        <v>0</v>
      </c>
      <c r="F125">
        <v>2.8115999999999999</v>
      </c>
      <c r="G125" t="s">
        <v>104</v>
      </c>
      <c r="H125">
        <v>8</v>
      </c>
      <c r="I125">
        <v>82</v>
      </c>
      <c r="J125">
        <v>0</v>
      </c>
      <c r="K125">
        <v>0</v>
      </c>
    </row>
    <row r="126" spans="1:11" x14ac:dyDescent="0.2">
      <c r="A126" t="str">
        <f t="shared" si="1"/>
        <v>GG and no bounds</v>
      </c>
      <c r="B126">
        <v>5</v>
      </c>
      <c r="C126">
        <v>275</v>
      </c>
      <c r="D126">
        <v>275</v>
      </c>
      <c r="E126" s="97">
        <v>0</v>
      </c>
      <c r="F126">
        <v>3.6692999999999998</v>
      </c>
      <c r="G126" t="s">
        <v>104</v>
      </c>
      <c r="H126">
        <v>9</v>
      </c>
      <c r="I126">
        <v>273</v>
      </c>
      <c r="J126">
        <v>0</v>
      </c>
      <c r="K126">
        <v>0</v>
      </c>
    </row>
    <row r="127" spans="1:11" x14ac:dyDescent="0.2">
      <c r="A127" t="str">
        <f t="shared" si="1"/>
        <v>GG and no bounds</v>
      </c>
      <c r="B127">
        <v>6</v>
      </c>
      <c r="C127">
        <v>298</v>
      </c>
      <c r="D127">
        <v>298</v>
      </c>
      <c r="E127" s="97">
        <v>0</v>
      </c>
      <c r="F127">
        <v>3.0579000000000001</v>
      </c>
      <c r="G127" t="s">
        <v>104</v>
      </c>
      <c r="H127">
        <v>10</v>
      </c>
      <c r="I127">
        <v>171</v>
      </c>
      <c r="J127">
        <v>0</v>
      </c>
      <c r="K127">
        <v>0</v>
      </c>
    </row>
    <row r="128" spans="1:11" x14ac:dyDescent="0.2">
      <c r="A128" t="str">
        <f t="shared" si="1"/>
        <v>GG and no bounds</v>
      </c>
      <c r="B128">
        <v>7</v>
      </c>
      <c r="C128">
        <v>281</v>
      </c>
      <c r="D128">
        <v>281</v>
      </c>
      <c r="E128" s="97">
        <v>0</v>
      </c>
      <c r="F128">
        <v>12.4886</v>
      </c>
      <c r="G128" t="s">
        <v>104</v>
      </c>
      <c r="H128">
        <v>10</v>
      </c>
      <c r="I128">
        <v>734</v>
      </c>
      <c r="J128">
        <v>0</v>
      </c>
      <c r="K128">
        <v>0</v>
      </c>
    </row>
    <row r="129" spans="1:11" x14ac:dyDescent="0.2">
      <c r="A129" t="str">
        <f t="shared" si="1"/>
        <v>GG and no bounds</v>
      </c>
      <c r="B129">
        <v>8</v>
      </c>
      <c r="C129">
        <v>250</v>
      </c>
      <c r="D129">
        <v>250</v>
      </c>
      <c r="E129" s="97">
        <v>0</v>
      </c>
      <c r="F129">
        <v>1.8579000000000001</v>
      </c>
      <c r="G129" t="s">
        <v>104</v>
      </c>
      <c r="H129">
        <v>7</v>
      </c>
      <c r="I129">
        <v>119</v>
      </c>
      <c r="J129">
        <v>0</v>
      </c>
      <c r="K129">
        <v>0</v>
      </c>
    </row>
    <row r="130" spans="1:11" x14ac:dyDescent="0.2">
      <c r="A130" t="str">
        <f t="shared" si="1"/>
        <v>GG and no bounds</v>
      </c>
      <c r="B130">
        <v>9</v>
      </c>
      <c r="C130">
        <v>277</v>
      </c>
      <c r="D130">
        <v>277</v>
      </c>
      <c r="E130" s="97">
        <v>0</v>
      </c>
      <c r="F130">
        <v>1.0270999999999999</v>
      </c>
      <c r="G130" t="s">
        <v>104</v>
      </c>
      <c r="H130">
        <v>10</v>
      </c>
      <c r="I130">
        <v>1</v>
      </c>
      <c r="J130">
        <v>0</v>
      </c>
      <c r="K130">
        <v>0</v>
      </c>
    </row>
    <row r="131" spans="1:11" x14ac:dyDescent="0.2">
      <c r="A131" t="str">
        <f t="shared" si="1"/>
        <v>GG and no bounds</v>
      </c>
      <c r="B131">
        <v>10</v>
      </c>
      <c r="C131">
        <v>308</v>
      </c>
      <c r="D131">
        <v>308</v>
      </c>
      <c r="E131" s="97">
        <v>0</v>
      </c>
      <c r="F131">
        <v>2.4855999999999998</v>
      </c>
      <c r="G131" t="s">
        <v>104</v>
      </c>
      <c r="H131">
        <v>10</v>
      </c>
      <c r="I131">
        <v>63</v>
      </c>
      <c r="J131">
        <v>0</v>
      </c>
      <c r="K131">
        <v>0</v>
      </c>
    </row>
    <row r="132" spans="1:11" x14ac:dyDescent="0.2">
      <c r="A132" t="str">
        <f t="shared" ref="A132:A195" si="2">A131</f>
        <v>GG and no bounds</v>
      </c>
      <c r="B132">
        <v>11</v>
      </c>
      <c r="C132">
        <v>297</v>
      </c>
      <c r="D132">
        <v>296.97000000000003</v>
      </c>
      <c r="E132" s="97">
        <v>9.4000000000000004E-3</v>
      </c>
      <c r="F132">
        <v>4.7538</v>
      </c>
      <c r="G132" t="s">
        <v>104</v>
      </c>
      <c r="H132">
        <v>10</v>
      </c>
      <c r="I132">
        <v>319</v>
      </c>
      <c r="J132">
        <v>0</v>
      </c>
      <c r="K132">
        <v>0</v>
      </c>
    </row>
    <row r="133" spans="1:11" x14ac:dyDescent="0.2">
      <c r="A133" t="str">
        <f t="shared" si="2"/>
        <v>GG and no bounds</v>
      </c>
      <c r="B133">
        <v>12</v>
      </c>
      <c r="C133">
        <v>280</v>
      </c>
      <c r="D133">
        <v>279.98</v>
      </c>
      <c r="E133" s="97">
        <v>7.7999999999999996E-3</v>
      </c>
      <c r="F133">
        <v>1.9238999999999999</v>
      </c>
      <c r="G133" t="s">
        <v>104</v>
      </c>
      <c r="H133">
        <v>10</v>
      </c>
      <c r="I133">
        <v>294</v>
      </c>
      <c r="J133">
        <v>0</v>
      </c>
      <c r="K133">
        <v>0</v>
      </c>
    </row>
    <row r="134" spans="1:11" x14ac:dyDescent="0.2">
      <c r="A134" t="str">
        <f t="shared" si="2"/>
        <v>GG and no bounds</v>
      </c>
      <c r="B134">
        <v>13</v>
      </c>
      <c r="C134">
        <v>263</v>
      </c>
      <c r="D134">
        <v>263</v>
      </c>
      <c r="E134" s="97">
        <v>0</v>
      </c>
      <c r="F134">
        <v>3.4438</v>
      </c>
      <c r="G134" t="s">
        <v>104</v>
      </c>
      <c r="H134">
        <v>8</v>
      </c>
      <c r="I134">
        <v>293</v>
      </c>
      <c r="J134">
        <v>0</v>
      </c>
      <c r="K134">
        <v>0</v>
      </c>
    </row>
    <row r="135" spans="1:11" x14ac:dyDescent="0.2">
      <c r="A135" t="str">
        <f t="shared" si="2"/>
        <v>GG and no bounds</v>
      </c>
      <c r="B135">
        <v>14</v>
      </c>
      <c r="C135">
        <v>266</v>
      </c>
      <c r="D135">
        <v>266</v>
      </c>
      <c r="E135" s="97">
        <v>0</v>
      </c>
      <c r="F135">
        <v>0.96789999999999998</v>
      </c>
      <c r="G135" t="s">
        <v>104</v>
      </c>
      <c r="H135">
        <v>7</v>
      </c>
      <c r="I135">
        <v>1</v>
      </c>
      <c r="J135">
        <v>0</v>
      </c>
      <c r="K135">
        <v>0</v>
      </c>
    </row>
    <row r="136" spans="1:11" x14ac:dyDescent="0.2">
      <c r="A136" t="str">
        <f t="shared" si="2"/>
        <v>GG and no bounds</v>
      </c>
      <c r="B136">
        <v>15</v>
      </c>
      <c r="C136">
        <v>269</v>
      </c>
      <c r="D136">
        <v>269</v>
      </c>
      <c r="E136" s="97">
        <v>0</v>
      </c>
      <c r="F136">
        <v>1.0625</v>
      </c>
      <c r="G136" t="s">
        <v>104</v>
      </c>
      <c r="H136">
        <v>9</v>
      </c>
      <c r="I136">
        <v>1</v>
      </c>
      <c r="J136">
        <v>0</v>
      </c>
      <c r="K136">
        <v>0</v>
      </c>
    </row>
    <row r="137" spans="1:11" x14ac:dyDescent="0.2">
      <c r="A137" t="str">
        <f t="shared" si="2"/>
        <v>GG and no bounds</v>
      </c>
      <c r="B137">
        <v>16</v>
      </c>
      <c r="C137">
        <v>291</v>
      </c>
      <c r="D137">
        <v>291</v>
      </c>
      <c r="E137" s="97">
        <v>0</v>
      </c>
      <c r="F137">
        <v>9.8767999999999994</v>
      </c>
      <c r="G137" t="s">
        <v>104</v>
      </c>
      <c r="H137">
        <v>8</v>
      </c>
      <c r="I137">
        <v>785</v>
      </c>
      <c r="J137">
        <v>0</v>
      </c>
      <c r="K137">
        <v>0</v>
      </c>
    </row>
    <row r="138" spans="1:11" x14ac:dyDescent="0.2">
      <c r="A138" t="str">
        <f t="shared" si="2"/>
        <v>GG and no bounds</v>
      </c>
      <c r="B138">
        <v>17</v>
      </c>
      <c r="C138">
        <v>260</v>
      </c>
      <c r="D138">
        <v>260</v>
      </c>
      <c r="E138" s="97">
        <v>0</v>
      </c>
      <c r="F138">
        <v>2.5137999999999998</v>
      </c>
      <c r="G138" t="s">
        <v>104</v>
      </c>
      <c r="H138">
        <v>10</v>
      </c>
      <c r="I138">
        <v>245</v>
      </c>
      <c r="J138">
        <v>0</v>
      </c>
      <c r="K138">
        <v>0</v>
      </c>
    </row>
    <row r="139" spans="1:11" x14ac:dyDescent="0.2">
      <c r="A139" t="str">
        <f t="shared" si="2"/>
        <v>GG and no bounds</v>
      </c>
      <c r="B139">
        <v>18</v>
      </c>
      <c r="C139">
        <v>252</v>
      </c>
      <c r="D139">
        <v>252</v>
      </c>
      <c r="E139" s="97">
        <v>0</v>
      </c>
      <c r="F139">
        <v>1.0792999999999999</v>
      </c>
      <c r="G139" t="s">
        <v>104</v>
      </c>
      <c r="H139">
        <v>10</v>
      </c>
      <c r="I139">
        <v>1</v>
      </c>
      <c r="J139">
        <v>0</v>
      </c>
      <c r="K139">
        <v>0</v>
      </c>
    </row>
    <row r="140" spans="1:11" x14ac:dyDescent="0.2">
      <c r="A140" t="str">
        <f t="shared" si="2"/>
        <v>GG and no bounds</v>
      </c>
      <c r="B140">
        <v>19</v>
      </c>
      <c r="C140">
        <v>239</v>
      </c>
      <c r="D140">
        <v>238.99</v>
      </c>
      <c r="E140" s="97">
        <v>5.8999999999999999E-3</v>
      </c>
      <c r="F140">
        <v>2.0779999999999998</v>
      </c>
      <c r="G140" t="s">
        <v>104</v>
      </c>
      <c r="H140">
        <v>10</v>
      </c>
      <c r="I140">
        <v>287</v>
      </c>
      <c r="J140">
        <v>0</v>
      </c>
      <c r="K140">
        <v>0</v>
      </c>
    </row>
    <row r="141" spans="1:11" x14ac:dyDescent="0.2">
      <c r="A141" t="str">
        <f t="shared" si="2"/>
        <v>GG and no bounds</v>
      </c>
      <c r="B141">
        <v>20</v>
      </c>
      <c r="C141">
        <v>281</v>
      </c>
      <c r="D141">
        <v>281</v>
      </c>
      <c r="E141" s="97">
        <v>0</v>
      </c>
      <c r="F141">
        <v>11.047599999999999</v>
      </c>
      <c r="G141" t="s">
        <v>104</v>
      </c>
      <c r="H141">
        <v>10</v>
      </c>
      <c r="I141">
        <v>794</v>
      </c>
      <c r="J141">
        <v>0</v>
      </c>
      <c r="K141">
        <v>0</v>
      </c>
    </row>
    <row r="142" spans="1:11" x14ac:dyDescent="0.2">
      <c r="A142" t="str">
        <f t="shared" si="2"/>
        <v>GG and no bounds</v>
      </c>
      <c r="B142">
        <v>21</v>
      </c>
      <c r="C142">
        <v>284</v>
      </c>
      <c r="D142">
        <v>284</v>
      </c>
      <c r="E142" s="97">
        <v>0</v>
      </c>
      <c r="F142">
        <v>1.4692000000000001</v>
      </c>
      <c r="G142" t="s">
        <v>104</v>
      </c>
      <c r="H142">
        <v>9</v>
      </c>
      <c r="I142">
        <v>1</v>
      </c>
      <c r="J142">
        <v>0</v>
      </c>
      <c r="K142">
        <v>0</v>
      </c>
    </row>
    <row r="143" spans="1:11" x14ac:dyDescent="0.2">
      <c r="A143" t="str">
        <f t="shared" si="2"/>
        <v>GG and no bounds</v>
      </c>
      <c r="B143">
        <v>22</v>
      </c>
      <c r="C143">
        <v>236</v>
      </c>
      <c r="D143">
        <v>236</v>
      </c>
      <c r="E143" s="97">
        <v>0</v>
      </c>
      <c r="F143">
        <v>1.9058999999999999</v>
      </c>
      <c r="G143" t="s">
        <v>104</v>
      </c>
      <c r="H143">
        <v>9</v>
      </c>
      <c r="I143">
        <v>28</v>
      </c>
      <c r="J143">
        <v>0</v>
      </c>
      <c r="K143">
        <v>0</v>
      </c>
    </row>
    <row r="144" spans="1:11" x14ac:dyDescent="0.2">
      <c r="A144" t="str">
        <f t="shared" si="2"/>
        <v>GG and no bounds</v>
      </c>
      <c r="B144">
        <v>23</v>
      </c>
      <c r="C144">
        <v>274</v>
      </c>
      <c r="D144">
        <v>274</v>
      </c>
      <c r="E144" s="97">
        <v>0</v>
      </c>
      <c r="F144">
        <v>2.016</v>
      </c>
      <c r="G144" t="s">
        <v>104</v>
      </c>
      <c r="H144">
        <v>8</v>
      </c>
      <c r="I144">
        <v>117</v>
      </c>
      <c r="J144">
        <v>0</v>
      </c>
      <c r="K144">
        <v>0</v>
      </c>
    </row>
    <row r="145" spans="1:11" x14ac:dyDescent="0.2">
      <c r="A145" t="str">
        <f t="shared" si="2"/>
        <v>GG and no bounds</v>
      </c>
      <c r="B145">
        <v>24</v>
      </c>
      <c r="C145">
        <v>290</v>
      </c>
      <c r="D145">
        <v>290</v>
      </c>
      <c r="E145" s="97">
        <v>0</v>
      </c>
      <c r="F145">
        <v>5.8</v>
      </c>
      <c r="G145" t="s">
        <v>104</v>
      </c>
      <c r="H145">
        <v>9</v>
      </c>
      <c r="I145">
        <v>583</v>
      </c>
      <c r="J145">
        <v>0</v>
      </c>
      <c r="K145">
        <v>0</v>
      </c>
    </row>
    <row r="146" spans="1:11" x14ac:dyDescent="0.2">
      <c r="A146" t="str">
        <f t="shared" si="2"/>
        <v>GG and no bounds</v>
      </c>
      <c r="B146">
        <v>25</v>
      </c>
      <c r="C146">
        <v>238</v>
      </c>
      <c r="D146">
        <v>238</v>
      </c>
      <c r="E146" s="97">
        <v>0</v>
      </c>
      <c r="F146">
        <v>3.5251999999999999</v>
      </c>
      <c r="G146" t="s">
        <v>104</v>
      </c>
      <c r="H146">
        <v>7</v>
      </c>
      <c r="I146">
        <v>281</v>
      </c>
      <c r="J146">
        <v>0</v>
      </c>
      <c r="K146">
        <v>0</v>
      </c>
    </row>
    <row r="147" spans="1:11" x14ac:dyDescent="0.2">
      <c r="A147" t="str">
        <f t="shared" si="2"/>
        <v>GG and no bounds</v>
      </c>
      <c r="B147">
        <v>26</v>
      </c>
      <c r="C147">
        <v>289</v>
      </c>
      <c r="D147">
        <v>289</v>
      </c>
      <c r="E147" s="97">
        <v>0</v>
      </c>
      <c r="F147">
        <v>3.2753999999999999</v>
      </c>
      <c r="G147" t="s">
        <v>104</v>
      </c>
      <c r="H147">
        <v>10</v>
      </c>
      <c r="I147">
        <v>698</v>
      </c>
      <c r="J147">
        <v>0</v>
      </c>
      <c r="K147">
        <v>0</v>
      </c>
    </row>
    <row r="148" spans="1:11" x14ac:dyDescent="0.2">
      <c r="A148" t="str">
        <f t="shared" si="2"/>
        <v>GG and no bounds</v>
      </c>
      <c r="B148">
        <v>27</v>
      </c>
      <c r="C148">
        <v>296</v>
      </c>
      <c r="D148">
        <v>295.98</v>
      </c>
      <c r="E148" s="97">
        <v>6.7999999999999996E-3</v>
      </c>
      <c r="F148">
        <v>3.0579000000000001</v>
      </c>
      <c r="G148" t="s">
        <v>104</v>
      </c>
      <c r="H148">
        <v>9</v>
      </c>
      <c r="I148">
        <v>183</v>
      </c>
      <c r="J148">
        <v>0</v>
      </c>
      <c r="K148">
        <v>0</v>
      </c>
    </row>
    <row r="149" spans="1:11" x14ac:dyDescent="0.2">
      <c r="A149" t="str">
        <f t="shared" si="2"/>
        <v>GG and no bounds</v>
      </c>
      <c r="B149">
        <v>28</v>
      </c>
      <c r="C149">
        <v>280</v>
      </c>
      <c r="D149">
        <v>280</v>
      </c>
      <c r="E149" s="97">
        <v>2.0000000000000001E-4</v>
      </c>
      <c r="F149">
        <v>4.2149000000000001</v>
      </c>
      <c r="G149" t="s">
        <v>104</v>
      </c>
      <c r="H149">
        <v>10</v>
      </c>
      <c r="I149">
        <v>716</v>
      </c>
      <c r="J149">
        <v>0</v>
      </c>
      <c r="K149">
        <v>0</v>
      </c>
    </row>
    <row r="150" spans="1:11" x14ac:dyDescent="0.2">
      <c r="A150" t="str">
        <f t="shared" si="2"/>
        <v>GG and no bounds</v>
      </c>
      <c r="B150">
        <v>29</v>
      </c>
      <c r="C150">
        <v>294</v>
      </c>
      <c r="D150">
        <v>294</v>
      </c>
      <c r="E150" s="97">
        <v>2.9999999999999997E-4</v>
      </c>
      <c r="F150">
        <v>7.9192999999999998</v>
      </c>
      <c r="G150" t="s">
        <v>104</v>
      </c>
      <c r="H150">
        <v>10</v>
      </c>
      <c r="I150">
        <v>1137</v>
      </c>
      <c r="J150">
        <v>0</v>
      </c>
      <c r="K150">
        <v>0</v>
      </c>
    </row>
    <row r="151" spans="1:11" x14ac:dyDescent="0.2">
      <c r="A151" t="str">
        <f t="shared" si="2"/>
        <v>GG and no bounds</v>
      </c>
      <c r="B151">
        <v>30</v>
      </c>
      <c r="C151">
        <v>296</v>
      </c>
      <c r="D151">
        <v>296</v>
      </c>
      <c r="E151" s="97">
        <v>0</v>
      </c>
      <c r="F151">
        <v>1.7706</v>
      </c>
      <c r="G151" t="s">
        <v>104</v>
      </c>
      <c r="H151">
        <v>9</v>
      </c>
      <c r="I151">
        <v>53</v>
      </c>
      <c r="J151">
        <v>0</v>
      </c>
      <c r="K151">
        <v>0</v>
      </c>
    </row>
    <row r="152" spans="1:11" x14ac:dyDescent="0.2">
      <c r="A152" t="str">
        <f t="shared" si="2"/>
        <v>GG and no bounds</v>
      </c>
      <c r="B152">
        <v>31</v>
      </c>
      <c r="C152">
        <v>258</v>
      </c>
      <c r="D152">
        <v>258</v>
      </c>
      <c r="E152" s="97">
        <v>0</v>
      </c>
      <c r="F152">
        <v>4.7164000000000001</v>
      </c>
      <c r="G152" t="s">
        <v>104</v>
      </c>
      <c r="H152">
        <v>10</v>
      </c>
      <c r="I152">
        <v>591</v>
      </c>
      <c r="J152">
        <v>0</v>
      </c>
      <c r="K152">
        <v>0</v>
      </c>
    </row>
    <row r="153" spans="1:11" x14ac:dyDescent="0.2">
      <c r="A153" t="str">
        <f t="shared" si="2"/>
        <v>GG and no bounds</v>
      </c>
      <c r="B153">
        <v>32</v>
      </c>
      <c r="C153">
        <v>318</v>
      </c>
      <c r="D153">
        <v>318</v>
      </c>
      <c r="E153" s="97">
        <v>0</v>
      </c>
      <c r="F153">
        <v>2.7671000000000001</v>
      </c>
      <c r="G153" t="s">
        <v>104</v>
      </c>
      <c r="H153">
        <v>10</v>
      </c>
      <c r="I153">
        <v>812</v>
      </c>
      <c r="J153">
        <v>0</v>
      </c>
      <c r="K153">
        <v>0</v>
      </c>
    </row>
    <row r="154" spans="1:11" x14ac:dyDescent="0.2">
      <c r="A154" t="str">
        <f t="shared" si="2"/>
        <v>GG and no bounds</v>
      </c>
      <c r="B154">
        <v>33</v>
      </c>
      <c r="C154">
        <v>304</v>
      </c>
      <c r="D154">
        <v>304</v>
      </c>
      <c r="E154" s="97">
        <v>0</v>
      </c>
      <c r="F154">
        <v>2.8020999999999998</v>
      </c>
      <c r="G154" t="s">
        <v>104</v>
      </c>
      <c r="H154">
        <v>10</v>
      </c>
      <c r="I154">
        <v>395</v>
      </c>
      <c r="J154">
        <v>0</v>
      </c>
      <c r="K154">
        <v>0</v>
      </c>
    </row>
    <row r="155" spans="1:11" x14ac:dyDescent="0.2">
      <c r="A155" t="str">
        <f t="shared" si="2"/>
        <v>GG and no bounds</v>
      </c>
      <c r="B155">
        <v>34</v>
      </c>
      <c r="C155">
        <v>293</v>
      </c>
      <c r="D155">
        <v>293</v>
      </c>
      <c r="E155" s="97">
        <v>0</v>
      </c>
      <c r="F155">
        <v>0.94040000000000001</v>
      </c>
      <c r="G155" t="s">
        <v>104</v>
      </c>
      <c r="H155">
        <v>8</v>
      </c>
      <c r="I155">
        <v>4</v>
      </c>
      <c r="J155">
        <v>0</v>
      </c>
      <c r="K155">
        <v>0</v>
      </c>
    </row>
    <row r="156" spans="1:11" x14ac:dyDescent="0.2">
      <c r="A156" t="str">
        <f t="shared" si="2"/>
        <v>GG and no bounds</v>
      </c>
      <c r="B156">
        <v>35</v>
      </c>
      <c r="C156">
        <v>280</v>
      </c>
      <c r="D156">
        <v>280</v>
      </c>
      <c r="E156" s="97">
        <v>0</v>
      </c>
      <c r="F156">
        <v>2.7951999999999999</v>
      </c>
      <c r="G156" t="s">
        <v>104</v>
      </c>
      <c r="H156">
        <v>10</v>
      </c>
      <c r="I156">
        <v>1</v>
      </c>
      <c r="J156">
        <v>0</v>
      </c>
      <c r="K156">
        <v>0</v>
      </c>
    </row>
    <row r="157" spans="1:11" x14ac:dyDescent="0.2">
      <c r="A157" t="str">
        <f t="shared" si="2"/>
        <v>GG and no bounds</v>
      </c>
      <c r="B157">
        <v>36</v>
      </c>
      <c r="C157">
        <v>263</v>
      </c>
      <c r="D157">
        <v>263</v>
      </c>
      <c r="E157" s="97">
        <v>0</v>
      </c>
      <c r="F157">
        <v>7.9236000000000004</v>
      </c>
      <c r="G157" t="s">
        <v>104</v>
      </c>
      <c r="H157">
        <v>10</v>
      </c>
      <c r="I157">
        <v>1821</v>
      </c>
      <c r="J157">
        <v>0</v>
      </c>
      <c r="K157">
        <v>0</v>
      </c>
    </row>
    <row r="158" spans="1:11" x14ac:dyDescent="0.2">
      <c r="A158" t="str">
        <f t="shared" si="2"/>
        <v>GG and no bounds</v>
      </c>
      <c r="B158">
        <v>37</v>
      </c>
      <c r="C158">
        <v>269</v>
      </c>
      <c r="D158">
        <v>269</v>
      </c>
      <c r="E158" s="97">
        <v>0</v>
      </c>
      <c r="F158">
        <v>1.9852000000000001</v>
      </c>
      <c r="G158" t="s">
        <v>104</v>
      </c>
      <c r="H158">
        <v>10</v>
      </c>
      <c r="I158">
        <v>152</v>
      </c>
      <c r="J158">
        <v>0</v>
      </c>
      <c r="K158">
        <v>0</v>
      </c>
    </row>
    <row r="159" spans="1:11" x14ac:dyDescent="0.2">
      <c r="A159" t="str">
        <f t="shared" si="2"/>
        <v>GG and no bounds</v>
      </c>
      <c r="B159">
        <v>38</v>
      </c>
      <c r="C159">
        <v>247</v>
      </c>
      <c r="D159">
        <v>247</v>
      </c>
      <c r="E159" s="97">
        <v>0</v>
      </c>
      <c r="F159">
        <v>2.2250000000000001</v>
      </c>
      <c r="G159" t="s">
        <v>104</v>
      </c>
      <c r="H159">
        <v>9</v>
      </c>
      <c r="I159">
        <v>145</v>
      </c>
      <c r="J159">
        <v>0</v>
      </c>
      <c r="K159">
        <v>0</v>
      </c>
    </row>
    <row r="160" spans="1:11" x14ac:dyDescent="0.2">
      <c r="A160" t="str">
        <f t="shared" si="2"/>
        <v>GG and no bounds</v>
      </c>
      <c r="B160">
        <v>39</v>
      </c>
      <c r="C160">
        <v>274</v>
      </c>
      <c r="D160">
        <v>274</v>
      </c>
      <c r="E160" s="97">
        <v>0</v>
      </c>
      <c r="F160">
        <v>1.7683</v>
      </c>
      <c r="G160" t="s">
        <v>104</v>
      </c>
      <c r="H160">
        <v>10</v>
      </c>
      <c r="I160">
        <v>7</v>
      </c>
      <c r="J160">
        <v>0</v>
      </c>
      <c r="K160">
        <v>0</v>
      </c>
    </row>
    <row r="161" spans="1:11" x14ac:dyDescent="0.2">
      <c r="A161" t="str">
        <f t="shared" si="2"/>
        <v>GG and no bounds</v>
      </c>
      <c r="B161">
        <v>40</v>
      </c>
      <c r="C161">
        <v>254</v>
      </c>
      <c r="D161">
        <v>254</v>
      </c>
      <c r="E161" s="97">
        <v>0</v>
      </c>
      <c r="F161">
        <v>2.9819</v>
      </c>
      <c r="G161" t="s">
        <v>104</v>
      </c>
      <c r="H161">
        <v>10</v>
      </c>
      <c r="I161">
        <v>169</v>
      </c>
      <c r="J161">
        <v>0</v>
      </c>
      <c r="K161">
        <v>0</v>
      </c>
    </row>
    <row r="162" spans="1:11" x14ac:dyDescent="0.2">
      <c r="A162" t="str">
        <f t="shared" si="2"/>
        <v>GG and no bounds</v>
      </c>
      <c r="B162">
        <v>41</v>
      </c>
      <c r="C162">
        <v>282</v>
      </c>
      <c r="D162">
        <v>282</v>
      </c>
      <c r="E162" s="97">
        <v>0</v>
      </c>
      <c r="F162">
        <v>0.75919999999999999</v>
      </c>
      <c r="G162" t="s">
        <v>104</v>
      </c>
      <c r="H162">
        <v>7</v>
      </c>
      <c r="I162">
        <v>46</v>
      </c>
      <c r="J162">
        <v>0</v>
      </c>
      <c r="K162">
        <v>0</v>
      </c>
    </row>
    <row r="163" spans="1:11" x14ac:dyDescent="0.2">
      <c r="A163" t="str">
        <f t="shared" si="2"/>
        <v>GG and no bounds</v>
      </c>
      <c r="B163">
        <v>42</v>
      </c>
      <c r="C163">
        <v>292</v>
      </c>
      <c r="D163">
        <v>292</v>
      </c>
      <c r="E163" s="97">
        <v>0</v>
      </c>
      <c r="F163">
        <v>5.1784999999999997</v>
      </c>
      <c r="G163" t="s">
        <v>104</v>
      </c>
      <c r="H163">
        <v>10</v>
      </c>
      <c r="I163">
        <v>545</v>
      </c>
      <c r="J163">
        <v>0</v>
      </c>
      <c r="K163">
        <v>0</v>
      </c>
    </row>
    <row r="164" spans="1:11" x14ac:dyDescent="0.2">
      <c r="A164" t="str">
        <f t="shared" si="2"/>
        <v>GG and no bounds</v>
      </c>
      <c r="B164">
        <v>43</v>
      </c>
      <c r="C164">
        <v>291</v>
      </c>
      <c r="D164">
        <v>290.98</v>
      </c>
      <c r="E164" s="97">
        <v>7.1999999999999998E-3</v>
      </c>
      <c r="F164">
        <v>4.0801999999999996</v>
      </c>
      <c r="G164" t="s">
        <v>104</v>
      </c>
      <c r="H164">
        <v>10</v>
      </c>
      <c r="I164">
        <v>326</v>
      </c>
      <c r="J164">
        <v>0</v>
      </c>
      <c r="K164">
        <v>0</v>
      </c>
    </row>
    <row r="165" spans="1:11" x14ac:dyDescent="0.2">
      <c r="A165" t="str">
        <f t="shared" si="2"/>
        <v>GG and no bounds</v>
      </c>
      <c r="B165">
        <v>44</v>
      </c>
      <c r="C165">
        <v>264</v>
      </c>
      <c r="D165">
        <v>264</v>
      </c>
      <c r="E165" s="97">
        <v>0</v>
      </c>
      <c r="F165">
        <v>3.2347000000000001</v>
      </c>
      <c r="G165" t="s">
        <v>104</v>
      </c>
      <c r="H165">
        <v>10</v>
      </c>
      <c r="I165">
        <v>174</v>
      </c>
      <c r="J165">
        <v>0</v>
      </c>
      <c r="K165">
        <v>0</v>
      </c>
    </row>
    <row r="166" spans="1:11" x14ac:dyDescent="0.2">
      <c r="A166" t="str">
        <f t="shared" si="2"/>
        <v>GG and no bounds</v>
      </c>
      <c r="B166">
        <v>45</v>
      </c>
      <c r="C166">
        <v>317</v>
      </c>
      <c r="D166">
        <v>317</v>
      </c>
      <c r="E166" s="97">
        <v>0</v>
      </c>
      <c r="F166">
        <v>3.1815000000000002</v>
      </c>
      <c r="G166" t="s">
        <v>104</v>
      </c>
      <c r="H166">
        <v>6</v>
      </c>
      <c r="I166">
        <v>106</v>
      </c>
      <c r="J166">
        <v>0</v>
      </c>
      <c r="K166">
        <v>0</v>
      </c>
    </row>
    <row r="167" spans="1:11" x14ac:dyDescent="0.2">
      <c r="A167" t="str">
        <f t="shared" si="2"/>
        <v>GG and no bounds</v>
      </c>
      <c r="B167">
        <v>46</v>
      </c>
      <c r="C167">
        <v>242</v>
      </c>
      <c r="D167">
        <v>242</v>
      </c>
      <c r="E167" s="97">
        <v>0</v>
      </c>
      <c r="F167">
        <v>1.2495000000000001</v>
      </c>
      <c r="G167" t="s">
        <v>104</v>
      </c>
      <c r="H167">
        <v>10</v>
      </c>
      <c r="I167">
        <v>43</v>
      </c>
      <c r="J167">
        <v>0</v>
      </c>
      <c r="K167">
        <v>0</v>
      </c>
    </row>
    <row r="168" spans="1:11" x14ac:dyDescent="0.2">
      <c r="A168" t="str">
        <f t="shared" si="2"/>
        <v>GG and no bounds</v>
      </c>
      <c r="B168">
        <v>47</v>
      </c>
      <c r="C168">
        <v>314</v>
      </c>
      <c r="D168">
        <v>314</v>
      </c>
      <c r="E168" s="97">
        <v>0</v>
      </c>
      <c r="F168">
        <v>8.1750000000000007</v>
      </c>
      <c r="G168" t="s">
        <v>104</v>
      </c>
      <c r="H168">
        <v>10</v>
      </c>
      <c r="I168">
        <v>1767</v>
      </c>
      <c r="J168">
        <v>0</v>
      </c>
      <c r="K168">
        <v>0</v>
      </c>
    </row>
    <row r="169" spans="1:11" x14ac:dyDescent="0.2">
      <c r="A169" t="str">
        <f t="shared" si="2"/>
        <v>GG and no bounds</v>
      </c>
      <c r="B169">
        <v>48</v>
      </c>
      <c r="C169">
        <v>294</v>
      </c>
      <c r="D169">
        <v>294</v>
      </c>
      <c r="E169" s="97">
        <v>0</v>
      </c>
      <c r="F169">
        <v>1.3579000000000001</v>
      </c>
      <c r="G169" t="s">
        <v>104</v>
      </c>
      <c r="H169">
        <v>6</v>
      </c>
      <c r="I169">
        <v>1</v>
      </c>
      <c r="J169">
        <v>0</v>
      </c>
      <c r="K169">
        <v>0</v>
      </c>
    </row>
    <row r="170" spans="1:11" x14ac:dyDescent="0.2">
      <c r="A170" t="str">
        <f t="shared" si="2"/>
        <v>GG and no bounds</v>
      </c>
      <c r="B170">
        <v>49</v>
      </c>
      <c r="C170">
        <v>264</v>
      </c>
      <c r="D170">
        <v>264</v>
      </c>
      <c r="E170" s="98">
        <v>0</v>
      </c>
      <c r="F170">
        <v>2.5253000000000001</v>
      </c>
      <c r="G170" t="s">
        <v>104</v>
      </c>
      <c r="H170">
        <v>10</v>
      </c>
      <c r="I170">
        <v>333</v>
      </c>
      <c r="J170">
        <v>0</v>
      </c>
      <c r="K170">
        <v>0</v>
      </c>
    </row>
    <row r="171" spans="1:11" x14ac:dyDescent="0.2">
      <c r="A171" t="str">
        <f t="shared" si="2"/>
        <v>GG and no bounds</v>
      </c>
      <c r="B171">
        <v>50</v>
      </c>
      <c r="C171">
        <v>286</v>
      </c>
      <c r="D171">
        <v>286</v>
      </c>
      <c r="E171" s="97">
        <v>0</v>
      </c>
      <c r="F171">
        <v>1.6060000000000001</v>
      </c>
      <c r="G171" t="s">
        <v>104</v>
      </c>
      <c r="H171">
        <v>6</v>
      </c>
      <c r="I171">
        <v>20</v>
      </c>
      <c r="J171">
        <v>0</v>
      </c>
      <c r="K171">
        <v>0</v>
      </c>
    </row>
    <row r="172" spans="1:11" x14ac:dyDescent="0.2">
      <c r="A172" t="str">
        <f t="shared" si="2"/>
        <v>GG and no bounds</v>
      </c>
      <c r="B172">
        <v>51</v>
      </c>
      <c r="C172">
        <v>273</v>
      </c>
      <c r="D172">
        <v>273</v>
      </c>
      <c r="E172" s="97">
        <v>0</v>
      </c>
      <c r="F172">
        <v>9.9921000000000006</v>
      </c>
      <c r="G172" t="s">
        <v>104</v>
      </c>
      <c r="H172">
        <v>10</v>
      </c>
      <c r="I172">
        <v>621</v>
      </c>
      <c r="J172">
        <v>0</v>
      </c>
      <c r="K172">
        <v>0</v>
      </c>
    </row>
    <row r="173" spans="1:11" x14ac:dyDescent="0.2">
      <c r="A173" t="str">
        <f t="shared" si="2"/>
        <v>GG and no bounds</v>
      </c>
      <c r="B173">
        <v>52</v>
      </c>
      <c r="C173">
        <v>334</v>
      </c>
      <c r="D173">
        <v>334</v>
      </c>
      <c r="E173" s="97">
        <v>0</v>
      </c>
      <c r="F173">
        <v>3.5070000000000001</v>
      </c>
      <c r="G173" t="s">
        <v>104</v>
      </c>
      <c r="H173">
        <v>8</v>
      </c>
      <c r="I173">
        <v>10</v>
      </c>
      <c r="J173">
        <v>0</v>
      </c>
      <c r="K173">
        <v>0</v>
      </c>
    </row>
    <row r="174" spans="1:11" x14ac:dyDescent="0.2">
      <c r="A174" t="str">
        <f t="shared" si="2"/>
        <v>GG and no bounds</v>
      </c>
      <c r="B174">
        <v>53</v>
      </c>
      <c r="C174">
        <v>281</v>
      </c>
      <c r="D174">
        <v>281</v>
      </c>
      <c r="E174" s="97">
        <v>0</v>
      </c>
      <c r="F174">
        <v>13.509600000000001</v>
      </c>
      <c r="G174" t="s">
        <v>104</v>
      </c>
      <c r="H174">
        <v>10</v>
      </c>
      <c r="I174">
        <v>1120</v>
      </c>
      <c r="J174">
        <v>0</v>
      </c>
      <c r="K174">
        <v>0</v>
      </c>
    </row>
    <row r="175" spans="1:11" x14ac:dyDescent="0.2">
      <c r="A175" t="str">
        <f t="shared" si="2"/>
        <v>GG and no bounds</v>
      </c>
      <c r="B175">
        <v>54</v>
      </c>
      <c r="C175">
        <v>262</v>
      </c>
      <c r="D175">
        <v>262</v>
      </c>
      <c r="E175" s="97">
        <v>0</v>
      </c>
      <c r="F175">
        <v>1.2814000000000001</v>
      </c>
      <c r="G175" t="s">
        <v>104</v>
      </c>
      <c r="H175">
        <v>9</v>
      </c>
      <c r="I175">
        <v>94</v>
      </c>
      <c r="J175">
        <v>0</v>
      </c>
      <c r="K175">
        <v>0</v>
      </c>
    </row>
    <row r="176" spans="1:11" x14ac:dyDescent="0.2">
      <c r="A176" t="str">
        <f t="shared" si="2"/>
        <v>GG and no bounds</v>
      </c>
      <c r="B176">
        <v>55</v>
      </c>
      <c r="C176">
        <v>299</v>
      </c>
      <c r="D176">
        <v>299</v>
      </c>
      <c r="E176" s="97">
        <v>0</v>
      </c>
      <c r="F176">
        <v>1.7003999999999999</v>
      </c>
      <c r="G176" t="s">
        <v>104</v>
      </c>
      <c r="H176">
        <v>10</v>
      </c>
      <c r="I176">
        <v>202</v>
      </c>
      <c r="J176">
        <v>0</v>
      </c>
      <c r="K176">
        <v>0</v>
      </c>
    </row>
    <row r="177" spans="1:11" x14ac:dyDescent="0.2">
      <c r="A177" t="str">
        <f t="shared" si="2"/>
        <v>GG and no bounds</v>
      </c>
      <c r="B177">
        <v>56</v>
      </c>
      <c r="C177">
        <v>288</v>
      </c>
      <c r="D177">
        <v>288</v>
      </c>
      <c r="E177" s="97">
        <v>0</v>
      </c>
      <c r="F177">
        <v>1.9878</v>
      </c>
      <c r="G177" t="s">
        <v>104</v>
      </c>
      <c r="H177">
        <v>8</v>
      </c>
      <c r="I177">
        <v>140</v>
      </c>
      <c r="J177">
        <v>0</v>
      </c>
      <c r="K177">
        <v>0</v>
      </c>
    </row>
    <row r="178" spans="1:11" x14ac:dyDescent="0.2">
      <c r="A178" t="str">
        <f t="shared" si="2"/>
        <v>GG and no bounds</v>
      </c>
      <c r="B178">
        <v>57</v>
      </c>
      <c r="C178">
        <v>254</v>
      </c>
      <c r="D178">
        <v>254</v>
      </c>
      <c r="E178" s="97">
        <v>0</v>
      </c>
      <c r="F178">
        <v>2.4289999999999998</v>
      </c>
      <c r="G178" t="s">
        <v>104</v>
      </c>
      <c r="H178">
        <v>10</v>
      </c>
      <c r="I178">
        <v>1</v>
      </c>
      <c r="J178">
        <v>0</v>
      </c>
      <c r="K178">
        <v>0</v>
      </c>
    </row>
    <row r="179" spans="1:11" x14ac:dyDescent="0.2">
      <c r="A179" t="str">
        <f t="shared" si="2"/>
        <v>GG and no bounds</v>
      </c>
      <c r="B179">
        <v>58</v>
      </c>
      <c r="C179">
        <v>331</v>
      </c>
      <c r="D179">
        <v>331</v>
      </c>
      <c r="E179" s="97">
        <v>0</v>
      </c>
      <c r="F179">
        <v>0.92459999999999998</v>
      </c>
      <c r="G179" t="s">
        <v>104</v>
      </c>
      <c r="H179">
        <v>9</v>
      </c>
      <c r="I179">
        <v>1</v>
      </c>
      <c r="J179">
        <v>0</v>
      </c>
      <c r="K179">
        <v>0</v>
      </c>
    </row>
    <row r="180" spans="1:11" x14ac:dyDescent="0.2">
      <c r="A180" t="str">
        <f t="shared" si="2"/>
        <v>GG and no bounds</v>
      </c>
      <c r="B180">
        <v>59</v>
      </c>
      <c r="C180">
        <v>283</v>
      </c>
      <c r="D180">
        <v>282.99</v>
      </c>
      <c r="E180" s="97">
        <v>4.3E-3</v>
      </c>
      <c r="F180">
        <v>3.5926999999999998</v>
      </c>
      <c r="G180" t="s">
        <v>104</v>
      </c>
      <c r="H180">
        <v>9</v>
      </c>
      <c r="I180">
        <v>993</v>
      </c>
      <c r="J180">
        <v>0</v>
      </c>
      <c r="K180">
        <v>0</v>
      </c>
    </row>
    <row r="181" spans="1:11" x14ac:dyDescent="0.2">
      <c r="A181" t="str">
        <f t="shared" si="2"/>
        <v>GG and no bounds</v>
      </c>
      <c r="B181">
        <v>60</v>
      </c>
      <c r="C181">
        <v>254</v>
      </c>
      <c r="D181">
        <v>254</v>
      </c>
      <c r="E181" s="97">
        <v>0</v>
      </c>
      <c r="F181">
        <v>5.1759000000000004</v>
      </c>
      <c r="G181" t="s">
        <v>104</v>
      </c>
      <c r="H181">
        <v>10</v>
      </c>
      <c r="I181">
        <v>551</v>
      </c>
      <c r="J181">
        <v>0</v>
      </c>
      <c r="K181">
        <v>0</v>
      </c>
    </row>
    <row r="182" spans="1:11" x14ac:dyDescent="0.2">
      <c r="A182" t="str">
        <f t="shared" si="2"/>
        <v>GG and no bounds</v>
      </c>
      <c r="B182">
        <v>61</v>
      </c>
      <c r="C182">
        <v>305</v>
      </c>
      <c r="D182">
        <v>305</v>
      </c>
      <c r="E182" s="97">
        <v>0</v>
      </c>
      <c r="F182">
        <v>4.4138000000000002</v>
      </c>
      <c r="G182" t="s">
        <v>104</v>
      </c>
      <c r="H182">
        <v>10</v>
      </c>
      <c r="I182">
        <v>587</v>
      </c>
      <c r="J182">
        <v>0</v>
      </c>
      <c r="K182">
        <v>0</v>
      </c>
    </row>
    <row r="183" spans="1:11" x14ac:dyDescent="0.2">
      <c r="A183" t="str">
        <f t="shared" si="2"/>
        <v>GG and no bounds</v>
      </c>
      <c r="B183">
        <v>62</v>
      </c>
      <c r="C183">
        <v>289</v>
      </c>
      <c r="D183">
        <v>289</v>
      </c>
      <c r="E183" s="97">
        <v>0</v>
      </c>
      <c r="F183">
        <v>1.0617000000000001</v>
      </c>
      <c r="G183" t="s">
        <v>104</v>
      </c>
      <c r="H183">
        <v>7</v>
      </c>
      <c r="I183">
        <v>1</v>
      </c>
      <c r="J183">
        <v>0</v>
      </c>
      <c r="K183">
        <v>0</v>
      </c>
    </row>
    <row r="184" spans="1:11" x14ac:dyDescent="0.2">
      <c r="A184" t="str">
        <f t="shared" si="2"/>
        <v>GG and no bounds</v>
      </c>
      <c r="B184">
        <v>63</v>
      </c>
      <c r="C184">
        <v>272</v>
      </c>
      <c r="D184">
        <v>272</v>
      </c>
      <c r="E184" s="97">
        <v>0</v>
      </c>
      <c r="F184">
        <v>1.8480000000000001</v>
      </c>
      <c r="G184" t="s">
        <v>104</v>
      </c>
      <c r="H184">
        <v>10</v>
      </c>
      <c r="I184">
        <v>111</v>
      </c>
      <c r="J184">
        <v>0</v>
      </c>
      <c r="K184">
        <v>0</v>
      </c>
    </row>
    <row r="185" spans="1:11" x14ac:dyDescent="0.2">
      <c r="A185" t="str">
        <f t="shared" si="2"/>
        <v>GG and no bounds</v>
      </c>
      <c r="B185">
        <v>64</v>
      </c>
      <c r="C185">
        <v>283</v>
      </c>
      <c r="D185">
        <v>283</v>
      </c>
      <c r="E185" s="97">
        <v>0</v>
      </c>
      <c r="F185">
        <v>1.2623</v>
      </c>
      <c r="G185" t="s">
        <v>104</v>
      </c>
      <c r="H185">
        <v>7</v>
      </c>
      <c r="I185">
        <v>4</v>
      </c>
      <c r="J185">
        <v>0</v>
      </c>
      <c r="K185">
        <v>0</v>
      </c>
    </row>
    <row r="186" spans="1:11" x14ac:dyDescent="0.2">
      <c r="A186" t="str">
        <f t="shared" si="2"/>
        <v>GG and no bounds</v>
      </c>
      <c r="B186">
        <v>65</v>
      </c>
      <c r="C186">
        <v>266</v>
      </c>
      <c r="D186">
        <v>265.99</v>
      </c>
      <c r="E186" s="97">
        <v>5.1000000000000004E-3</v>
      </c>
      <c r="F186">
        <v>1.7605999999999999</v>
      </c>
      <c r="G186" t="s">
        <v>104</v>
      </c>
      <c r="H186">
        <v>6</v>
      </c>
      <c r="I186">
        <v>92</v>
      </c>
      <c r="J186">
        <v>0</v>
      </c>
      <c r="K186">
        <v>0</v>
      </c>
    </row>
    <row r="187" spans="1:11" x14ac:dyDescent="0.2">
      <c r="A187" t="str">
        <f t="shared" si="2"/>
        <v>GG and no bounds</v>
      </c>
      <c r="B187">
        <v>66</v>
      </c>
      <c r="C187">
        <v>284</v>
      </c>
      <c r="D187">
        <v>284</v>
      </c>
      <c r="E187" s="97">
        <v>0</v>
      </c>
      <c r="F187">
        <v>4.3890000000000002</v>
      </c>
      <c r="G187" t="s">
        <v>104</v>
      </c>
      <c r="H187">
        <v>10</v>
      </c>
      <c r="I187">
        <v>664</v>
      </c>
      <c r="J187">
        <v>0</v>
      </c>
      <c r="K187">
        <v>0</v>
      </c>
    </row>
    <row r="188" spans="1:11" x14ac:dyDescent="0.2">
      <c r="A188" t="str">
        <f t="shared" si="2"/>
        <v>GG and no bounds</v>
      </c>
      <c r="B188">
        <v>67</v>
      </c>
      <c r="C188">
        <v>318</v>
      </c>
      <c r="D188">
        <v>318</v>
      </c>
      <c r="E188" s="97">
        <v>0</v>
      </c>
      <c r="F188">
        <v>0.50039999999999996</v>
      </c>
      <c r="G188" t="s">
        <v>104</v>
      </c>
      <c r="H188">
        <v>2</v>
      </c>
      <c r="I188">
        <v>1</v>
      </c>
      <c r="J188">
        <v>0</v>
      </c>
      <c r="K188">
        <v>0</v>
      </c>
    </row>
    <row r="189" spans="1:11" x14ac:dyDescent="0.2">
      <c r="A189" t="str">
        <f t="shared" si="2"/>
        <v>GG and no bounds</v>
      </c>
      <c r="B189">
        <v>68</v>
      </c>
      <c r="C189">
        <v>295</v>
      </c>
      <c r="D189">
        <v>295</v>
      </c>
      <c r="E189" s="97">
        <v>0</v>
      </c>
      <c r="F189">
        <v>3.4969000000000001</v>
      </c>
      <c r="G189" t="s">
        <v>104</v>
      </c>
      <c r="H189">
        <v>9</v>
      </c>
      <c r="I189">
        <v>321</v>
      </c>
      <c r="J189">
        <v>0</v>
      </c>
      <c r="K189">
        <v>0</v>
      </c>
    </row>
    <row r="190" spans="1:11" x14ac:dyDescent="0.2">
      <c r="A190" t="str">
        <f t="shared" si="2"/>
        <v>GG and no bounds</v>
      </c>
      <c r="B190">
        <v>69</v>
      </c>
      <c r="C190">
        <v>297</v>
      </c>
      <c r="D190">
        <v>297</v>
      </c>
      <c r="E190" s="97">
        <v>0</v>
      </c>
      <c r="F190">
        <v>4.2656999999999998</v>
      </c>
      <c r="G190" t="s">
        <v>104</v>
      </c>
      <c r="H190">
        <v>10</v>
      </c>
      <c r="I190">
        <v>514</v>
      </c>
      <c r="J190">
        <v>0</v>
      </c>
      <c r="K190">
        <v>0</v>
      </c>
    </row>
    <row r="191" spans="1:11" x14ac:dyDescent="0.2">
      <c r="A191" t="str">
        <f t="shared" si="2"/>
        <v>GG and no bounds</v>
      </c>
      <c r="B191">
        <v>70</v>
      </c>
      <c r="C191">
        <v>273</v>
      </c>
      <c r="D191">
        <v>273</v>
      </c>
      <c r="E191" s="97">
        <v>0</v>
      </c>
      <c r="F191">
        <v>6.8874000000000004</v>
      </c>
      <c r="G191" t="s">
        <v>104</v>
      </c>
      <c r="H191">
        <v>10</v>
      </c>
      <c r="I191">
        <v>1341</v>
      </c>
      <c r="J191">
        <v>0</v>
      </c>
      <c r="K191">
        <v>0</v>
      </c>
    </row>
    <row r="192" spans="1:11" x14ac:dyDescent="0.2">
      <c r="A192" t="str">
        <f t="shared" si="2"/>
        <v>GG and no bounds</v>
      </c>
      <c r="B192">
        <v>71</v>
      </c>
      <c r="C192">
        <v>292</v>
      </c>
      <c r="D192">
        <v>292</v>
      </c>
      <c r="E192" s="97">
        <v>0</v>
      </c>
      <c r="F192">
        <v>8.0443999999999996</v>
      </c>
      <c r="G192" t="s">
        <v>104</v>
      </c>
      <c r="H192">
        <v>9</v>
      </c>
      <c r="I192">
        <v>1023</v>
      </c>
      <c r="J192">
        <v>0</v>
      </c>
      <c r="K192">
        <v>0</v>
      </c>
    </row>
    <row r="193" spans="1:11" x14ac:dyDescent="0.2">
      <c r="A193" t="str">
        <f t="shared" si="2"/>
        <v>GG and no bounds</v>
      </c>
      <c r="B193">
        <v>72</v>
      </c>
      <c r="C193">
        <v>254</v>
      </c>
      <c r="D193">
        <v>254</v>
      </c>
      <c r="E193" s="97">
        <v>0</v>
      </c>
      <c r="F193">
        <v>6.7714999999999996</v>
      </c>
      <c r="G193" t="s">
        <v>104</v>
      </c>
      <c r="H193">
        <v>9</v>
      </c>
      <c r="I193">
        <v>908</v>
      </c>
      <c r="J193">
        <v>0</v>
      </c>
      <c r="K193">
        <v>0</v>
      </c>
    </row>
    <row r="194" spans="1:11" x14ac:dyDescent="0.2">
      <c r="A194" t="str">
        <f t="shared" si="2"/>
        <v>GG and no bounds</v>
      </c>
      <c r="B194">
        <v>73</v>
      </c>
      <c r="C194">
        <v>273</v>
      </c>
      <c r="D194">
        <v>273</v>
      </c>
      <c r="E194" s="97">
        <v>0</v>
      </c>
      <c r="F194">
        <v>1.4977</v>
      </c>
      <c r="G194" t="s">
        <v>104</v>
      </c>
      <c r="H194">
        <v>7</v>
      </c>
      <c r="I194">
        <v>1</v>
      </c>
      <c r="J194">
        <v>0</v>
      </c>
      <c r="K194">
        <v>0</v>
      </c>
    </row>
    <row r="195" spans="1:11" x14ac:dyDescent="0.2">
      <c r="A195" t="str">
        <f t="shared" si="2"/>
        <v>GG and no bounds</v>
      </c>
      <c r="B195">
        <v>74</v>
      </c>
      <c r="C195">
        <v>271</v>
      </c>
      <c r="D195">
        <v>271</v>
      </c>
      <c r="E195" s="97">
        <v>0</v>
      </c>
      <c r="F195">
        <v>5.6546000000000003</v>
      </c>
      <c r="G195" t="s">
        <v>104</v>
      </c>
      <c r="H195">
        <v>10</v>
      </c>
      <c r="I195">
        <v>1671</v>
      </c>
      <c r="J195">
        <v>0</v>
      </c>
      <c r="K195">
        <v>0</v>
      </c>
    </row>
    <row r="196" spans="1:11" x14ac:dyDescent="0.2">
      <c r="A196" t="str">
        <f t="shared" ref="A196:A258" si="3">A195</f>
        <v>GG and no bounds</v>
      </c>
      <c r="B196">
        <v>75</v>
      </c>
      <c r="C196">
        <v>211</v>
      </c>
      <c r="D196">
        <v>211</v>
      </c>
      <c r="E196" s="97">
        <v>0</v>
      </c>
      <c r="F196">
        <v>1.4999</v>
      </c>
      <c r="G196" t="s">
        <v>104</v>
      </c>
      <c r="H196">
        <v>7</v>
      </c>
      <c r="I196">
        <v>1</v>
      </c>
      <c r="J196">
        <v>0</v>
      </c>
      <c r="K196">
        <v>0</v>
      </c>
    </row>
    <row r="197" spans="1:11" x14ac:dyDescent="0.2">
      <c r="A197" t="str">
        <f t="shared" si="3"/>
        <v>GG and no bounds</v>
      </c>
      <c r="B197">
        <v>76</v>
      </c>
      <c r="C197">
        <v>293</v>
      </c>
      <c r="D197">
        <v>293</v>
      </c>
      <c r="E197" s="97">
        <v>0</v>
      </c>
      <c r="F197">
        <v>8.5693999999999999</v>
      </c>
      <c r="G197" t="s">
        <v>104</v>
      </c>
      <c r="H197">
        <v>10</v>
      </c>
      <c r="I197">
        <v>933</v>
      </c>
      <c r="J197">
        <v>0</v>
      </c>
      <c r="K197">
        <v>0</v>
      </c>
    </row>
    <row r="198" spans="1:11" x14ac:dyDescent="0.2">
      <c r="A198" t="str">
        <f t="shared" si="3"/>
        <v>GG and no bounds</v>
      </c>
      <c r="B198">
        <v>77</v>
      </c>
      <c r="C198">
        <v>271</v>
      </c>
      <c r="D198">
        <v>271</v>
      </c>
      <c r="E198" s="97">
        <v>0</v>
      </c>
      <c r="F198">
        <v>0.93230000000000002</v>
      </c>
      <c r="G198" t="s">
        <v>104</v>
      </c>
      <c r="H198">
        <v>8</v>
      </c>
      <c r="I198">
        <v>1</v>
      </c>
      <c r="J198">
        <v>0</v>
      </c>
      <c r="K198">
        <v>0</v>
      </c>
    </row>
    <row r="199" spans="1:11" x14ac:dyDescent="0.2">
      <c r="A199" t="str">
        <f t="shared" si="3"/>
        <v>GG and no bounds</v>
      </c>
      <c r="B199">
        <v>78</v>
      </c>
      <c r="C199">
        <v>254</v>
      </c>
      <c r="D199">
        <v>253.98</v>
      </c>
      <c r="E199" s="97">
        <v>9.2999999999999992E-3</v>
      </c>
      <c r="F199">
        <v>4.6323999999999996</v>
      </c>
      <c r="G199" t="s">
        <v>104</v>
      </c>
      <c r="H199">
        <v>10</v>
      </c>
      <c r="I199">
        <v>503</v>
      </c>
      <c r="J199">
        <v>0</v>
      </c>
      <c r="K199">
        <v>0</v>
      </c>
    </row>
    <row r="200" spans="1:11" x14ac:dyDescent="0.2">
      <c r="A200" t="str">
        <f t="shared" si="3"/>
        <v>GG and no bounds</v>
      </c>
      <c r="B200">
        <v>79</v>
      </c>
      <c r="C200">
        <v>276</v>
      </c>
      <c r="D200">
        <v>276</v>
      </c>
      <c r="E200" s="97">
        <v>0</v>
      </c>
      <c r="F200">
        <v>2.6040000000000001</v>
      </c>
      <c r="G200" t="s">
        <v>104</v>
      </c>
      <c r="H200">
        <v>10</v>
      </c>
      <c r="I200">
        <v>277</v>
      </c>
      <c r="J200">
        <v>0</v>
      </c>
      <c r="K200">
        <v>0</v>
      </c>
    </row>
    <row r="201" spans="1:11" x14ac:dyDescent="0.2">
      <c r="A201" t="str">
        <f t="shared" si="3"/>
        <v>GG and no bounds</v>
      </c>
      <c r="B201">
        <v>80</v>
      </c>
      <c r="C201">
        <v>270</v>
      </c>
      <c r="D201">
        <v>270</v>
      </c>
      <c r="E201" s="97">
        <v>0</v>
      </c>
      <c r="F201">
        <v>1.3164</v>
      </c>
      <c r="G201" t="s">
        <v>104</v>
      </c>
      <c r="H201">
        <v>10</v>
      </c>
      <c r="I201">
        <v>1</v>
      </c>
      <c r="J201">
        <v>0</v>
      </c>
      <c r="K201">
        <v>0</v>
      </c>
    </row>
    <row r="202" spans="1:11" x14ac:dyDescent="0.2">
      <c r="A202" t="str">
        <f t="shared" si="3"/>
        <v>GG and no bounds</v>
      </c>
      <c r="B202">
        <v>81</v>
      </c>
      <c r="C202">
        <v>259</v>
      </c>
      <c r="D202">
        <v>259</v>
      </c>
      <c r="E202" s="97">
        <v>0</v>
      </c>
      <c r="F202">
        <v>6.4787999999999997</v>
      </c>
      <c r="G202" t="s">
        <v>104</v>
      </c>
      <c r="H202">
        <v>10</v>
      </c>
      <c r="I202">
        <v>1769</v>
      </c>
      <c r="J202">
        <v>0</v>
      </c>
      <c r="K202">
        <v>0</v>
      </c>
    </row>
    <row r="203" spans="1:11" x14ac:dyDescent="0.2">
      <c r="A203" t="str">
        <f t="shared" si="3"/>
        <v>GG and no bounds</v>
      </c>
      <c r="B203">
        <v>82</v>
      </c>
      <c r="C203">
        <v>337</v>
      </c>
      <c r="D203">
        <v>337</v>
      </c>
      <c r="E203" s="97">
        <v>0</v>
      </c>
      <c r="F203">
        <v>3.5188000000000001</v>
      </c>
      <c r="G203" t="s">
        <v>104</v>
      </c>
      <c r="H203">
        <v>10</v>
      </c>
      <c r="I203">
        <v>177</v>
      </c>
      <c r="J203">
        <v>0</v>
      </c>
      <c r="K203">
        <v>0</v>
      </c>
    </row>
    <row r="204" spans="1:11" x14ac:dyDescent="0.2">
      <c r="A204" t="str">
        <f t="shared" si="3"/>
        <v>GG and no bounds</v>
      </c>
      <c r="B204">
        <v>83</v>
      </c>
      <c r="C204">
        <v>257</v>
      </c>
      <c r="D204">
        <v>257</v>
      </c>
      <c r="E204" s="97">
        <v>0</v>
      </c>
      <c r="F204">
        <v>1.9665999999999999</v>
      </c>
      <c r="G204" t="s">
        <v>104</v>
      </c>
      <c r="H204">
        <v>8</v>
      </c>
      <c r="I204">
        <v>73</v>
      </c>
      <c r="J204">
        <v>0</v>
      </c>
      <c r="K204">
        <v>0</v>
      </c>
    </row>
    <row r="205" spans="1:11" x14ac:dyDescent="0.2">
      <c r="A205" t="str">
        <f t="shared" si="3"/>
        <v>GG and no bounds</v>
      </c>
      <c r="B205">
        <v>84</v>
      </c>
      <c r="C205">
        <v>263</v>
      </c>
      <c r="D205">
        <v>263</v>
      </c>
      <c r="E205" s="97">
        <v>0</v>
      </c>
      <c r="F205">
        <v>1.9528000000000001</v>
      </c>
      <c r="G205" t="s">
        <v>104</v>
      </c>
      <c r="H205">
        <v>10</v>
      </c>
      <c r="I205">
        <v>294</v>
      </c>
      <c r="J205">
        <v>0</v>
      </c>
      <c r="K205">
        <v>0</v>
      </c>
    </row>
    <row r="206" spans="1:11" x14ac:dyDescent="0.2">
      <c r="A206" t="str">
        <f t="shared" si="3"/>
        <v>GG and no bounds</v>
      </c>
      <c r="B206">
        <v>85</v>
      </c>
      <c r="C206">
        <v>295</v>
      </c>
      <c r="D206">
        <v>295</v>
      </c>
      <c r="E206" s="97">
        <v>0</v>
      </c>
      <c r="F206">
        <v>1.5015000000000001</v>
      </c>
      <c r="G206" t="s">
        <v>104</v>
      </c>
      <c r="H206">
        <v>10</v>
      </c>
      <c r="I206">
        <v>283</v>
      </c>
      <c r="J206">
        <v>0</v>
      </c>
      <c r="K206">
        <v>0</v>
      </c>
    </row>
    <row r="207" spans="1:11" x14ac:dyDescent="0.2">
      <c r="A207" t="str">
        <f t="shared" si="3"/>
        <v>GG and no bounds</v>
      </c>
      <c r="B207">
        <v>86</v>
      </c>
      <c r="C207">
        <v>330</v>
      </c>
      <c r="D207">
        <v>330</v>
      </c>
      <c r="E207" s="97">
        <v>0</v>
      </c>
      <c r="F207">
        <v>1.744</v>
      </c>
      <c r="G207" t="s">
        <v>104</v>
      </c>
      <c r="H207">
        <v>10</v>
      </c>
      <c r="I207">
        <v>395</v>
      </c>
      <c r="J207">
        <v>0</v>
      </c>
      <c r="K207">
        <v>0</v>
      </c>
    </row>
    <row r="208" spans="1:11" x14ac:dyDescent="0.2">
      <c r="A208" t="str">
        <f t="shared" si="3"/>
        <v>GG and no bounds</v>
      </c>
      <c r="B208">
        <v>87</v>
      </c>
      <c r="C208">
        <v>257</v>
      </c>
      <c r="D208">
        <v>257</v>
      </c>
      <c r="E208" s="97">
        <v>0</v>
      </c>
      <c r="F208">
        <v>6.0595999999999997</v>
      </c>
      <c r="G208" t="s">
        <v>104</v>
      </c>
      <c r="H208">
        <v>9</v>
      </c>
      <c r="I208">
        <v>3577</v>
      </c>
      <c r="J208">
        <v>0</v>
      </c>
      <c r="K208">
        <v>0</v>
      </c>
    </row>
    <row r="209" spans="1:11" x14ac:dyDescent="0.2">
      <c r="A209" t="str">
        <f t="shared" si="3"/>
        <v>GG and no bounds</v>
      </c>
      <c r="B209">
        <v>88</v>
      </c>
      <c r="C209">
        <v>294</v>
      </c>
      <c r="D209">
        <v>293.98</v>
      </c>
      <c r="E209" s="97">
        <v>6.4999999999999997E-3</v>
      </c>
      <c r="F209">
        <v>1.409</v>
      </c>
      <c r="G209" t="s">
        <v>104</v>
      </c>
      <c r="H209">
        <v>8</v>
      </c>
      <c r="I209">
        <v>416</v>
      </c>
      <c r="J209">
        <v>0</v>
      </c>
      <c r="K209">
        <v>0</v>
      </c>
    </row>
    <row r="210" spans="1:11" x14ac:dyDescent="0.2">
      <c r="A210" t="str">
        <f t="shared" si="3"/>
        <v>GG and no bounds</v>
      </c>
      <c r="B210">
        <v>89</v>
      </c>
      <c r="C210">
        <v>285</v>
      </c>
      <c r="D210">
        <v>285</v>
      </c>
      <c r="E210" s="97">
        <v>0</v>
      </c>
      <c r="F210">
        <v>2.3037000000000001</v>
      </c>
      <c r="G210" t="s">
        <v>104</v>
      </c>
      <c r="H210">
        <v>10</v>
      </c>
      <c r="I210">
        <v>115</v>
      </c>
      <c r="J210">
        <v>0</v>
      </c>
      <c r="K210">
        <v>0</v>
      </c>
    </row>
    <row r="211" spans="1:11" x14ac:dyDescent="0.2">
      <c r="A211" t="str">
        <f t="shared" si="3"/>
        <v>GG and no bounds</v>
      </c>
      <c r="B211">
        <v>90</v>
      </c>
      <c r="C211">
        <v>311</v>
      </c>
      <c r="D211">
        <v>311</v>
      </c>
      <c r="E211" s="97">
        <v>0</v>
      </c>
      <c r="F211">
        <v>8.4285999999999994</v>
      </c>
      <c r="G211" t="s">
        <v>104</v>
      </c>
      <c r="H211">
        <v>10</v>
      </c>
      <c r="I211">
        <v>689</v>
      </c>
      <c r="J211">
        <v>0</v>
      </c>
      <c r="K211">
        <v>0</v>
      </c>
    </row>
    <row r="212" spans="1:11" x14ac:dyDescent="0.2">
      <c r="A212" t="str">
        <f t="shared" si="3"/>
        <v>GG and no bounds</v>
      </c>
      <c r="B212">
        <v>91</v>
      </c>
      <c r="C212">
        <v>273</v>
      </c>
      <c r="D212">
        <v>273</v>
      </c>
      <c r="E212" s="97">
        <v>0</v>
      </c>
      <c r="F212">
        <v>1.8277000000000001</v>
      </c>
      <c r="G212" t="s">
        <v>104</v>
      </c>
      <c r="H212">
        <v>10</v>
      </c>
      <c r="I212">
        <v>125</v>
      </c>
      <c r="J212">
        <v>0</v>
      </c>
      <c r="K212">
        <v>0</v>
      </c>
    </row>
    <row r="213" spans="1:11" x14ac:dyDescent="0.2">
      <c r="A213" t="str">
        <f t="shared" si="3"/>
        <v>GG and no bounds</v>
      </c>
      <c r="B213">
        <v>92</v>
      </c>
      <c r="C213">
        <v>290</v>
      </c>
      <c r="D213">
        <v>290</v>
      </c>
      <c r="E213" s="97">
        <v>0</v>
      </c>
      <c r="F213">
        <v>3.9199000000000002</v>
      </c>
      <c r="G213" t="s">
        <v>104</v>
      </c>
      <c r="H213">
        <v>7</v>
      </c>
      <c r="I213">
        <v>535</v>
      </c>
      <c r="J213">
        <v>0</v>
      </c>
      <c r="K213">
        <v>0</v>
      </c>
    </row>
    <row r="214" spans="1:11" x14ac:dyDescent="0.2">
      <c r="A214" t="str">
        <f t="shared" si="3"/>
        <v>GG and no bounds</v>
      </c>
      <c r="B214">
        <v>93</v>
      </c>
      <c r="C214">
        <v>295</v>
      </c>
      <c r="D214">
        <v>295</v>
      </c>
      <c r="E214" s="97">
        <v>0</v>
      </c>
      <c r="F214">
        <v>1.9623999999999999</v>
      </c>
      <c r="G214" t="s">
        <v>104</v>
      </c>
      <c r="H214">
        <v>6</v>
      </c>
      <c r="I214">
        <v>311</v>
      </c>
      <c r="J214">
        <v>0</v>
      </c>
      <c r="K214">
        <v>0</v>
      </c>
    </row>
    <row r="215" spans="1:11" x14ac:dyDescent="0.2">
      <c r="A215" t="str">
        <f t="shared" si="3"/>
        <v>GG and no bounds</v>
      </c>
      <c r="B215">
        <v>94</v>
      </c>
      <c r="C215">
        <v>303</v>
      </c>
      <c r="D215">
        <v>303</v>
      </c>
      <c r="E215" s="97">
        <v>0</v>
      </c>
      <c r="F215">
        <v>8.1859999999999999</v>
      </c>
      <c r="G215" t="s">
        <v>104</v>
      </c>
      <c r="H215">
        <v>10</v>
      </c>
      <c r="I215">
        <v>591</v>
      </c>
      <c r="J215">
        <v>0</v>
      </c>
      <c r="K215">
        <v>0</v>
      </c>
    </row>
    <row r="216" spans="1:11" x14ac:dyDescent="0.2">
      <c r="A216" t="str">
        <f t="shared" si="3"/>
        <v>GG and no bounds</v>
      </c>
      <c r="B216">
        <v>95</v>
      </c>
      <c r="C216">
        <v>256</v>
      </c>
      <c r="D216">
        <v>256</v>
      </c>
      <c r="E216" s="97">
        <v>0</v>
      </c>
      <c r="F216">
        <v>4.4874000000000001</v>
      </c>
      <c r="G216" t="s">
        <v>104</v>
      </c>
      <c r="H216">
        <v>10</v>
      </c>
      <c r="I216">
        <v>719</v>
      </c>
      <c r="J216">
        <v>0</v>
      </c>
      <c r="K216">
        <v>0</v>
      </c>
    </row>
    <row r="217" spans="1:11" x14ac:dyDescent="0.2">
      <c r="A217" t="str">
        <f t="shared" si="3"/>
        <v>GG and no bounds</v>
      </c>
      <c r="B217">
        <v>96</v>
      </c>
      <c r="C217">
        <v>263</v>
      </c>
      <c r="D217">
        <v>263</v>
      </c>
      <c r="E217" s="97">
        <v>0</v>
      </c>
      <c r="F217">
        <v>2.0897999999999999</v>
      </c>
      <c r="G217" t="s">
        <v>104</v>
      </c>
      <c r="H217">
        <v>8</v>
      </c>
      <c r="I217">
        <v>299</v>
      </c>
      <c r="J217">
        <v>0</v>
      </c>
      <c r="K217">
        <v>0</v>
      </c>
    </row>
    <row r="218" spans="1:11" x14ac:dyDescent="0.2">
      <c r="A218" t="str">
        <f t="shared" si="3"/>
        <v>GG and no bounds</v>
      </c>
      <c r="B218">
        <v>97</v>
      </c>
      <c r="C218">
        <v>249</v>
      </c>
      <c r="D218">
        <v>248.99</v>
      </c>
      <c r="E218" s="97">
        <v>4.4000000000000003E-3</v>
      </c>
      <c r="F218">
        <v>5.5900999999999996</v>
      </c>
      <c r="G218" t="s">
        <v>104</v>
      </c>
      <c r="H218">
        <v>10</v>
      </c>
      <c r="I218">
        <v>995</v>
      </c>
      <c r="J218">
        <v>0</v>
      </c>
      <c r="K218">
        <v>0</v>
      </c>
    </row>
    <row r="219" spans="1:11" x14ac:dyDescent="0.2">
      <c r="A219" t="str">
        <f t="shared" si="3"/>
        <v>GG and no bounds</v>
      </c>
      <c r="B219">
        <v>98</v>
      </c>
      <c r="C219">
        <v>289</v>
      </c>
      <c r="D219">
        <v>289</v>
      </c>
      <c r="E219" s="97">
        <v>0</v>
      </c>
      <c r="F219">
        <v>1.5654999999999999</v>
      </c>
      <c r="G219" t="s">
        <v>104</v>
      </c>
      <c r="H219">
        <v>10</v>
      </c>
      <c r="I219">
        <v>1</v>
      </c>
      <c r="J219">
        <v>0</v>
      </c>
      <c r="K219">
        <v>0</v>
      </c>
    </row>
    <row r="220" spans="1:11" x14ac:dyDescent="0.2">
      <c r="A220" t="str">
        <f t="shared" si="3"/>
        <v>GG and no bounds</v>
      </c>
      <c r="B220">
        <v>99</v>
      </c>
      <c r="C220">
        <v>265</v>
      </c>
      <c r="D220">
        <v>265</v>
      </c>
      <c r="E220" s="97">
        <v>0</v>
      </c>
      <c r="F220">
        <v>2.1371000000000002</v>
      </c>
      <c r="G220" t="s">
        <v>104</v>
      </c>
      <c r="H220">
        <v>9</v>
      </c>
      <c r="I220">
        <v>129</v>
      </c>
      <c r="J220">
        <v>0</v>
      </c>
      <c r="K220">
        <v>0</v>
      </c>
    </row>
    <row r="221" spans="1:11" x14ac:dyDescent="0.2">
      <c r="A221" t="str">
        <f t="shared" si="3"/>
        <v>GG and no bounds</v>
      </c>
      <c r="B221">
        <v>100</v>
      </c>
      <c r="C221">
        <v>248</v>
      </c>
      <c r="D221">
        <v>248</v>
      </c>
      <c r="E221" s="97">
        <v>0</v>
      </c>
      <c r="F221">
        <v>1.3988</v>
      </c>
      <c r="G221" t="s">
        <v>104</v>
      </c>
      <c r="H221">
        <v>10</v>
      </c>
      <c r="I221">
        <v>1</v>
      </c>
      <c r="J221">
        <v>0</v>
      </c>
      <c r="K221">
        <v>0</v>
      </c>
    </row>
    <row r="222" spans="1:11" x14ac:dyDescent="0.2">
      <c r="A222" t="s">
        <v>130</v>
      </c>
      <c r="B222" t="s">
        <v>1</v>
      </c>
      <c r="C222">
        <v>2760</v>
      </c>
      <c r="D222">
        <v>2760</v>
      </c>
      <c r="E222" s="97">
        <v>0</v>
      </c>
      <c r="F222">
        <v>8.6800000000000002E-2</v>
      </c>
      <c r="G222" t="s">
        <v>104</v>
      </c>
      <c r="H222">
        <v>4</v>
      </c>
      <c r="I222">
        <v>1</v>
      </c>
      <c r="J222">
        <v>7</v>
      </c>
      <c r="K222">
        <v>3.72838973999023E-3</v>
      </c>
    </row>
    <row r="223" spans="1:11" x14ac:dyDescent="0.2">
      <c r="A223" t="str">
        <f t="shared" si="3"/>
        <v>mycallback and no bounds</v>
      </c>
      <c r="B223" t="s">
        <v>2</v>
      </c>
      <c r="C223">
        <v>7788</v>
      </c>
      <c r="D223">
        <v>7788</v>
      </c>
      <c r="E223" s="97">
        <v>0</v>
      </c>
      <c r="F223">
        <v>0.20830000000000001</v>
      </c>
      <c r="G223" t="s">
        <v>104</v>
      </c>
      <c r="H223">
        <v>1</v>
      </c>
      <c r="I223">
        <v>36</v>
      </c>
      <c r="J223">
        <v>12</v>
      </c>
      <c r="K223">
        <v>1.9750833511352501E-2</v>
      </c>
    </row>
    <row r="224" spans="1:11" x14ac:dyDescent="0.2">
      <c r="A224" t="str">
        <f t="shared" si="3"/>
        <v>mycallback and no bounds</v>
      </c>
      <c r="B224" t="s">
        <v>3</v>
      </c>
      <c r="C224">
        <v>1806</v>
      </c>
      <c r="D224">
        <v>1806</v>
      </c>
      <c r="E224" s="97">
        <v>0</v>
      </c>
      <c r="F224">
        <v>0.1532</v>
      </c>
      <c r="G224" t="s">
        <v>104</v>
      </c>
      <c r="H224">
        <v>1</v>
      </c>
      <c r="I224">
        <v>6</v>
      </c>
      <c r="J224">
        <v>7</v>
      </c>
      <c r="K224">
        <v>8.9626312255859306E-3</v>
      </c>
    </row>
    <row r="225" spans="1:11" x14ac:dyDescent="0.2">
      <c r="A225" t="str">
        <f t="shared" si="3"/>
        <v>mycallback and no bounds</v>
      </c>
      <c r="B225" t="s">
        <v>4</v>
      </c>
      <c r="C225">
        <v>1283</v>
      </c>
      <c r="D225">
        <v>1283</v>
      </c>
      <c r="E225" s="97">
        <v>0</v>
      </c>
      <c r="F225">
        <v>0.36499999999999999</v>
      </c>
      <c r="G225" t="s">
        <v>104</v>
      </c>
      <c r="H225">
        <v>2</v>
      </c>
      <c r="I225">
        <v>98</v>
      </c>
      <c r="J225">
        <v>22</v>
      </c>
      <c r="K225">
        <v>6.1757326126098598E-2</v>
      </c>
    </row>
    <row r="226" spans="1:11" x14ac:dyDescent="0.2">
      <c r="A226" t="str">
        <f t="shared" si="3"/>
        <v>mycallback and no bounds</v>
      </c>
      <c r="B226" t="s">
        <v>5</v>
      </c>
      <c r="C226">
        <v>2916</v>
      </c>
      <c r="D226">
        <v>2916</v>
      </c>
      <c r="E226" s="97">
        <v>0</v>
      </c>
      <c r="F226">
        <v>1.4060999999999999</v>
      </c>
      <c r="G226" t="s">
        <v>104</v>
      </c>
      <c r="H226">
        <v>8</v>
      </c>
      <c r="I226">
        <v>769</v>
      </c>
      <c r="J226">
        <v>161</v>
      </c>
      <c r="K226">
        <v>0.36262178421020502</v>
      </c>
    </row>
    <row r="227" spans="1:11" x14ac:dyDescent="0.2">
      <c r="A227" t="str">
        <f t="shared" si="3"/>
        <v>mycallback and no bounds</v>
      </c>
      <c r="B227" t="s">
        <v>6</v>
      </c>
      <c r="C227">
        <v>7282</v>
      </c>
      <c r="D227">
        <v>7281.54</v>
      </c>
      <c r="E227" s="97">
        <v>6.3E-3</v>
      </c>
      <c r="F227">
        <v>19.419</v>
      </c>
      <c r="G227" t="s">
        <v>104</v>
      </c>
      <c r="H227">
        <v>5</v>
      </c>
      <c r="I227">
        <v>2843</v>
      </c>
      <c r="J227">
        <v>516</v>
      </c>
      <c r="K227">
        <v>3.8430078029632502</v>
      </c>
    </row>
    <row r="228" spans="1:11" x14ac:dyDescent="0.2">
      <c r="A228" t="str">
        <f t="shared" si="3"/>
        <v>mycallback and no bounds</v>
      </c>
      <c r="B228" t="s">
        <v>7</v>
      </c>
      <c r="C228">
        <v>628.51</v>
      </c>
      <c r="D228">
        <v>628.51</v>
      </c>
      <c r="E228" s="97">
        <v>0</v>
      </c>
      <c r="F228">
        <v>7.5012999999999996</v>
      </c>
      <c r="G228" t="s">
        <v>104</v>
      </c>
      <c r="H228">
        <v>2</v>
      </c>
      <c r="I228">
        <v>728</v>
      </c>
      <c r="J228">
        <v>312</v>
      </c>
      <c r="K228">
        <v>1.3587341308593699</v>
      </c>
    </row>
    <row r="229" spans="1:11" x14ac:dyDescent="0.2">
      <c r="A229" t="str">
        <f t="shared" si="3"/>
        <v>mycallback and no bounds</v>
      </c>
      <c r="B229" t="s">
        <v>8</v>
      </c>
      <c r="C229">
        <v>11087.21</v>
      </c>
      <c r="D229">
        <v>11087.21</v>
      </c>
      <c r="E229" s="97">
        <v>0</v>
      </c>
      <c r="F229">
        <v>2.6158999999999999</v>
      </c>
      <c r="G229" t="s">
        <v>104</v>
      </c>
      <c r="H229">
        <v>4</v>
      </c>
      <c r="I229">
        <v>138</v>
      </c>
      <c r="J229">
        <v>82</v>
      </c>
      <c r="K229">
        <v>0.19652318954467701</v>
      </c>
    </row>
    <row r="230" spans="1:11" x14ac:dyDescent="0.2">
      <c r="A230" t="str">
        <f t="shared" si="3"/>
        <v>mycallback and no bounds</v>
      </c>
      <c r="B230" t="s">
        <v>9</v>
      </c>
      <c r="C230">
        <v>801.38</v>
      </c>
      <c r="D230">
        <v>801.32</v>
      </c>
      <c r="E230" s="97">
        <v>7.4999999999999997E-3</v>
      </c>
      <c r="F230">
        <v>6.4516</v>
      </c>
      <c r="G230" t="s">
        <v>104</v>
      </c>
      <c r="H230">
        <v>5</v>
      </c>
      <c r="I230">
        <v>252</v>
      </c>
      <c r="J230">
        <v>126</v>
      </c>
      <c r="K230">
        <v>0.85454297065734797</v>
      </c>
    </row>
    <row r="231" spans="1:11" x14ac:dyDescent="0.2">
      <c r="A231" t="str">
        <f t="shared" si="3"/>
        <v>mycallback and no bounds</v>
      </c>
      <c r="B231" t="s">
        <v>10</v>
      </c>
      <c r="C231">
        <v>944.46</v>
      </c>
      <c r="D231">
        <v>944.46</v>
      </c>
      <c r="E231" s="97">
        <v>0</v>
      </c>
      <c r="F231">
        <v>32.302900000000001</v>
      </c>
      <c r="G231" t="s">
        <v>104</v>
      </c>
      <c r="H231">
        <v>6</v>
      </c>
      <c r="I231">
        <v>544</v>
      </c>
      <c r="J231">
        <v>304</v>
      </c>
      <c r="K231">
        <v>3.7103135585784899</v>
      </c>
    </row>
    <row r="232" spans="1:11" x14ac:dyDescent="0.2">
      <c r="A232" t="str">
        <f t="shared" si="3"/>
        <v>mycallback and no bounds</v>
      </c>
      <c r="B232">
        <v>1</v>
      </c>
      <c r="C232">
        <v>298</v>
      </c>
      <c r="D232">
        <v>298</v>
      </c>
      <c r="E232" s="97">
        <v>1.2999999999999999E-3</v>
      </c>
      <c r="F232">
        <v>6.5052000000000003</v>
      </c>
      <c r="G232" t="s">
        <v>104</v>
      </c>
      <c r="H232">
        <v>7</v>
      </c>
      <c r="I232">
        <v>1553</v>
      </c>
      <c r="J232">
        <v>337</v>
      </c>
      <c r="K232">
        <v>1.8061344623565601</v>
      </c>
    </row>
    <row r="233" spans="1:11" x14ac:dyDescent="0.2">
      <c r="A233" t="str">
        <f t="shared" si="3"/>
        <v>mycallback and no bounds</v>
      </c>
      <c r="B233">
        <v>2</v>
      </c>
      <c r="C233">
        <v>267</v>
      </c>
      <c r="D233">
        <v>267</v>
      </c>
      <c r="E233" s="97">
        <v>0</v>
      </c>
      <c r="F233">
        <v>1.9924999999999999</v>
      </c>
      <c r="G233" t="s">
        <v>104</v>
      </c>
      <c r="H233">
        <v>4</v>
      </c>
      <c r="I233">
        <v>377</v>
      </c>
      <c r="J233">
        <v>169</v>
      </c>
      <c r="K233">
        <v>0.48357677459716703</v>
      </c>
    </row>
    <row r="234" spans="1:11" x14ac:dyDescent="0.2">
      <c r="A234" t="str">
        <f t="shared" si="3"/>
        <v>mycallback and no bounds</v>
      </c>
      <c r="B234">
        <v>3</v>
      </c>
      <c r="C234">
        <v>280</v>
      </c>
      <c r="D234">
        <v>280</v>
      </c>
      <c r="E234" s="97">
        <v>0</v>
      </c>
      <c r="F234">
        <v>5.9817</v>
      </c>
      <c r="G234" t="s">
        <v>104</v>
      </c>
      <c r="H234">
        <v>4</v>
      </c>
      <c r="I234">
        <v>539</v>
      </c>
      <c r="J234">
        <v>357</v>
      </c>
      <c r="K234">
        <v>0.85638880729675204</v>
      </c>
    </row>
    <row r="235" spans="1:11" x14ac:dyDescent="0.2">
      <c r="A235" t="str">
        <f t="shared" si="3"/>
        <v>mycallback and no bounds</v>
      </c>
      <c r="B235">
        <v>4</v>
      </c>
      <c r="C235">
        <v>283</v>
      </c>
      <c r="D235">
        <v>283</v>
      </c>
      <c r="E235" s="97">
        <v>0</v>
      </c>
      <c r="F235">
        <v>4.7701000000000002</v>
      </c>
      <c r="G235" t="s">
        <v>104</v>
      </c>
      <c r="H235">
        <v>3</v>
      </c>
      <c r="I235">
        <v>898</v>
      </c>
      <c r="J235">
        <v>106</v>
      </c>
      <c r="K235">
        <v>1.1860375404357899</v>
      </c>
    </row>
    <row r="236" spans="1:11" x14ac:dyDescent="0.2">
      <c r="A236" t="str">
        <f t="shared" si="3"/>
        <v>mycallback and no bounds</v>
      </c>
      <c r="B236">
        <v>5</v>
      </c>
      <c r="C236">
        <v>275</v>
      </c>
      <c r="D236">
        <v>275</v>
      </c>
      <c r="E236" s="97">
        <v>0</v>
      </c>
      <c r="F236">
        <v>1.8762000000000001</v>
      </c>
      <c r="G236" t="s">
        <v>104</v>
      </c>
      <c r="H236">
        <v>3</v>
      </c>
      <c r="I236">
        <v>234</v>
      </c>
      <c r="J236">
        <v>173</v>
      </c>
      <c r="K236">
        <v>0.36300444602966297</v>
      </c>
    </row>
    <row r="237" spans="1:11" x14ac:dyDescent="0.2">
      <c r="A237" t="str">
        <f t="shared" si="3"/>
        <v>mycallback and no bounds</v>
      </c>
      <c r="B237">
        <v>6</v>
      </c>
      <c r="C237">
        <v>298</v>
      </c>
      <c r="D237">
        <v>297.98</v>
      </c>
      <c r="E237" s="97">
        <v>8.0000000000000002E-3</v>
      </c>
      <c r="F237">
        <v>1.1755</v>
      </c>
      <c r="G237" t="s">
        <v>104</v>
      </c>
      <c r="H237">
        <v>4</v>
      </c>
      <c r="I237">
        <v>330</v>
      </c>
      <c r="J237">
        <v>94</v>
      </c>
      <c r="K237">
        <v>0.326385498046875</v>
      </c>
    </row>
    <row r="238" spans="1:11" x14ac:dyDescent="0.2">
      <c r="A238" t="str">
        <f t="shared" si="3"/>
        <v>mycallback and no bounds</v>
      </c>
      <c r="B238">
        <v>7</v>
      </c>
      <c r="C238">
        <v>281</v>
      </c>
      <c r="D238">
        <v>281</v>
      </c>
      <c r="E238" s="97">
        <v>0</v>
      </c>
      <c r="F238">
        <v>7.9870000000000001</v>
      </c>
      <c r="G238" t="s">
        <v>104</v>
      </c>
      <c r="H238">
        <v>6</v>
      </c>
      <c r="I238">
        <v>568</v>
      </c>
      <c r="J238">
        <v>534</v>
      </c>
      <c r="K238">
        <v>0.98374342918395996</v>
      </c>
    </row>
    <row r="239" spans="1:11" x14ac:dyDescent="0.2">
      <c r="A239" t="str">
        <f t="shared" si="3"/>
        <v>mycallback and no bounds</v>
      </c>
      <c r="B239">
        <v>8</v>
      </c>
      <c r="C239">
        <v>250</v>
      </c>
      <c r="D239">
        <v>250</v>
      </c>
      <c r="E239" s="97">
        <v>0</v>
      </c>
      <c r="F239">
        <v>1.8875999999999999</v>
      </c>
      <c r="G239" t="s">
        <v>104</v>
      </c>
      <c r="H239">
        <v>2</v>
      </c>
      <c r="I239">
        <v>360</v>
      </c>
      <c r="J239">
        <v>45</v>
      </c>
      <c r="K239">
        <v>0.49517726898193298</v>
      </c>
    </row>
    <row r="240" spans="1:11" x14ac:dyDescent="0.2">
      <c r="A240" t="str">
        <f t="shared" si="3"/>
        <v>mycallback and no bounds</v>
      </c>
      <c r="B240">
        <v>9</v>
      </c>
      <c r="C240">
        <v>277</v>
      </c>
      <c r="D240">
        <v>277</v>
      </c>
      <c r="E240" s="97">
        <v>0</v>
      </c>
      <c r="F240">
        <v>0.75760000000000005</v>
      </c>
      <c r="G240" t="s">
        <v>104</v>
      </c>
      <c r="H240">
        <v>3</v>
      </c>
      <c r="I240">
        <v>48</v>
      </c>
      <c r="J240">
        <v>34</v>
      </c>
      <c r="K240">
        <v>7.6813936233520494E-2</v>
      </c>
    </row>
    <row r="241" spans="1:11" x14ac:dyDescent="0.2">
      <c r="A241" t="str">
        <f t="shared" si="3"/>
        <v>mycallback and no bounds</v>
      </c>
      <c r="B241">
        <v>10</v>
      </c>
      <c r="C241">
        <v>308</v>
      </c>
      <c r="D241">
        <v>308</v>
      </c>
      <c r="E241" s="97">
        <v>0</v>
      </c>
      <c r="F241">
        <v>1.3560000000000001</v>
      </c>
      <c r="G241" t="s">
        <v>104</v>
      </c>
      <c r="H241">
        <v>5</v>
      </c>
      <c r="I241">
        <v>178</v>
      </c>
      <c r="J241">
        <v>128</v>
      </c>
      <c r="K241">
        <v>0.25536918640136702</v>
      </c>
    </row>
    <row r="242" spans="1:11" x14ac:dyDescent="0.2">
      <c r="A242" t="str">
        <f t="shared" si="3"/>
        <v>mycallback and no bounds</v>
      </c>
      <c r="B242">
        <v>11</v>
      </c>
      <c r="C242">
        <v>297</v>
      </c>
      <c r="D242">
        <v>297</v>
      </c>
      <c r="E242" s="97">
        <v>0</v>
      </c>
      <c r="F242">
        <v>6.0156000000000001</v>
      </c>
      <c r="G242" t="s">
        <v>104</v>
      </c>
      <c r="H242">
        <v>5</v>
      </c>
      <c r="I242">
        <v>557</v>
      </c>
      <c r="J242">
        <v>565</v>
      </c>
      <c r="K242">
        <v>0.94970846176147405</v>
      </c>
    </row>
    <row r="243" spans="1:11" x14ac:dyDescent="0.2">
      <c r="A243" t="str">
        <f t="shared" si="3"/>
        <v>mycallback and no bounds</v>
      </c>
      <c r="B243">
        <v>12</v>
      </c>
      <c r="C243">
        <v>280</v>
      </c>
      <c r="D243">
        <v>280</v>
      </c>
      <c r="E243" s="97">
        <v>0</v>
      </c>
      <c r="F243">
        <v>2.2338</v>
      </c>
      <c r="G243" t="s">
        <v>104</v>
      </c>
      <c r="H243">
        <v>4</v>
      </c>
      <c r="I243">
        <v>378</v>
      </c>
      <c r="J243">
        <v>50</v>
      </c>
      <c r="K243">
        <v>0.52358341217041005</v>
      </c>
    </row>
    <row r="244" spans="1:11" x14ac:dyDescent="0.2">
      <c r="A244" t="str">
        <f t="shared" si="3"/>
        <v>mycallback and no bounds</v>
      </c>
      <c r="B244">
        <v>13</v>
      </c>
      <c r="C244">
        <v>263</v>
      </c>
      <c r="D244">
        <v>263</v>
      </c>
      <c r="E244" s="97">
        <v>0</v>
      </c>
      <c r="F244">
        <v>1.6813</v>
      </c>
      <c r="G244" t="s">
        <v>104</v>
      </c>
      <c r="H244">
        <v>3</v>
      </c>
      <c r="I244">
        <v>128</v>
      </c>
      <c r="J244">
        <v>77</v>
      </c>
      <c r="K244">
        <v>0.19499325752258301</v>
      </c>
    </row>
    <row r="245" spans="1:11" x14ac:dyDescent="0.2">
      <c r="A245" t="str">
        <f t="shared" si="3"/>
        <v>mycallback and no bounds</v>
      </c>
      <c r="B245">
        <v>14</v>
      </c>
      <c r="C245">
        <v>266</v>
      </c>
      <c r="D245">
        <v>266</v>
      </c>
      <c r="E245" s="97">
        <v>0</v>
      </c>
      <c r="F245">
        <v>1.9071</v>
      </c>
      <c r="G245" t="s">
        <v>104</v>
      </c>
      <c r="H245">
        <v>4</v>
      </c>
      <c r="I245">
        <v>360</v>
      </c>
      <c r="J245">
        <v>77</v>
      </c>
      <c r="K245">
        <v>0.45867276191711398</v>
      </c>
    </row>
    <row r="246" spans="1:11" x14ac:dyDescent="0.2">
      <c r="A246" t="str">
        <f t="shared" si="3"/>
        <v>mycallback and no bounds</v>
      </c>
      <c r="B246">
        <v>15</v>
      </c>
      <c r="C246">
        <v>269</v>
      </c>
      <c r="D246">
        <v>269</v>
      </c>
      <c r="E246" s="97">
        <v>0</v>
      </c>
      <c r="F246">
        <v>2.6151</v>
      </c>
      <c r="G246" t="s">
        <v>104</v>
      </c>
      <c r="H246">
        <v>4</v>
      </c>
      <c r="I246">
        <v>517</v>
      </c>
      <c r="J246">
        <v>71</v>
      </c>
      <c r="K246">
        <v>0.62467050552368097</v>
      </c>
    </row>
    <row r="247" spans="1:11" x14ac:dyDescent="0.2">
      <c r="A247" t="str">
        <f t="shared" si="3"/>
        <v>mycallback and no bounds</v>
      </c>
      <c r="B247">
        <v>16</v>
      </c>
      <c r="C247">
        <v>291</v>
      </c>
      <c r="D247">
        <v>291</v>
      </c>
      <c r="E247" s="97">
        <v>0</v>
      </c>
      <c r="F247">
        <v>3.8515000000000001</v>
      </c>
      <c r="G247" t="s">
        <v>104</v>
      </c>
      <c r="H247">
        <v>3</v>
      </c>
      <c r="I247">
        <v>812</v>
      </c>
      <c r="J247">
        <v>226</v>
      </c>
      <c r="K247">
        <v>0.87241649627685502</v>
      </c>
    </row>
    <row r="248" spans="1:11" x14ac:dyDescent="0.2">
      <c r="A248" t="str">
        <f t="shared" si="3"/>
        <v>mycallback and no bounds</v>
      </c>
      <c r="B248">
        <v>17</v>
      </c>
      <c r="C248">
        <v>260</v>
      </c>
      <c r="D248">
        <v>260</v>
      </c>
      <c r="E248" s="97">
        <v>0</v>
      </c>
      <c r="F248">
        <v>4.18</v>
      </c>
      <c r="G248" t="s">
        <v>104</v>
      </c>
      <c r="H248">
        <v>5</v>
      </c>
      <c r="I248">
        <v>551</v>
      </c>
      <c r="J248">
        <v>322</v>
      </c>
      <c r="K248">
        <v>0.82128596305847101</v>
      </c>
    </row>
    <row r="249" spans="1:11" x14ac:dyDescent="0.2">
      <c r="A249" t="str">
        <f t="shared" si="3"/>
        <v>mycallback and no bounds</v>
      </c>
      <c r="B249">
        <v>18</v>
      </c>
      <c r="C249">
        <v>252</v>
      </c>
      <c r="D249">
        <v>252</v>
      </c>
      <c r="E249" s="97">
        <v>0</v>
      </c>
      <c r="F249">
        <v>1.7539</v>
      </c>
      <c r="G249" t="s">
        <v>104</v>
      </c>
      <c r="H249">
        <v>8</v>
      </c>
      <c r="I249">
        <v>286</v>
      </c>
      <c r="J249">
        <v>235</v>
      </c>
      <c r="K249">
        <v>0.34586620330810502</v>
      </c>
    </row>
    <row r="250" spans="1:11" x14ac:dyDescent="0.2">
      <c r="A250" t="str">
        <f t="shared" si="3"/>
        <v>mycallback and no bounds</v>
      </c>
      <c r="B250">
        <v>19</v>
      </c>
      <c r="C250">
        <v>239</v>
      </c>
      <c r="D250">
        <v>239</v>
      </c>
      <c r="E250" s="97">
        <v>0</v>
      </c>
      <c r="F250">
        <v>1.181</v>
      </c>
      <c r="G250" t="s">
        <v>104</v>
      </c>
      <c r="H250">
        <v>5</v>
      </c>
      <c r="I250">
        <v>162</v>
      </c>
      <c r="J250">
        <v>94</v>
      </c>
      <c r="K250">
        <v>0.18375277519225999</v>
      </c>
    </row>
    <row r="251" spans="1:11" x14ac:dyDescent="0.2">
      <c r="A251" t="str">
        <f t="shared" si="3"/>
        <v>mycallback and no bounds</v>
      </c>
      <c r="B251">
        <v>20</v>
      </c>
      <c r="C251">
        <v>281</v>
      </c>
      <c r="D251">
        <v>281</v>
      </c>
      <c r="E251" s="97">
        <v>0</v>
      </c>
      <c r="F251">
        <v>1.9675</v>
      </c>
      <c r="G251" t="s">
        <v>104</v>
      </c>
      <c r="H251">
        <v>6</v>
      </c>
      <c r="I251">
        <v>192</v>
      </c>
      <c r="J251">
        <v>155</v>
      </c>
      <c r="K251">
        <v>0.26893663406371998</v>
      </c>
    </row>
    <row r="252" spans="1:11" x14ac:dyDescent="0.2">
      <c r="A252" t="str">
        <f t="shared" si="3"/>
        <v>mycallback and no bounds</v>
      </c>
      <c r="B252">
        <v>21</v>
      </c>
      <c r="C252">
        <v>284</v>
      </c>
      <c r="D252">
        <v>284</v>
      </c>
      <c r="E252" s="97">
        <v>0</v>
      </c>
      <c r="F252">
        <v>0.94059999999999999</v>
      </c>
      <c r="G252" t="s">
        <v>104</v>
      </c>
      <c r="H252">
        <v>2</v>
      </c>
      <c r="I252">
        <v>37</v>
      </c>
      <c r="J252">
        <v>42</v>
      </c>
      <c r="K252">
        <v>6.8623304367065402E-2</v>
      </c>
    </row>
    <row r="253" spans="1:11" x14ac:dyDescent="0.2">
      <c r="A253" t="str">
        <f t="shared" si="3"/>
        <v>mycallback and no bounds</v>
      </c>
      <c r="B253">
        <v>22</v>
      </c>
      <c r="C253">
        <v>236</v>
      </c>
      <c r="D253">
        <v>236</v>
      </c>
      <c r="E253" s="97">
        <v>0</v>
      </c>
      <c r="F253">
        <v>0.7077</v>
      </c>
      <c r="G253" t="s">
        <v>104</v>
      </c>
      <c r="H253">
        <v>2</v>
      </c>
      <c r="I253">
        <v>132</v>
      </c>
      <c r="J253">
        <v>100</v>
      </c>
      <c r="K253">
        <v>0.12639832496643</v>
      </c>
    </row>
    <row r="254" spans="1:11" x14ac:dyDescent="0.2">
      <c r="A254" t="str">
        <f t="shared" si="3"/>
        <v>mycallback and no bounds</v>
      </c>
      <c r="B254">
        <v>23</v>
      </c>
      <c r="C254">
        <v>274</v>
      </c>
      <c r="D254">
        <v>274</v>
      </c>
      <c r="E254" s="97">
        <v>0</v>
      </c>
      <c r="F254">
        <v>3.6922999999999999</v>
      </c>
      <c r="G254" t="s">
        <v>104</v>
      </c>
      <c r="H254">
        <v>5</v>
      </c>
      <c r="I254">
        <v>603</v>
      </c>
      <c r="J254">
        <v>264</v>
      </c>
      <c r="K254">
        <v>0.68818855285644498</v>
      </c>
    </row>
    <row r="255" spans="1:11" x14ac:dyDescent="0.2">
      <c r="A255" t="str">
        <f t="shared" si="3"/>
        <v>mycallback and no bounds</v>
      </c>
      <c r="B255">
        <v>24</v>
      </c>
      <c r="C255">
        <v>290</v>
      </c>
      <c r="D255">
        <v>290</v>
      </c>
      <c r="E255" s="97">
        <v>0</v>
      </c>
      <c r="F255">
        <v>4.1276999999999999</v>
      </c>
      <c r="G255" t="s">
        <v>104</v>
      </c>
      <c r="H255">
        <v>6</v>
      </c>
      <c r="I255">
        <v>530</v>
      </c>
      <c r="J255">
        <v>290</v>
      </c>
      <c r="K255">
        <v>0.782412528991699</v>
      </c>
    </row>
    <row r="256" spans="1:11" x14ac:dyDescent="0.2">
      <c r="A256" t="str">
        <f t="shared" si="3"/>
        <v>mycallback and no bounds</v>
      </c>
      <c r="B256">
        <v>25</v>
      </c>
      <c r="C256">
        <v>238</v>
      </c>
      <c r="D256">
        <v>238</v>
      </c>
      <c r="E256" s="97">
        <v>0</v>
      </c>
      <c r="F256">
        <v>1.8767</v>
      </c>
      <c r="G256" t="s">
        <v>104</v>
      </c>
      <c r="H256">
        <v>3</v>
      </c>
      <c r="I256">
        <v>465</v>
      </c>
      <c r="J256">
        <v>410</v>
      </c>
      <c r="K256">
        <v>0.55420732498168901</v>
      </c>
    </row>
    <row r="257" spans="1:11" x14ac:dyDescent="0.2">
      <c r="A257" t="str">
        <f t="shared" si="3"/>
        <v>mycallback and no bounds</v>
      </c>
      <c r="B257">
        <v>26</v>
      </c>
      <c r="C257">
        <v>289</v>
      </c>
      <c r="D257">
        <v>289</v>
      </c>
      <c r="E257" s="97">
        <v>0</v>
      </c>
      <c r="F257">
        <v>2.6528999999999998</v>
      </c>
      <c r="G257" t="s">
        <v>104</v>
      </c>
      <c r="H257">
        <v>3</v>
      </c>
      <c r="I257">
        <v>519</v>
      </c>
      <c r="J257">
        <v>160</v>
      </c>
      <c r="K257">
        <v>0.62540650367736805</v>
      </c>
    </row>
    <row r="258" spans="1:11" x14ac:dyDescent="0.2">
      <c r="A258" t="str">
        <f t="shared" si="3"/>
        <v>mycallback and no bounds</v>
      </c>
      <c r="B258">
        <v>27</v>
      </c>
      <c r="C258">
        <v>296</v>
      </c>
      <c r="D258">
        <v>296</v>
      </c>
      <c r="E258" s="97">
        <v>0</v>
      </c>
      <c r="F258">
        <v>4.1661000000000001</v>
      </c>
      <c r="G258" t="s">
        <v>104</v>
      </c>
      <c r="H258">
        <v>5</v>
      </c>
      <c r="I258">
        <v>652</v>
      </c>
      <c r="J258">
        <v>111</v>
      </c>
      <c r="K258">
        <v>1.09943795204162</v>
      </c>
    </row>
    <row r="259" spans="1:11" x14ac:dyDescent="0.2">
      <c r="A259" t="str">
        <f t="shared" ref="A259:A322" si="4">A258</f>
        <v>mycallback and no bounds</v>
      </c>
      <c r="B259">
        <v>28</v>
      </c>
      <c r="C259">
        <v>280</v>
      </c>
      <c r="D259">
        <v>280</v>
      </c>
      <c r="E259" s="97">
        <v>0</v>
      </c>
      <c r="F259">
        <v>2.4169999999999998</v>
      </c>
      <c r="G259" t="s">
        <v>104</v>
      </c>
      <c r="H259">
        <v>4</v>
      </c>
      <c r="I259">
        <v>436</v>
      </c>
      <c r="J259">
        <v>263</v>
      </c>
      <c r="K259">
        <v>0.51047372817993097</v>
      </c>
    </row>
    <row r="260" spans="1:11" x14ac:dyDescent="0.2">
      <c r="A260" t="str">
        <f t="shared" si="4"/>
        <v>mycallback and no bounds</v>
      </c>
      <c r="B260">
        <v>29</v>
      </c>
      <c r="C260">
        <v>294</v>
      </c>
      <c r="D260">
        <v>294</v>
      </c>
      <c r="E260" s="97">
        <v>0</v>
      </c>
      <c r="F260">
        <v>8.9692000000000007</v>
      </c>
      <c r="G260" t="s">
        <v>104</v>
      </c>
      <c r="H260">
        <v>7</v>
      </c>
      <c r="I260">
        <v>1134</v>
      </c>
      <c r="J260">
        <v>274</v>
      </c>
      <c r="K260">
        <v>1.5438046455383301</v>
      </c>
    </row>
    <row r="261" spans="1:11" x14ac:dyDescent="0.2">
      <c r="A261" t="str">
        <f t="shared" si="4"/>
        <v>mycallback and no bounds</v>
      </c>
      <c r="B261">
        <v>30</v>
      </c>
      <c r="C261">
        <v>296</v>
      </c>
      <c r="D261">
        <v>296</v>
      </c>
      <c r="E261" s="97">
        <v>0</v>
      </c>
      <c r="F261">
        <v>0.97689999999999999</v>
      </c>
      <c r="G261" t="s">
        <v>104</v>
      </c>
      <c r="H261">
        <v>2</v>
      </c>
      <c r="I261">
        <v>72</v>
      </c>
      <c r="J261">
        <v>64</v>
      </c>
      <c r="K261">
        <v>0.14061498641967701</v>
      </c>
    </row>
    <row r="262" spans="1:11" x14ac:dyDescent="0.2">
      <c r="A262" t="str">
        <f t="shared" si="4"/>
        <v>mycallback and no bounds</v>
      </c>
      <c r="B262">
        <v>31</v>
      </c>
      <c r="C262">
        <v>258</v>
      </c>
      <c r="D262">
        <v>258</v>
      </c>
      <c r="E262" s="97">
        <v>1E-3</v>
      </c>
      <c r="F262">
        <v>1.7747999999999999</v>
      </c>
      <c r="G262" t="s">
        <v>104</v>
      </c>
      <c r="H262">
        <v>2</v>
      </c>
      <c r="I262">
        <v>427</v>
      </c>
      <c r="J262">
        <v>53</v>
      </c>
      <c r="K262">
        <v>0.39866852760314903</v>
      </c>
    </row>
    <row r="263" spans="1:11" x14ac:dyDescent="0.2">
      <c r="A263" t="str">
        <f t="shared" si="4"/>
        <v>mycallback and no bounds</v>
      </c>
      <c r="B263">
        <v>32</v>
      </c>
      <c r="C263">
        <v>318</v>
      </c>
      <c r="D263">
        <v>318</v>
      </c>
      <c r="E263" s="97">
        <v>0</v>
      </c>
      <c r="F263">
        <v>3.2153999999999998</v>
      </c>
      <c r="G263" t="s">
        <v>104</v>
      </c>
      <c r="H263">
        <v>4</v>
      </c>
      <c r="I263">
        <v>675</v>
      </c>
      <c r="J263">
        <v>164</v>
      </c>
      <c r="K263">
        <v>0.68182730674743597</v>
      </c>
    </row>
    <row r="264" spans="1:11" x14ac:dyDescent="0.2">
      <c r="A264" t="str">
        <f t="shared" si="4"/>
        <v>mycallback and no bounds</v>
      </c>
      <c r="B264">
        <v>33</v>
      </c>
      <c r="C264">
        <v>304</v>
      </c>
      <c r="D264">
        <v>304</v>
      </c>
      <c r="E264" s="97">
        <v>0</v>
      </c>
      <c r="F264">
        <v>1.6248</v>
      </c>
      <c r="G264" t="s">
        <v>104</v>
      </c>
      <c r="H264">
        <v>4</v>
      </c>
      <c r="I264">
        <v>202</v>
      </c>
      <c r="J264">
        <v>135</v>
      </c>
      <c r="K264">
        <v>0.32008743286132801</v>
      </c>
    </row>
    <row r="265" spans="1:11" x14ac:dyDescent="0.2">
      <c r="A265" t="str">
        <f t="shared" si="4"/>
        <v>mycallback and no bounds</v>
      </c>
      <c r="B265">
        <v>34</v>
      </c>
      <c r="C265">
        <v>293</v>
      </c>
      <c r="D265">
        <v>293</v>
      </c>
      <c r="E265" s="97">
        <v>0</v>
      </c>
      <c r="F265">
        <v>1.0203</v>
      </c>
      <c r="G265" t="s">
        <v>104</v>
      </c>
      <c r="H265">
        <v>2</v>
      </c>
      <c r="I265">
        <v>56</v>
      </c>
      <c r="J265">
        <v>30</v>
      </c>
      <c r="K265">
        <v>9.3296051025390597E-2</v>
      </c>
    </row>
    <row r="266" spans="1:11" x14ac:dyDescent="0.2">
      <c r="A266" t="str">
        <f t="shared" si="4"/>
        <v>mycallback and no bounds</v>
      </c>
      <c r="B266">
        <v>35</v>
      </c>
      <c r="C266">
        <v>280</v>
      </c>
      <c r="D266">
        <v>280</v>
      </c>
      <c r="E266" s="97">
        <v>0</v>
      </c>
      <c r="F266">
        <v>6.4448999999999996</v>
      </c>
      <c r="G266" t="s">
        <v>104</v>
      </c>
      <c r="H266">
        <v>7</v>
      </c>
      <c r="I266">
        <v>592</v>
      </c>
      <c r="J266">
        <v>529</v>
      </c>
      <c r="K266">
        <v>1.0407063961028999</v>
      </c>
    </row>
    <row r="267" spans="1:11" x14ac:dyDescent="0.2">
      <c r="A267" t="str">
        <f t="shared" si="4"/>
        <v>mycallback and no bounds</v>
      </c>
      <c r="B267">
        <v>36</v>
      </c>
      <c r="C267">
        <v>263</v>
      </c>
      <c r="D267">
        <v>263</v>
      </c>
      <c r="E267" s="97">
        <v>0</v>
      </c>
      <c r="F267">
        <v>6.8735999999999997</v>
      </c>
      <c r="G267" t="s">
        <v>104</v>
      </c>
      <c r="H267">
        <v>6</v>
      </c>
      <c r="I267">
        <v>1443</v>
      </c>
      <c r="J267">
        <v>283</v>
      </c>
      <c r="K267">
        <v>1.4594657421112001</v>
      </c>
    </row>
    <row r="268" spans="1:11" x14ac:dyDescent="0.2">
      <c r="A268" t="str">
        <f t="shared" si="4"/>
        <v>mycallback and no bounds</v>
      </c>
      <c r="B268">
        <v>37</v>
      </c>
      <c r="C268">
        <v>269</v>
      </c>
      <c r="D268">
        <v>269</v>
      </c>
      <c r="E268" s="97">
        <v>0</v>
      </c>
      <c r="F268">
        <v>1.2399</v>
      </c>
      <c r="G268" t="s">
        <v>104</v>
      </c>
      <c r="H268">
        <v>4</v>
      </c>
      <c r="I268">
        <v>117</v>
      </c>
      <c r="J268">
        <v>73</v>
      </c>
      <c r="K268">
        <v>0.163956403732299</v>
      </c>
    </row>
    <row r="269" spans="1:11" x14ac:dyDescent="0.2">
      <c r="A269" t="str">
        <f t="shared" si="4"/>
        <v>mycallback and no bounds</v>
      </c>
      <c r="B269">
        <v>38</v>
      </c>
      <c r="C269">
        <v>247</v>
      </c>
      <c r="D269">
        <v>247</v>
      </c>
      <c r="E269" s="97">
        <v>0</v>
      </c>
      <c r="F269">
        <v>0.91410000000000002</v>
      </c>
      <c r="G269" t="s">
        <v>104</v>
      </c>
      <c r="H269">
        <v>3</v>
      </c>
      <c r="I269">
        <v>153</v>
      </c>
      <c r="J269">
        <v>109</v>
      </c>
      <c r="K269">
        <v>0.152493000030517</v>
      </c>
    </row>
    <row r="270" spans="1:11" x14ac:dyDescent="0.2">
      <c r="A270" t="str">
        <f t="shared" si="4"/>
        <v>mycallback and no bounds</v>
      </c>
      <c r="B270">
        <v>39</v>
      </c>
      <c r="C270">
        <v>274</v>
      </c>
      <c r="D270">
        <v>274</v>
      </c>
      <c r="E270" s="97">
        <v>0</v>
      </c>
      <c r="F270">
        <v>0.9083</v>
      </c>
      <c r="G270" t="s">
        <v>104</v>
      </c>
      <c r="H270">
        <v>4</v>
      </c>
      <c r="I270">
        <v>130</v>
      </c>
      <c r="J270">
        <v>72</v>
      </c>
      <c r="K270">
        <v>0.15140676498413</v>
      </c>
    </row>
    <row r="271" spans="1:11" x14ac:dyDescent="0.2">
      <c r="A271" t="str">
        <f t="shared" si="4"/>
        <v>mycallback and no bounds</v>
      </c>
      <c r="B271">
        <v>40</v>
      </c>
      <c r="C271">
        <v>254</v>
      </c>
      <c r="D271">
        <v>254</v>
      </c>
      <c r="E271" s="97">
        <v>0</v>
      </c>
      <c r="F271">
        <v>8.8422999999999998</v>
      </c>
      <c r="G271" t="s">
        <v>104</v>
      </c>
      <c r="H271">
        <v>5</v>
      </c>
      <c r="I271">
        <v>653</v>
      </c>
      <c r="J271">
        <v>501</v>
      </c>
      <c r="K271">
        <v>1.1229619979858301</v>
      </c>
    </row>
    <row r="272" spans="1:11" x14ac:dyDescent="0.2">
      <c r="A272" t="str">
        <f t="shared" si="4"/>
        <v>mycallback and no bounds</v>
      </c>
      <c r="B272">
        <v>41</v>
      </c>
      <c r="C272">
        <v>282</v>
      </c>
      <c r="D272">
        <v>282</v>
      </c>
      <c r="E272" s="97">
        <v>0</v>
      </c>
      <c r="F272">
        <v>2.5219999999999998</v>
      </c>
      <c r="G272" t="s">
        <v>104</v>
      </c>
      <c r="H272">
        <v>3</v>
      </c>
      <c r="I272">
        <v>557</v>
      </c>
      <c r="J272">
        <v>197</v>
      </c>
      <c r="K272">
        <v>0.64189124107360795</v>
      </c>
    </row>
    <row r="273" spans="1:11" x14ac:dyDescent="0.2">
      <c r="A273" t="str">
        <f t="shared" si="4"/>
        <v>mycallback and no bounds</v>
      </c>
      <c r="B273">
        <v>42</v>
      </c>
      <c r="C273">
        <v>292</v>
      </c>
      <c r="D273">
        <v>292</v>
      </c>
      <c r="E273" s="97">
        <v>0</v>
      </c>
      <c r="F273">
        <v>1.0805</v>
      </c>
      <c r="G273" t="s">
        <v>104</v>
      </c>
      <c r="H273">
        <v>3</v>
      </c>
      <c r="I273">
        <v>112</v>
      </c>
      <c r="J273">
        <v>87</v>
      </c>
      <c r="K273">
        <v>0.16223263740539501</v>
      </c>
    </row>
    <row r="274" spans="1:11" x14ac:dyDescent="0.2">
      <c r="A274" t="str">
        <f t="shared" si="4"/>
        <v>mycallback and no bounds</v>
      </c>
      <c r="B274">
        <v>43</v>
      </c>
      <c r="C274">
        <v>291</v>
      </c>
      <c r="D274">
        <v>291</v>
      </c>
      <c r="E274" s="97">
        <v>0</v>
      </c>
      <c r="F274">
        <v>7.2740999999999998</v>
      </c>
      <c r="G274" t="s">
        <v>104</v>
      </c>
      <c r="H274">
        <v>4</v>
      </c>
      <c r="I274">
        <v>761</v>
      </c>
      <c r="J274">
        <v>79</v>
      </c>
      <c r="K274">
        <v>1.29444503784179</v>
      </c>
    </row>
    <row r="275" spans="1:11" x14ac:dyDescent="0.2">
      <c r="A275" t="str">
        <f t="shared" si="4"/>
        <v>mycallback and no bounds</v>
      </c>
      <c r="B275">
        <v>44</v>
      </c>
      <c r="C275">
        <v>264</v>
      </c>
      <c r="D275">
        <v>264</v>
      </c>
      <c r="E275" s="97">
        <v>0</v>
      </c>
      <c r="F275">
        <v>1.8508</v>
      </c>
      <c r="G275" t="s">
        <v>104</v>
      </c>
      <c r="H275">
        <v>4</v>
      </c>
      <c r="I275">
        <v>300</v>
      </c>
      <c r="J275">
        <v>179</v>
      </c>
      <c r="K275">
        <v>0.31570029258728</v>
      </c>
    </row>
    <row r="276" spans="1:11" x14ac:dyDescent="0.2">
      <c r="A276" t="str">
        <f t="shared" si="4"/>
        <v>mycallback and no bounds</v>
      </c>
      <c r="B276">
        <v>45</v>
      </c>
      <c r="C276">
        <v>317</v>
      </c>
      <c r="D276">
        <v>316.99</v>
      </c>
      <c r="E276" s="97">
        <v>1.6000000000000001E-3</v>
      </c>
      <c r="F276">
        <v>2.0001000000000002</v>
      </c>
      <c r="G276" t="s">
        <v>104</v>
      </c>
      <c r="H276">
        <v>4</v>
      </c>
      <c r="I276">
        <v>305</v>
      </c>
      <c r="J276">
        <v>126</v>
      </c>
      <c r="K276">
        <v>0.44356584548950101</v>
      </c>
    </row>
    <row r="277" spans="1:11" x14ac:dyDescent="0.2">
      <c r="A277" t="str">
        <f t="shared" si="4"/>
        <v>mycallback and no bounds</v>
      </c>
      <c r="B277">
        <v>46</v>
      </c>
      <c r="C277">
        <v>242</v>
      </c>
      <c r="D277">
        <v>241.98</v>
      </c>
      <c r="E277" s="97">
        <v>7.1999999999999998E-3</v>
      </c>
      <c r="F277">
        <v>1.5245</v>
      </c>
      <c r="G277" t="s">
        <v>104</v>
      </c>
      <c r="H277">
        <v>7</v>
      </c>
      <c r="I277">
        <v>434</v>
      </c>
      <c r="J277">
        <v>25</v>
      </c>
      <c r="K277">
        <v>0.38960886001586897</v>
      </c>
    </row>
    <row r="278" spans="1:11" x14ac:dyDescent="0.2">
      <c r="A278" t="str">
        <f t="shared" si="4"/>
        <v>mycallback and no bounds</v>
      </c>
      <c r="B278">
        <v>47</v>
      </c>
      <c r="C278">
        <v>314</v>
      </c>
      <c r="D278">
        <v>313.99</v>
      </c>
      <c r="E278" s="97">
        <v>2.5000000000000001E-3</v>
      </c>
      <c r="F278">
        <v>6.8380999999999998</v>
      </c>
      <c r="G278" t="s">
        <v>104</v>
      </c>
      <c r="H278">
        <v>4</v>
      </c>
      <c r="I278">
        <v>1648</v>
      </c>
      <c r="J278">
        <v>156</v>
      </c>
      <c r="K278">
        <v>1.9008715152740401</v>
      </c>
    </row>
    <row r="279" spans="1:11" x14ac:dyDescent="0.2">
      <c r="A279" t="str">
        <f t="shared" si="4"/>
        <v>mycallback and no bounds</v>
      </c>
      <c r="B279">
        <v>48</v>
      </c>
      <c r="C279">
        <v>294</v>
      </c>
      <c r="D279">
        <v>294</v>
      </c>
      <c r="E279" s="97">
        <v>0</v>
      </c>
      <c r="F279">
        <v>1.7730999999999999</v>
      </c>
      <c r="G279" t="s">
        <v>104</v>
      </c>
      <c r="H279">
        <v>4</v>
      </c>
      <c r="I279">
        <v>297</v>
      </c>
      <c r="J279">
        <v>213</v>
      </c>
      <c r="K279">
        <v>0.40141057968139598</v>
      </c>
    </row>
    <row r="280" spans="1:11" x14ac:dyDescent="0.2">
      <c r="A280" t="str">
        <f t="shared" si="4"/>
        <v>mycallback and no bounds</v>
      </c>
      <c r="B280">
        <v>49</v>
      </c>
      <c r="C280">
        <v>264</v>
      </c>
      <c r="D280">
        <v>264</v>
      </c>
      <c r="E280" s="97">
        <v>0</v>
      </c>
      <c r="F280">
        <v>7.6302000000000003</v>
      </c>
      <c r="G280" t="s">
        <v>104</v>
      </c>
      <c r="H280">
        <v>10</v>
      </c>
      <c r="I280">
        <v>663</v>
      </c>
      <c r="J280">
        <v>618</v>
      </c>
      <c r="K280">
        <v>1.0032832622528001</v>
      </c>
    </row>
    <row r="281" spans="1:11" x14ac:dyDescent="0.2">
      <c r="A281" t="str">
        <f t="shared" si="4"/>
        <v>mycallback and no bounds</v>
      </c>
      <c r="B281">
        <v>50</v>
      </c>
      <c r="C281">
        <v>286</v>
      </c>
      <c r="D281">
        <v>286</v>
      </c>
      <c r="E281" s="97">
        <v>0</v>
      </c>
      <c r="F281">
        <v>2.2774000000000001</v>
      </c>
      <c r="G281" t="s">
        <v>104</v>
      </c>
      <c r="H281">
        <v>6</v>
      </c>
      <c r="I281">
        <v>365</v>
      </c>
      <c r="J281">
        <v>276</v>
      </c>
      <c r="K281">
        <v>0.52699041366577104</v>
      </c>
    </row>
    <row r="282" spans="1:11" x14ac:dyDescent="0.2">
      <c r="A282" t="str">
        <f t="shared" si="4"/>
        <v>mycallback and no bounds</v>
      </c>
      <c r="B282">
        <v>51</v>
      </c>
      <c r="C282">
        <v>273</v>
      </c>
      <c r="D282">
        <v>273</v>
      </c>
      <c r="E282" s="97">
        <v>1.1999999999999999E-3</v>
      </c>
      <c r="F282">
        <v>5.4732000000000003</v>
      </c>
      <c r="G282" t="s">
        <v>104</v>
      </c>
      <c r="H282">
        <v>5</v>
      </c>
      <c r="I282">
        <v>648</v>
      </c>
      <c r="J282">
        <v>319</v>
      </c>
      <c r="K282">
        <v>0.93128967285156194</v>
      </c>
    </row>
    <row r="283" spans="1:11" x14ac:dyDescent="0.2">
      <c r="A283" t="str">
        <f t="shared" si="4"/>
        <v>mycallback and no bounds</v>
      </c>
      <c r="B283">
        <v>52</v>
      </c>
      <c r="C283">
        <v>334</v>
      </c>
      <c r="D283">
        <v>334</v>
      </c>
      <c r="E283" s="97">
        <v>0</v>
      </c>
      <c r="F283">
        <v>2.9247999999999998</v>
      </c>
      <c r="G283" t="s">
        <v>104</v>
      </c>
      <c r="H283">
        <v>9</v>
      </c>
      <c r="I283">
        <v>634</v>
      </c>
      <c r="J283">
        <v>422</v>
      </c>
      <c r="K283">
        <v>0.84846544265747004</v>
      </c>
    </row>
    <row r="284" spans="1:11" x14ac:dyDescent="0.2">
      <c r="A284" t="str">
        <f t="shared" si="4"/>
        <v>mycallback and no bounds</v>
      </c>
      <c r="B284">
        <v>53</v>
      </c>
      <c r="C284">
        <v>281</v>
      </c>
      <c r="D284">
        <v>280.98</v>
      </c>
      <c r="E284" s="97">
        <v>8.8999999999999999E-3</v>
      </c>
      <c r="F284">
        <v>18.2257</v>
      </c>
      <c r="G284" t="s">
        <v>104</v>
      </c>
      <c r="H284">
        <v>8</v>
      </c>
      <c r="I284">
        <v>2030</v>
      </c>
      <c r="J284">
        <v>698</v>
      </c>
      <c r="K284">
        <v>3.2039725780486998</v>
      </c>
    </row>
    <row r="285" spans="1:11" x14ac:dyDescent="0.2">
      <c r="A285" t="str">
        <f t="shared" si="4"/>
        <v>mycallback and no bounds</v>
      </c>
      <c r="B285">
        <v>54</v>
      </c>
      <c r="C285">
        <v>262</v>
      </c>
      <c r="D285">
        <v>262</v>
      </c>
      <c r="E285" s="97">
        <v>0</v>
      </c>
      <c r="F285">
        <v>0.79269999999999996</v>
      </c>
      <c r="G285" t="s">
        <v>104</v>
      </c>
      <c r="H285">
        <v>4</v>
      </c>
      <c r="I285">
        <v>10</v>
      </c>
      <c r="J285">
        <v>22</v>
      </c>
      <c r="K285">
        <v>4.8926115036010701E-2</v>
      </c>
    </row>
    <row r="286" spans="1:11" x14ac:dyDescent="0.2">
      <c r="A286" t="str">
        <f t="shared" si="4"/>
        <v>mycallback and no bounds</v>
      </c>
      <c r="B286">
        <v>55</v>
      </c>
      <c r="C286">
        <v>299</v>
      </c>
      <c r="D286">
        <v>299</v>
      </c>
      <c r="E286" s="97">
        <v>0</v>
      </c>
      <c r="F286">
        <v>1.7401</v>
      </c>
      <c r="G286" t="s">
        <v>104</v>
      </c>
      <c r="H286">
        <v>5</v>
      </c>
      <c r="I286">
        <v>414</v>
      </c>
      <c r="J286">
        <v>295</v>
      </c>
      <c r="K286">
        <v>0.44667220115661599</v>
      </c>
    </row>
    <row r="287" spans="1:11" x14ac:dyDescent="0.2">
      <c r="A287" t="str">
        <f t="shared" si="4"/>
        <v>mycallback and no bounds</v>
      </c>
      <c r="B287">
        <v>56</v>
      </c>
      <c r="C287">
        <v>288</v>
      </c>
      <c r="D287">
        <v>288</v>
      </c>
      <c r="E287" s="97">
        <v>0</v>
      </c>
      <c r="F287">
        <v>1.5201</v>
      </c>
      <c r="G287" t="s">
        <v>104</v>
      </c>
      <c r="H287">
        <v>7</v>
      </c>
      <c r="I287">
        <v>360</v>
      </c>
      <c r="J287">
        <v>283</v>
      </c>
      <c r="K287">
        <v>0.40985083580017001</v>
      </c>
    </row>
    <row r="288" spans="1:11" x14ac:dyDescent="0.2">
      <c r="A288" t="str">
        <f t="shared" si="4"/>
        <v>mycallback and no bounds</v>
      </c>
      <c r="B288">
        <v>57</v>
      </c>
      <c r="C288">
        <v>254</v>
      </c>
      <c r="D288">
        <v>254</v>
      </c>
      <c r="E288" s="97">
        <v>0</v>
      </c>
      <c r="F288">
        <v>1.3878999999999999</v>
      </c>
      <c r="G288" t="s">
        <v>104</v>
      </c>
      <c r="H288">
        <v>2</v>
      </c>
      <c r="I288">
        <v>45</v>
      </c>
      <c r="J288">
        <v>46</v>
      </c>
      <c r="K288">
        <v>9.1310501098632799E-2</v>
      </c>
    </row>
    <row r="289" spans="1:11" x14ac:dyDescent="0.2">
      <c r="A289" t="str">
        <f t="shared" si="4"/>
        <v>mycallback and no bounds</v>
      </c>
      <c r="B289">
        <v>58</v>
      </c>
      <c r="C289">
        <v>331</v>
      </c>
      <c r="D289">
        <v>331</v>
      </c>
      <c r="E289" s="97">
        <v>0</v>
      </c>
      <c r="F289">
        <v>0.82189999999999996</v>
      </c>
      <c r="G289" t="s">
        <v>104</v>
      </c>
      <c r="H289">
        <v>2</v>
      </c>
      <c r="I289">
        <v>38</v>
      </c>
      <c r="J289">
        <v>44</v>
      </c>
      <c r="K289">
        <v>7.2117567062377902E-2</v>
      </c>
    </row>
    <row r="290" spans="1:11" x14ac:dyDescent="0.2">
      <c r="A290" t="str">
        <f t="shared" si="4"/>
        <v>mycallback and no bounds</v>
      </c>
      <c r="B290">
        <v>59</v>
      </c>
      <c r="C290">
        <v>283</v>
      </c>
      <c r="D290">
        <v>283</v>
      </c>
      <c r="E290" s="97">
        <v>0</v>
      </c>
      <c r="F290">
        <v>2.1292</v>
      </c>
      <c r="G290" t="s">
        <v>104</v>
      </c>
      <c r="H290">
        <v>4</v>
      </c>
      <c r="I290">
        <v>323</v>
      </c>
      <c r="J290">
        <v>239</v>
      </c>
      <c r="K290">
        <v>0.40540766716003401</v>
      </c>
    </row>
    <row r="291" spans="1:11" x14ac:dyDescent="0.2">
      <c r="A291" t="str">
        <f t="shared" si="4"/>
        <v>mycallback and no bounds</v>
      </c>
      <c r="B291">
        <v>60</v>
      </c>
      <c r="C291">
        <v>254</v>
      </c>
      <c r="D291">
        <v>254</v>
      </c>
      <c r="E291" s="97">
        <v>0</v>
      </c>
      <c r="F291">
        <v>2.226</v>
      </c>
      <c r="G291" t="s">
        <v>104</v>
      </c>
      <c r="H291">
        <v>5</v>
      </c>
      <c r="I291">
        <v>308</v>
      </c>
      <c r="J291">
        <v>206</v>
      </c>
      <c r="K291">
        <v>0.42507863044738697</v>
      </c>
    </row>
    <row r="292" spans="1:11" x14ac:dyDescent="0.2">
      <c r="A292" t="str">
        <f t="shared" si="4"/>
        <v>mycallback and no bounds</v>
      </c>
      <c r="B292">
        <v>61</v>
      </c>
      <c r="C292">
        <v>305</v>
      </c>
      <c r="D292">
        <v>305</v>
      </c>
      <c r="E292" s="97">
        <v>0</v>
      </c>
      <c r="F292">
        <v>3.5512999999999999</v>
      </c>
      <c r="G292" t="s">
        <v>104</v>
      </c>
      <c r="H292">
        <v>4</v>
      </c>
      <c r="I292">
        <v>523</v>
      </c>
      <c r="J292">
        <v>201</v>
      </c>
      <c r="K292">
        <v>0.71626520156860296</v>
      </c>
    </row>
    <row r="293" spans="1:11" x14ac:dyDescent="0.2">
      <c r="A293" t="str">
        <f t="shared" si="4"/>
        <v>mycallback and no bounds</v>
      </c>
      <c r="B293">
        <v>62</v>
      </c>
      <c r="C293">
        <v>289</v>
      </c>
      <c r="D293">
        <v>289</v>
      </c>
      <c r="E293" s="97">
        <v>0</v>
      </c>
      <c r="F293">
        <v>1.8362000000000001</v>
      </c>
      <c r="G293" t="s">
        <v>104</v>
      </c>
      <c r="H293">
        <v>2</v>
      </c>
      <c r="I293">
        <v>262</v>
      </c>
      <c r="J293">
        <v>47</v>
      </c>
      <c r="K293">
        <v>0.40905189514160101</v>
      </c>
    </row>
    <row r="294" spans="1:11" x14ac:dyDescent="0.2">
      <c r="A294" t="str">
        <f t="shared" si="4"/>
        <v>mycallback and no bounds</v>
      </c>
      <c r="B294">
        <v>63</v>
      </c>
      <c r="C294">
        <v>272</v>
      </c>
      <c r="D294">
        <v>272</v>
      </c>
      <c r="E294" s="97">
        <v>0</v>
      </c>
      <c r="F294">
        <v>2.9969999999999999</v>
      </c>
      <c r="G294" t="s">
        <v>104</v>
      </c>
      <c r="H294">
        <v>4</v>
      </c>
      <c r="I294">
        <v>480</v>
      </c>
      <c r="J294">
        <v>75</v>
      </c>
      <c r="K294">
        <v>0.69839572906494096</v>
      </c>
    </row>
    <row r="295" spans="1:11" x14ac:dyDescent="0.2">
      <c r="A295" t="str">
        <f t="shared" si="4"/>
        <v>mycallback and no bounds</v>
      </c>
      <c r="B295">
        <v>64</v>
      </c>
      <c r="C295">
        <v>283</v>
      </c>
      <c r="D295">
        <v>283</v>
      </c>
      <c r="E295" s="97">
        <v>0</v>
      </c>
      <c r="F295">
        <v>2.8763000000000001</v>
      </c>
      <c r="G295" t="s">
        <v>104</v>
      </c>
      <c r="H295">
        <v>4</v>
      </c>
      <c r="I295">
        <v>480</v>
      </c>
      <c r="J295">
        <v>69</v>
      </c>
      <c r="K295">
        <v>0.69590187072753895</v>
      </c>
    </row>
    <row r="296" spans="1:11" x14ac:dyDescent="0.2">
      <c r="A296" t="str">
        <f t="shared" si="4"/>
        <v>mycallback and no bounds</v>
      </c>
      <c r="B296">
        <v>65</v>
      </c>
      <c r="C296">
        <v>266</v>
      </c>
      <c r="D296">
        <v>266</v>
      </c>
      <c r="E296" s="97">
        <v>0</v>
      </c>
      <c r="F296">
        <v>4.4607000000000001</v>
      </c>
      <c r="G296" t="s">
        <v>104</v>
      </c>
      <c r="H296">
        <v>3</v>
      </c>
      <c r="I296">
        <v>558</v>
      </c>
      <c r="J296">
        <v>88</v>
      </c>
      <c r="K296">
        <v>0.71304392814636197</v>
      </c>
    </row>
    <row r="297" spans="1:11" x14ac:dyDescent="0.2">
      <c r="A297" t="str">
        <f t="shared" si="4"/>
        <v>mycallback and no bounds</v>
      </c>
      <c r="B297">
        <v>66</v>
      </c>
      <c r="C297">
        <v>284</v>
      </c>
      <c r="D297">
        <v>284</v>
      </c>
      <c r="E297" s="97">
        <v>0</v>
      </c>
      <c r="F297">
        <v>5.7823000000000002</v>
      </c>
      <c r="G297" t="s">
        <v>104</v>
      </c>
      <c r="H297">
        <v>6</v>
      </c>
      <c r="I297">
        <v>609</v>
      </c>
      <c r="J297">
        <v>251</v>
      </c>
      <c r="K297">
        <v>1.01885533332824</v>
      </c>
    </row>
    <row r="298" spans="1:11" x14ac:dyDescent="0.2">
      <c r="A298" t="str">
        <f t="shared" si="4"/>
        <v>mycallback and no bounds</v>
      </c>
      <c r="B298">
        <v>67</v>
      </c>
      <c r="C298">
        <v>318</v>
      </c>
      <c r="D298">
        <v>318</v>
      </c>
      <c r="E298" s="97">
        <v>0</v>
      </c>
      <c r="F298">
        <v>1.4872000000000001</v>
      </c>
      <c r="G298" t="s">
        <v>104</v>
      </c>
      <c r="H298">
        <v>3</v>
      </c>
      <c r="I298">
        <v>20</v>
      </c>
      <c r="J298">
        <v>14</v>
      </c>
      <c r="K298">
        <v>6.0526847839355399E-2</v>
      </c>
    </row>
    <row r="299" spans="1:11" x14ac:dyDescent="0.2">
      <c r="A299" t="str">
        <f t="shared" si="4"/>
        <v>mycallback and no bounds</v>
      </c>
      <c r="B299">
        <v>68</v>
      </c>
      <c r="C299">
        <v>295</v>
      </c>
      <c r="D299">
        <v>294.99</v>
      </c>
      <c r="E299" s="97">
        <v>2.8E-3</v>
      </c>
      <c r="F299">
        <v>13.292299999999999</v>
      </c>
      <c r="G299" t="s">
        <v>104</v>
      </c>
      <c r="H299">
        <v>6</v>
      </c>
      <c r="I299">
        <v>984</v>
      </c>
      <c r="J299">
        <v>160</v>
      </c>
      <c r="K299">
        <v>1.7662835121154701</v>
      </c>
    </row>
    <row r="300" spans="1:11" x14ac:dyDescent="0.2">
      <c r="A300" t="str">
        <f t="shared" si="4"/>
        <v>mycallback and no bounds</v>
      </c>
      <c r="B300">
        <v>69</v>
      </c>
      <c r="C300">
        <v>297</v>
      </c>
      <c r="D300">
        <v>297</v>
      </c>
      <c r="E300" s="97">
        <v>0</v>
      </c>
      <c r="F300">
        <v>6.4865000000000004</v>
      </c>
      <c r="G300" t="s">
        <v>104</v>
      </c>
      <c r="H300">
        <v>8</v>
      </c>
      <c r="I300">
        <v>567</v>
      </c>
      <c r="J300">
        <v>466</v>
      </c>
      <c r="K300">
        <v>1.03377509117126</v>
      </c>
    </row>
    <row r="301" spans="1:11" x14ac:dyDescent="0.2">
      <c r="A301" t="str">
        <f t="shared" si="4"/>
        <v>mycallback and no bounds</v>
      </c>
      <c r="B301">
        <v>70</v>
      </c>
      <c r="C301">
        <v>273</v>
      </c>
      <c r="D301">
        <v>273</v>
      </c>
      <c r="E301" s="97">
        <v>0</v>
      </c>
      <c r="F301">
        <v>7.5557999999999996</v>
      </c>
      <c r="G301" t="s">
        <v>104</v>
      </c>
      <c r="H301">
        <v>2</v>
      </c>
      <c r="I301">
        <v>2024</v>
      </c>
      <c r="J301">
        <v>360</v>
      </c>
      <c r="K301">
        <v>2.1379523277282702</v>
      </c>
    </row>
    <row r="302" spans="1:11" x14ac:dyDescent="0.2">
      <c r="A302" t="str">
        <f t="shared" si="4"/>
        <v>mycallback and no bounds</v>
      </c>
      <c r="B302">
        <v>71</v>
      </c>
      <c r="C302">
        <v>292</v>
      </c>
      <c r="D302">
        <v>292</v>
      </c>
      <c r="E302" s="97">
        <v>0</v>
      </c>
      <c r="F302">
        <v>2.423</v>
      </c>
      <c r="G302" t="s">
        <v>104</v>
      </c>
      <c r="H302">
        <v>5</v>
      </c>
      <c r="I302">
        <v>425</v>
      </c>
      <c r="J302">
        <v>103</v>
      </c>
      <c r="K302">
        <v>0.60348701477050704</v>
      </c>
    </row>
    <row r="303" spans="1:11" x14ac:dyDescent="0.2">
      <c r="A303" t="str">
        <f t="shared" si="4"/>
        <v>mycallback and no bounds</v>
      </c>
      <c r="B303">
        <v>72</v>
      </c>
      <c r="C303">
        <v>254</v>
      </c>
      <c r="D303">
        <v>254</v>
      </c>
      <c r="E303" s="97">
        <v>0</v>
      </c>
      <c r="F303">
        <v>5.0141999999999998</v>
      </c>
      <c r="G303" t="s">
        <v>104</v>
      </c>
      <c r="H303">
        <v>5</v>
      </c>
      <c r="I303">
        <v>1159</v>
      </c>
      <c r="J303">
        <v>440</v>
      </c>
      <c r="K303">
        <v>1.3516712188720701</v>
      </c>
    </row>
    <row r="304" spans="1:11" x14ac:dyDescent="0.2">
      <c r="A304" t="str">
        <f t="shared" si="4"/>
        <v>mycallback and no bounds</v>
      </c>
      <c r="B304">
        <v>73</v>
      </c>
      <c r="C304">
        <v>273</v>
      </c>
      <c r="D304">
        <v>273</v>
      </c>
      <c r="E304" s="97">
        <v>0</v>
      </c>
      <c r="F304">
        <v>0.88270000000000004</v>
      </c>
      <c r="G304" t="s">
        <v>104</v>
      </c>
      <c r="H304">
        <v>6</v>
      </c>
      <c r="I304">
        <v>193</v>
      </c>
      <c r="J304">
        <v>99</v>
      </c>
      <c r="K304">
        <v>0.18183588981628401</v>
      </c>
    </row>
    <row r="305" spans="1:11" x14ac:dyDescent="0.2">
      <c r="A305" t="str">
        <f t="shared" si="4"/>
        <v>mycallback and no bounds</v>
      </c>
      <c r="B305">
        <v>74</v>
      </c>
      <c r="C305">
        <v>271</v>
      </c>
      <c r="D305">
        <v>270.98</v>
      </c>
      <c r="E305" s="97">
        <v>5.7000000000000002E-3</v>
      </c>
      <c r="F305">
        <v>13.062799999999999</v>
      </c>
      <c r="G305" t="s">
        <v>104</v>
      </c>
      <c r="H305">
        <v>3</v>
      </c>
      <c r="I305">
        <v>2720</v>
      </c>
      <c r="J305">
        <v>262</v>
      </c>
      <c r="K305">
        <v>3.6317954063415501</v>
      </c>
    </row>
    <row r="306" spans="1:11" x14ac:dyDescent="0.2">
      <c r="A306" t="str">
        <f t="shared" si="4"/>
        <v>mycallback and no bounds</v>
      </c>
      <c r="B306">
        <v>75</v>
      </c>
      <c r="C306">
        <v>211</v>
      </c>
      <c r="D306">
        <v>211</v>
      </c>
      <c r="E306" s="97">
        <v>0</v>
      </c>
      <c r="F306">
        <v>2.9365000000000001</v>
      </c>
      <c r="G306" t="s">
        <v>104</v>
      </c>
      <c r="H306">
        <v>2</v>
      </c>
      <c r="I306">
        <v>608</v>
      </c>
      <c r="J306">
        <v>37</v>
      </c>
      <c r="K306">
        <v>0.71569561958312899</v>
      </c>
    </row>
    <row r="307" spans="1:11" x14ac:dyDescent="0.2">
      <c r="A307" t="str">
        <f t="shared" si="4"/>
        <v>mycallback and no bounds</v>
      </c>
      <c r="B307">
        <v>76</v>
      </c>
      <c r="C307">
        <v>293</v>
      </c>
      <c r="D307">
        <v>293</v>
      </c>
      <c r="E307" s="97">
        <v>0</v>
      </c>
      <c r="F307">
        <v>4.5286999999999997</v>
      </c>
      <c r="G307" t="s">
        <v>104</v>
      </c>
      <c r="H307">
        <v>4</v>
      </c>
      <c r="I307">
        <v>833</v>
      </c>
      <c r="J307">
        <v>211</v>
      </c>
      <c r="K307">
        <v>1.0306921005248999</v>
      </c>
    </row>
    <row r="308" spans="1:11" x14ac:dyDescent="0.2">
      <c r="A308" t="str">
        <f t="shared" si="4"/>
        <v>mycallback and no bounds</v>
      </c>
      <c r="B308">
        <v>77</v>
      </c>
      <c r="C308">
        <v>271</v>
      </c>
      <c r="D308">
        <v>271</v>
      </c>
      <c r="E308" s="97">
        <v>0</v>
      </c>
      <c r="F308">
        <v>2.2816999999999998</v>
      </c>
      <c r="G308" t="s">
        <v>104</v>
      </c>
      <c r="H308">
        <v>7</v>
      </c>
      <c r="I308">
        <v>492</v>
      </c>
      <c r="J308">
        <v>150</v>
      </c>
      <c r="K308">
        <v>0.595861196517944</v>
      </c>
    </row>
    <row r="309" spans="1:11" x14ac:dyDescent="0.2">
      <c r="A309" t="str">
        <f t="shared" si="4"/>
        <v>mycallback and no bounds</v>
      </c>
      <c r="B309">
        <v>78</v>
      </c>
      <c r="C309">
        <v>254</v>
      </c>
      <c r="D309">
        <v>254</v>
      </c>
      <c r="E309" s="97">
        <v>0</v>
      </c>
      <c r="F309">
        <v>3.7195</v>
      </c>
      <c r="G309" t="s">
        <v>104</v>
      </c>
      <c r="H309">
        <v>7</v>
      </c>
      <c r="I309">
        <v>526</v>
      </c>
      <c r="J309">
        <v>491</v>
      </c>
      <c r="K309">
        <v>0.93138003349304199</v>
      </c>
    </row>
    <row r="310" spans="1:11" x14ac:dyDescent="0.2">
      <c r="A310" t="str">
        <f t="shared" si="4"/>
        <v>mycallback and no bounds</v>
      </c>
      <c r="B310">
        <v>79</v>
      </c>
      <c r="C310">
        <v>276</v>
      </c>
      <c r="D310">
        <v>276</v>
      </c>
      <c r="E310" s="97">
        <v>0</v>
      </c>
      <c r="F310">
        <v>5.3342000000000001</v>
      </c>
      <c r="G310" t="s">
        <v>104</v>
      </c>
      <c r="H310">
        <v>4</v>
      </c>
      <c r="I310">
        <v>566</v>
      </c>
      <c r="J310">
        <v>365</v>
      </c>
      <c r="K310">
        <v>0.88339948654174805</v>
      </c>
    </row>
    <row r="311" spans="1:11" x14ac:dyDescent="0.2">
      <c r="A311" t="str">
        <f t="shared" si="4"/>
        <v>mycallback and no bounds</v>
      </c>
      <c r="B311">
        <v>80</v>
      </c>
      <c r="C311">
        <v>270</v>
      </c>
      <c r="D311">
        <v>270</v>
      </c>
      <c r="E311" s="97">
        <v>0</v>
      </c>
      <c r="F311">
        <v>2.3275999999999999</v>
      </c>
      <c r="G311" t="s">
        <v>104</v>
      </c>
      <c r="H311">
        <v>7</v>
      </c>
      <c r="I311">
        <v>393</v>
      </c>
      <c r="J311">
        <v>159</v>
      </c>
      <c r="K311">
        <v>0.48339891433715798</v>
      </c>
    </row>
    <row r="312" spans="1:11" x14ac:dyDescent="0.2">
      <c r="A312" t="str">
        <f t="shared" si="4"/>
        <v>mycallback and no bounds</v>
      </c>
      <c r="B312">
        <v>81</v>
      </c>
      <c r="C312">
        <v>259</v>
      </c>
      <c r="D312">
        <v>258.98</v>
      </c>
      <c r="E312" s="97">
        <v>7.4999999999999997E-3</v>
      </c>
      <c r="F312">
        <v>6.7389999999999999</v>
      </c>
      <c r="G312" t="s">
        <v>104</v>
      </c>
      <c r="H312">
        <v>2</v>
      </c>
      <c r="I312">
        <v>2518</v>
      </c>
      <c r="J312">
        <v>258</v>
      </c>
      <c r="K312">
        <v>2.5320279598236</v>
      </c>
    </row>
    <row r="313" spans="1:11" x14ac:dyDescent="0.2">
      <c r="A313" t="str">
        <f t="shared" si="4"/>
        <v>mycallback and no bounds</v>
      </c>
      <c r="B313">
        <v>82</v>
      </c>
      <c r="C313">
        <v>337</v>
      </c>
      <c r="D313">
        <v>337</v>
      </c>
      <c r="E313" s="97">
        <v>0</v>
      </c>
      <c r="F313">
        <v>1.4682999999999999</v>
      </c>
      <c r="G313" t="s">
        <v>104</v>
      </c>
      <c r="H313">
        <v>4</v>
      </c>
      <c r="I313">
        <v>169</v>
      </c>
      <c r="J313">
        <v>110</v>
      </c>
      <c r="K313">
        <v>0.27462029457092202</v>
      </c>
    </row>
    <row r="314" spans="1:11" x14ac:dyDescent="0.2">
      <c r="A314" t="str">
        <f t="shared" si="4"/>
        <v>mycallback and no bounds</v>
      </c>
      <c r="B314">
        <v>83</v>
      </c>
      <c r="C314">
        <v>257</v>
      </c>
      <c r="D314">
        <v>257</v>
      </c>
      <c r="E314" s="97">
        <v>0</v>
      </c>
      <c r="F314">
        <v>6.0975999999999999</v>
      </c>
      <c r="G314" t="s">
        <v>104</v>
      </c>
      <c r="H314">
        <v>3</v>
      </c>
      <c r="I314">
        <v>733</v>
      </c>
      <c r="J314">
        <v>740</v>
      </c>
      <c r="K314">
        <v>1.1396892070770199</v>
      </c>
    </row>
    <row r="315" spans="1:11" x14ac:dyDescent="0.2">
      <c r="A315" t="str">
        <f t="shared" si="4"/>
        <v>mycallback and no bounds</v>
      </c>
      <c r="B315">
        <v>84</v>
      </c>
      <c r="C315">
        <v>263</v>
      </c>
      <c r="D315">
        <v>263</v>
      </c>
      <c r="E315" s="97">
        <v>0</v>
      </c>
      <c r="F315">
        <v>2.3980000000000001</v>
      </c>
      <c r="G315" t="s">
        <v>104</v>
      </c>
      <c r="H315">
        <v>2</v>
      </c>
      <c r="I315">
        <v>504</v>
      </c>
      <c r="J315">
        <v>44</v>
      </c>
      <c r="K315">
        <v>0.61383581161499001</v>
      </c>
    </row>
    <row r="316" spans="1:11" x14ac:dyDescent="0.2">
      <c r="A316" t="str">
        <f t="shared" si="4"/>
        <v>mycallback and no bounds</v>
      </c>
      <c r="B316">
        <v>85</v>
      </c>
      <c r="C316">
        <v>295</v>
      </c>
      <c r="D316">
        <v>295</v>
      </c>
      <c r="E316" s="97">
        <v>0</v>
      </c>
      <c r="F316">
        <v>4.7442000000000002</v>
      </c>
      <c r="G316" t="s">
        <v>104</v>
      </c>
      <c r="H316">
        <v>4</v>
      </c>
      <c r="I316">
        <v>579</v>
      </c>
      <c r="J316">
        <v>128</v>
      </c>
      <c r="K316">
        <v>0.75723767280578602</v>
      </c>
    </row>
    <row r="317" spans="1:11" x14ac:dyDescent="0.2">
      <c r="A317" t="str">
        <f t="shared" si="4"/>
        <v>mycallback and no bounds</v>
      </c>
      <c r="B317">
        <v>86</v>
      </c>
      <c r="C317">
        <v>330</v>
      </c>
      <c r="D317">
        <v>329.98</v>
      </c>
      <c r="E317" s="97">
        <v>6.1999999999999998E-3</v>
      </c>
      <c r="F317">
        <v>7.5739000000000001</v>
      </c>
      <c r="G317" t="s">
        <v>104</v>
      </c>
      <c r="H317">
        <v>2</v>
      </c>
      <c r="I317">
        <v>1101</v>
      </c>
      <c r="J317">
        <v>769</v>
      </c>
      <c r="K317">
        <v>1.50532722473144</v>
      </c>
    </row>
    <row r="318" spans="1:11" x14ac:dyDescent="0.2">
      <c r="A318" t="str">
        <f t="shared" si="4"/>
        <v>mycallback and no bounds</v>
      </c>
      <c r="B318">
        <v>87</v>
      </c>
      <c r="C318">
        <v>257</v>
      </c>
      <c r="D318">
        <v>256.98</v>
      </c>
      <c r="E318" s="97">
        <v>7.1000000000000004E-3</v>
      </c>
      <c r="F318">
        <v>10.992699999999999</v>
      </c>
      <c r="G318" t="s">
        <v>104</v>
      </c>
      <c r="H318">
        <v>5</v>
      </c>
      <c r="I318">
        <v>3367</v>
      </c>
      <c r="J318">
        <v>114</v>
      </c>
      <c r="K318">
        <v>3.47791123390197</v>
      </c>
    </row>
    <row r="319" spans="1:11" x14ac:dyDescent="0.2">
      <c r="A319" t="str">
        <f t="shared" si="4"/>
        <v>mycallback and no bounds</v>
      </c>
      <c r="B319">
        <v>88</v>
      </c>
      <c r="C319">
        <v>294</v>
      </c>
      <c r="D319">
        <v>294</v>
      </c>
      <c r="E319" s="97">
        <v>0</v>
      </c>
      <c r="F319">
        <v>2.1488</v>
      </c>
      <c r="G319" t="s">
        <v>104</v>
      </c>
      <c r="H319">
        <v>4</v>
      </c>
      <c r="I319">
        <v>377</v>
      </c>
      <c r="J319">
        <v>68</v>
      </c>
      <c r="K319">
        <v>0.38403010368347101</v>
      </c>
    </row>
    <row r="320" spans="1:11" x14ac:dyDescent="0.2">
      <c r="A320" t="str">
        <f t="shared" si="4"/>
        <v>mycallback and no bounds</v>
      </c>
      <c r="B320">
        <v>89</v>
      </c>
      <c r="C320">
        <v>285</v>
      </c>
      <c r="D320">
        <v>285</v>
      </c>
      <c r="E320" s="97">
        <v>0</v>
      </c>
      <c r="F320">
        <v>1.2916000000000001</v>
      </c>
      <c r="G320" t="s">
        <v>104</v>
      </c>
      <c r="H320">
        <v>2</v>
      </c>
      <c r="I320">
        <v>57</v>
      </c>
      <c r="J320">
        <v>60</v>
      </c>
      <c r="K320">
        <v>0.111803531646728</v>
      </c>
    </row>
    <row r="321" spans="1:11" x14ac:dyDescent="0.2">
      <c r="A321" t="str">
        <f t="shared" si="4"/>
        <v>mycallback and no bounds</v>
      </c>
      <c r="B321">
        <v>90</v>
      </c>
      <c r="C321">
        <v>311</v>
      </c>
      <c r="D321">
        <v>311</v>
      </c>
      <c r="E321" s="97">
        <v>0</v>
      </c>
      <c r="F321">
        <v>2.2484999999999999</v>
      </c>
      <c r="G321" t="s">
        <v>104</v>
      </c>
      <c r="H321">
        <v>7</v>
      </c>
      <c r="I321">
        <v>417</v>
      </c>
      <c r="J321">
        <v>228</v>
      </c>
      <c r="K321">
        <v>0.52197194099426203</v>
      </c>
    </row>
    <row r="322" spans="1:11" x14ac:dyDescent="0.2">
      <c r="A322" t="str">
        <f t="shared" si="4"/>
        <v>mycallback and no bounds</v>
      </c>
      <c r="B322">
        <v>91</v>
      </c>
      <c r="C322">
        <v>273</v>
      </c>
      <c r="D322">
        <v>273</v>
      </c>
      <c r="E322" s="97">
        <v>0</v>
      </c>
      <c r="F322">
        <v>1.8267</v>
      </c>
      <c r="G322" t="s">
        <v>104</v>
      </c>
      <c r="H322">
        <v>6</v>
      </c>
      <c r="I322">
        <v>251</v>
      </c>
      <c r="J322">
        <v>202</v>
      </c>
      <c r="K322">
        <v>0.33027434349059998</v>
      </c>
    </row>
    <row r="323" spans="1:11" x14ac:dyDescent="0.2">
      <c r="A323" t="str">
        <f t="shared" ref="A323:A385" si="5">A322</f>
        <v>mycallback and no bounds</v>
      </c>
      <c r="B323">
        <v>92</v>
      </c>
      <c r="C323">
        <v>290</v>
      </c>
      <c r="D323">
        <v>290</v>
      </c>
      <c r="E323" s="97">
        <v>0</v>
      </c>
      <c r="F323">
        <v>2.9847999999999999</v>
      </c>
      <c r="G323" t="s">
        <v>104</v>
      </c>
      <c r="H323">
        <v>2</v>
      </c>
      <c r="I323">
        <v>528</v>
      </c>
      <c r="J323">
        <v>63</v>
      </c>
      <c r="K323">
        <v>0.70278000831604004</v>
      </c>
    </row>
    <row r="324" spans="1:11" x14ac:dyDescent="0.2">
      <c r="A324" t="str">
        <f t="shared" si="5"/>
        <v>mycallback and no bounds</v>
      </c>
      <c r="B324">
        <v>93</v>
      </c>
      <c r="C324">
        <v>295</v>
      </c>
      <c r="D324">
        <v>295</v>
      </c>
      <c r="E324" s="97">
        <v>0</v>
      </c>
      <c r="F324">
        <v>4.3266</v>
      </c>
      <c r="G324" t="s">
        <v>104</v>
      </c>
      <c r="H324">
        <v>3</v>
      </c>
      <c r="I324">
        <v>518</v>
      </c>
      <c r="J324">
        <v>531</v>
      </c>
      <c r="K324">
        <v>0.92141389846801702</v>
      </c>
    </row>
    <row r="325" spans="1:11" x14ac:dyDescent="0.2">
      <c r="A325" t="str">
        <f t="shared" si="5"/>
        <v>mycallback and no bounds</v>
      </c>
      <c r="B325">
        <v>94</v>
      </c>
      <c r="C325">
        <v>303</v>
      </c>
      <c r="D325">
        <v>303</v>
      </c>
      <c r="E325" s="97">
        <v>0</v>
      </c>
      <c r="F325">
        <v>3.5194999999999999</v>
      </c>
      <c r="G325" t="s">
        <v>104</v>
      </c>
      <c r="H325">
        <v>2</v>
      </c>
      <c r="I325">
        <v>488</v>
      </c>
      <c r="J325">
        <v>62</v>
      </c>
      <c r="K325">
        <v>0.77403640747070301</v>
      </c>
    </row>
    <row r="326" spans="1:11" x14ac:dyDescent="0.2">
      <c r="A326" t="str">
        <f t="shared" si="5"/>
        <v>mycallback and no bounds</v>
      </c>
      <c r="B326">
        <v>95</v>
      </c>
      <c r="C326">
        <v>256</v>
      </c>
      <c r="D326">
        <v>256</v>
      </c>
      <c r="E326" s="97">
        <v>0</v>
      </c>
      <c r="F326">
        <v>1.7677</v>
      </c>
      <c r="G326" t="s">
        <v>104</v>
      </c>
      <c r="H326">
        <v>7</v>
      </c>
      <c r="I326">
        <v>273</v>
      </c>
      <c r="J326">
        <v>129</v>
      </c>
      <c r="K326">
        <v>0.28886055946350098</v>
      </c>
    </row>
    <row r="327" spans="1:11" x14ac:dyDescent="0.2">
      <c r="A327" t="str">
        <f t="shared" si="5"/>
        <v>mycallback and no bounds</v>
      </c>
      <c r="B327">
        <v>96</v>
      </c>
      <c r="C327">
        <v>263</v>
      </c>
      <c r="D327">
        <v>263</v>
      </c>
      <c r="E327" s="97">
        <v>0</v>
      </c>
      <c r="F327">
        <v>3.4668999999999999</v>
      </c>
      <c r="G327" t="s">
        <v>104</v>
      </c>
      <c r="H327">
        <v>3</v>
      </c>
      <c r="I327">
        <v>923</v>
      </c>
      <c r="J327">
        <v>289</v>
      </c>
      <c r="K327">
        <v>1.01516437530517</v>
      </c>
    </row>
    <row r="328" spans="1:11" x14ac:dyDescent="0.2">
      <c r="A328" t="str">
        <f t="shared" si="5"/>
        <v>mycallback and no bounds</v>
      </c>
      <c r="B328">
        <v>97</v>
      </c>
      <c r="C328">
        <v>249</v>
      </c>
      <c r="D328">
        <v>249</v>
      </c>
      <c r="E328" s="97">
        <v>0</v>
      </c>
      <c r="F328">
        <v>5.1677999999999997</v>
      </c>
      <c r="G328" t="s">
        <v>104</v>
      </c>
      <c r="H328">
        <v>7</v>
      </c>
      <c r="I328">
        <v>549</v>
      </c>
      <c r="J328">
        <v>186</v>
      </c>
      <c r="K328">
        <v>0.652590751647949</v>
      </c>
    </row>
    <row r="329" spans="1:11" x14ac:dyDescent="0.2">
      <c r="A329" t="str">
        <f t="shared" si="5"/>
        <v>mycallback and no bounds</v>
      </c>
      <c r="B329">
        <v>98</v>
      </c>
      <c r="C329">
        <v>289</v>
      </c>
      <c r="D329">
        <v>289</v>
      </c>
      <c r="E329" s="97">
        <v>0</v>
      </c>
      <c r="F329">
        <v>1.9699</v>
      </c>
      <c r="G329" t="s">
        <v>104</v>
      </c>
      <c r="H329">
        <v>5</v>
      </c>
      <c r="I329">
        <v>370</v>
      </c>
      <c r="J329">
        <v>74</v>
      </c>
      <c r="K329">
        <v>0.45007514953613198</v>
      </c>
    </row>
    <row r="330" spans="1:11" x14ac:dyDescent="0.2">
      <c r="A330" t="str">
        <f t="shared" si="5"/>
        <v>mycallback and no bounds</v>
      </c>
      <c r="B330">
        <v>99</v>
      </c>
      <c r="C330">
        <v>265</v>
      </c>
      <c r="D330">
        <v>265</v>
      </c>
      <c r="E330" s="97">
        <v>0</v>
      </c>
      <c r="F330">
        <v>2.6126</v>
      </c>
      <c r="G330" t="s">
        <v>104</v>
      </c>
      <c r="H330">
        <v>6</v>
      </c>
      <c r="I330">
        <v>340</v>
      </c>
      <c r="J330">
        <v>223</v>
      </c>
      <c r="K330">
        <v>0.582405805587768</v>
      </c>
    </row>
    <row r="331" spans="1:11" x14ac:dyDescent="0.2">
      <c r="A331" t="str">
        <f t="shared" si="5"/>
        <v>mycallback and no bounds</v>
      </c>
      <c r="B331">
        <v>100</v>
      </c>
      <c r="C331">
        <v>248</v>
      </c>
      <c r="D331">
        <v>248</v>
      </c>
      <c r="E331" s="97">
        <v>0</v>
      </c>
      <c r="F331">
        <v>3.5221</v>
      </c>
      <c r="G331" t="s">
        <v>104</v>
      </c>
      <c r="H331">
        <v>6</v>
      </c>
      <c r="I331">
        <v>529</v>
      </c>
      <c r="J331">
        <v>216</v>
      </c>
      <c r="K331">
        <v>0.65644955635070801</v>
      </c>
    </row>
    <row r="332" spans="1:11" x14ac:dyDescent="0.2">
      <c r="A332" t="s">
        <v>119</v>
      </c>
      <c r="B332" t="s">
        <v>1</v>
      </c>
      <c r="C332">
        <v>2760</v>
      </c>
      <c r="D332">
        <v>2760</v>
      </c>
      <c r="E332" s="97">
        <v>0</v>
      </c>
      <c r="F332">
        <v>0.2019</v>
      </c>
      <c r="G332" t="s">
        <v>104</v>
      </c>
      <c r="H332">
        <v>7</v>
      </c>
      <c r="I332">
        <v>377</v>
      </c>
      <c r="J332">
        <v>0</v>
      </c>
      <c r="K332">
        <v>4.2634010314941398E-3</v>
      </c>
    </row>
    <row r="333" spans="1:11" x14ac:dyDescent="0.2">
      <c r="A333" t="str">
        <f t="shared" si="5"/>
        <v>CUT integer and no bounds</v>
      </c>
      <c r="B333" t="s">
        <v>2</v>
      </c>
      <c r="C333">
        <v>7788</v>
      </c>
      <c r="D333">
        <v>7788</v>
      </c>
      <c r="E333" s="97">
        <v>0</v>
      </c>
      <c r="F333">
        <v>0.39829999999999999</v>
      </c>
      <c r="G333" t="s">
        <v>104</v>
      </c>
      <c r="H333">
        <v>5</v>
      </c>
      <c r="I333">
        <v>469</v>
      </c>
      <c r="J333">
        <v>0</v>
      </c>
      <c r="K333">
        <v>4.1878223419189401E-3</v>
      </c>
    </row>
    <row r="334" spans="1:11" x14ac:dyDescent="0.2">
      <c r="A334" t="str">
        <f t="shared" si="5"/>
        <v>CUT integer and no bounds</v>
      </c>
      <c r="B334" t="s">
        <v>3</v>
      </c>
      <c r="C334">
        <v>1806</v>
      </c>
      <c r="D334">
        <v>1806</v>
      </c>
      <c r="E334" s="97">
        <v>0</v>
      </c>
      <c r="F334">
        <v>1.5367999999999999</v>
      </c>
      <c r="G334" t="s">
        <v>104</v>
      </c>
      <c r="H334">
        <v>6</v>
      </c>
      <c r="I334">
        <v>541</v>
      </c>
      <c r="J334">
        <v>0</v>
      </c>
      <c r="K334">
        <v>6.2961578369140599E-3</v>
      </c>
    </row>
    <row r="335" spans="1:11" x14ac:dyDescent="0.2">
      <c r="A335" t="str">
        <f t="shared" si="5"/>
        <v>CUT integer and no bounds</v>
      </c>
      <c r="B335" t="s">
        <v>4</v>
      </c>
      <c r="C335">
        <v>1283</v>
      </c>
      <c r="D335">
        <v>1283</v>
      </c>
      <c r="E335" s="97">
        <v>0</v>
      </c>
      <c r="F335">
        <v>1.8947000000000001</v>
      </c>
      <c r="G335" t="s">
        <v>104</v>
      </c>
      <c r="H335">
        <v>10</v>
      </c>
      <c r="I335">
        <v>1238</v>
      </c>
      <c r="J335">
        <v>0</v>
      </c>
      <c r="K335">
        <v>1.28135681152343E-2</v>
      </c>
    </row>
    <row r="336" spans="1:11" x14ac:dyDescent="0.2">
      <c r="A336" t="str">
        <f t="shared" si="5"/>
        <v>CUT integer and no bounds</v>
      </c>
      <c r="B336" t="s">
        <v>5</v>
      </c>
      <c r="C336">
        <v>2916</v>
      </c>
      <c r="D336">
        <v>2916</v>
      </c>
      <c r="E336" s="97">
        <v>0</v>
      </c>
      <c r="F336">
        <v>15.6945</v>
      </c>
      <c r="G336" t="s">
        <v>104</v>
      </c>
      <c r="H336">
        <v>10</v>
      </c>
      <c r="I336">
        <v>8057</v>
      </c>
      <c r="J336">
        <v>0</v>
      </c>
      <c r="K336">
        <v>3.7847757339477497E-2</v>
      </c>
    </row>
    <row r="337" spans="1:11" x14ac:dyDescent="0.2">
      <c r="A337" t="str">
        <f t="shared" si="5"/>
        <v>CUT integer and no bounds</v>
      </c>
      <c r="B337" t="s">
        <v>6</v>
      </c>
      <c r="C337">
        <v>7282</v>
      </c>
      <c r="D337">
        <v>7281.33</v>
      </c>
      <c r="E337" s="97">
        <v>9.2999999999999992E-3</v>
      </c>
      <c r="F337">
        <v>77.476699999999994</v>
      </c>
      <c r="G337" t="s">
        <v>104</v>
      </c>
      <c r="H337">
        <v>10</v>
      </c>
      <c r="I337">
        <v>20548</v>
      </c>
      <c r="J337">
        <v>0</v>
      </c>
      <c r="K337">
        <v>0.11582517623901301</v>
      </c>
    </row>
    <row r="338" spans="1:11" x14ac:dyDescent="0.2">
      <c r="A338" t="str">
        <f t="shared" si="5"/>
        <v>CUT integer and no bounds</v>
      </c>
      <c r="B338" t="s">
        <v>7</v>
      </c>
      <c r="C338">
        <v>628.51</v>
      </c>
      <c r="D338">
        <v>628.48</v>
      </c>
      <c r="E338" s="97">
        <v>5.1000000000000004E-3</v>
      </c>
      <c r="F338">
        <v>12.7499</v>
      </c>
      <c r="G338" t="s">
        <v>104</v>
      </c>
      <c r="H338">
        <v>10</v>
      </c>
      <c r="I338">
        <v>1909</v>
      </c>
      <c r="J338">
        <v>0</v>
      </c>
      <c r="K338">
        <v>4.3111085891723598E-2</v>
      </c>
    </row>
    <row r="339" spans="1:11" x14ac:dyDescent="0.2">
      <c r="A339" t="str">
        <f t="shared" si="5"/>
        <v>CUT integer and no bounds</v>
      </c>
      <c r="B339" t="s">
        <v>8</v>
      </c>
      <c r="C339">
        <v>11077.21</v>
      </c>
      <c r="D339">
        <v>11077.21</v>
      </c>
      <c r="E339" s="97">
        <v>0</v>
      </c>
      <c r="F339">
        <v>12.756600000000001</v>
      </c>
      <c r="G339" t="s">
        <v>104</v>
      </c>
      <c r="H339">
        <v>10</v>
      </c>
      <c r="I339">
        <v>2397</v>
      </c>
      <c r="J339">
        <v>0</v>
      </c>
      <c r="K339">
        <v>5.2274465560913003E-2</v>
      </c>
    </row>
    <row r="340" spans="1:11" x14ac:dyDescent="0.2">
      <c r="A340" t="str">
        <f t="shared" si="5"/>
        <v>CUT integer and no bounds</v>
      </c>
      <c r="B340" t="s">
        <v>9</v>
      </c>
      <c r="C340">
        <v>800.91</v>
      </c>
      <c r="D340">
        <v>800.83</v>
      </c>
      <c r="E340" s="97">
        <v>9.7000000000000003E-3</v>
      </c>
      <c r="F340">
        <v>57.8735</v>
      </c>
      <c r="G340" t="s">
        <v>104</v>
      </c>
      <c r="H340">
        <v>10</v>
      </c>
      <c r="I340">
        <v>4198</v>
      </c>
      <c r="J340">
        <v>0</v>
      </c>
      <c r="K340">
        <v>0.10842251777648899</v>
      </c>
    </row>
    <row r="341" spans="1:11" x14ac:dyDescent="0.2">
      <c r="A341" t="str">
        <f t="shared" si="5"/>
        <v>CUT integer and no bounds</v>
      </c>
      <c r="B341" t="s">
        <v>10</v>
      </c>
      <c r="C341">
        <v>944.46</v>
      </c>
      <c r="D341">
        <v>944.36</v>
      </c>
      <c r="E341" s="97">
        <v>9.7999999999999997E-3</v>
      </c>
      <c r="F341">
        <v>256.3528</v>
      </c>
      <c r="G341" t="s">
        <v>104</v>
      </c>
      <c r="H341">
        <v>10</v>
      </c>
      <c r="I341">
        <v>14175</v>
      </c>
      <c r="J341">
        <v>0</v>
      </c>
      <c r="K341">
        <v>0.308079004287719</v>
      </c>
    </row>
    <row r="342" spans="1:11" x14ac:dyDescent="0.2">
      <c r="A342" t="str">
        <f t="shared" si="5"/>
        <v>CUT integer and no bounds</v>
      </c>
      <c r="B342">
        <v>1</v>
      </c>
      <c r="C342">
        <v>298</v>
      </c>
      <c r="D342">
        <v>297.97000000000003</v>
      </c>
      <c r="E342" s="97">
        <v>9.4000000000000004E-3</v>
      </c>
      <c r="F342">
        <v>35.2849</v>
      </c>
      <c r="G342" t="s">
        <v>104</v>
      </c>
      <c r="H342">
        <v>7</v>
      </c>
      <c r="I342">
        <v>18892</v>
      </c>
      <c r="J342">
        <v>0</v>
      </c>
      <c r="K342">
        <v>4.0728330612182603E-2</v>
      </c>
    </row>
    <row r="343" spans="1:11" x14ac:dyDescent="0.2">
      <c r="A343" t="str">
        <f t="shared" si="5"/>
        <v>CUT integer and no bounds</v>
      </c>
      <c r="B343">
        <v>2</v>
      </c>
      <c r="C343">
        <v>267</v>
      </c>
      <c r="D343">
        <v>266.98</v>
      </c>
      <c r="E343" s="97">
        <v>9.1000000000000004E-3</v>
      </c>
      <c r="F343">
        <v>11.520099999999999</v>
      </c>
      <c r="G343" t="s">
        <v>104</v>
      </c>
      <c r="H343">
        <v>10</v>
      </c>
      <c r="I343">
        <v>4625</v>
      </c>
      <c r="J343">
        <v>0</v>
      </c>
      <c r="K343">
        <v>4.0741920471191399E-2</v>
      </c>
    </row>
    <row r="344" spans="1:11" x14ac:dyDescent="0.2">
      <c r="A344" t="str">
        <f t="shared" si="5"/>
        <v>CUT integer and no bounds</v>
      </c>
      <c r="B344">
        <v>3</v>
      </c>
      <c r="C344">
        <v>280</v>
      </c>
      <c r="D344">
        <v>279.98</v>
      </c>
      <c r="E344" s="97">
        <v>6.1000000000000004E-3</v>
      </c>
      <c r="F344">
        <v>24.918299999999999</v>
      </c>
      <c r="G344" t="s">
        <v>104</v>
      </c>
      <c r="H344">
        <v>9</v>
      </c>
      <c r="I344">
        <v>9237</v>
      </c>
      <c r="J344">
        <v>0</v>
      </c>
      <c r="K344">
        <v>3.9330005645751898E-2</v>
      </c>
    </row>
    <row r="345" spans="1:11" x14ac:dyDescent="0.2">
      <c r="A345" t="str">
        <f t="shared" si="5"/>
        <v>CUT integer and no bounds</v>
      </c>
      <c r="B345">
        <v>4</v>
      </c>
      <c r="C345">
        <v>283</v>
      </c>
      <c r="D345">
        <v>282.99</v>
      </c>
      <c r="E345" s="97">
        <v>3.5000000000000001E-3</v>
      </c>
      <c r="F345">
        <v>50.580599999999997</v>
      </c>
      <c r="G345" t="s">
        <v>104</v>
      </c>
      <c r="H345">
        <v>10</v>
      </c>
      <c r="I345">
        <v>17500</v>
      </c>
      <c r="J345">
        <v>0</v>
      </c>
      <c r="K345">
        <v>6.1813831329345703E-2</v>
      </c>
    </row>
    <row r="346" spans="1:11" x14ac:dyDescent="0.2">
      <c r="A346" t="str">
        <f t="shared" si="5"/>
        <v>CUT integer and no bounds</v>
      </c>
      <c r="B346">
        <v>5</v>
      </c>
      <c r="C346">
        <v>275</v>
      </c>
      <c r="D346">
        <v>274.99</v>
      </c>
      <c r="E346" s="97">
        <v>2.2000000000000001E-3</v>
      </c>
      <c r="F346">
        <v>30.641500000000001</v>
      </c>
      <c r="G346" t="s">
        <v>104</v>
      </c>
      <c r="H346">
        <v>10</v>
      </c>
      <c r="I346">
        <v>10772</v>
      </c>
      <c r="J346">
        <v>0</v>
      </c>
      <c r="K346">
        <v>6.9206953048705999E-2</v>
      </c>
    </row>
    <row r="347" spans="1:11" x14ac:dyDescent="0.2">
      <c r="A347" t="str">
        <f t="shared" si="5"/>
        <v>CUT integer and no bounds</v>
      </c>
      <c r="B347">
        <v>6</v>
      </c>
      <c r="C347">
        <v>298</v>
      </c>
      <c r="D347">
        <v>298</v>
      </c>
      <c r="E347" s="97">
        <v>0</v>
      </c>
      <c r="F347">
        <v>5.4664000000000001</v>
      </c>
      <c r="G347" t="s">
        <v>104</v>
      </c>
      <c r="H347">
        <v>9</v>
      </c>
      <c r="I347">
        <v>1176</v>
      </c>
      <c r="J347">
        <v>0</v>
      </c>
      <c r="K347">
        <v>2.3268938064575102E-2</v>
      </c>
    </row>
    <row r="348" spans="1:11" x14ac:dyDescent="0.2">
      <c r="A348" t="str">
        <f t="shared" si="5"/>
        <v>CUT integer and no bounds</v>
      </c>
      <c r="B348">
        <v>7</v>
      </c>
      <c r="C348">
        <v>281</v>
      </c>
      <c r="D348">
        <v>280.99</v>
      </c>
      <c r="E348" s="97">
        <v>4.1000000000000003E-3</v>
      </c>
      <c r="F348">
        <v>114.5168</v>
      </c>
      <c r="G348" t="s">
        <v>104</v>
      </c>
      <c r="H348">
        <v>10</v>
      </c>
      <c r="I348">
        <v>32366</v>
      </c>
      <c r="J348">
        <v>0</v>
      </c>
      <c r="K348">
        <v>0.10565376281738199</v>
      </c>
    </row>
    <row r="349" spans="1:11" x14ac:dyDescent="0.2">
      <c r="A349" t="str">
        <f t="shared" si="5"/>
        <v>CUT integer and no bounds</v>
      </c>
      <c r="B349">
        <v>8</v>
      </c>
      <c r="C349">
        <v>250</v>
      </c>
      <c r="D349">
        <v>250</v>
      </c>
      <c r="E349" s="97">
        <v>0</v>
      </c>
      <c r="F349">
        <v>7.9348999999999998</v>
      </c>
      <c r="G349" t="s">
        <v>104</v>
      </c>
      <c r="H349">
        <v>10</v>
      </c>
      <c r="I349">
        <v>2998</v>
      </c>
      <c r="J349">
        <v>0</v>
      </c>
      <c r="K349">
        <v>4.1584968566894497E-2</v>
      </c>
    </row>
    <row r="350" spans="1:11" x14ac:dyDescent="0.2">
      <c r="A350" t="str">
        <f t="shared" si="5"/>
        <v>CUT integer and no bounds</v>
      </c>
      <c r="B350">
        <v>9</v>
      </c>
      <c r="C350">
        <v>277</v>
      </c>
      <c r="D350">
        <v>277</v>
      </c>
      <c r="E350" s="97">
        <v>0</v>
      </c>
      <c r="F350">
        <v>4.0892999999999997</v>
      </c>
      <c r="G350" t="s">
        <v>104</v>
      </c>
      <c r="H350">
        <v>7</v>
      </c>
      <c r="I350">
        <v>560</v>
      </c>
      <c r="J350">
        <v>0</v>
      </c>
      <c r="K350">
        <v>1.7336368560790998E-2</v>
      </c>
    </row>
    <row r="351" spans="1:11" x14ac:dyDescent="0.2">
      <c r="A351" t="str">
        <f t="shared" si="5"/>
        <v>CUT integer and no bounds</v>
      </c>
      <c r="B351">
        <v>10</v>
      </c>
      <c r="C351">
        <v>308</v>
      </c>
      <c r="D351">
        <v>308</v>
      </c>
      <c r="E351" s="97">
        <v>0</v>
      </c>
      <c r="F351">
        <v>93.734099999999998</v>
      </c>
      <c r="G351" t="s">
        <v>104</v>
      </c>
      <c r="H351">
        <v>10</v>
      </c>
      <c r="I351">
        <v>30979</v>
      </c>
      <c r="J351">
        <v>0</v>
      </c>
      <c r="K351">
        <v>0.11798048019409101</v>
      </c>
    </row>
    <row r="352" spans="1:11" x14ac:dyDescent="0.2">
      <c r="A352" t="str">
        <f t="shared" si="5"/>
        <v>CUT integer and no bounds</v>
      </c>
      <c r="B352">
        <v>11</v>
      </c>
      <c r="C352">
        <v>297</v>
      </c>
      <c r="D352">
        <v>296.99</v>
      </c>
      <c r="E352" s="97">
        <v>3.7000000000000002E-3</v>
      </c>
      <c r="F352">
        <v>14.604900000000001</v>
      </c>
      <c r="G352" t="s">
        <v>104</v>
      </c>
      <c r="H352">
        <v>7</v>
      </c>
      <c r="I352">
        <v>1672</v>
      </c>
      <c r="J352">
        <v>0</v>
      </c>
      <c r="K352">
        <v>2.7582406997680602E-2</v>
      </c>
    </row>
    <row r="353" spans="1:11" x14ac:dyDescent="0.2">
      <c r="A353" t="str">
        <f t="shared" si="5"/>
        <v>CUT integer and no bounds</v>
      </c>
      <c r="B353">
        <v>12</v>
      </c>
      <c r="C353">
        <v>280</v>
      </c>
      <c r="D353">
        <v>280</v>
      </c>
      <c r="E353" s="97">
        <v>0</v>
      </c>
      <c r="F353">
        <v>13.7277</v>
      </c>
      <c r="G353" t="s">
        <v>104</v>
      </c>
      <c r="H353">
        <v>7</v>
      </c>
      <c r="I353">
        <v>7449</v>
      </c>
      <c r="J353">
        <v>0</v>
      </c>
      <c r="K353">
        <v>3.0707836151122998E-2</v>
      </c>
    </row>
    <row r="354" spans="1:11" x14ac:dyDescent="0.2">
      <c r="A354" t="str">
        <f t="shared" si="5"/>
        <v>CUT integer and no bounds</v>
      </c>
      <c r="B354">
        <v>13</v>
      </c>
      <c r="C354">
        <v>263</v>
      </c>
      <c r="D354">
        <v>262.99</v>
      </c>
      <c r="E354" s="97">
        <v>3.0000000000000001E-3</v>
      </c>
      <c r="F354">
        <v>13.3162</v>
      </c>
      <c r="G354" t="s">
        <v>104</v>
      </c>
      <c r="H354">
        <v>9</v>
      </c>
      <c r="I354">
        <v>4875</v>
      </c>
      <c r="J354">
        <v>0</v>
      </c>
      <c r="K354">
        <v>3.7865877151489202E-2</v>
      </c>
    </row>
    <row r="355" spans="1:11" x14ac:dyDescent="0.2">
      <c r="A355" t="str">
        <f t="shared" si="5"/>
        <v>CUT integer and no bounds</v>
      </c>
      <c r="B355">
        <v>14</v>
      </c>
      <c r="C355">
        <v>266</v>
      </c>
      <c r="D355">
        <v>266</v>
      </c>
      <c r="E355" s="97">
        <v>0</v>
      </c>
      <c r="F355">
        <v>16.293199999999999</v>
      </c>
      <c r="G355" t="s">
        <v>104</v>
      </c>
      <c r="H355">
        <v>4</v>
      </c>
      <c r="I355">
        <v>5780</v>
      </c>
      <c r="J355">
        <v>0</v>
      </c>
      <c r="K355">
        <v>1.8072843551635701E-2</v>
      </c>
    </row>
    <row r="356" spans="1:11" x14ac:dyDescent="0.2">
      <c r="A356" t="str">
        <f t="shared" si="5"/>
        <v>CUT integer and no bounds</v>
      </c>
      <c r="B356">
        <v>15</v>
      </c>
      <c r="C356">
        <v>269</v>
      </c>
      <c r="D356">
        <v>269</v>
      </c>
      <c r="E356" s="97">
        <v>0</v>
      </c>
      <c r="F356">
        <v>5.4002999999999997</v>
      </c>
      <c r="G356" t="s">
        <v>104</v>
      </c>
      <c r="H356">
        <v>10</v>
      </c>
      <c r="I356">
        <v>1196</v>
      </c>
      <c r="J356">
        <v>0</v>
      </c>
      <c r="K356">
        <v>3.3159971237182603E-2</v>
      </c>
    </row>
    <row r="357" spans="1:11" x14ac:dyDescent="0.2">
      <c r="A357" t="str">
        <f t="shared" si="5"/>
        <v>CUT integer and no bounds</v>
      </c>
      <c r="B357">
        <v>16</v>
      </c>
      <c r="C357">
        <v>291</v>
      </c>
      <c r="D357">
        <v>291</v>
      </c>
      <c r="E357" s="97">
        <v>0</v>
      </c>
      <c r="F357">
        <v>107.84220000000001</v>
      </c>
      <c r="G357" t="s">
        <v>104</v>
      </c>
      <c r="H357">
        <v>10</v>
      </c>
      <c r="I357">
        <v>30745</v>
      </c>
      <c r="J357">
        <v>0</v>
      </c>
      <c r="K357">
        <v>0.115801811218261</v>
      </c>
    </row>
    <row r="358" spans="1:11" x14ac:dyDescent="0.2">
      <c r="A358" t="str">
        <f t="shared" si="5"/>
        <v>CUT integer and no bounds</v>
      </c>
      <c r="B358">
        <v>17</v>
      </c>
      <c r="C358">
        <v>260</v>
      </c>
      <c r="D358">
        <v>260</v>
      </c>
      <c r="E358" s="97">
        <v>0</v>
      </c>
      <c r="F358">
        <v>51.272500000000001</v>
      </c>
      <c r="G358" t="s">
        <v>104</v>
      </c>
      <c r="H358">
        <v>10</v>
      </c>
      <c r="I358">
        <v>18758</v>
      </c>
      <c r="J358">
        <v>0</v>
      </c>
      <c r="K358">
        <v>7.01773166656494E-2</v>
      </c>
    </row>
    <row r="359" spans="1:11" x14ac:dyDescent="0.2">
      <c r="A359" t="str">
        <f t="shared" si="5"/>
        <v>CUT integer and no bounds</v>
      </c>
      <c r="B359">
        <v>18</v>
      </c>
      <c r="C359">
        <v>252</v>
      </c>
      <c r="D359">
        <v>252</v>
      </c>
      <c r="E359" s="97">
        <v>0</v>
      </c>
      <c r="F359">
        <v>5.2104999999999997</v>
      </c>
      <c r="G359" t="s">
        <v>104</v>
      </c>
      <c r="H359">
        <v>5</v>
      </c>
      <c r="I359">
        <v>1561</v>
      </c>
      <c r="J359">
        <v>0</v>
      </c>
      <c r="K359">
        <v>1.51827335357666E-2</v>
      </c>
    </row>
    <row r="360" spans="1:11" x14ac:dyDescent="0.2">
      <c r="A360" t="str">
        <f t="shared" si="5"/>
        <v>CUT integer and no bounds</v>
      </c>
      <c r="B360">
        <v>19</v>
      </c>
      <c r="C360">
        <v>239</v>
      </c>
      <c r="D360">
        <v>238.99</v>
      </c>
      <c r="E360" s="97">
        <v>2.3E-3</v>
      </c>
      <c r="F360">
        <v>16.596399999999999</v>
      </c>
      <c r="G360" t="s">
        <v>104</v>
      </c>
      <c r="H360">
        <v>10</v>
      </c>
      <c r="I360">
        <v>5949</v>
      </c>
      <c r="J360">
        <v>0</v>
      </c>
      <c r="K360">
        <v>4.5001506805419901E-2</v>
      </c>
    </row>
    <row r="361" spans="1:11" x14ac:dyDescent="0.2">
      <c r="A361" t="str">
        <f t="shared" si="5"/>
        <v>CUT integer and no bounds</v>
      </c>
      <c r="B361">
        <v>20</v>
      </c>
      <c r="C361">
        <v>281</v>
      </c>
      <c r="D361">
        <v>281</v>
      </c>
      <c r="E361" s="97">
        <v>0</v>
      </c>
      <c r="F361">
        <v>28.7149</v>
      </c>
      <c r="G361" t="s">
        <v>104</v>
      </c>
      <c r="H361">
        <v>10</v>
      </c>
      <c r="I361">
        <v>11513</v>
      </c>
      <c r="J361">
        <v>0</v>
      </c>
      <c r="K361">
        <v>6.6051483154296806E-2</v>
      </c>
    </row>
    <row r="362" spans="1:11" x14ac:dyDescent="0.2">
      <c r="A362" t="str">
        <f t="shared" si="5"/>
        <v>CUT integer and no bounds</v>
      </c>
      <c r="B362">
        <v>21</v>
      </c>
      <c r="C362">
        <v>284</v>
      </c>
      <c r="D362">
        <v>283.97000000000003</v>
      </c>
      <c r="E362" s="97">
        <v>8.8000000000000005E-3</v>
      </c>
      <c r="F362">
        <v>6.2385999999999999</v>
      </c>
      <c r="G362" t="s">
        <v>104</v>
      </c>
      <c r="H362">
        <v>10</v>
      </c>
      <c r="I362">
        <v>1447</v>
      </c>
      <c r="J362">
        <v>0</v>
      </c>
      <c r="K362">
        <v>3.42075824737548E-2</v>
      </c>
    </row>
    <row r="363" spans="1:11" x14ac:dyDescent="0.2">
      <c r="A363" t="str">
        <f t="shared" si="5"/>
        <v>CUT integer and no bounds</v>
      </c>
      <c r="B363">
        <v>22</v>
      </c>
      <c r="C363">
        <v>236</v>
      </c>
      <c r="D363">
        <v>235.98</v>
      </c>
      <c r="E363" s="97">
        <v>8.6999999999999994E-3</v>
      </c>
      <c r="F363">
        <v>5.6993</v>
      </c>
      <c r="G363" t="s">
        <v>104</v>
      </c>
      <c r="H363">
        <v>10</v>
      </c>
      <c r="I363">
        <v>1725</v>
      </c>
      <c r="J363">
        <v>0</v>
      </c>
      <c r="K363">
        <v>3.1777620315551702E-2</v>
      </c>
    </row>
    <row r="364" spans="1:11" x14ac:dyDescent="0.2">
      <c r="A364" t="str">
        <f t="shared" si="5"/>
        <v>CUT integer and no bounds</v>
      </c>
      <c r="B364">
        <v>23</v>
      </c>
      <c r="C364">
        <v>274</v>
      </c>
      <c r="D364">
        <v>273.99</v>
      </c>
      <c r="E364" s="97">
        <v>3.5000000000000001E-3</v>
      </c>
      <c r="F364">
        <v>24.067599999999999</v>
      </c>
      <c r="G364" t="s">
        <v>104</v>
      </c>
      <c r="H364">
        <v>10</v>
      </c>
      <c r="I364">
        <v>15653</v>
      </c>
      <c r="J364">
        <v>0</v>
      </c>
      <c r="K364">
        <v>5.0854206085205002E-2</v>
      </c>
    </row>
    <row r="365" spans="1:11" x14ac:dyDescent="0.2">
      <c r="A365" t="str">
        <f t="shared" si="5"/>
        <v>CUT integer and no bounds</v>
      </c>
      <c r="B365">
        <v>24</v>
      </c>
      <c r="C365">
        <v>290</v>
      </c>
      <c r="D365">
        <v>289.97000000000003</v>
      </c>
      <c r="E365" s="97">
        <v>9.4999999999999998E-3</v>
      </c>
      <c r="F365">
        <v>130.26929999999999</v>
      </c>
      <c r="G365" t="s">
        <v>104</v>
      </c>
      <c r="H365">
        <v>10</v>
      </c>
      <c r="I365">
        <v>41953</v>
      </c>
      <c r="J365">
        <v>0</v>
      </c>
      <c r="K365">
        <v>0.123775243759155</v>
      </c>
    </row>
    <row r="366" spans="1:11" x14ac:dyDescent="0.2">
      <c r="A366" t="str">
        <f t="shared" si="5"/>
        <v>CUT integer and no bounds</v>
      </c>
      <c r="B366">
        <v>25</v>
      </c>
      <c r="C366">
        <v>238</v>
      </c>
      <c r="D366">
        <v>238</v>
      </c>
      <c r="E366" s="97">
        <v>0</v>
      </c>
      <c r="F366">
        <v>9.2324999999999999</v>
      </c>
      <c r="G366" t="s">
        <v>104</v>
      </c>
      <c r="H366">
        <v>9</v>
      </c>
      <c r="I366">
        <v>3714</v>
      </c>
      <c r="J366">
        <v>0</v>
      </c>
      <c r="K366">
        <v>2.6276826858520501E-2</v>
      </c>
    </row>
    <row r="367" spans="1:11" x14ac:dyDescent="0.2">
      <c r="A367" t="str">
        <f t="shared" si="5"/>
        <v>CUT integer and no bounds</v>
      </c>
      <c r="B367">
        <v>26</v>
      </c>
      <c r="C367">
        <v>289</v>
      </c>
      <c r="D367">
        <v>289</v>
      </c>
      <c r="E367" s="97">
        <v>0</v>
      </c>
      <c r="F367">
        <v>4.7439</v>
      </c>
      <c r="G367" t="s">
        <v>104</v>
      </c>
      <c r="H367">
        <v>8</v>
      </c>
      <c r="I367">
        <v>1688</v>
      </c>
      <c r="J367">
        <v>0</v>
      </c>
      <c r="K367">
        <v>2.03452110290527E-2</v>
      </c>
    </row>
    <row r="368" spans="1:11" x14ac:dyDescent="0.2">
      <c r="A368" t="str">
        <f t="shared" si="5"/>
        <v>CUT integer and no bounds</v>
      </c>
      <c r="B368">
        <v>27</v>
      </c>
      <c r="C368">
        <v>296</v>
      </c>
      <c r="D368">
        <v>296</v>
      </c>
      <c r="E368" s="97">
        <v>0</v>
      </c>
      <c r="F368">
        <v>29.588699999999999</v>
      </c>
      <c r="G368" t="s">
        <v>104</v>
      </c>
      <c r="H368">
        <v>10</v>
      </c>
      <c r="I368">
        <v>7519</v>
      </c>
      <c r="J368">
        <v>0</v>
      </c>
      <c r="K368">
        <v>6.6113948822021401E-2</v>
      </c>
    </row>
    <row r="369" spans="1:11" x14ac:dyDescent="0.2">
      <c r="A369" t="str">
        <f t="shared" si="5"/>
        <v>CUT integer and no bounds</v>
      </c>
      <c r="B369">
        <v>28</v>
      </c>
      <c r="C369">
        <v>280</v>
      </c>
      <c r="D369">
        <v>279.99</v>
      </c>
      <c r="E369" s="97">
        <v>4.7000000000000002E-3</v>
      </c>
      <c r="F369">
        <v>56.0884</v>
      </c>
      <c r="G369" t="s">
        <v>104</v>
      </c>
      <c r="H369">
        <v>10</v>
      </c>
      <c r="I369">
        <v>26488</v>
      </c>
      <c r="J369">
        <v>0</v>
      </c>
      <c r="K369">
        <v>8.3751678466796806E-2</v>
      </c>
    </row>
    <row r="370" spans="1:11" x14ac:dyDescent="0.2">
      <c r="A370" t="str">
        <f t="shared" si="5"/>
        <v>CUT integer and no bounds</v>
      </c>
      <c r="B370">
        <v>29</v>
      </c>
      <c r="C370">
        <v>294</v>
      </c>
      <c r="D370">
        <v>294</v>
      </c>
      <c r="E370" s="97">
        <v>0</v>
      </c>
      <c r="F370">
        <v>27.826899999999998</v>
      </c>
      <c r="G370" t="s">
        <v>104</v>
      </c>
      <c r="H370">
        <v>9</v>
      </c>
      <c r="I370">
        <v>9413</v>
      </c>
      <c r="J370">
        <v>0</v>
      </c>
      <c r="K370">
        <v>4.1738986968994099E-2</v>
      </c>
    </row>
    <row r="371" spans="1:11" x14ac:dyDescent="0.2">
      <c r="A371" t="str">
        <f t="shared" si="5"/>
        <v>CUT integer and no bounds</v>
      </c>
      <c r="B371">
        <v>30</v>
      </c>
      <c r="C371">
        <v>296</v>
      </c>
      <c r="D371">
        <v>296</v>
      </c>
      <c r="E371" s="97">
        <v>0</v>
      </c>
      <c r="F371">
        <v>9.3229000000000006</v>
      </c>
      <c r="G371" t="s">
        <v>104</v>
      </c>
      <c r="H371">
        <v>10</v>
      </c>
      <c r="I371">
        <v>2081</v>
      </c>
      <c r="J371">
        <v>0</v>
      </c>
      <c r="K371">
        <v>3.9550542831420898E-2</v>
      </c>
    </row>
    <row r="372" spans="1:11" x14ac:dyDescent="0.2">
      <c r="A372" t="str">
        <f t="shared" si="5"/>
        <v>CUT integer and no bounds</v>
      </c>
      <c r="B372">
        <v>31</v>
      </c>
      <c r="C372">
        <v>258</v>
      </c>
      <c r="D372">
        <v>258</v>
      </c>
      <c r="E372" s="97">
        <v>0</v>
      </c>
      <c r="F372">
        <v>23.441400000000002</v>
      </c>
      <c r="G372" t="s">
        <v>104</v>
      </c>
      <c r="H372">
        <v>10</v>
      </c>
      <c r="I372">
        <v>10532</v>
      </c>
      <c r="J372">
        <v>0</v>
      </c>
      <c r="K372">
        <v>4.1898488998413003E-2</v>
      </c>
    </row>
    <row r="373" spans="1:11" x14ac:dyDescent="0.2">
      <c r="A373" t="str">
        <f t="shared" si="5"/>
        <v>CUT integer and no bounds</v>
      </c>
      <c r="B373">
        <v>32</v>
      </c>
      <c r="C373">
        <v>318</v>
      </c>
      <c r="D373">
        <v>317.97000000000003</v>
      </c>
      <c r="E373" s="97">
        <v>8.6E-3</v>
      </c>
      <c r="F373">
        <v>8.9984999999999999</v>
      </c>
      <c r="G373" t="s">
        <v>104</v>
      </c>
      <c r="H373">
        <v>9</v>
      </c>
      <c r="I373">
        <v>2679</v>
      </c>
      <c r="J373">
        <v>0</v>
      </c>
      <c r="K373">
        <v>2.4648904800415001E-2</v>
      </c>
    </row>
    <row r="374" spans="1:11" x14ac:dyDescent="0.2">
      <c r="A374" t="str">
        <f t="shared" si="5"/>
        <v>CUT integer and no bounds</v>
      </c>
      <c r="B374">
        <v>33</v>
      </c>
      <c r="C374">
        <v>304</v>
      </c>
      <c r="D374">
        <v>304</v>
      </c>
      <c r="E374" s="97">
        <v>0</v>
      </c>
      <c r="F374">
        <v>15.809100000000001</v>
      </c>
      <c r="G374" t="s">
        <v>104</v>
      </c>
      <c r="H374">
        <v>10</v>
      </c>
      <c r="I374">
        <v>4478</v>
      </c>
      <c r="J374">
        <v>0</v>
      </c>
      <c r="K374">
        <v>5.0311326980590799E-2</v>
      </c>
    </row>
    <row r="375" spans="1:11" x14ac:dyDescent="0.2">
      <c r="A375" t="str">
        <f t="shared" si="5"/>
        <v>CUT integer and no bounds</v>
      </c>
      <c r="B375">
        <v>34</v>
      </c>
      <c r="C375">
        <v>293</v>
      </c>
      <c r="D375">
        <v>293</v>
      </c>
      <c r="E375" s="97">
        <v>0</v>
      </c>
      <c r="F375">
        <v>8.6156000000000006</v>
      </c>
      <c r="G375" t="s">
        <v>104</v>
      </c>
      <c r="H375">
        <v>10</v>
      </c>
      <c r="I375">
        <v>1656</v>
      </c>
      <c r="J375">
        <v>0</v>
      </c>
      <c r="K375">
        <v>3.7775993347167899E-2</v>
      </c>
    </row>
    <row r="376" spans="1:11" x14ac:dyDescent="0.2">
      <c r="A376" t="str">
        <f t="shared" si="5"/>
        <v>CUT integer and no bounds</v>
      </c>
      <c r="B376">
        <v>35</v>
      </c>
      <c r="C376">
        <v>280</v>
      </c>
      <c r="D376">
        <v>279.98</v>
      </c>
      <c r="E376" s="97">
        <v>7.0000000000000001E-3</v>
      </c>
      <c r="F376">
        <v>41.630400000000002</v>
      </c>
      <c r="G376" t="s">
        <v>104</v>
      </c>
      <c r="H376">
        <v>10</v>
      </c>
      <c r="I376">
        <v>18219</v>
      </c>
      <c r="J376">
        <v>0</v>
      </c>
      <c r="K376">
        <v>6.5181970596313393E-2</v>
      </c>
    </row>
    <row r="377" spans="1:11" x14ac:dyDescent="0.2">
      <c r="A377" t="str">
        <f t="shared" si="5"/>
        <v>CUT integer and no bounds</v>
      </c>
      <c r="B377">
        <v>36</v>
      </c>
      <c r="C377">
        <v>263</v>
      </c>
      <c r="D377">
        <v>263</v>
      </c>
      <c r="E377" s="97">
        <v>0</v>
      </c>
      <c r="F377">
        <v>20.8643</v>
      </c>
      <c r="G377" t="s">
        <v>104</v>
      </c>
      <c r="H377">
        <v>8</v>
      </c>
      <c r="I377">
        <v>8135</v>
      </c>
      <c r="J377">
        <v>0</v>
      </c>
      <c r="K377">
        <v>3.0693054199218701E-2</v>
      </c>
    </row>
    <row r="378" spans="1:11" x14ac:dyDescent="0.2">
      <c r="A378" t="str">
        <f t="shared" si="5"/>
        <v>CUT integer and no bounds</v>
      </c>
      <c r="B378">
        <v>37</v>
      </c>
      <c r="C378">
        <v>269</v>
      </c>
      <c r="D378">
        <v>269</v>
      </c>
      <c r="E378" s="97">
        <v>0</v>
      </c>
      <c r="F378">
        <v>22.115100000000002</v>
      </c>
      <c r="G378" t="s">
        <v>104</v>
      </c>
      <c r="H378">
        <v>10</v>
      </c>
      <c r="I378">
        <v>6190</v>
      </c>
      <c r="J378">
        <v>0</v>
      </c>
      <c r="K378">
        <v>5.1613330841064398E-2</v>
      </c>
    </row>
    <row r="379" spans="1:11" x14ac:dyDescent="0.2">
      <c r="A379" t="str">
        <f t="shared" si="5"/>
        <v>CUT integer and no bounds</v>
      </c>
      <c r="B379">
        <v>38</v>
      </c>
      <c r="C379">
        <v>247</v>
      </c>
      <c r="D379">
        <v>247</v>
      </c>
      <c r="E379" s="97">
        <v>0</v>
      </c>
      <c r="F379">
        <v>18.1358</v>
      </c>
      <c r="G379" t="s">
        <v>104</v>
      </c>
      <c r="H379">
        <v>10</v>
      </c>
      <c r="I379">
        <v>8739</v>
      </c>
      <c r="J379">
        <v>0</v>
      </c>
      <c r="K379">
        <v>4.4836997985839802E-2</v>
      </c>
    </row>
    <row r="380" spans="1:11" x14ac:dyDescent="0.2">
      <c r="A380" t="str">
        <f t="shared" si="5"/>
        <v>CUT integer and no bounds</v>
      </c>
      <c r="B380">
        <v>39</v>
      </c>
      <c r="C380">
        <v>274</v>
      </c>
      <c r="D380">
        <v>274</v>
      </c>
      <c r="E380" s="97">
        <v>0</v>
      </c>
      <c r="F380">
        <v>13.07</v>
      </c>
      <c r="G380" t="s">
        <v>104</v>
      </c>
      <c r="H380">
        <v>10</v>
      </c>
      <c r="I380">
        <v>5635</v>
      </c>
      <c r="J380">
        <v>0</v>
      </c>
      <c r="K380">
        <v>4.1892051696777302E-2</v>
      </c>
    </row>
    <row r="381" spans="1:11" x14ac:dyDescent="0.2">
      <c r="A381" t="str">
        <f t="shared" si="5"/>
        <v>CUT integer and no bounds</v>
      </c>
      <c r="B381">
        <v>40</v>
      </c>
      <c r="C381">
        <v>254</v>
      </c>
      <c r="D381">
        <v>253.98</v>
      </c>
      <c r="E381" s="97">
        <v>8.0000000000000002E-3</v>
      </c>
      <c r="F381">
        <v>58.722700000000003</v>
      </c>
      <c r="G381" t="s">
        <v>104</v>
      </c>
      <c r="H381">
        <v>10</v>
      </c>
      <c r="I381">
        <v>17462</v>
      </c>
      <c r="J381">
        <v>0</v>
      </c>
      <c r="K381">
        <v>6.6843509674072196E-2</v>
      </c>
    </row>
    <row r="382" spans="1:11" x14ac:dyDescent="0.2">
      <c r="A382" t="str">
        <f t="shared" si="5"/>
        <v>CUT integer and no bounds</v>
      </c>
      <c r="B382">
        <v>41</v>
      </c>
      <c r="C382">
        <v>282</v>
      </c>
      <c r="D382">
        <v>281.98</v>
      </c>
      <c r="E382" s="97">
        <v>5.8999999999999999E-3</v>
      </c>
      <c r="F382">
        <v>3.6049000000000002</v>
      </c>
      <c r="G382" t="s">
        <v>104</v>
      </c>
      <c r="H382">
        <v>8</v>
      </c>
      <c r="I382">
        <v>796</v>
      </c>
      <c r="J382">
        <v>0</v>
      </c>
      <c r="K382">
        <v>1.94270610809326E-2</v>
      </c>
    </row>
    <row r="383" spans="1:11" x14ac:dyDescent="0.2">
      <c r="A383" t="str">
        <f t="shared" si="5"/>
        <v>CUT integer and no bounds</v>
      </c>
      <c r="B383">
        <v>42</v>
      </c>
      <c r="C383">
        <v>292</v>
      </c>
      <c r="D383">
        <v>292</v>
      </c>
      <c r="E383" s="97">
        <v>0</v>
      </c>
      <c r="F383">
        <v>29.5886</v>
      </c>
      <c r="G383" t="s">
        <v>104</v>
      </c>
      <c r="H383">
        <v>10</v>
      </c>
      <c r="I383">
        <v>9145</v>
      </c>
      <c r="J383">
        <v>0</v>
      </c>
      <c r="K383">
        <v>6.0940742492675698E-2</v>
      </c>
    </row>
    <row r="384" spans="1:11" x14ac:dyDescent="0.2">
      <c r="A384" t="str">
        <f t="shared" si="5"/>
        <v>CUT integer and no bounds</v>
      </c>
      <c r="B384">
        <v>43</v>
      </c>
      <c r="C384">
        <v>291</v>
      </c>
      <c r="D384">
        <v>290.97000000000003</v>
      </c>
      <c r="E384" s="97">
        <v>9.1999999999999998E-3</v>
      </c>
      <c r="F384">
        <v>1479.4558</v>
      </c>
      <c r="G384" t="s">
        <v>104</v>
      </c>
      <c r="H384">
        <v>10</v>
      </c>
      <c r="I384">
        <v>669013</v>
      </c>
      <c r="J384">
        <v>0</v>
      </c>
      <c r="K384">
        <v>0.76971364021301203</v>
      </c>
    </row>
    <row r="385" spans="1:11" x14ac:dyDescent="0.2">
      <c r="A385" t="str">
        <f t="shared" si="5"/>
        <v>CUT integer and no bounds</v>
      </c>
      <c r="B385">
        <v>44</v>
      </c>
      <c r="C385">
        <v>264</v>
      </c>
      <c r="D385">
        <v>264</v>
      </c>
      <c r="E385" s="97">
        <v>0</v>
      </c>
      <c r="F385">
        <v>17.8462</v>
      </c>
      <c r="G385" t="s">
        <v>104</v>
      </c>
      <c r="H385">
        <v>10</v>
      </c>
      <c r="I385">
        <v>8215</v>
      </c>
      <c r="J385">
        <v>0</v>
      </c>
      <c r="K385">
        <v>4.2052507400512598E-2</v>
      </c>
    </row>
    <row r="386" spans="1:11" x14ac:dyDescent="0.2">
      <c r="A386" t="str">
        <f t="shared" ref="A386:A448" si="6">A385</f>
        <v>CUT integer and no bounds</v>
      </c>
      <c r="B386">
        <v>45</v>
      </c>
      <c r="C386">
        <v>317</v>
      </c>
      <c r="D386">
        <v>316.97000000000003</v>
      </c>
      <c r="E386" s="97">
        <v>8.3999999999999995E-3</v>
      </c>
      <c r="F386">
        <v>49.584099999999999</v>
      </c>
      <c r="G386" t="s">
        <v>104</v>
      </c>
      <c r="H386">
        <v>10</v>
      </c>
      <c r="I386">
        <v>16641</v>
      </c>
      <c r="J386">
        <v>0</v>
      </c>
      <c r="K386">
        <v>8.6891412734985296E-2</v>
      </c>
    </row>
    <row r="387" spans="1:11" x14ac:dyDescent="0.2">
      <c r="A387" t="str">
        <f t="shared" si="6"/>
        <v>CUT integer and no bounds</v>
      </c>
      <c r="B387">
        <v>46</v>
      </c>
      <c r="C387">
        <v>242</v>
      </c>
      <c r="D387">
        <v>241.98</v>
      </c>
      <c r="E387" s="97">
        <v>6.4999999999999997E-3</v>
      </c>
      <c r="F387">
        <v>4.4833999999999996</v>
      </c>
      <c r="G387" t="s">
        <v>104</v>
      </c>
      <c r="H387">
        <v>8</v>
      </c>
      <c r="I387">
        <v>797</v>
      </c>
      <c r="J387">
        <v>0</v>
      </c>
      <c r="K387">
        <v>2.0516633987426699E-2</v>
      </c>
    </row>
    <row r="388" spans="1:11" x14ac:dyDescent="0.2">
      <c r="A388" t="str">
        <f t="shared" si="6"/>
        <v>CUT integer and no bounds</v>
      </c>
      <c r="B388">
        <v>47</v>
      </c>
      <c r="C388">
        <v>314</v>
      </c>
      <c r="D388">
        <v>313.97000000000003</v>
      </c>
      <c r="E388" s="97">
        <v>9.4999999999999998E-3</v>
      </c>
      <c r="F388">
        <v>71.168499999999995</v>
      </c>
      <c r="G388" t="s">
        <v>104</v>
      </c>
      <c r="H388">
        <v>10</v>
      </c>
      <c r="I388">
        <v>27723</v>
      </c>
      <c r="J388">
        <v>0</v>
      </c>
      <c r="K388">
        <v>7.9741239547729395E-2</v>
      </c>
    </row>
    <row r="389" spans="1:11" x14ac:dyDescent="0.2">
      <c r="A389" t="str">
        <f t="shared" si="6"/>
        <v>CUT integer and no bounds</v>
      </c>
      <c r="B389">
        <v>48</v>
      </c>
      <c r="C389">
        <v>294</v>
      </c>
      <c r="D389">
        <v>293.97000000000003</v>
      </c>
      <c r="E389" s="97">
        <v>9.7999999999999997E-3</v>
      </c>
      <c r="F389">
        <v>7.9480000000000004</v>
      </c>
      <c r="G389" t="s">
        <v>104</v>
      </c>
      <c r="H389">
        <v>9</v>
      </c>
      <c r="I389">
        <v>1160</v>
      </c>
      <c r="J389">
        <v>0</v>
      </c>
      <c r="K389">
        <v>3.2275438308715799E-2</v>
      </c>
    </row>
    <row r="390" spans="1:11" x14ac:dyDescent="0.2">
      <c r="A390" t="str">
        <f t="shared" si="6"/>
        <v>CUT integer and no bounds</v>
      </c>
      <c r="B390">
        <v>49</v>
      </c>
      <c r="C390">
        <v>264</v>
      </c>
      <c r="D390">
        <v>264</v>
      </c>
      <c r="E390" s="97">
        <v>0</v>
      </c>
      <c r="F390">
        <v>19.649699999999999</v>
      </c>
      <c r="G390" t="s">
        <v>104</v>
      </c>
      <c r="H390">
        <v>10</v>
      </c>
      <c r="I390">
        <v>6824</v>
      </c>
      <c r="J390">
        <v>0</v>
      </c>
      <c r="K390">
        <v>4.7684669494628899E-2</v>
      </c>
    </row>
    <row r="391" spans="1:11" x14ac:dyDescent="0.2">
      <c r="A391" t="str">
        <f t="shared" si="6"/>
        <v>CUT integer and no bounds</v>
      </c>
      <c r="B391">
        <v>50</v>
      </c>
      <c r="C391">
        <v>286</v>
      </c>
      <c r="D391">
        <v>286</v>
      </c>
      <c r="E391" s="97">
        <v>0</v>
      </c>
      <c r="F391">
        <v>4.9915000000000003</v>
      </c>
      <c r="G391" t="s">
        <v>104</v>
      </c>
      <c r="H391">
        <v>8</v>
      </c>
      <c r="I391">
        <v>748</v>
      </c>
      <c r="J391">
        <v>0</v>
      </c>
      <c r="K391">
        <v>2.48377323150634E-2</v>
      </c>
    </row>
    <row r="392" spans="1:11" x14ac:dyDescent="0.2">
      <c r="A392" t="str">
        <f t="shared" si="6"/>
        <v>CUT integer and no bounds</v>
      </c>
      <c r="B392">
        <v>51</v>
      </c>
      <c r="C392">
        <v>273</v>
      </c>
      <c r="D392">
        <v>272.98</v>
      </c>
      <c r="E392" s="97">
        <v>6.0000000000000001E-3</v>
      </c>
      <c r="F392">
        <v>56.511099999999999</v>
      </c>
      <c r="G392" t="s">
        <v>104</v>
      </c>
      <c r="H392">
        <v>10</v>
      </c>
      <c r="I392">
        <v>25450</v>
      </c>
      <c r="J392">
        <v>0</v>
      </c>
      <c r="K392">
        <v>7.9360246658325195E-2</v>
      </c>
    </row>
    <row r="393" spans="1:11" x14ac:dyDescent="0.2">
      <c r="A393" t="str">
        <f t="shared" si="6"/>
        <v>CUT integer and no bounds</v>
      </c>
      <c r="B393">
        <v>52</v>
      </c>
      <c r="C393">
        <v>334</v>
      </c>
      <c r="D393">
        <v>334</v>
      </c>
      <c r="E393" s="97">
        <v>0</v>
      </c>
      <c r="F393">
        <v>24.9908</v>
      </c>
      <c r="G393" t="s">
        <v>104</v>
      </c>
      <c r="H393">
        <v>10</v>
      </c>
      <c r="I393">
        <v>6126</v>
      </c>
      <c r="J393">
        <v>0</v>
      </c>
      <c r="K393">
        <v>5.8016538619995103E-2</v>
      </c>
    </row>
    <row r="394" spans="1:11" x14ac:dyDescent="0.2">
      <c r="A394" t="str">
        <f t="shared" si="6"/>
        <v>CUT integer and no bounds</v>
      </c>
      <c r="B394">
        <v>53</v>
      </c>
      <c r="C394">
        <v>281</v>
      </c>
      <c r="D394">
        <v>280.97000000000003</v>
      </c>
      <c r="E394" s="97">
        <v>9.7999999999999997E-3</v>
      </c>
      <c r="F394">
        <v>205.54329999999999</v>
      </c>
      <c r="G394" t="s">
        <v>104</v>
      </c>
      <c r="H394">
        <v>10</v>
      </c>
      <c r="I394">
        <v>95456</v>
      </c>
      <c r="J394">
        <v>0</v>
      </c>
      <c r="K394">
        <v>0.16290855407714799</v>
      </c>
    </row>
    <row r="395" spans="1:11" x14ac:dyDescent="0.2">
      <c r="A395" t="str">
        <f t="shared" si="6"/>
        <v>CUT integer and no bounds</v>
      </c>
      <c r="B395">
        <v>54</v>
      </c>
      <c r="C395">
        <v>262</v>
      </c>
      <c r="D395">
        <v>262</v>
      </c>
      <c r="E395" s="97">
        <v>0</v>
      </c>
      <c r="F395">
        <v>5.0083000000000002</v>
      </c>
      <c r="G395" t="s">
        <v>104</v>
      </c>
      <c r="H395">
        <v>6</v>
      </c>
      <c r="I395">
        <v>889</v>
      </c>
      <c r="J395">
        <v>0</v>
      </c>
      <c r="K395">
        <v>1.53813362121582E-2</v>
      </c>
    </row>
    <row r="396" spans="1:11" x14ac:dyDescent="0.2">
      <c r="A396" t="str">
        <f t="shared" si="6"/>
        <v>CUT integer and no bounds</v>
      </c>
      <c r="B396">
        <v>55</v>
      </c>
      <c r="C396">
        <v>299</v>
      </c>
      <c r="D396">
        <v>299</v>
      </c>
      <c r="E396" s="97">
        <v>0</v>
      </c>
      <c r="F396">
        <v>13.240600000000001</v>
      </c>
      <c r="G396" t="s">
        <v>104</v>
      </c>
      <c r="H396">
        <v>10</v>
      </c>
      <c r="I396">
        <v>5664</v>
      </c>
      <c r="J396">
        <v>0</v>
      </c>
      <c r="K396">
        <v>3.92572879791259E-2</v>
      </c>
    </row>
    <row r="397" spans="1:11" x14ac:dyDescent="0.2">
      <c r="A397" t="str">
        <f t="shared" si="6"/>
        <v>CUT integer and no bounds</v>
      </c>
      <c r="B397">
        <v>56</v>
      </c>
      <c r="C397">
        <v>288</v>
      </c>
      <c r="D397">
        <v>288</v>
      </c>
      <c r="E397" s="97">
        <v>0</v>
      </c>
      <c r="F397">
        <v>3.5289000000000001</v>
      </c>
      <c r="G397" t="s">
        <v>104</v>
      </c>
      <c r="H397">
        <v>10</v>
      </c>
      <c r="I397">
        <v>730</v>
      </c>
      <c r="J397">
        <v>0</v>
      </c>
      <c r="K397">
        <v>2.37174034118652E-2</v>
      </c>
    </row>
    <row r="398" spans="1:11" x14ac:dyDescent="0.2">
      <c r="A398" t="str">
        <f t="shared" si="6"/>
        <v>CUT integer and no bounds</v>
      </c>
      <c r="B398">
        <v>57</v>
      </c>
      <c r="C398">
        <v>254</v>
      </c>
      <c r="D398">
        <v>254</v>
      </c>
      <c r="E398" s="97">
        <v>0</v>
      </c>
      <c r="F398">
        <v>23.2591</v>
      </c>
      <c r="G398" t="s">
        <v>104</v>
      </c>
      <c r="H398">
        <v>10</v>
      </c>
      <c r="I398">
        <v>8645</v>
      </c>
      <c r="J398">
        <v>0</v>
      </c>
      <c r="K398">
        <v>7.2075843811035101E-2</v>
      </c>
    </row>
    <row r="399" spans="1:11" x14ac:dyDescent="0.2">
      <c r="A399" t="str">
        <f t="shared" si="6"/>
        <v>CUT integer and no bounds</v>
      </c>
      <c r="B399">
        <v>58</v>
      </c>
      <c r="C399">
        <v>331</v>
      </c>
      <c r="D399">
        <v>331</v>
      </c>
      <c r="E399" s="97">
        <v>0</v>
      </c>
      <c r="F399">
        <v>6.67</v>
      </c>
      <c r="G399" t="s">
        <v>104</v>
      </c>
      <c r="H399">
        <v>6</v>
      </c>
      <c r="I399">
        <v>2202</v>
      </c>
      <c r="J399">
        <v>0</v>
      </c>
      <c r="K399">
        <v>1.9317626953125E-2</v>
      </c>
    </row>
    <row r="400" spans="1:11" x14ac:dyDescent="0.2">
      <c r="A400" t="str">
        <f t="shared" si="6"/>
        <v>CUT integer and no bounds</v>
      </c>
      <c r="B400">
        <v>59</v>
      </c>
      <c r="C400">
        <v>283</v>
      </c>
      <c r="D400">
        <v>283</v>
      </c>
      <c r="E400" s="97">
        <v>0</v>
      </c>
      <c r="F400">
        <v>24.099</v>
      </c>
      <c r="G400" t="s">
        <v>104</v>
      </c>
      <c r="H400">
        <v>9</v>
      </c>
      <c r="I400">
        <v>9347</v>
      </c>
      <c r="J400">
        <v>0</v>
      </c>
      <c r="K400">
        <v>3.94120216369628E-2</v>
      </c>
    </row>
    <row r="401" spans="1:11" x14ac:dyDescent="0.2">
      <c r="A401" t="str">
        <f t="shared" si="6"/>
        <v>CUT integer and no bounds</v>
      </c>
      <c r="B401">
        <v>60</v>
      </c>
      <c r="C401">
        <v>254</v>
      </c>
      <c r="D401">
        <v>253.98</v>
      </c>
      <c r="E401" s="97">
        <v>9.1999999999999998E-3</v>
      </c>
      <c r="F401">
        <v>175.36080000000001</v>
      </c>
      <c r="G401" t="s">
        <v>104</v>
      </c>
      <c r="H401">
        <v>10</v>
      </c>
      <c r="I401">
        <v>97624</v>
      </c>
      <c r="J401">
        <v>0</v>
      </c>
      <c r="K401">
        <v>0.213571071624755</v>
      </c>
    </row>
    <row r="402" spans="1:11" x14ac:dyDescent="0.2">
      <c r="A402" t="str">
        <f t="shared" si="6"/>
        <v>CUT integer and no bounds</v>
      </c>
      <c r="B402">
        <v>61</v>
      </c>
      <c r="C402">
        <v>305</v>
      </c>
      <c r="D402">
        <v>305</v>
      </c>
      <c r="E402" s="97">
        <v>0</v>
      </c>
      <c r="F402">
        <v>26.356400000000001</v>
      </c>
      <c r="G402" t="s">
        <v>104</v>
      </c>
      <c r="H402">
        <v>10</v>
      </c>
      <c r="I402">
        <v>10330</v>
      </c>
      <c r="J402">
        <v>0</v>
      </c>
      <c r="K402">
        <v>6.07931613922119E-2</v>
      </c>
    </row>
    <row r="403" spans="1:11" x14ac:dyDescent="0.2">
      <c r="A403" t="str">
        <f t="shared" si="6"/>
        <v>CUT integer and no bounds</v>
      </c>
      <c r="B403">
        <v>62</v>
      </c>
      <c r="C403">
        <v>289</v>
      </c>
      <c r="D403">
        <v>289</v>
      </c>
      <c r="E403" s="97">
        <v>0</v>
      </c>
      <c r="F403">
        <v>5.3064</v>
      </c>
      <c r="G403" t="s">
        <v>104</v>
      </c>
      <c r="H403">
        <v>9</v>
      </c>
      <c r="I403">
        <v>783</v>
      </c>
      <c r="J403">
        <v>0</v>
      </c>
      <c r="K403">
        <v>2.9024124145507799E-2</v>
      </c>
    </row>
    <row r="404" spans="1:11" x14ac:dyDescent="0.2">
      <c r="A404" t="str">
        <f t="shared" si="6"/>
        <v>CUT integer and no bounds</v>
      </c>
      <c r="B404">
        <v>63</v>
      </c>
      <c r="C404">
        <v>272</v>
      </c>
      <c r="D404">
        <v>271.98</v>
      </c>
      <c r="E404" s="97">
        <v>8.0000000000000002E-3</v>
      </c>
      <c r="F404">
        <v>63.694099999999999</v>
      </c>
      <c r="G404" t="s">
        <v>104</v>
      </c>
      <c r="H404">
        <v>10</v>
      </c>
      <c r="I404">
        <v>28637</v>
      </c>
      <c r="J404">
        <v>0</v>
      </c>
      <c r="K404">
        <v>9.6102714538574205E-2</v>
      </c>
    </row>
    <row r="405" spans="1:11" x14ac:dyDescent="0.2">
      <c r="A405" t="str">
        <f t="shared" si="6"/>
        <v>CUT integer and no bounds</v>
      </c>
      <c r="B405">
        <v>64</v>
      </c>
      <c r="C405">
        <v>283</v>
      </c>
      <c r="D405">
        <v>283</v>
      </c>
      <c r="E405" s="97">
        <v>0</v>
      </c>
      <c r="F405">
        <v>3.9666999999999999</v>
      </c>
      <c r="G405" t="s">
        <v>104</v>
      </c>
      <c r="H405">
        <v>8</v>
      </c>
      <c r="I405">
        <v>709</v>
      </c>
      <c r="J405">
        <v>0</v>
      </c>
      <c r="K405">
        <v>2.3936510086059501E-2</v>
      </c>
    </row>
    <row r="406" spans="1:11" x14ac:dyDescent="0.2">
      <c r="A406" t="str">
        <f t="shared" si="6"/>
        <v>CUT integer and no bounds</v>
      </c>
      <c r="B406">
        <v>65</v>
      </c>
      <c r="C406">
        <v>266</v>
      </c>
      <c r="D406">
        <v>266</v>
      </c>
      <c r="E406" s="97">
        <v>8.0000000000000004E-4</v>
      </c>
      <c r="F406">
        <v>10.2806</v>
      </c>
      <c r="G406" t="s">
        <v>104</v>
      </c>
      <c r="H406">
        <v>9</v>
      </c>
      <c r="I406">
        <v>3529</v>
      </c>
      <c r="J406">
        <v>0</v>
      </c>
      <c r="K406">
        <v>2.77326107025146E-2</v>
      </c>
    </row>
    <row r="407" spans="1:11" x14ac:dyDescent="0.2">
      <c r="A407" t="str">
        <f t="shared" si="6"/>
        <v>CUT integer and no bounds</v>
      </c>
      <c r="B407">
        <v>66</v>
      </c>
      <c r="C407">
        <v>284</v>
      </c>
      <c r="D407">
        <v>284</v>
      </c>
      <c r="E407" s="97">
        <v>0</v>
      </c>
      <c r="F407">
        <v>13.832100000000001</v>
      </c>
      <c r="G407" t="s">
        <v>104</v>
      </c>
      <c r="H407">
        <v>10</v>
      </c>
      <c r="I407">
        <v>4268</v>
      </c>
      <c r="J407">
        <v>0</v>
      </c>
      <c r="K407">
        <v>4.8387289047241197E-2</v>
      </c>
    </row>
    <row r="408" spans="1:11" x14ac:dyDescent="0.2">
      <c r="A408" t="str">
        <f t="shared" si="6"/>
        <v>CUT integer and no bounds</v>
      </c>
      <c r="B408">
        <v>67</v>
      </c>
      <c r="C408">
        <v>318</v>
      </c>
      <c r="D408">
        <v>318</v>
      </c>
      <c r="E408" s="97">
        <v>0</v>
      </c>
      <c r="F408">
        <v>2.1736</v>
      </c>
      <c r="G408" t="s">
        <v>104</v>
      </c>
      <c r="H408">
        <v>4</v>
      </c>
      <c r="I408">
        <v>422</v>
      </c>
      <c r="J408">
        <v>0</v>
      </c>
      <c r="K408">
        <v>1.42176151275634E-2</v>
      </c>
    </row>
    <row r="409" spans="1:11" x14ac:dyDescent="0.2">
      <c r="A409" t="str">
        <f t="shared" si="6"/>
        <v>CUT integer and no bounds</v>
      </c>
      <c r="B409">
        <v>68</v>
      </c>
      <c r="C409">
        <v>295</v>
      </c>
      <c r="D409">
        <v>294.99</v>
      </c>
      <c r="E409" s="97">
        <v>4.4000000000000003E-3</v>
      </c>
      <c r="F409">
        <v>45.502699999999997</v>
      </c>
      <c r="G409" t="s">
        <v>104</v>
      </c>
      <c r="H409">
        <v>10</v>
      </c>
      <c r="I409">
        <v>21131</v>
      </c>
      <c r="J409">
        <v>0</v>
      </c>
      <c r="K409">
        <v>6.1291456222534103E-2</v>
      </c>
    </row>
    <row r="410" spans="1:11" x14ac:dyDescent="0.2">
      <c r="A410" t="str">
        <f t="shared" si="6"/>
        <v>CUT integer and no bounds</v>
      </c>
      <c r="B410">
        <v>69</v>
      </c>
      <c r="C410">
        <v>297</v>
      </c>
      <c r="D410">
        <v>297</v>
      </c>
      <c r="E410" s="97">
        <v>0</v>
      </c>
      <c r="F410">
        <v>51.810299999999998</v>
      </c>
      <c r="G410" t="s">
        <v>104</v>
      </c>
      <c r="H410">
        <v>10</v>
      </c>
      <c r="I410">
        <v>18318</v>
      </c>
      <c r="J410">
        <v>0</v>
      </c>
      <c r="K410">
        <v>7.5119972229003906E-2</v>
      </c>
    </row>
    <row r="411" spans="1:11" x14ac:dyDescent="0.2">
      <c r="A411" t="str">
        <f t="shared" si="6"/>
        <v>CUT integer and no bounds</v>
      </c>
      <c r="B411">
        <v>70</v>
      </c>
      <c r="C411">
        <v>273</v>
      </c>
      <c r="D411">
        <v>273</v>
      </c>
      <c r="E411" s="97">
        <v>0</v>
      </c>
      <c r="F411">
        <v>28.3675</v>
      </c>
      <c r="G411" t="s">
        <v>104</v>
      </c>
      <c r="H411">
        <v>10</v>
      </c>
      <c r="I411">
        <v>13818</v>
      </c>
      <c r="J411">
        <v>0</v>
      </c>
      <c r="K411">
        <v>4.5243740081787102E-2</v>
      </c>
    </row>
    <row r="412" spans="1:11" x14ac:dyDescent="0.2">
      <c r="A412" t="str">
        <f t="shared" si="6"/>
        <v>CUT integer and no bounds</v>
      </c>
      <c r="B412">
        <v>71</v>
      </c>
      <c r="C412">
        <v>292</v>
      </c>
      <c r="D412">
        <v>292</v>
      </c>
      <c r="E412" s="97">
        <v>0</v>
      </c>
      <c r="F412">
        <v>8.8475000000000001</v>
      </c>
      <c r="G412" t="s">
        <v>104</v>
      </c>
      <c r="H412">
        <v>10</v>
      </c>
      <c r="I412">
        <v>2430</v>
      </c>
      <c r="J412">
        <v>0</v>
      </c>
      <c r="K412">
        <v>3.4533500671386698E-2</v>
      </c>
    </row>
    <row r="413" spans="1:11" x14ac:dyDescent="0.2">
      <c r="A413" t="str">
        <f t="shared" si="6"/>
        <v>CUT integer and no bounds</v>
      </c>
      <c r="B413">
        <v>72</v>
      </c>
      <c r="C413">
        <v>254</v>
      </c>
      <c r="D413">
        <v>250.09</v>
      </c>
      <c r="E413" s="97">
        <v>1.5641</v>
      </c>
      <c r="F413">
        <v>1800.0002999999999</v>
      </c>
      <c r="G413" t="s">
        <v>105</v>
      </c>
      <c r="H413">
        <v>8</v>
      </c>
      <c r="I413">
        <v>1164944</v>
      </c>
      <c r="J413">
        <v>0</v>
      </c>
      <c r="K413">
        <v>1.1102881431579501</v>
      </c>
    </row>
    <row r="414" spans="1:11" x14ac:dyDescent="0.2">
      <c r="A414" t="str">
        <f t="shared" si="6"/>
        <v>CUT integer and no bounds</v>
      </c>
      <c r="B414">
        <v>73</v>
      </c>
      <c r="C414">
        <v>273</v>
      </c>
      <c r="D414">
        <v>273</v>
      </c>
      <c r="E414" s="97">
        <v>0</v>
      </c>
      <c r="F414">
        <v>15.055099999999999</v>
      </c>
      <c r="G414" t="s">
        <v>104</v>
      </c>
      <c r="H414">
        <v>10</v>
      </c>
      <c r="I414">
        <v>6912</v>
      </c>
      <c r="J414">
        <v>0</v>
      </c>
      <c r="K414">
        <v>4.9204349517822203E-2</v>
      </c>
    </row>
    <row r="415" spans="1:11" x14ac:dyDescent="0.2">
      <c r="A415" t="str">
        <f t="shared" si="6"/>
        <v>CUT integer and no bounds</v>
      </c>
      <c r="B415">
        <v>74</v>
      </c>
      <c r="C415">
        <v>271</v>
      </c>
      <c r="D415">
        <v>271</v>
      </c>
      <c r="E415" s="97">
        <v>1E-4</v>
      </c>
      <c r="F415">
        <v>32.339300000000001</v>
      </c>
      <c r="G415" t="s">
        <v>104</v>
      </c>
      <c r="H415">
        <v>10</v>
      </c>
      <c r="I415">
        <v>14490</v>
      </c>
      <c r="J415">
        <v>0</v>
      </c>
      <c r="K415">
        <v>5.1094770431518499E-2</v>
      </c>
    </row>
    <row r="416" spans="1:11" x14ac:dyDescent="0.2">
      <c r="A416" t="str">
        <f t="shared" si="6"/>
        <v>CUT integer and no bounds</v>
      </c>
      <c r="B416">
        <v>75</v>
      </c>
      <c r="C416">
        <v>211</v>
      </c>
      <c r="D416">
        <v>211</v>
      </c>
      <c r="E416" s="97">
        <v>0</v>
      </c>
      <c r="F416">
        <v>8.5897000000000006</v>
      </c>
      <c r="G416" t="s">
        <v>104</v>
      </c>
      <c r="H416">
        <v>10</v>
      </c>
      <c r="I416">
        <v>5724</v>
      </c>
      <c r="J416">
        <v>0</v>
      </c>
      <c r="K416">
        <v>3.6977052688598598E-2</v>
      </c>
    </row>
    <row r="417" spans="1:11" x14ac:dyDescent="0.2">
      <c r="A417" t="str">
        <f t="shared" si="6"/>
        <v>CUT integer and no bounds</v>
      </c>
      <c r="B417">
        <v>76</v>
      </c>
      <c r="C417">
        <v>293</v>
      </c>
      <c r="D417">
        <v>293</v>
      </c>
      <c r="E417" s="97">
        <v>0</v>
      </c>
      <c r="F417">
        <v>25.970400000000001</v>
      </c>
      <c r="G417" t="s">
        <v>104</v>
      </c>
      <c r="H417">
        <v>9</v>
      </c>
      <c r="I417">
        <v>9963</v>
      </c>
      <c r="J417">
        <v>0</v>
      </c>
      <c r="K417">
        <v>3.7143945693969699E-2</v>
      </c>
    </row>
    <row r="418" spans="1:11" x14ac:dyDescent="0.2">
      <c r="A418" t="str">
        <f t="shared" si="6"/>
        <v>CUT integer and no bounds</v>
      </c>
      <c r="B418">
        <v>77</v>
      </c>
      <c r="C418">
        <v>271</v>
      </c>
      <c r="D418">
        <v>271</v>
      </c>
      <c r="E418" s="97">
        <v>0</v>
      </c>
      <c r="F418">
        <v>22.169799999999999</v>
      </c>
      <c r="G418" t="s">
        <v>104</v>
      </c>
      <c r="H418">
        <v>10</v>
      </c>
      <c r="I418">
        <v>11077</v>
      </c>
      <c r="J418">
        <v>0</v>
      </c>
      <c r="K418">
        <v>4.8485517501830999E-2</v>
      </c>
    </row>
    <row r="419" spans="1:11" x14ac:dyDescent="0.2">
      <c r="A419" t="str">
        <f t="shared" si="6"/>
        <v>CUT integer and no bounds</v>
      </c>
      <c r="B419">
        <v>78</v>
      </c>
      <c r="C419">
        <v>254</v>
      </c>
      <c r="D419">
        <v>254</v>
      </c>
      <c r="E419" s="97">
        <v>0</v>
      </c>
      <c r="F419">
        <v>7.6901999999999999</v>
      </c>
      <c r="G419" t="s">
        <v>104</v>
      </c>
      <c r="H419">
        <v>7</v>
      </c>
      <c r="I419">
        <v>1531</v>
      </c>
      <c r="J419">
        <v>0</v>
      </c>
      <c r="K419">
        <v>2.5780439376830999E-2</v>
      </c>
    </row>
    <row r="420" spans="1:11" x14ac:dyDescent="0.2">
      <c r="A420" t="str">
        <f t="shared" si="6"/>
        <v>CUT integer and no bounds</v>
      </c>
      <c r="B420">
        <v>79</v>
      </c>
      <c r="C420">
        <v>276</v>
      </c>
      <c r="D420">
        <v>276</v>
      </c>
      <c r="E420" s="97">
        <v>0</v>
      </c>
      <c r="F420">
        <v>12.2073</v>
      </c>
      <c r="G420" t="s">
        <v>104</v>
      </c>
      <c r="H420">
        <v>10</v>
      </c>
      <c r="I420">
        <v>3814</v>
      </c>
      <c r="J420">
        <v>0</v>
      </c>
      <c r="K420">
        <v>3.7490606307983398E-2</v>
      </c>
    </row>
    <row r="421" spans="1:11" x14ac:dyDescent="0.2">
      <c r="A421" t="str">
        <f t="shared" si="6"/>
        <v>CUT integer and no bounds</v>
      </c>
      <c r="B421">
        <v>80</v>
      </c>
      <c r="C421">
        <v>270</v>
      </c>
      <c r="D421">
        <v>269.98</v>
      </c>
      <c r="E421" s="97">
        <v>6.1000000000000004E-3</v>
      </c>
      <c r="F421">
        <v>20.107700000000001</v>
      </c>
      <c r="G421" t="s">
        <v>104</v>
      </c>
      <c r="H421">
        <v>10</v>
      </c>
      <c r="I421">
        <v>9819</v>
      </c>
      <c r="J421">
        <v>0</v>
      </c>
      <c r="K421">
        <v>5.8116197586059501E-2</v>
      </c>
    </row>
    <row r="422" spans="1:11" x14ac:dyDescent="0.2">
      <c r="A422" t="str">
        <f t="shared" si="6"/>
        <v>CUT integer and no bounds</v>
      </c>
      <c r="B422">
        <v>81</v>
      </c>
      <c r="C422">
        <v>259</v>
      </c>
      <c r="D422">
        <v>259</v>
      </c>
      <c r="E422" s="97">
        <v>0</v>
      </c>
      <c r="F422">
        <v>20.502500000000001</v>
      </c>
      <c r="G422" t="s">
        <v>104</v>
      </c>
      <c r="H422">
        <v>10</v>
      </c>
      <c r="I422">
        <v>11658</v>
      </c>
      <c r="J422">
        <v>0</v>
      </c>
      <c r="K422">
        <v>5.3788661956787102E-2</v>
      </c>
    </row>
    <row r="423" spans="1:11" x14ac:dyDescent="0.2">
      <c r="A423" t="str">
        <f t="shared" si="6"/>
        <v>CUT integer and no bounds</v>
      </c>
      <c r="B423">
        <v>82</v>
      </c>
      <c r="C423">
        <v>337</v>
      </c>
      <c r="D423">
        <v>337</v>
      </c>
      <c r="E423" s="97">
        <v>0</v>
      </c>
      <c r="F423">
        <v>6.4835000000000003</v>
      </c>
      <c r="G423" t="s">
        <v>104</v>
      </c>
      <c r="H423">
        <v>8</v>
      </c>
      <c r="I423">
        <v>856</v>
      </c>
      <c r="J423">
        <v>0</v>
      </c>
      <c r="K423">
        <v>2.9549598693847601E-2</v>
      </c>
    </row>
    <row r="424" spans="1:11" x14ac:dyDescent="0.2">
      <c r="A424" t="str">
        <f t="shared" si="6"/>
        <v>CUT integer and no bounds</v>
      </c>
      <c r="B424">
        <v>83</v>
      </c>
      <c r="C424">
        <v>257</v>
      </c>
      <c r="D424">
        <v>256.99</v>
      </c>
      <c r="E424" s="97">
        <v>4.4999999999999997E-3</v>
      </c>
      <c r="F424">
        <v>44.942599999999999</v>
      </c>
      <c r="G424" t="s">
        <v>104</v>
      </c>
      <c r="H424">
        <v>10</v>
      </c>
      <c r="I424">
        <v>22548</v>
      </c>
      <c r="J424">
        <v>0</v>
      </c>
      <c r="K424">
        <v>7.50732421875E-2</v>
      </c>
    </row>
    <row r="425" spans="1:11" x14ac:dyDescent="0.2">
      <c r="A425" t="str">
        <f t="shared" si="6"/>
        <v>CUT integer and no bounds</v>
      </c>
      <c r="B425">
        <v>84</v>
      </c>
      <c r="C425">
        <v>263</v>
      </c>
      <c r="D425">
        <v>263</v>
      </c>
      <c r="E425" s="97">
        <v>0</v>
      </c>
      <c r="F425">
        <v>10.550800000000001</v>
      </c>
      <c r="G425" t="s">
        <v>104</v>
      </c>
      <c r="H425">
        <v>8</v>
      </c>
      <c r="I425">
        <v>5235</v>
      </c>
      <c r="J425">
        <v>0</v>
      </c>
      <c r="K425">
        <v>2.5264501571655201E-2</v>
      </c>
    </row>
    <row r="426" spans="1:11" x14ac:dyDescent="0.2">
      <c r="A426" t="str">
        <f t="shared" si="6"/>
        <v>CUT integer and no bounds</v>
      </c>
      <c r="B426">
        <v>85</v>
      </c>
      <c r="C426">
        <v>295</v>
      </c>
      <c r="D426">
        <v>295</v>
      </c>
      <c r="E426" s="97">
        <v>0</v>
      </c>
      <c r="F426">
        <v>37.337600000000002</v>
      </c>
      <c r="G426" t="s">
        <v>104</v>
      </c>
      <c r="H426">
        <v>10</v>
      </c>
      <c r="I426">
        <v>16056</v>
      </c>
      <c r="J426">
        <v>0</v>
      </c>
      <c r="K426">
        <v>5.5929183959960903E-2</v>
      </c>
    </row>
    <row r="427" spans="1:11" x14ac:dyDescent="0.2">
      <c r="A427" t="str">
        <f t="shared" si="6"/>
        <v>CUT integer and no bounds</v>
      </c>
      <c r="B427">
        <v>86</v>
      </c>
      <c r="C427">
        <v>330</v>
      </c>
      <c r="D427">
        <v>329.97</v>
      </c>
      <c r="E427" s="97">
        <v>9.1999999999999998E-3</v>
      </c>
      <c r="F427">
        <v>10.6343</v>
      </c>
      <c r="G427" t="s">
        <v>104</v>
      </c>
      <c r="H427">
        <v>10</v>
      </c>
      <c r="I427">
        <v>3687</v>
      </c>
      <c r="J427">
        <v>0</v>
      </c>
      <c r="K427">
        <v>3.3199310302734299E-2</v>
      </c>
    </row>
    <row r="428" spans="1:11" x14ac:dyDescent="0.2">
      <c r="A428" t="str">
        <f t="shared" si="6"/>
        <v>CUT integer and no bounds</v>
      </c>
      <c r="B428">
        <v>87</v>
      </c>
      <c r="C428">
        <v>257</v>
      </c>
      <c r="D428">
        <v>256.99</v>
      </c>
      <c r="E428" s="97">
        <v>5.7999999999999996E-3</v>
      </c>
      <c r="F428">
        <v>42.631399999999999</v>
      </c>
      <c r="G428" t="s">
        <v>104</v>
      </c>
      <c r="H428">
        <v>10</v>
      </c>
      <c r="I428">
        <v>21696</v>
      </c>
      <c r="J428">
        <v>0</v>
      </c>
      <c r="K428">
        <v>5.9147596359252902E-2</v>
      </c>
    </row>
    <row r="429" spans="1:11" x14ac:dyDescent="0.2">
      <c r="A429" t="str">
        <f t="shared" si="6"/>
        <v>CUT integer and no bounds</v>
      </c>
      <c r="B429">
        <v>88</v>
      </c>
      <c r="C429">
        <v>294</v>
      </c>
      <c r="D429">
        <v>293.99</v>
      </c>
      <c r="E429" s="97">
        <v>3.3999999999999998E-3</v>
      </c>
      <c r="F429">
        <v>19.260400000000001</v>
      </c>
      <c r="G429" t="s">
        <v>104</v>
      </c>
      <c r="H429">
        <v>10</v>
      </c>
      <c r="I429">
        <v>8607</v>
      </c>
      <c r="J429">
        <v>0</v>
      </c>
      <c r="K429">
        <v>3.8400650024414E-2</v>
      </c>
    </row>
    <row r="430" spans="1:11" x14ac:dyDescent="0.2">
      <c r="A430" t="str">
        <f t="shared" si="6"/>
        <v>CUT integer and no bounds</v>
      </c>
      <c r="B430">
        <v>89</v>
      </c>
      <c r="C430">
        <v>285</v>
      </c>
      <c r="D430">
        <v>284.98</v>
      </c>
      <c r="E430" s="97">
        <v>7.6E-3</v>
      </c>
      <c r="F430">
        <v>11.7437</v>
      </c>
      <c r="G430" t="s">
        <v>104</v>
      </c>
      <c r="H430">
        <v>10</v>
      </c>
      <c r="I430">
        <v>4186</v>
      </c>
      <c r="J430">
        <v>0</v>
      </c>
      <c r="K430">
        <v>4.4697046279907199E-2</v>
      </c>
    </row>
    <row r="431" spans="1:11" x14ac:dyDescent="0.2">
      <c r="A431" t="str">
        <f t="shared" si="6"/>
        <v>CUT integer and no bounds</v>
      </c>
      <c r="B431">
        <v>90</v>
      </c>
      <c r="C431">
        <v>311</v>
      </c>
      <c r="D431">
        <v>310.98</v>
      </c>
      <c r="E431" s="97">
        <v>6.8999999999999999E-3</v>
      </c>
      <c r="F431">
        <v>33.660400000000003</v>
      </c>
      <c r="G431" t="s">
        <v>104</v>
      </c>
      <c r="H431">
        <v>10</v>
      </c>
      <c r="I431">
        <v>10429</v>
      </c>
      <c r="J431">
        <v>0</v>
      </c>
      <c r="K431">
        <v>5.5426836013793897E-2</v>
      </c>
    </row>
    <row r="432" spans="1:11" x14ac:dyDescent="0.2">
      <c r="A432" t="str">
        <f t="shared" si="6"/>
        <v>CUT integer and no bounds</v>
      </c>
      <c r="B432">
        <v>91</v>
      </c>
      <c r="C432">
        <v>273</v>
      </c>
      <c r="D432">
        <v>273</v>
      </c>
      <c r="E432" s="97">
        <v>0</v>
      </c>
      <c r="F432">
        <v>13.307600000000001</v>
      </c>
      <c r="G432" t="s">
        <v>104</v>
      </c>
      <c r="H432">
        <v>10</v>
      </c>
      <c r="I432">
        <v>5768</v>
      </c>
      <c r="J432">
        <v>0</v>
      </c>
      <c r="K432">
        <v>4.5968055725097601E-2</v>
      </c>
    </row>
    <row r="433" spans="1:11" x14ac:dyDescent="0.2">
      <c r="A433" t="str">
        <f t="shared" si="6"/>
        <v>CUT integer and no bounds</v>
      </c>
      <c r="B433">
        <v>92</v>
      </c>
      <c r="C433">
        <v>290</v>
      </c>
      <c r="D433">
        <v>290</v>
      </c>
      <c r="E433" s="97">
        <v>0</v>
      </c>
      <c r="F433">
        <v>5.5326000000000004</v>
      </c>
      <c r="G433" t="s">
        <v>104</v>
      </c>
      <c r="H433">
        <v>10</v>
      </c>
      <c r="I433">
        <v>1745</v>
      </c>
      <c r="J433">
        <v>0</v>
      </c>
      <c r="K433">
        <v>3.3104181289672803E-2</v>
      </c>
    </row>
    <row r="434" spans="1:11" x14ac:dyDescent="0.2">
      <c r="A434" t="str">
        <f t="shared" si="6"/>
        <v>CUT integer and no bounds</v>
      </c>
      <c r="B434">
        <v>93</v>
      </c>
      <c r="C434">
        <v>295</v>
      </c>
      <c r="D434">
        <v>295</v>
      </c>
      <c r="E434" s="97">
        <v>0</v>
      </c>
      <c r="F434">
        <v>6.4741</v>
      </c>
      <c r="G434" t="s">
        <v>104</v>
      </c>
      <c r="H434">
        <v>10</v>
      </c>
      <c r="I434">
        <v>872</v>
      </c>
      <c r="J434">
        <v>0</v>
      </c>
      <c r="K434">
        <v>3.4984111785888602E-2</v>
      </c>
    </row>
    <row r="435" spans="1:11" x14ac:dyDescent="0.2">
      <c r="A435" t="str">
        <f t="shared" si="6"/>
        <v>CUT integer and no bounds</v>
      </c>
      <c r="B435">
        <v>94</v>
      </c>
      <c r="C435">
        <v>303</v>
      </c>
      <c r="D435">
        <v>302.97000000000003</v>
      </c>
      <c r="E435" s="97">
        <v>9.5999999999999992E-3</v>
      </c>
      <c r="F435">
        <v>76.525300000000001</v>
      </c>
      <c r="G435" t="s">
        <v>104</v>
      </c>
      <c r="H435">
        <v>10</v>
      </c>
      <c r="I435">
        <v>39992</v>
      </c>
      <c r="J435">
        <v>0</v>
      </c>
      <c r="K435">
        <v>0.108660697937011</v>
      </c>
    </row>
    <row r="436" spans="1:11" x14ac:dyDescent="0.2">
      <c r="A436" t="str">
        <f t="shared" si="6"/>
        <v>CUT integer and no bounds</v>
      </c>
      <c r="B436">
        <v>95</v>
      </c>
      <c r="C436">
        <v>256</v>
      </c>
      <c r="D436">
        <v>256</v>
      </c>
      <c r="E436" s="97">
        <v>0</v>
      </c>
      <c r="F436">
        <v>17.8291</v>
      </c>
      <c r="G436" t="s">
        <v>104</v>
      </c>
      <c r="H436">
        <v>10</v>
      </c>
      <c r="I436">
        <v>7682</v>
      </c>
      <c r="J436">
        <v>0</v>
      </c>
      <c r="K436">
        <v>4.4512748718261698E-2</v>
      </c>
    </row>
    <row r="437" spans="1:11" x14ac:dyDescent="0.2">
      <c r="A437" t="str">
        <f t="shared" si="6"/>
        <v>CUT integer and no bounds</v>
      </c>
      <c r="B437">
        <v>96</v>
      </c>
      <c r="C437">
        <v>263</v>
      </c>
      <c r="D437">
        <v>262.97000000000003</v>
      </c>
      <c r="E437" s="97">
        <v>9.4999999999999998E-3</v>
      </c>
      <c r="F437">
        <v>11.6546</v>
      </c>
      <c r="G437" t="s">
        <v>104</v>
      </c>
      <c r="H437">
        <v>10</v>
      </c>
      <c r="I437">
        <v>5349</v>
      </c>
      <c r="J437">
        <v>0</v>
      </c>
      <c r="K437">
        <v>5.2984476089477497E-2</v>
      </c>
    </row>
    <row r="438" spans="1:11" x14ac:dyDescent="0.2">
      <c r="A438" t="str">
        <f t="shared" si="6"/>
        <v>CUT integer and no bounds</v>
      </c>
      <c r="B438">
        <v>97</v>
      </c>
      <c r="C438">
        <v>249</v>
      </c>
      <c r="D438">
        <v>249</v>
      </c>
      <c r="E438" s="97">
        <v>0</v>
      </c>
      <c r="F438">
        <v>21.657599999999999</v>
      </c>
      <c r="G438" t="s">
        <v>104</v>
      </c>
      <c r="H438">
        <v>10</v>
      </c>
      <c r="I438">
        <v>15341</v>
      </c>
      <c r="J438">
        <v>0</v>
      </c>
      <c r="K438">
        <v>5.2172899246215799E-2</v>
      </c>
    </row>
    <row r="439" spans="1:11" x14ac:dyDescent="0.2">
      <c r="A439" t="str">
        <f t="shared" si="6"/>
        <v>CUT integer and no bounds</v>
      </c>
      <c r="B439">
        <v>98</v>
      </c>
      <c r="C439">
        <v>289</v>
      </c>
      <c r="D439">
        <v>289</v>
      </c>
      <c r="E439" s="97">
        <v>0</v>
      </c>
      <c r="F439">
        <v>7.8193000000000001</v>
      </c>
      <c r="G439" t="s">
        <v>104</v>
      </c>
      <c r="H439">
        <v>8</v>
      </c>
      <c r="I439">
        <v>3167</v>
      </c>
      <c r="J439">
        <v>0</v>
      </c>
      <c r="K439">
        <v>2.4465322494506801E-2</v>
      </c>
    </row>
    <row r="440" spans="1:11" x14ac:dyDescent="0.2">
      <c r="A440" t="str">
        <f t="shared" si="6"/>
        <v>CUT integer and no bounds</v>
      </c>
      <c r="B440">
        <v>99</v>
      </c>
      <c r="C440">
        <v>265</v>
      </c>
      <c r="D440">
        <v>265</v>
      </c>
      <c r="E440" s="97">
        <v>0</v>
      </c>
      <c r="F440">
        <v>6.1205999999999996</v>
      </c>
      <c r="G440" t="s">
        <v>104</v>
      </c>
      <c r="H440">
        <v>7</v>
      </c>
      <c r="I440">
        <v>863</v>
      </c>
      <c r="J440">
        <v>0</v>
      </c>
      <c r="K440">
        <v>2.4550199508666899E-2</v>
      </c>
    </row>
    <row r="441" spans="1:11" x14ac:dyDescent="0.2">
      <c r="A441" t="str">
        <f t="shared" si="6"/>
        <v>CUT integer and no bounds</v>
      </c>
      <c r="B441">
        <v>100</v>
      </c>
      <c r="C441">
        <v>248</v>
      </c>
      <c r="D441">
        <v>248</v>
      </c>
      <c r="E441" s="97">
        <v>0</v>
      </c>
      <c r="F441">
        <v>16.626999999999999</v>
      </c>
      <c r="G441" t="s">
        <v>104</v>
      </c>
      <c r="H441">
        <v>10</v>
      </c>
      <c r="I441">
        <v>7325</v>
      </c>
      <c r="J441">
        <v>0</v>
      </c>
      <c r="K441">
        <v>4.25915718078613E-2</v>
      </c>
    </row>
    <row r="442" spans="1:11" x14ac:dyDescent="0.2">
      <c r="A442" t="s">
        <v>120</v>
      </c>
      <c r="B442" t="s">
        <v>1</v>
      </c>
      <c r="C442">
        <v>2760</v>
      </c>
      <c r="D442">
        <v>2760</v>
      </c>
      <c r="E442" s="97">
        <v>0</v>
      </c>
      <c r="F442">
        <v>0.127</v>
      </c>
      <c r="G442" t="s">
        <v>104</v>
      </c>
      <c r="H442">
        <v>4</v>
      </c>
      <c r="I442">
        <v>1</v>
      </c>
      <c r="J442">
        <v>7</v>
      </c>
      <c r="K442">
        <v>9.37247276306152E-3</v>
      </c>
    </row>
    <row r="443" spans="1:11" x14ac:dyDescent="0.2">
      <c r="A443" t="str">
        <f t="shared" si="6"/>
        <v>CUT naive and no bounds</v>
      </c>
      <c r="B443" t="s">
        <v>2</v>
      </c>
      <c r="C443">
        <v>7788</v>
      </c>
      <c r="D443">
        <v>7788</v>
      </c>
      <c r="E443" s="97">
        <v>0</v>
      </c>
      <c r="F443">
        <v>0.56879999999999997</v>
      </c>
      <c r="G443" t="s">
        <v>104</v>
      </c>
      <c r="H443">
        <v>4</v>
      </c>
      <c r="I443">
        <v>18</v>
      </c>
      <c r="J443">
        <v>15</v>
      </c>
      <c r="K443">
        <v>2.4191141128540001E-2</v>
      </c>
    </row>
    <row r="444" spans="1:11" x14ac:dyDescent="0.2">
      <c r="A444" t="str">
        <f t="shared" si="6"/>
        <v>CUT naive and no bounds</v>
      </c>
      <c r="B444" t="s">
        <v>3</v>
      </c>
      <c r="C444">
        <v>1806</v>
      </c>
      <c r="D444">
        <v>1806</v>
      </c>
      <c r="E444" s="97">
        <v>0</v>
      </c>
      <c r="F444">
        <v>0.45989999999999998</v>
      </c>
      <c r="G444" t="s">
        <v>104</v>
      </c>
      <c r="H444">
        <v>2</v>
      </c>
      <c r="I444">
        <v>1</v>
      </c>
      <c r="J444">
        <v>15</v>
      </c>
      <c r="K444">
        <v>3.6607742309570299E-2</v>
      </c>
    </row>
    <row r="445" spans="1:11" x14ac:dyDescent="0.2">
      <c r="A445" t="str">
        <f t="shared" si="6"/>
        <v>CUT naive and no bounds</v>
      </c>
      <c r="B445" t="s">
        <v>4</v>
      </c>
      <c r="C445">
        <v>1283</v>
      </c>
      <c r="D445">
        <v>1283</v>
      </c>
      <c r="E445" s="97">
        <v>0</v>
      </c>
      <c r="F445">
        <v>1.5551999999999999</v>
      </c>
      <c r="G445" t="s">
        <v>104</v>
      </c>
      <c r="H445">
        <v>2</v>
      </c>
      <c r="I445">
        <v>102</v>
      </c>
      <c r="J445">
        <v>20</v>
      </c>
      <c r="K445">
        <v>7.9633951187133706E-2</v>
      </c>
    </row>
    <row r="446" spans="1:11" x14ac:dyDescent="0.2">
      <c r="A446" t="str">
        <f t="shared" si="6"/>
        <v>CUT naive and no bounds</v>
      </c>
      <c r="B446" t="s">
        <v>5</v>
      </c>
      <c r="C446">
        <v>2916</v>
      </c>
      <c r="D446">
        <v>2916</v>
      </c>
      <c r="E446" s="97">
        <v>0</v>
      </c>
      <c r="F446">
        <v>9.9460999999999995</v>
      </c>
      <c r="G446" t="s">
        <v>104</v>
      </c>
      <c r="H446">
        <v>7</v>
      </c>
      <c r="I446">
        <v>549</v>
      </c>
      <c r="J446">
        <v>77</v>
      </c>
      <c r="K446">
        <v>0.49665999412536599</v>
      </c>
    </row>
    <row r="447" spans="1:11" x14ac:dyDescent="0.2">
      <c r="A447" t="str">
        <f t="shared" si="6"/>
        <v>CUT naive and no bounds</v>
      </c>
      <c r="B447" t="s">
        <v>6</v>
      </c>
      <c r="C447">
        <v>7282</v>
      </c>
      <c r="D447">
        <v>7281.65</v>
      </c>
      <c r="E447" s="97">
        <v>4.7999999999999996E-3</v>
      </c>
      <c r="F447">
        <v>154.624</v>
      </c>
      <c r="G447" t="s">
        <v>104</v>
      </c>
      <c r="H447">
        <v>5</v>
      </c>
      <c r="I447">
        <v>2703</v>
      </c>
      <c r="J447">
        <v>179</v>
      </c>
      <c r="K447">
        <v>2.39193558692932</v>
      </c>
    </row>
    <row r="448" spans="1:11" x14ac:dyDescent="0.2">
      <c r="A448" t="str">
        <f t="shared" si="6"/>
        <v>CUT naive and no bounds</v>
      </c>
      <c r="B448" t="s">
        <v>7</v>
      </c>
      <c r="C448">
        <v>628.51</v>
      </c>
      <c r="D448">
        <v>628.46</v>
      </c>
      <c r="E448" s="97">
        <v>7.4000000000000003E-3</v>
      </c>
      <c r="F448">
        <v>45.484299999999998</v>
      </c>
      <c r="G448" t="s">
        <v>104</v>
      </c>
      <c r="H448">
        <v>4</v>
      </c>
      <c r="I448">
        <v>417</v>
      </c>
      <c r="J448">
        <v>79</v>
      </c>
      <c r="K448">
        <v>1.2006702423095701</v>
      </c>
    </row>
    <row r="449" spans="1:11" x14ac:dyDescent="0.2">
      <c r="A449" t="str">
        <f t="shared" ref="A449:A512" si="7">A448</f>
        <v>CUT naive and no bounds</v>
      </c>
      <c r="B449" t="s">
        <v>8</v>
      </c>
      <c r="C449">
        <v>11077.21</v>
      </c>
      <c r="D449">
        <v>11076.85</v>
      </c>
      <c r="E449" s="97">
        <v>3.3E-3</v>
      </c>
      <c r="F449">
        <v>6.5884999999999998</v>
      </c>
      <c r="G449" t="s">
        <v>104</v>
      </c>
      <c r="H449">
        <v>4</v>
      </c>
      <c r="I449">
        <v>29</v>
      </c>
      <c r="J449">
        <v>18</v>
      </c>
      <c r="K449">
        <v>0.27664279937744102</v>
      </c>
    </row>
    <row r="450" spans="1:11" x14ac:dyDescent="0.2">
      <c r="A450" t="str">
        <f t="shared" si="7"/>
        <v>CUT naive and no bounds</v>
      </c>
      <c r="B450" t="s">
        <v>9</v>
      </c>
      <c r="C450">
        <v>800.91</v>
      </c>
      <c r="D450">
        <v>800.91</v>
      </c>
      <c r="E450" s="97">
        <v>0</v>
      </c>
      <c r="F450">
        <v>19.9329</v>
      </c>
      <c r="G450" t="s">
        <v>104</v>
      </c>
      <c r="H450">
        <v>2</v>
      </c>
      <c r="I450">
        <v>31</v>
      </c>
      <c r="J450">
        <v>38</v>
      </c>
      <c r="K450">
        <v>1.2389733791351301</v>
      </c>
    </row>
    <row r="451" spans="1:11" x14ac:dyDescent="0.2">
      <c r="A451" t="str">
        <f t="shared" si="7"/>
        <v>CUT naive and no bounds</v>
      </c>
      <c r="B451" t="s">
        <v>10</v>
      </c>
      <c r="C451">
        <v>944.76</v>
      </c>
      <c r="D451">
        <v>944.71</v>
      </c>
      <c r="E451" s="97">
        <v>5.3E-3</v>
      </c>
      <c r="F451">
        <v>148.42410000000001</v>
      </c>
      <c r="G451" t="s">
        <v>104</v>
      </c>
      <c r="H451">
        <v>3</v>
      </c>
      <c r="I451">
        <v>391</v>
      </c>
      <c r="J451">
        <v>83</v>
      </c>
      <c r="K451">
        <v>6.9891705513000399</v>
      </c>
    </row>
    <row r="452" spans="1:11" x14ac:dyDescent="0.2">
      <c r="A452" t="str">
        <f t="shared" si="7"/>
        <v>CUT naive and no bounds</v>
      </c>
      <c r="B452">
        <v>1</v>
      </c>
      <c r="C452">
        <v>298</v>
      </c>
      <c r="D452">
        <v>298</v>
      </c>
      <c r="E452" s="97">
        <v>8.0000000000000004E-4</v>
      </c>
      <c r="F452">
        <v>108.08459999999999</v>
      </c>
      <c r="G452" t="s">
        <v>104</v>
      </c>
      <c r="H452">
        <v>3</v>
      </c>
      <c r="I452">
        <v>2933</v>
      </c>
      <c r="J452">
        <v>78</v>
      </c>
      <c r="K452">
        <v>1.4091336727142301</v>
      </c>
    </row>
    <row r="453" spans="1:11" x14ac:dyDescent="0.2">
      <c r="A453" t="str">
        <f t="shared" si="7"/>
        <v>CUT naive and no bounds</v>
      </c>
      <c r="B453">
        <v>2</v>
      </c>
      <c r="C453">
        <v>267</v>
      </c>
      <c r="D453">
        <v>267</v>
      </c>
      <c r="E453" s="97">
        <v>0</v>
      </c>
      <c r="F453">
        <v>1.8855999999999999</v>
      </c>
      <c r="G453" t="s">
        <v>104</v>
      </c>
      <c r="H453">
        <v>1</v>
      </c>
      <c r="I453">
        <v>10</v>
      </c>
      <c r="J453">
        <v>31</v>
      </c>
      <c r="K453">
        <v>0.57598853111267001</v>
      </c>
    </row>
    <row r="454" spans="1:11" x14ac:dyDescent="0.2">
      <c r="A454" t="str">
        <f t="shared" si="7"/>
        <v>CUT naive and no bounds</v>
      </c>
      <c r="B454">
        <v>3</v>
      </c>
      <c r="C454">
        <v>280</v>
      </c>
      <c r="D454">
        <v>280</v>
      </c>
      <c r="E454" s="97">
        <v>0</v>
      </c>
      <c r="F454">
        <v>7.0594000000000001</v>
      </c>
      <c r="G454" t="s">
        <v>104</v>
      </c>
      <c r="H454">
        <v>3</v>
      </c>
      <c r="I454">
        <v>107</v>
      </c>
      <c r="J454">
        <v>34</v>
      </c>
      <c r="K454">
        <v>0.72431206703186002</v>
      </c>
    </row>
    <row r="455" spans="1:11" x14ac:dyDescent="0.2">
      <c r="A455" t="str">
        <f t="shared" si="7"/>
        <v>CUT naive and no bounds</v>
      </c>
      <c r="B455">
        <v>4</v>
      </c>
      <c r="C455">
        <v>283</v>
      </c>
      <c r="D455">
        <v>283</v>
      </c>
      <c r="E455" s="97">
        <v>0</v>
      </c>
      <c r="F455">
        <v>33.086199999999998</v>
      </c>
      <c r="G455" t="s">
        <v>104</v>
      </c>
      <c r="H455">
        <v>2</v>
      </c>
      <c r="I455">
        <v>589</v>
      </c>
      <c r="J455">
        <v>66</v>
      </c>
      <c r="K455">
        <v>2.08736896514892</v>
      </c>
    </row>
    <row r="456" spans="1:11" x14ac:dyDescent="0.2">
      <c r="A456" t="str">
        <f t="shared" si="7"/>
        <v>CUT naive and no bounds</v>
      </c>
      <c r="B456">
        <v>5</v>
      </c>
      <c r="C456">
        <v>275</v>
      </c>
      <c r="D456">
        <v>275</v>
      </c>
      <c r="E456" s="97">
        <v>0</v>
      </c>
      <c r="F456">
        <v>3.8130999999999999</v>
      </c>
      <c r="G456" t="s">
        <v>104</v>
      </c>
      <c r="H456">
        <v>2</v>
      </c>
      <c r="I456">
        <v>45</v>
      </c>
      <c r="J456">
        <v>24</v>
      </c>
      <c r="K456">
        <v>0.66502022743225098</v>
      </c>
    </row>
    <row r="457" spans="1:11" x14ac:dyDescent="0.2">
      <c r="A457" t="str">
        <f t="shared" si="7"/>
        <v>CUT naive and no bounds</v>
      </c>
      <c r="B457">
        <v>6</v>
      </c>
      <c r="C457">
        <v>298</v>
      </c>
      <c r="D457">
        <v>298</v>
      </c>
      <c r="E457" s="97">
        <v>0</v>
      </c>
      <c r="F457">
        <v>36.700899999999997</v>
      </c>
      <c r="G457" t="s">
        <v>104</v>
      </c>
      <c r="H457">
        <v>2</v>
      </c>
      <c r="I457">
        <v>646</v>
      </c>
      <c r="J457">
        <v>89</v>
      </c>
      <c r="K457">
        <v>1.6625211238861</v>
      </c>
    </row>
    <row r="458" spans="1:11" x14ac:dyDescent="0.2">
      <c r="A458" t="str">
        <f t="shared" si="7"/>
        <v>CUT naive and no bounds</v>
      </c>
      <c r="B458">
        <v>7</v>
      </c>
      <c r="C458">
        <v>281</v>
      </c>
      <c r="D458">
        <v>281</v>
      </c>
      <c r="E458" s="97">
        <v>0</v>
      </c>
      <c r="F458">
        <v>9.7696000000000005</v>
      </c>
      <c r="G458" t="s">
        <v>104</v>
      </c>
      <c r="H458">
        <v>4</v>
      </c>
      <c r="I458">
        <v>161</v>
      </c>
      <c r="J458">
        <v>57</v>
      </c>
      <c r="K458">
        <v>1.3373794555664</v>
      </c>
    </row>
    <row r="459" spans="1:11" x14ac:dyDescent="0.2">
      <c r="A459" t="str">
        <f t="shared" si="7"/>
        <v>CUT naive and no bounds</v>
      </c>
      <c r="B459">
        <v>8</v>
      </c>
      <c r="C459">
        <v>250</v>
      </c>
      <c r="D459">
        <v>250</v>
      </c>
      <c r="E459" s="97">
        <v>0</v>
      </c>
      <c r="F459">
        <v>20.885400000000001</v>
      </c>
      <c r="G459" t="s">
        <v>104</v>
      </c>
      <c r="H459">
        <v>3</v>
      </c>
      <c r="I459">
        <v>259</v>
      </c>
      <c r="J459">
        <v>71</v>
      </c>
      <c r="K459">
        <v>1.8951933383941599</v>
      </c>
    </row>
    <row r="460" spans="1:11" x14ac:dyDescent="0.2">
      <c r="A460" t="str">
        <f t="shared" si="7"/>
        <v>CUT naive and no bounds</v>
      </c>
      <c r="B460">
        <v>9</v>
      </c>
      <c r="C460">
        <v>277</v>
      </c>
      <c r="D460">
        <v>277</v>
      </c>
      <c r="E460" s="97">
        <v>0</v>
      </c>
      <c r="F460">
        <v>2.6547999999999998</v>
      </c>
      <c r="G460" t="s">
        <v>104</v>
      </c>
      <c r="H460">
        <v>4</v>
      </c>
      <c r="I460">
        <v>50</v>
      </c>
      <c r="J460">
        <v>22</v>
      </c>
      <c r="K460">
        <v>0.31984972953796298</v>
      </c>
    </row>
    <row r="461" spans="1:11" x14ac:dyDescent="0.2">
      <c r="A461" t="str">
        <f t="shared" si="7"/>
        <v>CUT naive and no bounds</v>
      </c>
      <c r="B461">
        <v>10</v>
      </c>
      <c r="C461">
        <v>308</v>
      </c>
      <c r="D461">
        <v>308</v>
      </c>
      <c r="E461" s="97">
        <v>0</v>
      </c>
      <c r="F461">
        <v>101.7071</v>
      </c>
      <c r="G461" t="s">
        <v>104</v>
      </c>
      <c r="H461">
        <v>3</v>
      </c>
      <c r="I461">
        <v>996</v>
      </c>
      <c r="J461">
        <v>112</v>
      </c>
      <c r="K461">
        <v>3.3020994663238499</v>
      </c>
    </row>
    <row r="462" spans="1:11" x14ac:dyDescent="0.2">
      <c r="A462" t="str">
        <f t="shared" si="7"/>
        <v>CUT naive and no bounds</v>
      </c>
      <c r="B462">
        <v>11</v>
      </c>
      <c r="C462">
        <v>297</v>
      </c>
      <c r="D462">
        <v>297</v>
      </c>
      <c r="E462" s="97">
        <v>0</v>
      </c>
      <c r="F462">
        <v>7.6120999999999999</v>
      </c>
      <c r="G462" t="s">
        <v>104</v>
      </c>
      <c r="H462">
        <v>4</v>
      </c>
      <c r="I462">
        <v>113</v>
      </c>
      <c r="J462">
        <v>44</v>
      </c>
      <c r="K462">
        <v>0.94658446311950595</v>
      </c>
    </row>
    <row r="463" spans="1:11" x14ac:dyDescent="0.2">
      <c r="A463" t="str">
        <f t="shared" si="7"/>
        <v>CUT naive and no bounds</v>
      </c>
      <c r="B463">
        <v>12</v>
      </c>
      <c r="C463">
        <v>280</v>
      </c>
      <c r="D463">
        <v>280</v>
      </c>
      <c r="E463" s="97">
        <v>1.6000000000000001E-3</v>
      </c>
      <c r="F463">
        <v>4.6904000000000003</v>
      </c>
      <c r="G463" t="s">
        <v>104</v>
      </c>
      <c r="H463">
        <v>1</v>
      </c>
      <c r="I463">
        <v>103</v>
      </c>
      <c r="J463">
        <v>33</v>
      </c>
      <c r="K463">
        <v>0.89282202720642001</v>
      </c>
    </row>
    <row r="464" spans="1:11" x14ac:dyDescent="0.2">
      <c r="A464" t="str">
        <f t="shared" si="7"/>
        <v>CUT naive and no bounds</v>
      </c>
      <c r="B464">
        <v>13</v>
      </c>
      <c r="C464">
        <v>263</v>
      </c>
      <c r="D464">
        <v>263</v>
      </c>
      <c r="E464" s="97">
        <v>0</v>
      </c>
      <c r="F464">
        <v>3.4235000000000002</v>
      </c>
      <c r="G464" t="s">
        <v>104</v>
      </c>
      <c r="H464">
        <v>2</v>
      </c>
      <c r="I464">
        <v>1</v>
      </c>
      <c r="J464">
        <v>28</v>
      </c>
      <c r="K464">
        <v>0.69849801063537598</v>
      </c>
    </row>
    <row r="465" spans="1:11" x14ac:dyDescent="0.2">
      <c r="A465" t="str">
        <f t="shared" si="7"/>
        <v>CUT naive and no bounds</v>
      </c>
      <c r="B465">
        <v>14</v>
      </c>
      <c r="C465">
        <v>266</v>
      </c>
      <c r="D465">
        <v>266</v>
      </c>
      <c r="E465" s="97">
        <v>0</v>
      </c>
      <c r="F465">
        <v>3.4228000000000001</v>
      </c>
      <c r="G465" t="s">
        <v>104</v>
      </c>
      <c r="H465">
        <v>2</v>
      </c>
      <c r="I465">
        <v>42</v>
      </c>
      <c r="J465">
        <v>25</v>
      </c>
      <c r="K465">
        <v>0.50818395614624001</v>
      </c>
    </row>
    <row r="466" spans="1:11" x14ac:dyDescent="0.2">
      <c r="A466" t="str">
        <f t="shared" si="7"/>
        <v>CUT naive and no bounds</v>
      </c>
      <c r="B466">
        <v>15</v>
      </c>
      <c r="C466">
        <v>269</v>
      </c>
      <c r="D466">
        <v>269</v>
      </c>
      <c r="E466" s="97">
        <v>0</v>
      </c>
      <c r="F466">
        <v>1.9710000000000001</v>
      </c>
      <c r="G466" t="s">
        <v>104</v>
      </c>
      <c r="H466">
        <v>2</v>
      </c>
      <c r="I466">
        <v>4</v>
      </c>
      <c r="J466">
        <v>23</v>
      </c>
      <c r="K466">
        <v>0.30669569969177202</v>
      </c>
    </row>
    <row r="467" spans="1:11" x14ac:dyDescent="0.2">
      <c r="A467" t="str">
        <f t="shared" si="7"/>
        <v>CUT naive and no bounds</v>
      </c>
      <c r="B467">
        <v>16</v>
      </c>
      <c r="C467">
        <v>291</v>
      </c>
      <c r="D467">
        <v>291</v>
      </c>
      <c r="E467" s="97">
        <v>0</v>
      </c>
      <c r="F467">
        <v>36.897300000000001</v>
      </c>
      <c r="G467" t="s">
        <v>104</v>
      </c>
      <c r="H467">
        <v>3</v>
      </c>
      <c r="I467">
        <v>581</v>
      </c>
      <c r="J467">
        <v>93</v>
      </c>
      <c r="K467">
        <v>2.4760034084320002</v>
      </c>
    </row>
    <row r="468" spans="1:11" x14ac:dyDescent="0.2">
      <c r="A468" t="str">
        <f t="shared" si="7"/>
        <v>CUT naive and no bounds</v>
      </c>
      <c r="B468">
        <v>17</v>
      </c>
      <c r="C468">
        <v>260</v>
      </c>
      <c r="D468">
        <v>260</v>
      </c>
      <c r="E468" s="97">
        <v>0</v>
      </c>
      <c r="F468">
        <v>6.6031000000000004</v>
      </c>
      <c r="G468" t="s">
        <v>104</v>
      </c>
      <c r="H468">
        <v>3</v>
      </c>
      <c r="I468">
        <v>88</v>
      </c>
      <c r="J468">
        <v>53</v>
      </c>
      <c r="K468">
        <v>1.03255343437194</v>
      </c>
    </row>
    <row r="469" spans="1:11" x14ac:dyDescent="0.2">
      <c r="A469" t="str">
        <f t="shared" si="7"/>
        <v>CUT naive and no bounds</v>
      </c>
      <c r="B469">
        <v>18</v>
      </c>
      <c r="C469">
        <v>252</v>
      </c>
      <c r="D469">
        <v>252</v>
      </c>
      <c r="E469" s="97">
        <v>0</v>
      </c>
      <c r="F469">
        <v>0.77280000000000004</v>
      </c>
      <c r="G469" t="s">
        <v>104</v>
      </c>
      <c r="H469">
        <v>1</v>
      </c>
      <c r="I469">
        <v>5</v>
      </c>
      <c r="J469">
        <v>15</v>
      </c>
      <c r="K469">
        <v>0.154896020889282</v>
      </c>
    </row>
    <row r="470" spans="1:11" x14ac:dyDescent="0.2">
      <c r="A470" t="str">
        <f t="shared" si="7"/>
        <v>CUT naive and no bounds</v>
      </c>
      <c r="B470">
        <v>19</v>
      </c>
      <c r="C470">
        <v>239</v>
      </c>
      <c r="D470">
        <v>239</v>
      </c>
      <c r="E470" s="97">
        <v>0</v>
      </c>
      <c r="F470">
        <v>6.0190999999999999</v>
      </c>
      <c r="G470" t="s">
        <v>104</v>
      </c>
      <c r="H470">
        <v>4</v>
      </c>
      <c r="I470">
        <v>94</v>
      </c>
      <c r="J470">
        <v>46</v>
      </c>
      <c r="K470">
        <v>1.0377058982849099</v>
      </c>
    </row>
    <row r="471" spans="1:11" x14ac:dyDescent="0.2">
      <c r="A471" t="str">
        <f t="shared" si="7"/>
        <v>CUT naive and no bounds</v>
      </c>
      <c r="B471">
        <v>20</v>
      </c>
      <c r="C471">
        <v>281</v>
      </c>
      <c r="D471">
        <v>281</v>
      </c>
      <c r="E471" s="97">
        <v>0</v>
      </c>
      <c r="F471">
        <v>4.6830999999999996</v>
      </c>
      <c r="G471" t="s">
        <v>104</v>
      </c>
      <c r="H471">
        <v>3</v>
      </c>
      <c r="I471">
        <v>57</v>
      </c>
      <c r="J471">
        <v>34</v>
      </c>
      <c r="K471">
        <v>0.72956037521362305</v>
      </c>
    </row>
    <row r="472" spans="1:11" x14ac:dyDescent="0.2">
      <c r="A472" t="str">
        <f t="shared" si="7"/>
        <v>CUT naive and no bounds</v>
      </c>
      <c r="B472">
        <v>21</v>
      </c>
      <c r="C472">
        <v>284</v>
      </c>
      <c r="D472">
        <v>284</v>
      </c>
      <c r="E472" s="97">
        <v>0</v>
      </c>
      <c r="F472">
        <v>1.9693000000000001</v>
      </c>
      <c r="G472" t="s">
        <v>104</v>
      </c>
      <c r="H472">
        <v>2</v>
      </c>
      <c r="I472">
        <v>7</v>
      </c>
      <c r="J472">
        <v>20</v>
      </c>
      <c r="K472">
        <v>0.35614538192749001</v>
      </c>
    </row>
    <row r="473" spans="1:11" x14ac:dyDescent="0.2">
      <c r="A473" t="str">
        <f t="shared" si="7"/>
        <v>CUT naive and no bounds</v>
      </c>
      <c r="B473">
        <v>22</v>
      </c>
      <c r="C473">
        <v>236</v>
      </c>
      <c r="D473">
        <v>236</v>
      </c>
      <c r="E473" s="97">
        <v>0</v>
      </c>
      <c r="F473">
        <v>15.6736</v>
      </c>
      <c r="G473" t="s">
        <v>104</v>
      </c>
      <c r="H473">
        <v>3</v>
      </c>
      <c r="I473">
        <v>290</v>
      </c>
      <c r="J473">
        <v>57</v>
      </c>
      <c r="K473">
        <v>0.82013368606567305</v>
      </c>
    </row>
    <row r="474" spans="1:11" x14ac:dyDescent="0.2">
      <c r="A474" t="str">
        <f t="shared" si="7"/>
        <v>CUT naive and no bounds</v>
      </c>
      <c r="B474">
        <v>23</v>
      </c>
      <c r="C474">
        <v>274</v>
      </c>
      <c r="D474">
        <v>274</v>
      </c>
      <c r="E474" s="97">
        <v>0</v>
      </c>
      <c r="F474">
        <v>19.917899999999999</v>
      </c>
      <c r="G474" t="s">
        <v>104</v>
      </c>
      <c r="H474">
        <v>4</v>
      </c>
      <c r="I474">
        <v>396</v>
      </c>
      <c r="J474">
        <v>89</v>
      </c>
      <c r="K474">
        <v>1.5774521827697701</v>
      </c>
    </row>
    <row r="475" spans="1:11" x14ac:dyDescent="0.2">
      <c r="A475" t="str">
        <f t="shared" si="7"/>
        <v>CUT naive and no bounds</v>
      </c>
      <c r="B475">
        <v>24</v>
      </c>
      <c r="C475">
        <v>290</v>
      </c>
      <c r="D475">
        <v>290</v>
      </c>
      <c r="E475" s="97">
        <v>0</v>
      </c>
      <c r="F475">
        <v>7.3376000000000001</v>
      </c>
      <c r="G475" t="s">
        <v>104</v>
      </c>
      <c r="H475">
        <v>2</v>
      </c>
      <c r="I475">
        <v>71</v>
      </c>
      <c r="J475">
        <v>53</v>
      </c>
      <c r="K475">
        <v>1.6045715808868399</v>
      </c>
    </row>
    <row r="476" spans="1:11" x14ac:dyDescent="0.2">
      <c r="A476" t="str">
        <f t="shared" si="7"/>
        <v>CUT naive and no bounds</v>
      </c>
      <c r="B476">
        <v>25</v>
      </c>
      <c r="C476">
        <v>238</v>
      </c>
      <c r="D476">
        <v>238</v>
      </c>
      <c r="E476" s="97">
        <v>0</v>
      </c>
      <c r="F476">
        <v>1.2678</v>
      </c>
      <c r="G476" t="s">
        <v>104</v>
      </c>
      <c r="H476">
        <v>1</v>
      </c>
      <c r="I476">
        <v>1</v>
      </c>
      <c r="J476">
        <v>23</v>
      </c>
      <c r="K476">
        <v>0.32768869400024397</v>
      </c>
    </row>
    <row r="477" spans="1:11" x14ac:dyDescent="0.2">
      <c r="A477" t="str">
        <f t="shared" si="7"/>
        <v>CUT naive and no bounds</v>
      </c>
      <c r="B477">
        <v>26</v>
      </c>
      <c r="C477">
        <v>289</v>
      </c>
      <c r="D477">
        <v>289</v>
      </c>
      <c r="E477" s="97">
        <v>0</v>
      </c>
      <c r="F477">
        <v>23.175699999999999</v>
      </c>
      <c r="G477" t="s">
        <v>104</v>
      </c>
      <c r="H477">
        <v>5</v>
      </c>
      <c r="I477">
        <v>466</v>
      </c>
      <c r="J477">
        <v>87</v>
      </c>
      <c r="K477">
        <v>1.6013002395629801</v>
      </c>
    </row>
    <row r="478" spans="1:11" x14ac:dyDescent="0.2">
      <c r="A478" t="str">
        <f t="shared" si="7"/>
        <v>CUT naive and no bounds</v>
      </c>
      <c r="B478">
        <v>27</v>
      </c>
      <c r="C478">
        <v>296</v>
      </c>
      <c r="D478">
        <v>296</v>
      </c>
      <c r="E478" s="97">
        <v>0</v>
      </c>
      <c r="F478">
        <v>100.6855</v>
      </c>
      <c r="G478" t="s">
        <v>104</v>
      </c>
      <c r="H478">
        <v>3</v>
      </c>
      <c r="I478">
        <v>977</v>
      </c>
      <c r="J478">
        <v>102</v>
      </c>
      <c r="K478">
        <v>3.58323073387146</v>
      </c>
    </row>
    <row r="479" spans="1:11" x14ac:dyDescent="0.2">
      <c r="A479" t="str">
        <f t="shared" si="7"/>
        <v>CUT naive and no bounds</v>
      </c>
      <c r="B479">
        <v>28</v>
      </c>
      <c r="C479">
        <v>280</v>
      </c>
      <c r="D479">
        <v>280</v>
      </c>
      <c r="E479" s="97">
        <v>0</v>
      </c>
      <c r="F479">
        <v>59.907299999999999</v>
      </c>
      <c r="G479" t="s">
        <v>104</v>
      </c>
      <c r="H479">
        <v>4</v>
      </c>
      <c r="I479">
        <v>555</v>
      </c>
      <c r="J479">
        <v>101</v>
      </c>
      <c r="K479">
        <v>3.1451735496520898</v>
      </c>
    </row>
    <row r="480" spans="1:11" x14ac:dyDescent="0.2">
      <c r="A480" t="str">
        <f t="shared" si="7"/>
        <v>CUT naive and no bounds</v>
      </c>
      <c r="B480">
        <v>29</v>
      </c>
      <c r="C480">
        <v>294</v>
      </c>
      <c r="D480">
        <v>294</v>
      </c>
      <c r="E480" s="97">
        <v>0</v>
      </c>
      <c r="F480">
        <v>133.3467</v>
      </c>
      <c r="G480" t="s">
        <v>104</v>
      </c>
      <c r="H480">
        <v>5</v>
      </c>
      <c r="I480">
        <v>1430</v>
      </c>
      <c r="J480">
        <v>103</v>
      </c>
      <c r="K480">
        <v>2.60122442245483</v>
      </c>
    </row>
    <row r="481" spans="1:11" x14ac:dyDescent="0.2">
      <c r="A481" t="str">
        <f t="shared" si="7"/>
        <v>CUT naive and no bounds</v>
      </c>
      <c r="B481">
        <v>30</v>
      </c>
      <c r="C481">
        <v>296</v>
      </c>
      <c r="D481">
        <v>296</v>
      </c>
      <c r="E481" s="97">
        <v>0</v>
      </c>
      <c r="F481">
        <v>3.3612000000000002</v>
      </c>
      <c r="G481" t="s">
        <v>104</v>
      </c>
      <c r="H481">
        <v>3</v>
      </c>
      <c r="I481">
        <v>1</v>
      </c>
      <c r="J481">
        <v>32</v>
      </c>
      <c r="K481">
        <v>0.50901722908019997</v>
      </c>
    </row>
    <row r="482" spans="1:11" x14ac:dyDescent="0.2">
      <c r="A482" t="str">
        <f t="shared" si="7"/>
        <v>CUT naive and no bounds</v>
      </c>
      <c r="B482">
        <v>31</v>
      </c>
      <c r="C482">
        <v>258</v>
      </c>
      <c r="D482">
        <v>258</v>
      </c>
      <c r="E482" s="97">
        <v>0</v>
      </c>
      <c r="F482">
        <v>21.1936</v>
      </c>
      <c r="G482" t="s">
        <v>104</v>
      </c>
      <c r="H482">
        <v>3</v>
      </c>
      <c r="I482">
        <v>442</v>
      </c>
      <c r="J482">
        <v>79</v>
      </c>
      <c r="K482">
        <v>1.47514772415161</v>
      </c>
    </row>
    <row r="483" spans="1:11" x14ac:dyDescent="0.2">
      <c r="A483" t="str">
        <f t="shared" si="7"/>
        <v>CUT naive and no bounds</v>
      </c>
      <c r="B483">
        <v>32</v>
      </c>
      <c r="C483">
        <v>318</v>
      </c>
      <c r="D483">
        <v>318</v>
      </c>
      <c r="E483" s="97">
        <v>0</v>
      </c>
      <c r="F483">
        <v>31.488</v>
      </c>
      <c r="G483" t="s">
        <v>104</v>
      </c>
      <c r="H483">
        <v>3</v>
      </c>
      <c r="I483">
        <v>684</v>
      </c>
      <c r="J483">
        <v>100</v>
      </c>
      <c r="K483">
        <v>1.5086488723754801</v>
      </c>
    </row>
    <row r="484" spans="1:11" x14ac:dyDescent="0.2">
      <c r="A484" t="str">
        <f t="shared" si="7"/>
        <v>CUT naive and no bounds</v>
      </c>
      <c r="B484">
        <v>33</v>
      </c>
      <c r="C484">
        <v>304</v>
      </c>
      <c r="D484">
        <v>304</v>
      </c>
      <c r="E484" s="97">
        <v>0</v>
      </c>
      <c r="F484">
        <v>9.1088000000000005</v>
      </c>
      <c r="G484" t="s">
        <v>104</v>
      </c>
      <c r="H484">
        <v>3</v>
      </c>
      <c r="I484">
        <v>124</v>
      </c>
      <c r="J484">
        <v>45</v>
      </c>
      <c r="K484">
        <v>1.0240552425384499</v>
      </c>
    </row>
    <row r="485" spans="1:11" x14ac:dyDescent="0.2">
      <c r="A485" t="str">
        <f t="shared" si="7"/>
        <v>CUT naive and no bounds</v>
      </c>
      <c r="B485">
        <v>34</v>
      </c>
      <c r="C485">
        <v>293</v>
      </c>
      <c r="D485">
        <v>293</v>
      </c>
      <c r="E485" s="97">
        <v>0</v>
      </c>
      <c r="F485">
        <v>1.7763</v>
      </c>
      <c r="G485" t="s">
        <v>104</v>
      </c>
      <c r="H485">
        <v>5</v>
      </c>
      <c r="I485">
        <v>1</v>
      </c>
      <c r="J485">
        <v>16</v>
      </c>
      <c r="K485">
        <v>0.42992997169494601</v>
      </c>
    </row>
    <row r="486" spans="1:11" x14ac:dyDescent="0.2">
      <c r="A486" t="str">
        <f t="shared" si="7"/>
        <v>CUT naive and no bounds</v>
      </c>
      <c r="B486">
        <v>35</v>
      </c>
      <c r="C486">
        <v>280</v>
      </c>
      <c r="D486">
        <v>280</v>
      </c>
      <c r="E486" s="97">
        <v>0</v>
      </c>
      <c r="F486">
        <v>2.2225999999999999</v>
      </c>
      <c r="G486" t="s">
        <v>104</v>
      </c>
      <c r="H486">
        <v>1</v>
      </c>
      <c r="I486">
        <v>25</v>
      </c>
      <c r="J486">
        <v>24</v>
      </c>
      <c r="K486">
        <v>0.40560102462768499</v>
      </c>
    </row>
    <row r="487" spans="1:11" x14ac:dyDescent="0.2">
      <c r="A487" t="str">
        <f t="shared" si="7"/>
        <v>CUT naive and no bounds</v>
      </c>
      <c r="B487">
        <v>36</v>
      </c>
      <c r="C487">
        <v>263</v>
      </c>
      <c r="D487">
        <v>263</v>
      </c>
      <c r="E487" s="97">
        <v>0</v>
      </c>
      <c r="F487">
        <v>35.186900000000001</v>
      </c>
      <c r="G487" t="s">
        <v>104</v>
      </c>
      <c r="H487">
        <v>4</v>
      </c>
      <c r="I487">
        <v>1081</v>
      </c>
      <c r="J487">
        <v>79</v>
      </c>
      <c r="K487">
        <v>1.3215477466583201</v>
      </c>
    </row>
    <row r="488" spans="1:11" x14ac:dyDescent="0.2">
      <c r="A488" t="str">
        <f t="shared" si="7"/>
        <v>CUT naive and no bounds</v>
      </c>
      <c r="B488">
        <v>37</v>
      </c>
      <c r="C488">
        <v>269</v>
      </c>
      <c r="D488">
        <v>269</v>
      </c>
      <c r="E488" s="97">
        <v>0</v>
      </c>
      <c r="F488">
        <v>3.835</v>
      </c>
      <c r="G488" t="s">
        <v>104</v>
      </c>
      <c r="H488">
        <v>2</v>
      </c>
      <c r="I488">
        <v>45</v>
      </c>
      <c r="J488">
        <v>33</v>
      </c>
      <c r="K488">
        <v>0.80155992507934504</v>
      </c>
    </row>
    <row r="489" spans="1:11" x14ac:dyDescent="0.2">
      <c r="A489" t="str">
        <f t="shared" si="7"/>
        <v>CUT naive and no bounds</v>
      </c>
      <c r="B489">
        <v>38</v>
      </c>
      <c r="C489">
        <v>247</v>
      </c>
      <c r="D489">
        <v>247</v>
      </c>
      <c r="E489" s="97">
        <v>0</v>
      </c>
      <c r="F489">
        <v>11.651899999999999</v>
      </c>
      <c r="G489" t="s">
        <v>104</v>
      </c>
      <c r="H489">
        <v>4</v>
      </c>
      <c r="I489">
        <v>270</v>
      </c>
      <c r="J489">
        <v>41</v>
      </c>
      <c r="K489">
        <v>0.80822777748107899</v>
      </c>
    </row>
    <row r="490" spans="1:11" x14ac:dyDescent="0.2">
      <c r="A490" t="str">
        <f t="shared" si="7"/>
        <v>CUT naive and no bounds</v>
      </c>
      <c r="B490">
        <v>39</v>
      </c>
      <c r="C490">
        <v>274</v>
      </c>
      <c r="D490">
        <v>274</v>
      </c>
      <c r="E490" s="97">
        <v>0</v>
      </c>
      <c r="F490">
        <v>1.2031000000000001</v>
      </c>
      <c r="G490" t="s">
        <v>104</v>
      </c>
      <c r="H490">
        <v>1</v>
      </c>
      <c r="I490">
        <v>16</v>
      </c>
      <c r="J490">
        <v>18</v>
      </c>
      <c r="K490">
        <v>0.22489547729492099</v>
      </c>
    </row>
    <row r="491" spans="1:11" x14ac:dyDescent="0.2">
      <c r="A491" t="str">
        <f t="shared" si="7"/>
        <v>CUT naive and no bounds</v>
      </c>
      <c r="B491">
        <v>40</v>
      </c>
      <c r="C491">
        <v>254</v>
      </c>
      <c r="D491">
        <v>254</v>
      </c>
      <c r="E491" s="97">
        <v>0</v>
      </c>
      <c r="F491">
        <v>47.667900000000003</v>
      </c>
      <c r="G491" t="s">
        <v>104</v>
      </c>
      <c r="H491">
        <v>2</v>
      </c>
      <c r="I491">
        <v>525</v>
      </c>
      <c r="J491">
        <v>104</v>
      </c>
      <c r="K491">
        <v>2.2049584388732901</v>
      </c>
    </row>
    <row r="492" spans="1:11" x14ac:dyDescent="0.2">
      <c r="A492" t="str">
        <f t="shared" si="7"/>
        <v>CUT naive and no bounds</v>
      </c>
      <c r="B492">
        <v>41</v>
      </c>
      <c r="C492">
        <v>282</v>
      </c>
      <c r="D492">
        <v>282</v>
      </c>
      <c r="E492" s="97">
        <v>0</v>
      </c>
      <c r="F492">
        <v>2.8151000000000002</v>
      </c>
      <c r="G492" t="s">
        <v>104</v>
      </c>
      <c r="H492">
        <v>3</v>
      </c>
      <c r="I492">
        <v>49</v>
      </c>
      <c r="J492">
        <v>35</v>
      </c>
      <c r="K492">
        <v>0.53459739685058505</v>
      </c>
    </row>
    <row r="493" spans="1:11" x14ac:dyDescent="0.2">
      <c r="A493" t="str">
        <f t="shared" si="7"/>
        <v>CUT naive and no bounds</v>
      </c>
      <c r="B493">
        <v>42</v>
      </c>
      <c r="C493">
        <v>292</v>
      </c>
      <c r="D493">
        <v>292</v>
      </c>
      <c r="E493" s="97">
        <v>0</v>
      </c>
      <c r="F493">
        <v>42.707999999999998</v>
      </c>
      <c r="G493" t="s">
        <v>104</v>
      </c>
      <c r="H493">
        <v>5</v>
      </c>
      <c r="I493">
        <v>473</v>
      </c>
      <c r="J493">
        <v>83</v>
      </c>
      <c r="K493">
        <v>2.5356256961822501</v>
      </c>
    </row>
    <row r="494" spans="1:11" x14ac:dyDescent="0.2">
      <c r="A494" t="str">
        <f t="shared" si="7"/>
        <v>CUT naive and no bounds</v>
      </c>
      <c r="B494">
        <v>43</v>
      </c>
      <c r="C494">
        <v>291</v>
      </c>
      <c r="D494">
        <v>291</v>
      </c>
      <c r="E494" s="97">
        <v>0</v>
      </c>
      <c r="F494">
        <v>30.933900000000001</v>
      </c>
      <c r="G494" t="s">
        <v>104</v>
      </c>
      <c r="H494">
        <v>5</v>
      </c>
      <c r="I494">
        <v>431</v>
      </c>
      <c r="J494">
        <v>79</v>
      </c>
      <c r="K494">
        <v>3.06070685386657</v>
      </c>
    </row>
    <row r="495" spans="1:11" x14ac:dyDescent="0.2">
      <c r="A495" t="str">
        <f t="shared" si="7"/>
        <v>CUT naive and no bounds</v>
      </c>
      <c r="B495">
        <v>44</v>
      </c>
      <c r="C495">
        <v>264</v>
      </c>
      <c r="D495">
        <v>264</v>
      </c>
      <c r="E495" s="97">
        <v>0</v>
      </c>
      <c r="F495">
        <v>5.9410999999999996</v>
      </c>
      <c r="G495" t="s">
        <v>104</v>
      </c>
      <c r="H495">
        <v>2</v>
      </c>
      <c r="I495">
        <v>82</v>
      </c>
      <c r="J495">
        <v>54</v>
      </c>
      <c r="K495">
        <v>1.11852383613586</v>
      </c>
    </row>
    <row r="496" spans="1:11" x14ac:dyDescent="0.2">
      <c r="A496" t="str">
        <f t="shared" si="7"/>
        <v>CUT naive and no bounds</v>
      </c>
      <c r="B496">
        <v>45</v>
      </c>
      <c r="C496">
        <v>317</v>
      </c>
      <c r="D496">
        <v>317</v>
      </c>
      <c r="E496" s="97">
        <v>0</v>
      </c>
      <c r="F496">
        <v>42.581699999999998</v>
      </c>
      <c r="G496" t="s">
        <v>104</v>
      </c>
      <c r="H496">
        <v>3</v>
      </c>
      <c r="I496">
        <v>534</v>
      </c>
      <c r="J496">
        <v>82</v>
      </c>
      <c r="K496">
        <v>2.2549245357513401</v>
      </c>
    </row>
    <row r="497" spans="1:11" x14ac:dyDescent="0.2">
      <c r="A497" t="str">
        <f t="shared" si="7"/>
        <v>CUT naive and no bounds</v>
      </c>
      <c r="B497">
        <v>46</v>
      </c>
      <c r="C497">
        <v>242</v>
      </c>
      <c r="D497">
        <v>242</v>
      </c>
      <c r="E497" s="97">
        <v>0</v>
      </c>
      <c r="F497">
        <v>4.3230000000000004</v>
      </c>
      <c r="G497" t="s">
        <v>104</v>
      </c>
      <c r="H497">
        <v>4</v>
      </c>
      <c r="I497">
        <v>77</v>
      </c>
      <c r="J497">
        <v>24</v>
      </c>
      <c r="K497">
        <v>0.415502309799194</v>
      </c>
    </row>
    <row r="498" spans="1:11" x14ac:dyDescent="0.2">
      <c r="A498" t="str">
        <f t="shared" si="7"/>
        <v>CUT naive and no bounds</v>
      </c>
      <c r="B498">
        <v>47</v>
      </c>
      <c r="C498">
        <v>314</v>
      </c>
      <c r="D498">
        <v>314</v>
      </c>
      <c r="E498" s="97">
        <v>0</v>
      </c>
      <c r="F498">
        <v>232.21080000000001</v>
      </c>
      <c r="G498" t="s">
        <v>104</v>
      </c>
      <c r="H498">
        <v>5</v>
      </c>
      <c r="I498">
        <v>5760</v>
      </c>
      <c r="J498">
        <v>162</v>
      </c>
      <c r="K498">
        <v>3.4334483146667401</v>
      </c>
    </row>
    <row r="499" spans="1:11" x14ac:dyDescent="0.2">
      <c r="A499" t="str">
        <f t="shared" si="7"/>
        <v>CUT naive and no bounds</v>
      </c>
      <c r="B499">
        <v>48</v>
      </c>
      <c r="C499">
        <v>294</v>
      </c>
      <c r="D499">
        <v>294</v>
      </c>
      <c r="E499" s="97">
        <v>0</v>
      </c>
      <c r="F499">
        <v>12.4781</v>
      </c>
      <c r="G499" t="s">
        <v>104</v>
      </c>
      <c r="H499">
        <v>3</v>
      </c>
      <c r="I499">
        <v>178</v>
      </c>
      <c r="J499">
        <v>60</v>
      </c>
      <c r="K499">
        <v>1.4566898345947199</v>
      </c>
    </row>
    <row r="500" spans="1:11" x14ac:dyDescent="0.2">
      <c r="A500" t="str">
        <f t="shared" si="7"/>
        <v>CUT naive and no bounds</v>
      </c>
      <c r="B500">
        <v>49</v>
      </c>
      <c r="C500">
        <v>264</v>
      </c>
      <c r="D500">
        <v>264</v>
      </c>
      <c r="E500" s="97">
        <v>0</v>
      </c>
      <c r="F500">
        <v>32.425899999999999</v>
      </c>
      <c r="G500" t="s">
        <v>104</v>
      </c>
      <c r="H500">
        <v>4</v>
      </c>
      <c r="I500">
        <v>420</v>
      </c>
      <c r="J500">
        <v>109</v>
      </c>
      <c r="K500">
        <v>2.4939441680908199</v>
      </c>
    </row>
    <row r="501" spans="1:11" x14ac:dyDescent="0.2">
      <c r="A501" t="str">
        <f t="shared" si="7"/>
        <v>CUT naive and no bounds</v>
      </c>
      <c r="B501">
        <v>50</v>
      </c>
      <c r="C501">
        <v>286</v>
      </c>
      <c r="D501">
        <v>286</v>
      </c>
      <c r="E501" s="97">
        <v>0</v>
      </c>
      <c r="F501">
        <v>5.6680999999999999</v>
      </c>
      <c r="G501" t="s">
        <v>104</v>
      </c>
      <c r="H501">
        <v>3</v>
      </c>
      <c r="I501">
        <v>55</v>
      </c>
      <c r="J501">
        <v>33</v>
      </c>
      <c r="K501">
        <v>0.48116135597228998</v>
      </c>
    </row>
    <row r="502" spans="1:11" x14ac:dyDescent="0.2">
      <c r="A502" t="str">
        <f t="shared" si="7"/>
        <v>CUT naive and no bounds</v>
      </c>
      <c r="B502">
        <v>51</v>
      </c>
      <c r="C502">
        <v>273</v>
      </c>
      <c r="D502">
        <v>272.98</v>
      </c>
      <c r="E502" s="97">
        <v>6.0000000000000001E-3</v>
      </c>
      <c r="F502">
        <v>26.3919</v>
      </c>
      <c r="G502" t="s">
        <v>104</v>
      </c>
      <c r="H502">
        <v>2</v>
      </c>
      <c r="I502">
        <v>407</v>
      </c>
      <c r="J502">
        <v>84</v>
      </c>
      <c r="K502">
        <v>1.53548288345336</v>
      </c>
    </row>
    <row r="503" spans="1:11" x14ac:dyDescent="0.2">
      <c r="A503" t="str">
        <f t="shared" si="7"/>
        <v>CUT naive and no bounds</v>
      </c>
      <c r="B503">
        <v>52</v>
      </c>
      <c r="C503">
        <v>334</v>
      </c>
      <c r="D503">
        <v>334</v>
      </c>
      <c r="E503" s="97">
        <v>0</v>
      </c>
      <c r="F503">
        <v>54.929099999999998</v>
      </c>
      <c r="G503" t="s">
        <v>104</v>
      </c>
      <c r="H503">
        <v>3</v>
      </c>
      <c r="I503">
        <v>599</v>
      </c>
      <c r="J503">
        <v>116</v>
      </c>
      <c r="K503">
        <v>2.9084596633911102</v>
      </c>
    </row>
    <row r="504" spans="1:11" x14ac:dyDescent="0.2">
      <c r="A504" t="str">
        <f t="shared" si="7"/>
        <v>CUT naive and no bounds</v>
      </c>
      <c r="B504">
        <v>53</v>
      </c>
      <c r="C504">
        <v>281</v>
      </c>
      <c r="D504">
        <v>281</v>
      </c>
      <c r="E504" s="97">
        <v>0</v>
      </c>
      <c r="F504">
        <v>67.366500000000002</v>
      </c>
      <c r="G504" t="s">
        <v>104</v>
      </c>
      <c r="H504">
        <v>4</v>
      </c>
      <c r="I504">
        <v>708</v>
      </c>
      <c r="J504">
        <v>114</v>
      </c>
      <c r="K504">
        <v>3.0440921783447199</v>
      </c>
    </row>
    <row r="505" spans="1:11" x14ac:dyDescent="0.2">
      <c r="A505" t="str">
        <f t="shared" si="7"/>
        <v>CUT naive and no bounds</v>
      </c>
      <c r="B505">
        <v>54</v>
      </c>
      <c r="C505">
        <v>262</v>
      </c>
      <c r="D505">
        <v>262</v>
      </c>
      <c r="E505" s="97">
        <v>0</v>
      </c>
      <c r="F505">
        <v>40.237499999999997</v>
      </c>
      <c r="G505" t="s">
        <v>104</v>
      </c>
      <c r="H505">
        <v>2</v>
      </c>
      <c r="I505">
        <v>691</v>
      </c>
      <c r="J505">
        <v>83</v>
      </c>
      <c r="K505">
        <v>1.39176273345947</v>
      </c>
    </row>
    <row r="506" spans="1:11" x14ac:dyDescent="0.2">
      <c r="A506" t="str">
        <f t="shared" si="7"/>
        <v>CUT naive and no bounds</v>
      </c>
      <c r="B506">
        <v>55</v>
      </c>
      <c r="C506">
        <v>299</v>
      </c>
      <c r="D506">
        <v>299</v>
      </c>
      <c r="E506" s="97">
        <v>0</v>
      </c>
      <c r="F506">
        <v>16.543199999999999</v>
      </c>
      <c r="G506" t="s">
        <v>104</v>
      </c>
      <c r="H506">
        <v>2</v>
      </c>
      <c r="I506">
        <v>233</v>
      </c>
      <c r="J506">
        <v>62</v>
      </c>
      <c r="K506">
        <v>1.39462041854858</v>
      </c>
    </row>
    <row r="507" spans="1:11" x14ac:dyDescent="0.2">
      <c r="A507" t="str">
        <f t="shared" si="7"/>
        <v>CUT naive and no bounds</v>
      </c>
      <c r="B507">
        <v>56</v>
      </c>
      <c r="C507">
        <v>288</v>
      </c>
      <c r="D507">
        <v>288</v>
      </c>
      <c r="E507" s="97">
        <v>0</v>
      </c>
      <c r="F507">
        <v>1.8473999999999999</v>
      </c>
      <c r="G507" t="s">
        <v>104</v>
      </c>
      <c r="H507">
        <v>1</v>
      </c>
      <c r="I507">
        <v>16</v>
      </c>
      <c r="J507">
        <v>30</v>
      </c>
      <c r="K507">
        <v>0.45453953742980902</v>
      </c>
    </row>
    <row r="508" spans="1:11" x14ac:dyDescent="0.2">
      <c r="A508" t="str">
        <f t="shared" si="7"/>
        <v>CUT naive and no bounds</v>
      </c>
      <c r="B508">
        <v>57</v>
      </c>
      <c r="C508">
        <v>254</v>
      </c>
      <c r="D508">
        <v>254</v>
      </c>
      <c r="E508" s="97">
        <v>0</v>
      </c>
      <c r="F508">
        <v>3.2696000000000001</v>
      </c>
      <c r="G508" t="s">
        <v>104</v>
      </c>
      <c r="H508">
        <v>2</v>
      </c>
      <c r="I508">
        <v>33</v>
      </c>
      <c r="J508">
        <v>31</v>
      </c>
      <c r="K508">
        <v>0.72617554664611805</v>
      </c>
    </row>
    <row r="509" spans="1:11" x14ac:dyDescent="0.2">
      <c r="A509" t="str">
        <f t="shared" si="7"/>
        <v>CUT naive and no bounds</v>
      </c>
      <c r="B509">
        <v>58</v>
      </c>
      <c r="C509">
        <v>331</v>
      </c>
      <c r="D509">
        <v>331</v>
      </c>
      <c r="E509" s="97">
        <v>0</v>
      </c>
      <c r="F509">
        <v>1.6089</v>
      </c>
      <c r="G509" t="s">
        <v>104</v>
      </c>
      <c r="H509">
        <v>1</v>
      </c>
      <c r="I509">
        <v>8</v>
      </c>
      <c r="J509">
        <v>23</v>
      </c>
      <c r="K509">
        <v>0.60472869873046797</v>
      </c>
    </row>
    <row r="510" spans="1:11" x14ac:dyDescent="0.2">
      <c r="A510" t="str">
        <f t="shared" si="7"/>
        <v>CUT naive and no bounds</v>
      </c>
      <c r="B510">
        <v>59</v>
      </c>
      <c r="C510">
        <v>283</v>
      </c>
      <c r="D510">
        <v>283</v>
      </c>
      <c r="E510" s="97">
        <v>0</v>
      </c>
      <c r="F510">
        <v>81.841200000000001</v>
      </c>
      <c r="G510" t="s">
        <v>104</v>
      </c>
      <c r="H510">
        <v>5</v>
      </c>
      <c r="I510">
        <v>845</v>
      </c>
      <c r="J510">
        <v>157</v>
      </c>
      <c r="K510">
        <v>3.7386662960052401</v>
      </c>
    </row>
    <row r="511" spans="1:11" x14ac:dyDescent="0.2">
      <c r="A511" t="str">
        <f t="shared" si="7"/>
        <v>CUT naive and no bounds</v>
      </c>
      <c r="B511">
        <v>60</v>
      </c>
      <c r="C511">
        <v>254</v>
      </c>
      <c r="D511">
        <v>254</v>
      </c>
      <c r="E511" s="97">
        <v>0</v>
      </c>
      <c r="F511">
        <v>10.0671</v>
      </c>
      <c r="G511" t="s">
        <v>104</v>
      </c>
      <c r="H511">
        <v>7</v>
      </c>
      <c r="I511">
        <v>10</v>
      </c>
      <c r="J511">
        <v>73</v>
      </c>
      <c r="K511">
        <v>2.1421420574188201</v>
      </c>
    </row>
    <row r="512" spans="1:11" x14ac:dyDescent="0.2">
      <c r="A512" t="str">
        <f t="shared" si="7"/>
        <v>CUT naive and no bounds</v>
      </c>
      <c r="B512">
        <v>61</v>
      </c>
      <c r="C512">
        <v>305</v>
      </c>
      <c r="D512">
        <v>305</v>
      </c>
      <c r="E512" s="97">
        <v>0</v>
      </c>
      <c r="F512">
        <v>14.840199999999999</v>
      </c>
      <c r="G512" t="s">
        <v>104</v>
      </c>
      <c r="H512">
        <v>6</v>
      </c>
      <c r="I512">
        <v>260</v>
      </c>
      <c r="J512">
        <v>64</v>
      </c>
      <c r="K512">
        <v>1.6039001941680899</v>
      </c>
    </row>
    <row r="513" spans="1:11" x14ac:dyDescent="0.2">
      <c r="A513" t="str">
        <f t="shared" ref="A513:A575" si="8">A512</f>
        <v>CUT naive and no bounds</v>
      </c>
      <c r="B513">
        <v>62</v>
      </c>
      <c r="C513">
        <v>289</v>
      </c>
      <c r="D513">
        <v>289</v>
      </c>
      <c r="E513" s="97">
        <v>0</v>
      </c>
      <c r="F513">
        <v>1.9851000000000001</v>
      </c>
      <c r="G513" t="s">
        <v>104</v>
      </c>
      <c r="H513">
        <v>1</v>
      </c>
      <c r="I513">
        <v>27</v>
      </c>
      <c r="J513">
        <v>27</v>
      </c>
      <c r="K513">
        <v>0.43344020843505798</v>
      </c>
    </row>
    <row r="514" spans="1:11" x14ac:dyDescent="0.2">
      <c r="A514" t="str">
        <f t="shared" si="8"/>
        <v>CUT naive and no bounds</v>
      </c>
      <c r="B514">
        <v>63</v>
      </c>
      <c r="C514">
        <v>272</v>
      </c>
      <c r="D514">
        <v>272</v>
      </c>
      <c r="E514" s="97">
        <v>0</v>
      </c>
      <c r="F514">
        <v>52.4422</v>
      </c>
      <c r="G514" t="s">
        <v>104</v>
      </c>
      <c r="H514">
        <v>2</v>
      </c>
      <c r="I514">
        <v>555</v>
      </c>
      <c r="J514">
        <v>110</v>
      </c>
      <c r="K514">
        <v>2.53864121437072</v>
      </c>
    </row>
    <row r="515" spans="1:11" x14ac:dyDescent="0.2">
      <c r="A515" t="str">
        <f t="shared" si="8"/>
        <v>CUT naive and no bounds</v>
      </c>
      <c r="B515">
        <v>64</v>
      </c>
      <c r="C515">
        <v>283</v>
      </c>
      <c r="D515">
        <v>283</v>
      </c>
      <c r="E515" s="97">
        <v>0</v>
      </c>
      <c r="F515">
        <v>1.0596000000000001</v>
      </c>
      <c r="G515" t="s">
        <v>104</v>
      </c>
      <c r="H515">
        <v>1</v>
      </c>
      <c r="I515">
        <v>8</v>
      </c>
      <c r="J515">
        <v>15</v>
      </c>
      <c r="K515">
        <v>0.19458508491516099</v>
      </c>
    </row>
    <row r="516" spans="1:11" x14ac:dyDescent="0.2">
      <c r="A516" t="str">
        <f t="shared" si="8"/>
        <v>CUT naive and no bounds</v>
      </c>
      <c r="B516">
        <v>65</v>
      </c>
      <c r="C516">
        <v>266</v>
      </c>
      <c r="D516">
        <v>265.97000000000003</v>
      </c>
      <c r="E516" s="97">
        <v>9.4000000000000004E-3</v>
      </c>
      <c r="F516">
        <v>4.6508000000000003</v>
      </c>
      <c r="G516" t="s">
        <v>104</v>
      </c>
      <c r="H516">
        <v>3</v>
      </c>
      <c r="I516">
        <v>98</v>
      </c>
      <c r="J516">
        <v>40</v>
      </c>
      <c r="K516">
        <v>0.77860093116760198</v>
      </c>
    </row>
    <row r="517" spans="1:11" x14ac:dyDescent="0.2">
      <c r="A517" t="str">
        <f t="shared" si="8"/>
        <v>CUT naive and no bounds</v>
      </c>
      <c r="B517">
        <v>66</v>
      </c>
      <c r="C517">
        <v>284</v>
      </c>
      <c r="D517">
        <v>284</v>
      </c>
      <c r="E517" s="97">
        <v>0</v>
      </c>
      <c r="F517">
        <v>50.7849</v>
      </c>
      <c r="G517" t="s">
        <v>104</v>
      </c>
      <c r="H517">
        <v>3</v>
      </c>
      <c r="I517">
        <v>476</v>
      </c>
      <c r="J517">
        <v>82</v>
      </c>
      <c r="K517">
        <v>2.57561063766479</v>
      </c>
    </row>
    <row r="518" spans="1:11" x14ac:dyDescent="0.2">
      <c r="A518" t="str">
        <f t="shared" si="8"/>
        <v>CUT naive and no bounds</v>
      </c>
      <c r="B518">
        <v>67</v>
      </c>
      <c r="C518">
        <v>318</v>
      </c>
      <c r="D518">
        <v>318</v>
      </c>
      <c r="E518" s="97">
        <v>0</v>
      </c>
      <c r="F518">
        <v>2.3321999999999998</v>
      </c>
      <c r="G518" t="s">
        <v>104</v>
      </c>
      <c r="H518">
        <v>3</v>
      </c>
      <c r="I518">
        <v>7</v>
      </c>
      <c r="J518">
        <v>17</v>
      </c>
      <c r="K518">
        <v>0.497952461242675</v>
      </c>
    </row>
    <row r="519" spans="1:11" x14ac:dyDescent="0.2">
      <c r="A519" t="str">
        <f t="shared" si="8"/>
        <v>CUT naive and no bounds</v>
      </c>
      <c r="B519">
        <v>68</v>
      </c>
      <c r="C519">
        <v>295</v>
      </c>
      <c r="D519">
        <v>295</v>
      </c>
      <c r="E519" s="97">
        <v>0</v>
      </c>
      <c r="F519">
        <v>34.793599999999998</v>
      </c>
      <c r="G519" t="s">
        <v>104</v>
      </c>
      <c r="H519">
        <v>4</v>
      </c>
      <c r="I519">
        <v>517</v>
      </c>
      <c r="J519">
        <v>97</v>
      </c>
      <c r="K519">
        <v>1.9075779914855899</v>
      </c>
    </row>
    <row r="520" spans="1:11" x14ac:dyDescent="0.2">
      <c r="A520" t="str">
        <f t="shared" si="8"/>
        <v>CUT naive and no bounds</v>
      </c>
      <c r="B520">
        <v>69</v>
      </c>
      <c r="C520">
        <v>297</v>
      </c>
      <c r="D520">
        <v>297</v>
      </c>
      <c r="E520" s="97">
        <v>0</v>
      </c>
      <c r="F520">
        <v>5.4888000000000003</v>
      </c>
      <c r="G520" t="s">
        <v>104</v>
      </c>
      <c r="H520">
        <v>3</v>
      </c>
      <c r="I520">
        <v>102</v>
      </c>
      <c r="J520">
        <v>49</v>
      </c>
      <c r="K520">
        <v>1.34971022605896</v>
      </c>
    </row>
    <row r="521" spans="1:11" x14ac:dyDescent="0.2">
      <c r="A521" t="str">
        <f t="shared" si="8"/>
        <v>CUT naive and no bounds</v>
      </c>
      <c r="B521">
        <v>70</v>
      </c>
      <c r="C521">
        <v>273</v>
      </c>
      <c r="D521">
        <v>273</v>
      </c>
      <c r="E521" s="97">
        <v>0</v>
      </c>
      <c r="F521">
        <v>70.389600000000002</v>
      </c>
      <c r="G521" t="s">
        <v>104</v>
      </c>
      <c r="H521">
        <v>3</v>
      </c>
      <c r="I521">
        <v>1616</v>
      </c>
      <c r="J521">
        <v>111</v>
      </c>
      <c r="K521">
        <v>2.2839205265045099</v>
      </c>
    </row>
    <row r="522" spans="1:11" x14ac:dyDescent="0.2">
      <c r="A522" t="str">
        <f t="shared" si="8"/>
        <v>CUT naive and no bounds</v>
      </c>
      <c r="B522">
        <v>71</v>
      </c>
      <c r="C522">
        <v>292</v>
      </c>
      <c r="D522">
        <v>292</v>
      </c>
      <c r="E522" s="97">
        <v>0</v>
      </c>
      <c r="F522">
        <v>48.616100000000003</v>
      </c>
      <c r="G522" t="s">
        <v>104</v>
      </c>
      <c r="H522">
        <v>4</v>
      </c>
      <c r="I522">
        <v>540</v>
      </c>
      <c r="J522">
        <v>97</v>
      </c>
      <c r="K522">
        <v>2.6142199039459202</v>
      </c>
    </row>
    <row r="523" spans="1:11" x14ac:dyDescent="0.2">
      <c r="A523" t="str">
        <f t="shared" si="8"/>
        <v>CUT naive and no bounds</v>
      </c>
      <c r="B523">
        <v>72</v>
      </c>
      <c r="C523">
        <v>254</v>
      </c>
      <c r="D523">
        <v>254</v>
      </c>
      <c r="E523" s="97">
        <v>0</v>
      </c>
      <c r="F523">
        <v>22.6416</v>
      </c>
      <c r="G523" t="s">
        <v>104</v>
      </c>
      <c r="H523">
        <v>6</v>
      </c>
      <c r="I523">
        <v>494</v>
      </c>
      <c r="J523">
        <v>109</v>
      </c>
      <c r="K523">
        <v>1.9391245841979901</v>
      </c>
    </row>
    <row r="524" spans="1:11" x14ac:dyDescent="0.2">
      <c r="A524" t="str">
        <f t="shared" si="8"/>
        <v>CUT naive and no bounds</v>
      </c>
      <c r="B524">
        <v>73</v>
      </c>
      <c r="C524">
        <v>273</v>
      </c>
      <c r="D524">
        <v>273</v>
      </c>
      <c r="E524" s="97">
        <v>0</v>
      </c>
      <c r="F524">
        <v>1.6620999999999999</v>
      </c>
      <c r="G524" t="s">
        <v>104</v>
      </c>
      <c r="H524">
        <v>2</v>
      </c>
      <c r="I524">
        <v>21</v>
      </c>
      <c r="J524">
        <v>21</v>
      </c>
      <c r="K524">
        <v>0.33820843696594199</v>
      </c>
    </row>
    <row r="525" spans="1:11" x14ac:dyDescent="0.2">
      <c r="A525" t="str">
        <f t="shared" si="8"/>
        <v>CUT naive and no bounds</v>
      </c>
      <c r="B525">
        <v>74</v>
      </c>
      <c r="C525">
        <v>271</v>
      </c>
      <c r="D525">
        <v>271</v>
      </c>
      <c r="E525" s="97">
        <v>0</v>
      </c>
      <c r="F525">
        <v>115.95699999999999</v>
      </c>
      <c r="G525" t="s">
        <v>104</v>
      </c>
      <c r="H525">
        <v>6</v>
      </c>
      <c r="I525">
        <v>1857</v>
      </c>
      <c r="J525">
        <v>145</v>
      </c>
      <c r="K525">
        <v>3.9065554141998202</v>
      </c>
    </row>
    <row r="526" spans="1:11" x14ac:dyDescent="0.2">
      <c r="A526" t="str">
        <f t="shared" si="8"/>
        <v>CUT naive and no bounds</v>
      </c>
      <c r="B526">
        <v>75</v>
      </c>
      <c r="C526">
        <v>211</v>
      </c>
      <c r="D526">
        <v>211</v>
      </c>
      <c r="E526" s="97">
        <v>0</v>
      </c>
      <c r="F526">
        <v>1.26</v>
      </c>
      <c r="G526" t="s">
        <v>104</v>
      </c>
      <c r="H526">
        <v>2</v>
      </c>
      <c r="I526">
        <v>28</v>
      </c>
      <c r="J526">
        <v>26</v>
      </c>
      <c r="K526">
        <v>0.28479599952697698</v>
      </c>
    </row>
    <row r="527" spans="1:11" x14ac:dyDescent="0.2">
      <c r="A527" t="str">
        <f t="shared" si="8"/>
        <v>CUT naive and no bounds</v>
      </c>
      <c r="B527">
        <v>76</v>
      </c>
      <c r="C527">
        <v>293</v>
      </c>
      <c r="D527">
        <v>293</v>
      </c>
      <c r="E527" s="97">
        <v>0</v>
      </c>
      <c r="F527">
        <v>34.660600000000002</v>
      </c>
      <c r="G527" t="s">
        <v>104</v>
      </c>
      <c r="H527">
        <v>3</v>
      </c>
      <c r="I527">
        <v>665</v>
      </c>
      <c r="J527">
        <v>91</v>
      </c>
      <c r="K527">
        <v>1.44838166236877</v>
      </c>
    </row>
    <row r="528" spans="1:11" x14ac:dyDescent="0.2">
      <c r="A528" t="str">
        <f t="shared" si="8"/>
        <v>CUT naive and no bounds</v>
      </c>
      <c r="B528">
        <v>77</v>
      </c>
      <c r="C528">
        <v>271</v>
      </c>
      <c r="D528">
        <v>271</v>
      </c>
      <c r="E528" s="97">
        <v>0</v>
      </c>
      <c r="F528">
        <v>2.4590000000000001</v>
      </c>
      <c r="G528" t="s">
        <v>104</v>
      </c>
      <c r="H528">
        <v>3</v>
      </c>
      <c r="I528">
        <v>16</v>
      </c>
      <c r="J528">
        <v>29</v>
      </c>
      <c r="K528">
        <v>0.26515245437621998</v>
      </c>
    </row>
    <row r="529" spans="1:11" x14ac:dyDescent="0.2">
      <c r="A529" t="str">
        <f t="shared" si="8"/>
        <v>CUT naive and no bounds</v>
      </c>
      <c r="B529">
        <v>78</v>
      </c>
      <c r="C529">
        <v>254</v>
      </c>
      <c r="D529">
        <v>254</v>
      </c>
      <c r="E529" s="97">
        <v>0</v>
      </c>
      <c r="F529">
        <v>14.981</v>
      </c>
      <c r="G529" t="s">
        <v>104</v>
      </c>
      <c r="H529">
        <v>7</v>
      </c>
      <c r="I529">
        <v>205</v>
      </c>
      <c r="J529">
        <v>71</v>
      </c>
      <c r="K529">
        <v>1.6019651889801001</v>
      </c>
    </row>
    <row r="530" spans="1:11" x14ac:dyDescent="0.2">
      <c r="A530" t="str">
        <f t="shared" si="8"/>
        <v>CUT naive and no bounds</v>
      </c>
      <c r="B530">
        <v>79</v>
      </c>
      <c r="C530">
        <v>276</v>
      </c>
      <c r="D530">
        <v>276</v>
      </c>
      <c r="E530" s="97">
        <v>0</v>
      </c>
      <c r="F530">
        <v>41.735399999999998</v>
      </c>
      <c r="G530" t="s">
        <v>104</v>
      </c>
      <c r="H530">
        <v>3</v>
      </c>
      <c r="I530">
        <v>566</v>
      </c>
      <c r="J530">
        <v>115</v>
      </c>
      <c r="K530">
        <v>2.0590641498565598</v>
      </c>
    </row>
    <row r="531" spans="1:11" x14ac:dyDescent="0.2">
      <c r="A531" t="str">
        <f t="shared" si="8"/>
        <v>CUT naive and no bounds</v>
      </c>
      <c r="B531">
        <v>80</v>
      </c>
      <c r="C531">
        <v>270</v>
      </c>
      <c r="D531">
        <v>270</v>
      </c>
      <c r="E531" s="97">
        <v>0</v>
      </c>
      <c r="F531">
        <v>1.8323</v>
      </c>
      <c r="G531" t="s">
        <v>104</v>
      </c>
      <c r="H531">
        <v>1</v>
      </c>
      <c r="I531">
        <v>29</v>
      </c>
      <c r="J531">
        <v>16</v>
      </c>
      <c r="K531">
        <v>0.303380727767944</v>
      </c>
    </row>
    <row r="532" spans="1:11" x14ac:dyDescent="0.2">
      <c r="A532" t="str">
        <f t="shared" si="8"/>
        <v>CUT naive and no bounds</v>
      </c>
      <c r="B532">
        <v>81</v>
      </c>
      <c r="C532">
        <v>259</v>
      </c>
      <c r="D532">
        <v>259</v>
      </c>
      <c r="E532" s="97">
        <v>0</v>
      </c>
      <c r="F532">
        <v>62.570099999999996</v>
      </c>
      <c r="G532" t="s">
        <v>104</v>
      </c>
      <c r="H532">
        <v>3</v>
      </c>
      <c r="I532">
        <v>1830</v>
      </c>
      <c r="J532">
        <v>86</v>
      </c>
      <c r="K532">
        <v>1.5061123371124201</v>
      </c>
    </row>
    <row r="533" spans="1:11" x14ac:dyDescent="0.2">
      <c r="A533" t="str">
        <f t="shared" si="8"/>
        <v>CUT naive and no bounds</v>
      </c>
      <c r="B533">
        <v>82</v>
      </c>
      <c r="C533">
        <v>337</v>
      </c>
      <c r="D533">
        <v>337</v>
      </c>
      <c r="E533" s="97">
        <v>0</v>
      </c>
      <c r="F533">
        <v>5.73</v>
      </c>
      <c r="G533" t="s">
        <v>104</v>
      </c>
      <c r="H533">
        <v>4</v>
      </c>
      <c r="I533">
        <v>50</v>
      </c>
      <c r="J533">
        <v>35</v>
      </c>
      <c r="K533">
        <v>1.1394622325897199</v>
      </c>
    </row>
    <row r="534" spans="1:11" x14ac:dyDescent="0.2">
      <c r="A534" t="str">
        <f t="shared" si="8"/>
        <v>CUT naive and no bounds</v>
      </c>
      <c r="B534">
        <v>83</v>
      </c>
      <c r="C534">
        <v>257</v>
      </c>
      <c r="D534">
        <v>257</v>
      </c>
      <c r="E534" s="97">
        <v>0</v>
      </c>
      <c r="F534">
        <v>9.2535000000000007</v>
      </c>
      <c r="G534" t="s">
        <v>104</v>
      </c>
      <c r="H534">
        <v>3</v>
      </c>
      <c r="I534">
        <v>90</v>
      </c>
      <c r="J534">
        <v>42</v>
      </c>
      <c r="K534">
        <v>1.1374218463897701</v>
      </c>
    </row>
    <row r="535" spans="1:11" x14ac:dyDescent="0.2">
      <c r="A535" t="str">
        <f t="shared" si="8"/>
        <v>CUT naive and no bounds</v>
      </c>
      <c r="B535">
        <v>84</v>
      </c>
      <c r="C535">
        <v>263</v>
      </c>
      <c r="D535">
        <v>263</v>
      </c>
      <c r="E535" s="97">
        <v>0</v>
      </c>
      <c r="F535">
        <v>30.1844</v>
      </c>
      <c r="G535" t="s">
        <v>104</v>
      </c>
      <c r="H535">
        <v>3</v>
      </c>
      <c r="I535">
        <v>483</v>
      </c>
      <c r="J535">
        <v>92</v>
      </c>
      <c r="K535">
        <v>2.1083292961120601</v>
      </c>
    </row>
    <row r="536" spans="1:11" x14ac:dyDescent="0.2">
      <c r="A536" t="str">
        <f t="shared" si="8"/>
        <v>CUT naive and no bounds</v>
      </c>
      <c r="B536">
        <v>85</v>
      </c>
      <c r="C536">
        <v>295</v>
      </c>
      <c r="D536">
        <v>295</v>
      </c>
      <c r="E536" s="97">
        <v>0</v>
      </c>
      <c r="F536">
        <v>7.4682000000000004</v>
      </c>
      <c r="G536" t="s">
        <v>104</v>
      </c>
      <c r="H536">
        <v>3</v>
      </c>
      <c r="I536">
        <v>120</v>
      </c>
      <c r="J536">
        <v>53</v>
      </c>
      <c r="K536">
        <v>1.1153538227081199</v>
      </c>
    </row>
    <row r="537" spans="1:11" x14ac:dyDescent="0.2">
      <c r="A537" t="str">
        <f t="shared" si="8"/>
        <v>CUT naive and no bounds</v>
      </c>
      <c r="B537">
        <v>86</v>
      </c>
      <c r="C537">
        <v>330</v>
      </c>
      <c r="D537">
        <v>330</v>
      </c>
      <c r="E537" s="97">
        <v>0</v>
      </c>
      <c r="F537">
        <v>50.133000000000003</v>
      </c>
      <c r="G537" t="s">
        <v>104</v>
      </c>
      <c r="H537">
        <v>2</v>
      </c>
      <c r="I537">
        <v>746</v>
      </c>
      <c r="J537">
        <v>94</v>
      </c>
      <c r="K537">
        <v>2.3053283691406201</v>
      </c>
    </row>
    <row r="538" spans="1:11" x14ac:dyDescent="0.2">
      <c r="A538" t="str">
        <f t="shared" si="8"/>
        <v>CUT naive and no bounds</v>
      </c>
      <c r="B538">
        <v>87</v>
      </c>
      <c r="C538">
        <v>257</v>
      </c>
      <c r="D538">
        <v>256.99</v>
      </c>
      <c r="E538" s="97">
        <v>5.5999999999999999E-3</v>
      </c>
      <c r="F538">
        <v>117.0557</v>
      </c>
      <c r="G538" t="s">
        <v>104</v>
      </c>
      <c r="H538">
        <v>3</v>
      </c>
      <c r="I538">
        <v>3417</v>
      </c>
      <c r="J538">
        <v>89</v>
      </c>
      <c r="K538">
        <v>1.7844927310943599</v>
      </c>
    </row>
    <row r="539" spans="1:11" x14ac:dyDescent="0.2">
      <c r="A539" t="str">
        <f t="shared" si="8"/>
        <v>CUT naive and no bounds</v>
      </c>
      <c r="B539">
        <v>88</v>
      </c>
      <c r="C539">
        <v>294</v>
      </c>
      <c r="D539">
        <v>294</v>
      </c>
      <c r="E539" s="97">
        <v>0</v>
      </c>
      <c r="F539">
        <v>88.791300000000007</v>
      </c>
      <c r="G539" t="s">
        <v>104</v>
      </c>
      <c r="H539">
        <v>1</v>
      </c>
      <c r="I539">
        <v>1035</v>
      </c>
      <c r="J539">
        <v>108</v>
      </c>
      <c r="K539">
        <v>1.8152933120727499</v>
      </c>
    </row>
    <row r="540" spans="1:11" x14ac:dyDescent="0.2">
      <c r="A540" t="str">
        <f t="shared" si="8"/>
        <v>CUT naive and no bounds</v>
      </c>
      <c r="B540">
        <v>89</v>
      </c>
      <c r="C540">
        <v>285</v>
      </c>
      <c r="D540">
        <v>285</v>
      </c>
      <c r="E540" s="97">
        <v>0</v>
      </c>
      <c r="F540">
        <v>60.0702</v>
      </c>
      <c r="G540" t="s">
        <v>104</v>
      </c>
      <c r="H540">
        <v>4</v>
      </c>
      <c r="I540">
        <v>628</v>
      </c>
      <c r="J540">
        <v>99</v>
      </c>
      <c r="K540">
        <v>2.5827937126159601</v>
      </c>
    </row>
    <row r="541" spans="1:11" x14ac:dyDescent="0.2">
      <c r="A541" t="str">
        <f t="shared" si="8"/>
        <v>CUT naive and no bounds</v>
      </c>
      <c r="B541">
        <v>90</v>
      </c>
      <c r="C541">
        <v>311</v>
      </c>
      <c r="D541">
        <v>311</v>
      </c>
      <c r="E541" s="97">
        <v>0</v>
      </c>
      <c r="F541">
        <v>12.66</v>
      </c>
      <c r="G541" t="s">
        <v>104</v>
      </c>
      <c r="H541">
        <v>5</v>
      </c>
      <c r="I541">
        <v>152</v>
      </c>
      <c r="J541">
        <v>62</v>
      </c>
      <c r="K541">
        <v>1.45280957221984</v>
      </c>
    </row>
    <row r="542" spans="1:11" x14ac:dyDescent="0.2">
      <c r="A542" t="str">
        <f t="shared" si="8"/>
        <v>CUT naive and no bounds</v>
      </c>
      <c r="B542">
        <v>91</v>
      </c>
      <c r="C542">
        <v>273</v>
      </c>
      <c r="D542">
        <v>273</v>
      </c>
      <c r="E542" s="97">
        <v>0</v>
      </c>
      <c r="F542">
        <v>4.4733999999999998</v>
      </c>
      <c r="G542" t="s">
        <v>104</v>
      </c>
      <c r="H542">
        <v>2</v>
      </c>
      <c r="I542">
        <v>72</v>
      </c>
      <c r="J542">
        <v>34</v>
      </c>
      <c r="K542">
        <v>0.83812594413757302</v>
      </c>
    </row>
    <row r="543" spans="1:11" x14ac:dyDescent="0.2">
      <c r="A543" t="str">
        <f t="shared" si="8"/>
        <v>CUT naive and no bounds</v>
      </c>
      <c r="B543">
        <v>92</v>
      </c>
      <c r="C543">
        <v>290</v>
      </c>
      <c r="D543">
        <v>290</v>
      </c>
      <c r="E543" s="97">
        <v>0</v>
      </c>
      <c r="F543">
        <v>44.591999999999999</v>
      </c>
      <c r="G543" t="s">
        <v>104</v>
      </c>
      <c r="H543">
        <v>2</v>
      </c>
      <c r="I543">
        <v>608</v>
      </c>
      <c r="J543">
        <v>70</v>
      </c>
      <c r="K543">
        <v>1.50151443481445</v>
      </c>
    </row>
    <row r="544" spans="1:11" x14ac:dyDescent="0.2">
      <c r="A544" t="str">
        <f t="shared" si="8"/>
        <v>CUT naive and no bounds</v>
      </c>
      <c r="B544">
        <v>93</v>
      </c>
      <c r="C544">
        <v>295</v>
      </c>
      <c r="D544">
        <v>295</v>
      </c>
      <c r="E544" s="97">
        <v>0</v>
      </c>
      <c r="F544">
        <v>2.4462000000000002</v>
      </c>
      <c r="G544" t="s">
        <v>104</v>
      </c>
      <c r="H544">
        <v>1</v>
      </c>
      <c r="I544">
        <v>29</v>
      </c>
      <c r="J544">
        <v>20</v>
      </c>
      <c r="K544">
        <v>0.34882736206054599</v>
      </c>
    </row>
    <row r="545" spans="1:11" x14ac:dyDescent="0.2">
      <c r="A545" t="str">
        <f t="shared" si="8"/>
        <v>CUT naive and no bounds</v>
      </c>
      <c r="B545">
        <v>94</v>
      </c>
      <c r="C545">
        <v>303</v>
      </c>
      <c r="D545">
        <v>303</v>
      </c>
      <c r="E545" s="97">
        <v>0</v>
      </c>
      <c r="F545">
        <v>57.4724</v>
      </c>
      <c r="G545" t="s">
        <v>104</v>
      </c>
      <c r="H545">
        <v>2</v>
      </c>
      <c r="I545">
        <v>660</v>
      </c>
      <c r="J545">
        <v>105</v>
      </c>
      <c r="K545">
        <v>2.7722616195678702</v>
      </c>
    </row>
    <row r="546" spans="1:11" x14ac:dyDescent="0.2">
      <c r="A546" t="str">
        <f t="shared" si="8"/>
        <v>CUT naive and no bounds</v>
      </c>
      <c r="B546">
        <v>95</v>
      </c>
      <c r="C546">
        <v>256</v>
      </c>
      <c r="D546">
        <v>256</v>
      </c>
      <c r="E546" s="97">
        <v>8.9999999999999998E-4</v>
      </c>
      <c r="F546">
        <v>5.0624000000000002</v>
      </c>
      <c r="G546" t="s">
        <v>104</v>
      </c>
      <c r="H546">
        <v>4</v>
      </c>
      <c r="I546">
        <v>104</v>
      </c>
      <c r="J546">
        <v>42</v>
      </c>
      <c r="K546">
        <v>0.86011004447937001</v>
      </c>
    </row>
    <row r="547" spans="1:11" x14ac:dyDescent="0.2">
      <c r="A547" t="str">
        <f t="shared" si="8"/>
        <v>CUT naive and no bounds</v>
      </c>
      <c r="B547">
        <v>96</v>
      </c>
      <c r="C547">
        <v>263</v>
      </c>
      <c r="D547">
        <v>263</v>
      </c>
      <c r="E547" s="97">
        <v>0</v>
      </c>
      <c r="F547">
        <v>65.001800000000003</v>
      </c>
      <c r="G547" t="s">
        <v>104</v>
      </c>
      <c r="H547">
        <v>2</v>
      </c>
      <c r="I547">
        <v>823</v>
      </c>
      <c r="J547">
        <v>104</v>
      </c>
      <c r="K547">
        <v>2.6993389129638601</v>
      </c>
    </row>
    <row r="548" spans="1:11" x14ac:dyDescent="0.2">
      <c r="A548" t="str">
        <f t="shared" si="8"/>
        <v>CUT naive and no bounds</v>
      </c>
      <c r="B548">
        <v>97</v>
      </c>
      <c r="C548">
        <v>249</v>
      </c>
      <c r="D548">
        <v>249</v>
      </c>
      <c r="E548" s="97">
        <v>0</v>
      </c>
      <c r="F548">
        <v>19.7225</v>
      </c>
      <c r="G548" t="s">
        <v>104</v>
      </c>
      <c r="H548">
        <v>4</v>
      </c>
      <c r="I548">
        <v>361</v>
      </c>
      <c r="J548">
        <v>78</v>
      </c>
      <c r="K548">
        <v>1.3106224536895701</v>
      </c>
    </row>
    <row r="549" spans="1:11" x14ac:dyDescent="0.2">
      <c r="A549" t="str">
        <f t="shared" si="8"/>
        <v>CUT naive and no bounds</v>
      </c>
      <c r="B549">
        <v>98</v>
      </c>
      <c r="C549">
        <v>289</v>
      </c>
      <c r="D549">
        <v>289</v>
      </c>
      <c r="E549" s="97">
        <v>0</v>
      </c>
      <c r="F549">
        <v>2.597</v>
      </c>
      <c r="G549" t="s">
        <v>104</v>
      </c>
      <c r="H549">
        <v>3</v>
      </c>
      <c r="I549">
        <v>8</v>
      </c>
      <c r="J549">
        <v>20</v>
      </c>
      <c r="K549">
        <v>0.21545600891113201</v>
      </c>
    </row>
    <row r="550" spans="1:11" x14ac:dyDescent="0.2">
      <c r="A550" t="str">
        <f t="shared" si="8"/>
        <v>CUT naive and no bounds</v>
      </c>
      <c r="B550">
        <v>99</v>
      </c>
      <c r="C550">
        <v>265</v>
      </c>
      <c r="D550">
        <v>265</v>
      </c>
      <c r="E550" s="97">
        <v>0</v>
      </c>
      <c r="F550">
        <v>2.9895</v>
      </c>
      <c r="G550" t="s">
        <v>104</v>
      </c>
      <c r="H550">
        <v>1</v>
      </c>
      <c r="I550">
        <v>13</v>
      </c>
      <c r="J550">
        <v>30</v>
      </c>
      <c r="K550">
        <v>0.72466373443603505</v>
      </c>
    </row>
    <row r="551" spans="1:11" x14ac:dyDescent="0.2">
      <c r="A551" t="str">
        <f t="shared" si="8"/>
        <v>CUT naive and no bounds</v>
      </c>
      <c r="B551">
        <v>100</v>
      </c>
      <c r="C551">
        <v>248</v>
      </c>
      <c r="D551">
        <v>248</v>
      </c>
      <c r="E551" s="97">
        <v>0</v>
      </c>
      <c r="F551">
        <v>1.7229000000000001</v>
      </c>
      <c r="G551" t="s">
        <v>104</v>
      </c>
      <c r="H551">
        <v>2</v>
      </c>
      <c r="I551">
        <v>16</v>
      </c>
      <c r="J551">
        <v>15</v>
      </c>
      <c r="K551">
        <v>0.15963578224182101</v>
      </c>
    </row>
    <row r="552" spans="1:11" x14ac:dyDescent="0.2">
      <c r="A552" t="s">
        <v>121</v>
      </c>
      <c r="B552" t="s">
        <v>1</v>
      </c>
      <c r="C552">
        <v>2760</v>
      </c>
      <c r="D552">
        <v>2760</v>
      </c>
      <c r="E552" s="97">
        <v>0</v>
      </c>
      <c r="F552">
        <v>9.9199999999999997E-2</v>
      </c>
      <c r="G552" t="s">
        <v>104</v>
      </c>
      <c r="H552">
        <v>3</v>
      </c>
      <c r="I552">
        <v>1</v>
      </c>
      <c r="J552">
        <v>10</v>
      </c>
      <c r="K552">
        <v>2.6328563690185499E-3</v>
      </c>
    </row>
    <row r="553" spans="1:11" x14ac:dyDescent="0.2">
      <c r="A553" t="str">
        <f t="shared" si="8"/>
        <v>CUT smarter and no bounds</v>
      </c>
      <c r="B553" t="s">
        <v>2</v>
      </c>
      <c r="C553">
        <v>7788</v>
      </c>
      <c r="D553">
        <v>7788</v>
      </c>
      <c r="E553" s="97">
        <v>0</v>
      </c>
      <c r="F553">
        <v>0.56840000000000002</v>
      </c>
      <c r="G553" t="s">
        <v>104</v>
      </c>
      <c r="H553">
        <v>4</v>
      </c>
      <c r="I553">
        <v>18</v>
      </c>
      <c r="J553">
        <v>16</v>
      </c>
      <c r="K553">
        <v>2.9444456100463801E-2</v>
      </c>
    </row>
    <row r="554" spans="1:11" x14ac:dyDescent="0.2">
      <c r="A554" t="str">
        <f t="shared" si="8"/>
        <v>CUT smarter and no bounds</v>
      </c>
      <c r="B554" t="s">
        <v>3</v>
      </c>
      <c r="C554">
        <v>1806</v>
      </c>
      <c r="D554">
        <v>1806</v>
      </c>
      <c r="E554" s="97">
        <v>0</v>
      </c>
      <c r="F554">
        <v>0.43959999999999999</v>
      </c>
      <c r="G554" t="s">
        <v>104</v>
      </c>
      <c r="H554">
        <v>2</v>
      </c>
      <c r="I554">
        <v>1</v>
      </c>
      <c r="J554">
        <v>10</v>
      </c>
      <c r="K554">
        <v>1.25529766082763E-2</v>
      </c>
    </row>
    <row r="555" spans="1:11" x14ac:dyDescent="0.2">
      <c r="A555" t="str">
        <f t="shared" si="8"/>
        <v>CUT smarter and no bounds</v>
      </c>
      <c r="B555" t="s">
        <v>4</v>
      </c>
      <c r="C555">
        <v>1283</v>
      </c>
      <c r="D555">
        <v>1283</v>
      </c>
      <c r="E555" s="97">
        <v>0</v>
      </c>
      <c r="F555">
        <v>1.3619000000000001</v>
      </c>
      <c r="G555" t="s">
        <v>104</v>
      </c>
      <c r="H555">
        <v>3</v>
      </c>
      <c r="I555">
        <v>82</v>
      </c>
      <c r="J555">
        <v>19</v>
      </c>
      <c r="K555">
        <v>3.9575815200805602E-2</v>
      </c>
    </row>
    <row r="556" spans="1:11" x14ac:dyDescent="0.2">
      <c r="A556" t="str">
        <f t="shared" si="8"/>
        <v>CUT smarter and no bounds</v>
      </c>
      <c r="B556" t="s">
        <v>5</v>
      </c>
      <c r="C556">
        <v>2916</v>
      </c>
      <c r="D556">
        <v>2916</v>
      </c>
      <c r="E556" s="97">
        <v>0</v>
      </c>
      <c r="F556">
        <v>12.6046</v>
      </c>
      <c r="G556" t="s">
        <v>104</v>
      </c>
      <c r="H556">
        <v>3</v>
      </c>
      <c r="I556">
        <v>778</v>
      </c>
      <c r="J556">
        <v>86</v>
      </c>
      <c r="K556">
        <v>0.438251972198486</v>
      </c>
    </row>
    <row r="557" spans="1:11" x14ac:dyDescent="0.2">
      <c r="A557" t="str">
        <f t="shared" si="8"/>
        <v>CUT smarter and no bounds</v>
      </c>
      <c r="B557" t="s">
        <v>6</v>
      </c>
      <c r="C557">
        <v>7282</v>
      </c>
      <c r="D557">
        <v>7282</v>
      </c>
      <c r="E557" s="97">
        <v>0</v>
      </c>
      <c r="F557">
        <v>89.644199999999998</v>
      </c>
      <c r="G557" t="s">
        <v>104</v>
      </c>
      <c r="H557">
        <v>6</v>
      </c>
      <c r="I557">
        <v>1835</v>
      </c>
      <c r="J557">
        <v>108</v>
      </c>
      <c r="K557">
        <v>1.2077004909515301</v>
      </c>
    </row>
    <row r="558" spans="1:11" x14ac:dyDescent="0.2">
      <c r="A558" t="str">
        <f t="shared" si="8"/>
        <v>CUT smarter and no bounds</v>
      </c>
      <c r="B558" t="s">
        <v>7</v>
      </c>
      <c r="C558">
        <v>628.51</v>
      </c>
      <c r="D558">
        <v>628.51</v>
      </c>
      <c r="E558" s="97">
        <v>0</v>
      </c>
      <c r="F558">
        <v>3.8561999999999999</v>
      </c>
      <c r="G558" t="s">
        <v>104</v>
      </c>
      <c r="H558">
        <v>1</v>
      </c>
      <c r="I558">
        <v>24</v>
      </c>
      <c r="J558">
        <v>12</v>
      </c>
      <c r="K558">
        <v>4.4449090957641602E-2</v>
      </c>
    </row>
    <row r="559" spans="1:11" x14ac:dyDescent="0.2">
      <c r="A559" t="str">
        <f t="shared" si="8"/>
        <v>CUT smarter and no bounds</v>
      </c>
      <c r="B559" t="s">
        <v>8</v>
      </c>
      <c r="C559">
        <v>11077.21</v>
      </c>
      <c r="D559">
        <v>11077.05</v>
      </c>
      <c r="E559" s="97">
        <v>1.5E-3</v>
      </c>
      <c r="F559">
        <v>16.5793</v>
      </c>
      <c r="G559" t="s">
        <v>104</v>
      </c>
      <c r="H559">
        <v>6</v>
      </c>
      <c r="I559">
        <v>167</v>
      </c>
      <c r="J559">
        <v>66</v>
      </c>
      <c r="K559">
        <v>1.10091257095336</v>
      </c>
    </row>
    <row r="560" spans="1:11" x14ac:dyDescent="0.2">
      <c r="A560" t="str">
        <f t="shared" si="8"/>
        <v>CUT smarter and no bounds</v>
      </c>
      <c r="B560" t="s">
        <v>9</v>
      </c>
      <c r="C560">
        <v>801.91</v>
      </c>
      <c r="D560">
        <v>801.86</v>
      </c>
      <c r="E560" s="97">
        <v>6.1999999999999998E-3</v>
      </c>
      <c r="F560">
        <v>43.822800000000001</v>
      </c>
      <c r="G560" t="s">
        <v>104</v>
      </c>
      <c r="H560">
        <v>3</v>
      </c>
      <c r="I560">
        <v>227</v>
      </c>
      <c r="J560">
        <v>68</v>
      </c>
      <c r="K560">
        <v>1.41300225257873</v>
      </c>
    </row>
    <row r="561" spans="1:11" x14ac:dyDescent="0.2">
      <c r="A561" t="str">
        <f t="shared" si="8"/>
        <v>CUT smarter and no bounds</v>
      </c>
      <c r="B561" t="s">
        <v>10</v>
      </c>
      <c r="C561">
        <v>944.76</v>
      </c>
      <c r="D561">
        <v>944.73</v>
      </c>
      <c r="E561" s="97">
        <v>3.0999999999999999E-3</v>
      </c>
      <c r="F561">
        <v>384.81029999999998</v>
      </c>
      <c r="G561" t="s">
        <v>104</v>
      </c>
      <c r="H561">
        <v>7</v>
      </c>
      <c r="I561">
        <v>791</v>
      </c>
      <c r="J561">
        <v>195</v>
      </c>
      <c r="K561">
        <v>14.071224451065</v>
      </c>
    </row>
    <row r="562" spans="1:11" x14ac:dyDescent="0.2">
      <c r="A562" t="str">
        <f t="shared" si="8"/>
        <v>CUT smarter and no bounds</v>
      </c>
      <c r="B562">
        <v>1</v>
      </c>
      <c r="C562">
        <v>298</v>
      </c>
      <c r="D562">
        <v>298</v>
      </c>
      <c r="E562" s="97">
        <v>0</v>
      </c>
      <c r="F562">
        <v>43.837600000000002</v>
      </c>
      <c r="G562" t="s">
        <v>104</v>
      </c>
      <c r="H562">
        <v>2</v>
      </c>
      <c r="I562">
        <v>1307</v>
      </c>
      <c r="J562">
        <v>82</v>
      </c>
      <c r="K562">
        <v>1.31922984123229</v>
      </c>
    </row>
    <row r="563" spans="1:11" x14ac:dyDescent="0.2">
      <c r="A563" t="str">
        <f t="shared" si="8"/>
        <v>CUT smarter and no bounds</v>
      </c>
      <c r="B563">
        <v>2</v>
      </c>
      <c r="C563">
        <v>267</v>
      </c>
      <c r="D563">
        <v>267</v>
      </c>
      <c r="E563" s="97">
        <v>0</v>
      </c>
      <c r="F563">
        <v>2.0571999999999999</v>
      </c>
      <c r="G563" t="s">
        <v>104</v>
      </c>
      <c r="H563">
        <v>1</v>
      </c>
      <c r="I563">
        <v>15</v>
      </c>
      <c r="J563">
        <v>28</v>
      </c>
      <c r="K563">
        <v>0.16504216194152799</v>
      </c>
    </row>
    <row r="564" spans="1:11" x14ac:dyDescent="0.2">
      <c r="A564" t="str">
        <f t="shared" si="8"/>
        <v>CUT smarter and no bounds</v>
      </c>
      <c r="B564">
        <v>3</v>
      </c>
      <c r="C564">
        <v>280</v>
      </c>
      <c r="D564">
        <v>280</v>
      </c>
      <c r="E564" s="97">
        <v>0</v>
      </c>
      <c r="F564">
        <v>15.467499999999999</v>
      </c>
      <c r="G564" t="s">
        <v>104</v>
      </c>
      <c r="H564">
        <v>3</v>
      </c>
      <c r="I564">
        <v>206</v>
      </c>
      <c r="J564">
        <v>66</v>
      </c>
      <c r="K564">
        <v>1.0038211345672601</v>
      </c>
    </row>
    <row r="565" spans="1:11" x14ac:dyDescent="0.2">
      <c r="A565" t="str">
        <f t="shared" si="8"/>
        <v>CUT smarter and no bounds</v>
      </c>
      <c r="B565">
        <v>4</v>
      </c>
      <c r="C565">
        <v>283</v>
      </c>
      <c r="D565">
        <v>283</v>
      </c>
      <c r="E565" s="97">
        <v>0</v>
      </c>
      <c r="F565">
        <v>48.242100000000001</v>
      </c>
      <c r="G565" t="s">
        <v>104</v>
      </c>
      <c r="H565">
        <v>4</v>
      </c>
      <c r="I565">
        <v>530</v>
      </c>
      <c r="J565">
        <v>100</v>
      </c>
      <c r="K565">
        <v>2.4207344055175701</v>
      </c>
    </row>
    <row r="566" spans="1:11" x14ac:dyDescent="0.2">
      <c r="A566" t="str">
        <f t="shared" si="8"/>
        <v>CUT smarter and no bounds</v>
      </c>
      <c r="B566">
        <v>5</v>
      </c>
      <c r="C566">
        <v>275</v>
      </c>
      <c r="D566">
        <v>275</v>
      </c>
      <c r="E566" s="97">
        <v>0</v>
      </c>
      <c r="F566">
        <v>1.5217000000000001</v>
      </c>
      <c r="G566" t="s">
        <v>104</v>
      </c>
      <c r="H566">
        <v>2</v>
      </c>
      <c r="I566">
        <v>1</v>
      </c>
      <c r="J566">
        <v>30</v>
      </c>
      <c r="K566">
        <v>6.1799287796020501E-2</v>
      </c>
    </row>
    <row r="567" spans="1:11" x14ac:dyDescent="0.2">
      <c r="A567" t="str">
        <f t="shared" si="8"/>
        <v>CUT smarter and no bounds</v>
      </c>
      <c r="B567">
        <v>6</v>
      </c>
      <c r="C567">
        <v>298</v>
      </c>
      <c r="D567">
        <v>298</v>
      </c>
      <c r="E567" s="97">
        <v>0</v>
      </c>
      <c r="F567">
        <v>18.5412</v>
      </c>
      <c r="G567" t="s">
        <v>104</v>
      </c>
      <c r="H567">
        <v>2</v>
      </c>
      <c r="I567">
        <v>368</v>
      </c>
      <c r="J567">
        <v>68</v>
      </c>
      <c r="K567">
        <v>1.2755706310272199</v>
      </c>
    </row>
    <row r="568" spans="1:11" x14ac:dyDescent="0.2">
      <c r="A568" t="str">
        <f t="shared" si="8"/>
        <v>CUT smarter and no bounds</v>
      </c>
      <c r="B568">
        <v>7</v>
      </c>
      <c r="C568">
        <v>281</v>
      </c>
      <c r="D568">
        <v>281</v>
      </c>
      <c r="E568" s="97">
        <v>0</v>
      </c>
      <c r="F568">
        <v>50.670400000000001</v>
      </c>
      <c r="G568" t="s">
        <v>104</v>
      </c>
      <c r="H568">
        <v>5</v>
      </c>
      <c r="I568">
        <v>527</v>
      </c>
      <c r="J568">
        <v>115</v>
      </c>
      <c r="K568">
        <v>2.41461730003356</v>
      </c>
    </row>
    <row r="569" spans="1:11" x14ac:dyDescent="0.2">
      <c r="A569" t="str">
        <f t="shared" si="8"/>
        <v>CUT smarter and no bounds</v>
      </c>
      <c r="B569">
        <v>8</v>
      </c>
      <c r="C569">
        <v>250</v>
      </c>
      <c r="D569">
        <v>250</v>
      </c>
      <c r="E569" s="97">
        <v>0</v>
      </c>
      <c r="F569">
        <v>31.125599999999999</v>
      </c>
      <c r="G569" t="s">
        <v>104</v>
      </c>
      <c r="H569">
        <v>3</v>
      </c>
      <c r="I569">
        <v>357</v>
      </c>
      <c r="J569">
        <v>72</v>
      </c>
      <c r="K569">
        <v>2.0163328647613499</v>
      </c>
    </row>
    <row r="570" spans="1:11" x14ac:dyDescent="0.2">
      <c r="A570" t="str">
        <f t="shared" si="8"/>
        <v>CUT smarter and no bounds</v>
      </c>
      <c r="B570">
        <v>9</v>
      </c>
      <c r="C570">
        <v>277</v>
      </c>
      <c r="D570">
        <v>277</v>
      </c>
      <c r="E570" s="97">
        <v>0</v>
      </c>
      <c r="F570">
        <v>1.5883</v>
      </c>
      <c r="G570" t="s">
        <v>104</v>
      </c>
      <c r="H570">
        <v>4</v>
      </c>
      <c r="I570">
        <v>1</v>
      </c>
      <c r="J570">
        <v>21</v>
      </c>
      <c r="K570">
        <v>0.14450740814208901</v>
      </c>
    </row>
    <row r="571" spans="1:11" x14ac:dyDescent="0.2">
      <c r="A571" t="str">
        <f t="shared" si="8"/>
        <v>CUT smarter and no bounds</v>
      </c>
      <c r="B571">
        <v>10</v>
      </c>
      <c r="C571">
        <v>308</v>
      </c>
      <c r="D571">
        <v>308</v>
      </c>
      <c r="E571" s="97">
        <v>0</v>
      </c>
      <c r="F571">
        <v>32.739600000000003</v>
      </c>
      <c r="G571" t="s">
        <v>104</v>
      </c>
      <c r="H571">
        <v>3</v>
      </c>
      <c r="I571">
        <v>397</v>
      </c>
      <c r="J571">
        <v>111</v>
      </c>
      <c r="K571">
        <v>2.2834522724151598</v>
      </c>
    </row>
    <row r="572" spans="1:11" x14ac:dyDescent="0.2">
      <c r="A572" t="str">
        <f t="shared" si="8"/>
        <v>CUT smarter and no bounds</v>
      </c>
      <c r="B572">
        <v>11</v>
      </c>
      <c r="C572">
        <v>297</v>
      </c>
      <c r="D572">
        <v>297</v>
      </c>
      <c r="E572" s="97">
        <v>0</v>
      </c>
      <c r="F572">
        <v>8.0706000000000007</v>
      </c>
      <c r="G572" t="s">
        <v>104</v>
      </c>
      <c r="H572">
        <v>4</v>
      </c>
      <c r="I572">
        <v>115</v>
      </c>
      <c r="J572">
        <v>52</v>
      </c>
      <c r="K572">
        <v>0.60655117034912098</v>
      </c>
    </row>
    <row r="573" spans="1:11" x14ac:dyDescent="0.2">
      <c r="A573" t="str">
        <f t="shared" si="8"/>
        <v>CUT smarter and no bounds</v>
      </c>
      <c r="B573">
        <v>12</v>
      </c>
      <c r="C573">
        <v>280</v>
      </c>
      <c r="D573">
        <v>280</v>
      </c>
      <c r="E573" s="97">
        <v>0</v>
      </c>
      <c r="F573">
        <v>4.0488999999999997</v>
      </c>
      <c r="G573" t="s">
        <v>104</v>
      </c>
      <c r="H573">
        <v>2</v>
      </c>
      <c r="I573">
        <v>50</v>
      </c>
      <c r="J573">
        <v>29</v>
      </c>
      <c r="K573">
        <v>0.63929820060729903</v>
      </c>
    </row>
    <row r="574" spans="1:11" x14ac:dyDescent="0.2">
      <c r="A574" t="str">
        <f t="shared" si="8"/>
        <v>CUT smarter and no bounds</v>
      </c>
      <c r="B574">
        <v>13</v>
      </c>
      <c r="C574">
        <v>263</v>
      </c>
      <c r="D574">
        <v>263</v>
      </c>
      <c r="E574" s="97">
        <v>0</v>
      </c>
      <c r="F574">
        <v>4.6647999999999996</v>
      </c>
      <c r="G574" t="s">
        <v>104</v>
      </c>
      <c r="H574">
        <v>4</v>
      </c>
      <c r="I574">
        <v>18</v>
      </c>
      <c r="J574">
        <v>46</v>
      </c>
      <c r="K574">
        <v>0.31961417198181102</v>
      </c>
    </row>
    <row r="575" spans="1:11" x14ac:dyDescent="0.2">
      <c r="A575" t="str">
        <f t="shared" si="8"/>
        <v>CUT smarter and no bounds</v>
      </c>
      <c r="B575">
        <v>14</v>
      </c>
      <c r="C575">
        <v>266</v>
      </c>
      <c r="D575">
        <v>266</v>
      </c>
      <c r="E575" s="97">
        <v>0</v>
      </c>
      <c r="F575">
        <v>0.92030000000000001</v>
      </c>
      <c r="G575" t="s">
        <v>104</v>
      </c>
      <c r="H575">
        <v>2</v>
      </c>
      <c r="I575">
        <v>1</v>
      </c>
      <c r="J575">
        <v>22</v>
      </c>
      <c r="K575">
        <v>2.0762681961059501E-2</v>
      </c>
    </row>
    <row r="576" spans="1:11" x14ac:dyDescent="0.2">
      <c r="A576" t="str">
        <f t="shared" ref="A576:A639" si="9">A575</f>
        <v>CUT smarter and no bounds</v>
      </c>
      <c r="B576">
        <v>15</v>
      </c>
      <c r="C576">
        <v>269</v>
      </c>
      <c r="D576">
        <v>269</v>
      </c>
      <c r="E576" s="97">
        <v>1.1999999999999999E-3</v>
      </c>
      <c r="F576">
        <v>4.3540999999999999</v>
      </c>
      <c r="G576" t="s">
        <v>104</v>
      </c>
      <c r="H576">
        <v>5</v>
      </c>
      <c r="I576">
        <v>62</v>
      </c>
      <c r="J576">
        <v>37</v>
      </c>
      <c r="K576">
        <v>0.49933457374572698</v>
      </c>
    </row>
    <row r="577" spans="1:11" x14ac:dyDescent="0.2">
      <c r="A577" t="str">
        <f t="shared" si="9"/>
        <v>CUT smarter and no bounds</v>
      </c>
      <c r="B577">
        <v>16</v>
      </c>
      <c r="C577">
        <v>291</v>
      </c>
      <c r="D577">
        <v>290.99</v>
      </c>
      <c r="E577" s="97">
        <v>3.5999999999999999E-3</v>
      </c>
      <c r="F577">
        <v>23.437000000000001</v>
      </c>
      <c r="G577" t="s">
        <v>104</v>
      </c>
      <c r="H577">
        <v>5</v>
      </c>
      <c r="I577">
        <v>388</v>
      </c>
      <c r="J577">
        <v>110</v>
      </c>
      <c r="K577">
        <v>1.3849358558654701</v>
      </c>
    </row>
    <row r="578" spans="1:11" x14ac:dyDescent="0.2">
      <c r="A578" t="str">
        <f t="shared" si="9"/>
        <v>CUT smarter and no bounds</v>
      </c>
      <c r="B578">
        <v>17</v>
      </c>
      <c r="C578">
        <v>260</v>
      </c>
      <c r="D578">
        <v>260</v>
      </c>
      <c r="E578" s="97">
        <v>0</v>
      </c>
      <c r="F578">
        <v>2.1566000000000001</v>
      </c>
      <c r="G578" t="s">
        <v>104</v>
      </c>
      <c r="H578">
        <v>1</v>
      </c>
      <c r="I578">
        <v>34</v>
      </c>
      <c r="J578">
        <v>43</v>
      </c>
      <c r="K578">
        <v>0.18623447418212799</v>
      </c>
    </row>
    <row r="579" spans="1:11" x14ac:dyDescent="0.2">
      <c r="A579" t="str">
        <f t="shared" si="9"/>
        <v>CUT smarter and no bounds</v>
      </c>
      <c r="B579">
        <v>18</v>
      </c>
      <c r="C579">
        <v>252</v>
      </c>
      <c r="D579">
        <v>252</v>
      </c>
      <c r="E579" s="97">
        <v>0</v>
      </c>
      <c r="F579">
        <v>0.80259999999999998</v>
      </c>
      <c r="G579" t="s">
        <v>104</v>
      </c>
      <c r="H579">
        <v>1</v>
      </c>
      <c r="I579">
        <v>6</v>
      </c>
      <c r="J579">
        <v>30</v>
      </c>
      <c r="K579">
        <v>2.6557922363281201E-2</v>
      </c>
    </row>
    <row r="580" spans="1:11" x14ac:dyDescent="0.2">
      <c r="A580" t="str">
        <f t="shared" si="9"/>
        <v>CUT smarter and no bounds</v>
      </c>
      <c r="B580">
        <v>19</v>
      </c>
      <c r="C580">
        <v>239</v>
      </c>
      <c r="D580">
        <v>239</v>
      </c>
      <c r="E580" s="97">
        <v>0</v>
      </c>
      <c r="F580">
        <v>0.93359999999999999</v>
      </c>
      <c r="G580" t="s">
        <v>104</v>
      </c>
      <c r="H580">
        <v>1</v>
      </c>
      <c r="I580">
        <v>1</v>
      </c>
      <c r="J580">
        <v>38</v>
      </c>
      <c r="K580">
        <v>5.9285402297973598E-2</v>
      </c>
    </row>
    <row r="581" spans="1:11" x14ac:dyDescent="0.2">
      <c r="A581" t="str">
        <f t="shared" si="9"/>
        <v>CUT smarter and no bounds</v>
      </c>
      <c r="B581">
        <v>20</v>
      </c>
      <c r="C581">
        <v>281</v>
      </c>
      <c r="D581">
        <v>281</v>
      </c>
      <c r="E581" s="97">
        <v>0</v>
      </c>
      <c r="F581">
        <v>40.077199999999998</v>
      </c>
      <c r="G581" t="s">
        <v>104</v>
      </c>
      <c r="H581">
        <v>9</v>
      </c>
      <c r="I581">
        <v>672</v>
      </c>
      <c r="J581">
        <v>114</v>
      </c>
      <c r="K581">
        <v>2.28205013275146</v>
      </c>
    </row>
    <row r="582" spans="1:11" x14ac:dyDescent="0.2">
      <c r="A582" t="str">
        <f t="shared" si="9"/>
        <v>CUT smarter and no bounds</v>
      </c>
      <c r="B582">
        <v>21</v>
      </c>
      <c r="C582">
        <v>284</v>
      </c>
      <c r="D582">
        <v>284</v>
      </c>
      <c r="E582" s="97">
        <v>0</v>
      </c>
      <c r="F582">
        <v>2.2208999999999999</v>
      </c>
      <c r="G582" t="s">
        <v>104</v>
      </c>
      <c r="H582">
        <v>4</v>
      </c>
      <c r="I582">
        <v>4</v>
      </c>
      <c r="J582">
        <v>33</v>
      </c>
      <c r="K582">
        <v>0.19610691070556599</v>
      </c>
    </row>
    <row r="583" spans="1:11" x14ac:dyDescent="0.2">
      <c r="A583" t="str">
        <f t="shared" si="9"/>
        <v>CUT smarter and no bounds</v>
      </c>
      <c r="B583">
        <v>22</v>
      </c>
      <c r="C583">
        <v>236</v>
      </c>
      <c r="D583">
        <v>236</v>
      </c>
      <c r="E583" s="97">
        <v>0</v>
      </c>
      <c r="F583">
        <v>3.0068999999999999</v>
      </c>
      <c r="G583" t="s">
        <v>104</v>
      </c>
      <c r="H583">
        <v>2</v>
      </c>
      <c r="I583">
        <v>43</v>
      </c>
      <c r="J583">
        <v>30</v>
      </c>
      <c r="K583">
        <v>0.167839765548706</v>
      </c>
    </row>
    <row r="584" spans="1:11" x14ac:dyDescent="0.2">
      <c r="A584" t="str">
        <f t="shared" si="9"/>
        <v>CUT smarter and no bounds</v>
      </c>
      <c r="B584">
        <v>23</v>
      </c>
      <c r="C584">
        <v>274</v>
      </c>
      <c r="D584">
        <v>274</v>
      </c>
      <c r="E584" s="97">
        <v>0</v>
      </c>
      <c r="F584">
        <v>6.0396000000000001</v>
      </c>
      <c r="G584" t="s">
        <v>104</v>
      </c>
      <c r="H584">
        <v>2</v>
      </c>
      <c r="I584">
        <v>118</v>
      </c>
      <c r="J584">
        <v>44</v>
      </c>
      <c r="K584">
        <v>0.38523268699645902</v>
      </c>
    </row>
    <row r="585" spans="1:11" x14ac:dyDescent="0.2">
      <c r="A585" t="str">
        <f t="shared" si="9"/>
        <v>CUT smarter and no bounds</v>
      </c>
      <c r="B585">
        <v>24</v>
      </c>
      <c r="C585">
        <v>290</v>
      </c>
      <c r="D585">
        <v>290</v>
      </c>
      <c r="E585" s="97">
        <v>0</v>
      </c>
      <c r="F585">
        <v>51.280900000000003</v>
      </c>
      <c r="G585" t="s">
        <v>104</v>
      </c>
      <c r="H585">
        <v>4</v>
      </c>
      <c r="I585">
        <v>523</v>
      </c>
      <c r="J585">
        <v>146</v>
      </c>
      <c r="K585">
        <v>2.94520711898803</v>
      </c>
    </row>
    <row r="586" spans="1:11" x14ac:dyDescent="0.2">
      <c r="A586" t="str">
        <f t="shared" si="9"/>
        <v>CUT smarter and no bounds</v>
      </c>
      <c r="B586">
        <v>25</v>
      </c>
      <c r="C586">
        <v>238</v>
      </c>
      <c r="D586">
        <v>238</v>
      </c>
      <c r="E586" s="97">
        <v>0</v>
      </c>
      <c r="F586">
        <v>1.1041000000000001</v>
      </c>
      <c r="G586" t="s">
        <v>104</v>
      </c>
      <c r="H586">
        <v>3</v>
      </c>
      <c r="I586">
        <v>1</v>
      </c>
      <c r="J586">
        <v>26</v>
      </c>
      <c r="K586">
        <v>0.18469333648681599</v>
      </c>
    </row>
    <row r="587" spans="1:11" x14ac:dyDescent="0.2">
      <c r="A587" t="str">
        <f t="shared" si="9"/>
        <v>CUT smarter and no bounds</v>
      </c>
      <c r="B587">
        <v>26</v>
      </c>
      <c r="C587">
        <v>289</v>
      </c>
      <c r="D587">
        <v>289</v>
      </c>
      <c r="E587" s="97">
        <v>0</v>
      </c>
      <c r="F587">
        <v>13.9557</v>
      </c>
      <c r="G587" t="s">
        <v>104</v>
      </c>
      <c r="H587">
        <v>4</v>
      </c>
      <c r="I587">
        <v>270</v>
      </c>
      <c r="J587">
        <v>77</v>
      </c>
      <c r="K587">
        <v>1.0219082832336399</v>
      </c>
    </row>
    <row r="588" spans="1:11" x14ac:dyDescent="0.2">
      <c r="A588" t="str">
        <f t="shared" si="9"/>
        <v>CUT smarter and no bounds</v>
      </c>
      <c r="B588">
        <v>27</v>
      </c>
      <c r="C588">
        <v>296</v>
      </c>
      <c r="D588">
        <v>295.98</v>
      </c>
      <c r="E588" s="97">
        <v>5.1000000000000004E-3</v>
      </c>
      <c r="F588">
        <v>15.136699999999999</v>
      </c>
      <c r="G588" t="s">
        <v>104</v>
      </c>
      <c r="H588">
        <v>5</v>
      </c>
      <c r="I588">
        <v>223</v>
      </c>
      <c r="J588">
        <v>58</v>
      </c>
      <c r="K588">
        <v>1.4591434001922601</v>
      </c>
    </row>
    <row r="589" spans="1:11" x14ac:dyDescent="0.2">
      <c r="A589" t="str">
        <f t="shared" si="9"/>
        <v>CUT smarter and no bounds</v>
      </c>
      <c r="B589">
        <v>28</v>
      </c>
      <c r="C589">
        <v>280</v>
      </c>
      <c r="D589">
        <v>279.98</v>
      </c>
      <c r="E589" s="97">
        <v>5.4999999999999997E-3</v>
      </c>
      <c r="F589">
        <v>18.2959</v>
      </c>
      <c r="G589" t="s">
        <v>104</v>
      </c>
      <c r="H589">
        <v>3</v>
      </c>
      <c r="I589">
        <v>291</v>
      </c>
      <c r="J589">
        <v>64</v>
      </c>
      <c r="K589">
        <v>1.3899385929107599</v>
      </c>
    </row>
    <row r="590" spans="1:11" x14ac:dyDescent="0.2">
      <c r="A590" t="str">
        <f t="shared" si="9"/>
        <v>CUT smarter and no bounds</v>
      </c>
      <c r="B590">
        <v>29</v>
      </c>
      <c r="C590">
        <v>294</v>
      </c>
      <c r="D590">
        <v>293.99</v>
      </c>
      <c r="E590" s="97">
        <v>3.7000000000000002E-3</v>
      </c>
      <c r="F590">
        <v>46.620699999999999</v>
      </c>
      <c r="G590" t="s">
        <v>104</v>
      </c>
      <c r="H590">
        <v>3</v>
      </c>
      <c r="I590">
        <v>894</v>
      </c>
      <c r="J590">
        <v>82</v>
      </c>
      <c r="K590">
        <v>1.52191615104675</v>
      </c>
    </row>
    <row r="591" spans="1:11" x14ac:dyDescent="0.2">
      <c r="A591" t="str">
        <f t="shared" si="9"/>
        <v>CUT smarter and no bounds</v>
      </c>
      <c r="B591">
        <v>30</v>
      </c>
      <c r="C591">
        <v>296</v>
      </c>
      <c r="D591">
        <v>296</v>
      </c>
      <c r="E591" s="97">
        <v>0</v>
      </c>
      <c r="F591">
        <v>1.3869</v>
      </c>
      <c r="G591" t="s">
        <v>104</v>
      </c>
      <c r="H591">
        <v>2</v>
      </c>
      <c r="I591">
        <v>1</v>
      </c>
      <c r="J591">
        <v>23</v>
      </c>
      <c r="K591">
        <v>8.7645530700683594E-2</v>
      </c>
    </row>
    <row r="592" spans="1:11" x14ac:dyDescent="0.2">
      <c r="A592" t="str">
        <f t="shared" si="9"/>
        <v>CUT smarter and no bounds</v>
      </c>
      <c r="B592">
        <v>31</v>
      </c>
      <c r="C592">
        <v>258</v>
      </c>
      <c r="D592">
        <v>258</v>
      </c>
      <c r="E592" s="97">
        <v>0</v>
      </c>
      <c r="F592">
        <v>55.956200000000003</v>
      </c>
      <c r="G592" t="s">
        <v>104</v>
      </c>
      <c r="H592">
        <v>2</v>
      </c>
      <c r="I592">
        <v>586</v>
      </c>
      <c r="J592">
        <v>83</v>
      </c>
      <c r="K592">
        <v>1.6985273361205999</v>
      </c>
    </row>
    <row r="593" spans="1:11" x14ac:dyDescent="0.2">
      <c r="A593" t="str">
        <f t="shared" si="9"/>
        <v>CUT smarter and no bounds</v>
      </c>
      <c r="B593">
        <v>32</v>
      </c>
      <c r="C593">
        <v>318</v>
      </c>
      <c r="D593">
        <v>318</v>
      </c>
      <c r="E593" s="97">
        <v>0</v>
      </c>
      <c r="F593">
        <v>35.073300000000003</v>
      </c>
      <c r="G593" t="s">
        <v>104</v>
      </c>
      <c r="H593">
        <v>5</v>
      </c>
      <c r="I593">
        <v>735</v>
      </c>
      <c r="J593">
        <v>148</v>
      </c>
      <c r="K593">
        <v>2.5637898445129301</v>
      </c>
    </row>
    <row r="594" spans="1:11" x14ac:dyDescent="0.2">
      <c r="A594" t="str">
        <f t="shared" si="9"/>
        <v>CUT smarter and no bounds</v>
      </c>
      <c r="B594">
        <v>33</v>
      </c>
      <c r="C594">
        <v>304</v>
      </c>
      <c r="D594">
        <v>304</v>
      </c>
      <c r="E594" s="97">
        <v>0</v>
      </c>
      <c r="F594">
        <v>3.6955</v>
      </c>
      <c r="G594" t="s">
        <v>104</v>
      </c>
      <c r="H594">
        <v>1</v>
      </c>
      <c r="I594">
        <v>21</v>
      </c>
      <c r="J594">
        <v>43</v>
      </c>
      <c r="K594">
        <v>1.20529413223266</v>
      </c>
    </row>
    <row r="595" spans="1:11" x14ac:dyDescent="0.2">
      <c r="A595" t="str">
        <f t="shared" si="9"/>
        <v>CUT smarter and no bounds</v>
      </c>
      <c r="B595">
        <v>34</v>
      </c>
      <c r="C595">
        <v>293</v>
      </c>
      <c r="D595">
        <v>293</v>
      </c>
      <c r="E595" s="97">
        <v>0</v>
      </c>
      <c r="F595">
        <v>2.7008000000000001</v>
      </c>
      <c r="G595" t="s">
        <v>104</v>
      </c>
      <c r="H595">
        <v>6</v>
      </c>
      <c r="I595">
        <v>1</v>
      </c>
      <c r="J595">
        <v>14</v>
      </c>
      <c r="K595">
        <v>0.37941646575927701</v>
      </c>
    </row>
    <row r="596" spans="1:11" x14ac:dyDescent="0.2">
      <c r="A596" t="str">
        <f t="shared" si="9"/>
        <v>CUT smarter and no bounds</v>
      </c>
      <c r="B596">
        <v>35</v>
      </c>
      <c r="C596">
        <v>280</v>
      </c>
      <c r="D596">
        <v>280</v>
      </c>
      <c r="E596" s="97">
        <v>0</v>
      </c>
      <c r="F596">
        <v>0.88900000000000001</v>
      </c>
      <c r="G596" t="s">
        <v>104</v>
      </c>
      <c r="H596">
        <v>2</v>
      </c>
      <c r="I596">
        <v>1</v>
      </c>
      <c r="J596">
        <v>27</v>
      </c>
      <c r="K596">
        <v>0.118646144866943</v>
      </c>
    </row>
    <row r="597" spans="1:11" x14ac:dyDescent="0.2">
      <c r="A597" t="str">
        <f t="shared" si="9"/>
        <v>CUT smarter and no bounds</v>
      </c>
      <c r="B597">
        <v>36</v>
      </c>
      <c r="C597">
        <v>263</v>
      </c>
      <c r="D597">
        <v>262.99</v>
      </c>
      <c r="E597" s="97">
        <v>3.5000000000000001E-3</v>
      </c>
      <c r="F597">
        <v>72.518799999999999</v>
      </c>
      <c r="G597" t="s">
        <v>104</v>
      </c>
      <c r="H597">
        <v>3</v>
      </c>
      <c r="I597">
        <v>1602</v>
      </c>
      <c r="J597">
        <v>119</v>
      </c>
      <c r="K597">
        <v>2.3170783519744802</v>
      </c>
    </row>
    <row r="598" spans="1:11" x14ac:dyDescent="0.2">
      <c r="A598" t="str">
        <f t="shared" si="9"/>
        <v>CUT smarter and no bounds</v>
      </c>
      <c r="B598">
        <v>37</v>
      </c>
      <c r="C598">
        <v>269</v>
      </c>
      <c r="D598">
        <v>269</v>
      </c>
      <c r="E598" s="97">
        <v>0</v>
      </c>
      <c r="F598">
        <v>1.4886999999999999</v>
      </c>
      <c r="G598" t="s">
        <v>104</v>
      </c>
      <c r="H598">
        <v>2</v>
      </c>
      <c r="I598">
        <v>12</v>
      </c>
      <c r="J598">
        <v>25</v>
      </c>
      <c r="K598">
        <v>0.33884525299072199</v>
      </c>
    </row>
    <row r="599" spans="1:11" x14ac:dyDescent="0.2">
      <c r="A599" t="str">
        <f t="shared" si="9"/>
        <v>CUT smarter and no bounds</v>
      </c>
      <c r="B599">
        <v>38</v>
      </c>
      <c r="C599">
        <v>247</v>
      </c>
      <c r="D599">
        <v>247</v>
      </c>
      <c r="E599" s="97">
        <v>0</v>
      </c>
      <c r="F599">
        <v>12.3864</v>
      </c>
      <c r="G599" t="s">
        <v>104</v>
      </c>
      <c r="H599">
        <v>3</v>
      </c>
      <c r="I599">
        <v>242</v>
      </c>
      <c r="J599">
        <v>52</v>
      </c>
      <c r="K599">
        <v>0.47712755203246998</v>
      </c>
    </row>
    <row r="600" spans="1:11" x14ac:dyDescent="0.2">
      <c r="A600" t="str">
        <f t="shared" si="9"/>
        <v>CUT smarter and no bounds</v>
      </c>
      <c r="B600">
        <v>39</v>
      </c>
      <c r="C600">
        <v>274</v>
      </c>
      <c r="D600">
        <v>274</v>
      </c>
      <c r="E600" s="97">
        <v>0</v>
      </c>
      <c r="F600">
        <v>11.1623</v>
      </c>
      <c r="G600" t="s">
        <v>104</v>
      </c>
      <c r="H600">
        <v>4</v>
      </c>
      <c r="I600">
        <v>158</v>
      </c>
      <c r="J600">
        <v>60</v>
      </c>
      <c r="K600">
        <v>1.01340579986572</v>
      </c>
    </row>
    <row r="601" spans="1:11" x14ac:dyDescent="0.2">
      <c r="A601" t="str">
        <f t="shared" si="9"/>
        <v>CUT smarter and no bounds</v>
      </c>
      <c r="B601">
        <v>40</v>
      </c>
      <c r="C601">
        <v>254</v>
      </c>
      <c r="D601">
        <v>254</v>
      </c>
      <c r="E601" s="97">
        <v>0</v>
      </c>
      <c r="F601">
        <v>5.1669</v>
      </c>
      <c r="G601" t="s">
        <v>104</v>
      </c>
      <c r="H601">
        <v>2</v>
      </c>
      <c r="I601">
        <v>74</v>
      </c>
      <c r="J601">
        <v>50</v>
      </c>
      <c r="K601">
        <v>0.52036881446838301</v>
      </c>
    </row>
    <row r="602" spans="1:11" x14ac:dyDescent="0.2">
      <c r="A602" t="str">
        <f t="shared" si="9"/>
        <v>CUT smarter and no bounds</v>
      </c>
      <c r="B602">
        <v>41</v>
      </c>
      <c r="C602">
        <v>282</v>
      </c>
      <c r="D602">
        <v>282</v>
      </c>
      <c r="E602" s="97">
        <v>0</v>
      </c>
      <c r="F602">
        <v>2.3296999999999999</v>
      </c>
      <c r="G602" t="s">
        <v>104</v>
      </c>
      <c r="H602">
        <v>2</v>
      </c>
      <c r="I602">
        <v>55</v>
      </c>
      <c r="J602">
        <v>28</v>
      </c>
      <c r="K602">
        <v>0.35576868057250899</v>
      </c>
    </row>
    <row r="603" spans="1:11" x14ac:dyDescent="0.2">
      <c r="A603" t="str">
        <f t="shared" si="9"/>
        <v>CUT smarter and no bounds</v>
      </c>
      <c r="B603">
        <v>42</v>
      </c>
      <c r="C603">
        <v>292</v>
      </c>
      <c r="D603">
        <v>292</v>
      </c>
      <c r="E603" s="97">
        <v>0</v>
      </c>
      <c r="F603">
        <v>5.4264000000000001</v>
      </c>
      <c r="G603" t="s">
        <v>104</v>
      </c>
      <c r="H603">
        <v>2</v>
      </c>
      <c r="I603">
        <v>74</v>
      </c>
      <c r="J603">
        <v>52</v>
      </c>
      <c r="K603">
        <v>0.77288913726806596</v>
      </c>
    </row>
    <row r="604" spans="1:11" x14ac:dyDescent="0.2">
      <c r="A604" t="str">
        <f t="shared" si="9"/>
        <v>CUT smarter and no bounds</v>
      </c>
      <c r="B604">
        <v>43</v>
      </c>
      <c r="C604">
        <v>291</v>
      </c>
      <c r="D604">
        <v>291</v>
      </c>
      <c r="E604" s="97">
        <v>0</v>
      </c>
      <c r="F604">
        <v>72.054500000000004</v>
      </c>
      <c r="G604" t="s">
        <v>104</v>
      </c>
      <c r="H604">
        <v>3</v>
      </c>
      <c r="I604">
        <v>855</v>
      </c>
      <c r="J604">
        <v>134</v>
      </c>
      <c r="K604">
        <v>4.0799877643585196</v>
      </c>
    </row>
    <row r="605" spans="1:11" x14ac:dyDescent="0.2">
      <c r="A605" t="str">
        <f t="shared" si="9"/>
        <v>CUT smarter and no bounds</v>
      </c>
      <c r="B605">
        <v>44</v>
      </c>
      <c r="C605">
        <v>264</v>
      </c>
      <c r="D605">
        <v>264</v>
      </c>
      <c r="E605" s="97">
        <v>0</v>
      </c>
      <c r="F605">
        <v>9.5984999999999996</v>
      </c>
      <c r="G605" t="s">
        <v>104</v>
      </c>
      <c r="H605">
        <v>5</v>
      </c>
      <c r="I605">
        <v>168</v>
      </c>
      <c r="J605">
        <v>50</v>
      </c>
      <c r="K605">
        <v>0.28497552871704102</v>
      </c>
    </row>
    <row r="606" spans="1:11" x14ac:dyDescent="0.2">
      <c r="A606" t="str">
        <f t="shared" si="9"/>
        <v>CUT smarter and no bounds</v>
      </c>
      <c r="B606">
        <v>45</v>
      </c>
      <c r="C606">
        <v>317</v>
      </c>
      <c r="D606">
        <v>317</v>
      </c>
      <c r="E606" s="97">
        <v>0</v>
      </c>
      <c r="F606">
        <v>99.384500000000003</v>
      </c>
      <c r="G606" t="s">
        <v>104</v>
      </c>
      <c r="H606">
        <v>1</v>
      </c>
      <c r="I606">
        <v>908</v>
      </c>
      <c r="J606">
        <v>204</v>
      </c>
      <c r="K606">
        <v>4.7570483684539697</v>
      </c>
    </row>
    <row r="607" spans="1:11" x14ac:dyDescent="0.2">
      <c r="A607" t="str">
        <f t="shared" si="9"/>
        <v>CUT smarter and no bounds</v>
      </c>
      <c r="B607">
        <v>46</v>
      </c>
      <c r="C607">
        <v>242</v>
      </c>
      <c r="D607">
        <v>242</v>
      </c>
      <c r="E607" s="97">
        <v>0</v>
      </c>
      <c r="F607">
        <v>3.8673999999999999</v>
      </c>
      <c r="G607" t="s">
        <v>104</v>
      </c>
      <c r="H607">
        <v>5</v>
      </c>
      <c r="I607">
        <v>66</v>
      </c>
      <c r="J607">
        <v>20</v>
      </c>
      <c r="K607">
        <v>0.176717519760131</v>
      </c>
    </row>
    <row r="608" spans="1:11" x14ac:dyDescent="0.2">
      <c r="A608" t="str">
        <f t="shared" si="9"/>
        <v>CUT smarter and no bounds</v>
      </c>
      <c r="B608">
        <v>47</v>
      </c>
      <c r="C608">
        <v>314</v>
      </c>
      <c r="D608">
        <v>313.98</v>
      </c>
      <c r="E608" s="97">
        <v>7.9000000000000008E-3</v>
      </c>
      <c r="F608">
        <v>171.20240000000001</v>
      </c>
      <c r="G608" t="s">
        <v>104</v>
      </c>
      <c r="H608">
        <v>3</v>
      </c>
      <c r="I608">
        <v>4151</v>
      </c>
      <c r="J608">
        <v>154</v>
      </c>
      <c r="K608">
        <v>3.3433773517608598</v>
      </c>
    </row>
    <row r="609" spans="1:11" x14ac:dyDescent="0.2">
      <c r="A609" t="str">
        <f t="shared" si="9"/>
        <v>CUT smarter and no bounds</v>
      </c>
      <c r="B609">
        <v>48</v>
      </c>
      <c r="C609">
        <v>294</v>
      </c>
      <c r="D609">
        <v>294</v>
      </c>
      <c r="E609" s="97">
        <v>0</v>
      </c>
      <c r="F609">
        <v>2.9258000000000002</v>
      </c>
      <c r="G609" t="s">
        <v>104</v>
      </c>
      <c r="H609">
        <v>2</v>
      </c>
      <c r="I609">
        <v>18</v>
      </c>
      <c r="J609">
        <v>36</v>
      </c>
      <c r="K609">
        <v>0.412518501281738</v>
      </c>
    </row>
    <row r="610" spans="1:11" x14ac:dyDescent="0.2">
      <c r="A610" t="str">
        <f t="shared" si="9"/>
        <v>CUT smarter and no bounds</v>
      </c>
      <c r="B610">
        <v>49</v>
      </c>
      <c r="C610">
        <v>264</v>
      </c>
      <c r="D610">
        <v>264</v>
      </c>
      <c r="E610" s="97">
        <v>0</v>
      </c>
      <c r="F610">
        <v>2.5686</v>
      </c>
      <c r="G610" t="s">
        <v>104</v>
      </c>
      <c r="H610">
        <v>1</v>
      </c>
      <c r="I610">
        <v>24</v>
      </c>
      <c r="J610">
        <v>54</v>
      </c>
      <c r="K610">
        <v>0.23360943794250399</v>
      </c>
    </row>
    <row r="611" spans="1:11" x14ac:dyDescent="0.2">
      <c r="A611" t="str">
        <f t="shared" si="9"/>
        <v>CUT smarter and no bounds</v>
      </c>
      <c r="B611">
        <v>50</v>
      </c>
      <c r="C611">
        <v>286</v>
      </c>
      <c r="D611">
        <v>286</v>
      </c>
      <c r="E611" s="97">
        <v>0</v>
      </c>
      <c r="F611">
        <v>2.4298999999999999</v>
      </c>
      <c r="G611" t="s">
        <v>104</v>
      </c>
      <c r="H611">
        <v>1</v>
      </c>
      <c r="I611">
        <v>20</v>
      </c>
      <c r="J611">
        <v>22</v>
      </c>
      <c r="K611">
        <v>6.5960884094238203E-3</v>
      </c>
    </row>
    <row r="612" spans="1:11" x14ac:dyDescent="0.2">
      <c r="A612" t="str">
        <f t="shared" si="9"/>
        <v>CUT smarter and no bounds</v>
      </c>
      <c r="B612">
        <v>51</v>
      </c>
      <c r="C612">
        <v>273</v>
      </c>
      <c r="D612">
        <v>272.99</v>
      </c>
      <c r="E612" s="97">
        <v>3.0999999999999999E-3</v>
      </c>
      <c r="F612">
        <v>6.0484</v>
      </c>
      <c r="G612" t="s">
        <v>104</v>
      </c>
      <c r="H612">
        <v>3</v>
      </c>
      <c r="I612">
        <v>80</v>
      </c>
      <c r="J612">
        <v>53</v>
      </c>
      <c r="K612">
        <v>0.58062171936035101</v>
      </c>
    </row>
    <row r="613" spans="1:11" x14ac:dyDescent="0.2">
      <c r="A613" t="str">
        <f t="shared" si="9"/>
        <v>CUT smarter and no bounds</v>
      </c>
      <c r="B613">
        <v>52</v>
      </c>
      <c r="C613">
        <v>334</v>
      </c>
      <c r="D613">
        <v>334</v>
      </c>
      <c r="E613" s="97">
        <v>0</v>
      </c>
      <c r="F613">
        <v>73.780299999999997</v>
      </c>
      <c r="G613" t="s">
        <v>104</v>
      </c>
      <c r="H613">
        <v>4</v>
      </c>
      <c r="I613">
        <v>765</v>
      </c>
      <c r="J613">
        <v>113</v>
      </c>
      <c r="K613">
        <v>2.50536680221557</v>
      </c>
    </row>
    <row r="614" spans="1:11" x14ac:dyDescent="0.2">
      <c r="A614" t="str">
        <f t="shared" si="9"/>
        <v>CUT smarter and no bounds</v>
      </c>
      <c r="B614">
        <v>53</v>
      </c>
      <c r="C614">
        <v>281</v>
      </c>
      <c r="D614">
        <v>280.99</v>
      </c>
      <c r="E614" s="97">
        <v>2.5999999999999999E-3</v>
      </c>
      <c r="F614">
        <v>11.2117</v>
      </c>
      <c r="G614" t="s">
        <v>104</v>
      </c>
      <c r="H614">
        <v>4</v>
      </c>
      <c r="I614">
        <v>121</v>
      </c>
      <c r="J614">
        <v>78</v>
      </c>
      <c r="K614">
        <v>1.13028144836425</v>
      </c>
    </row>
    <row r="615" spans="1:11" x14ac:dyDescent="0.2">
      <c r="A615" t="str">
        <f t="shared" si="9"/>
        <v>CUT smarter and no bounds</v>
      </c>
      <c r="B615">
        <v>54</v>
      </c>
      <c r="C615">
        <v>262</v>
      </c>
      <c r="D615">
        <v>262</v>
      </c>
      <c r="E615" s="97">
        <v>0</v>
      </c>
      <c r="F615">
        <v>4.5720999999999998</v>
      </c>
      <c r="G615" t="s">
        <v>104</v>
      </c>
      <c r="H615">
        <v>3</v>
      </c>
      <c r="I615">
        <v>71</v>
      </c>
      <c r="J615">
        <v>41</v>
      </c>
      <c r="K615">
        <v>0.535042524337768</v>
      </c>
    </row>
    <row r="616" spans="1:11" x14ac:dyDescent="0.2">
      <c r="A616" t="str">
        <f t="shared" si="9"/>
        <v>CUT smarter and no bounds</v>
      </c>
      <c r="B616">
        <v>55</v>
      </c>
      <c r="C616">
        <v>299</v>
      </c>
      <c r="D616">
        <v>299</v>
      </c>
      <c r="E616" s="97">
        <v>0</v>
      </c>
      <c r="F616">
        <v>3.3612000000000002</v>
      </c>
      <c r="G616" t="s">
        <v>104</v>
      </c>
      <c r="H616">
        <v>2</v>
      </c>
      <c r="I616">
        <v>62</v>
      </c>
      <c r="J616">
        <v>51</v>
      </c>
      <c r="K616">
        <v>0.27570652961730902</v>
      </c>
    </row>
    <row r="617" spans="1:11" x14ac:dyDescent="0.2">
      <c r="A617" t="str">
        <f t="shared" si="9"/>
        <v>CUT smarter and no bounds</v>
      </c>
      <c r="B617">
        <v>56</v>
      </c>
      <c r="C617">
        <v>288</v>
      </c>
      <c r="D617">
        <v>288</v>
      </c>
      <c r="E617" s="97">
        <v>0</v>
      </c>
      <c r="F617">
        <v>2.0518999999999998</v>
      </c>
      <c r="G617" t="s">
        <v>104</v>
      </c>
      <c r="H617">
        <v>5</v>
      </c>
      <c r="I617">
        <v>17</v>
      </c>
      <c r="J617">
        <v>24</v>
      </c>
      <c r="K617">
        <v>3.76129150390625E-2</v>
      </c>
    </row>
    <row r="618" spans="1:11" x14ac:dyDescent="0.2">
      <c r="A618" t="str">
        <f t="shared" si="9"/>
        <v>CUT smarter and no bounds</v>
      </c>
      <c r="B618">
        <v>57</v>
      </c>
      <c r="C618">
        <v>254</v>
      </c>
      <c r="D618">
        <v>254</v>
      </c>
      <c r="E618" s="97">
        <v>0</v>
      </c>
      <c r="F618">
        <v>3.8578000000000001</v>
      </c>
      <c r="G618" t="s">
        <v>104</v>
      </c>
      <c r="H618">
        <v>2</v>
      </c>
      <c r="I618">
        <v>48</v>
      </c>
      <c r="J618">
        <v>43</v>
      </c>
      <c r="K618">
        <v>0.52162265777587802</v>
      </c>
    </row>
    <row r="619" spans="1:11" x14ac:dyDescent="0.2">
      <c r="A619" t="str">
        <f t="shared" si="9"/>
        <v>CUT smarter and no bounds</v>
      </c>
      <c r="B619">
        <v>58</v>
      </c>
      <c r="C619">
        <v>331</v>
      </c>
      <c r="D619">
        <v>331</v>
      </c>
      <c r="E619" s="97">
        <v>0</v>
      </c>
      <c r="F619">
        <v>1.2546999999999999</v>
      </c>
      <c r="G619" t="s">
        <v>104</v>
      </c>
      <c r="H619">
        <v>1</v>
      </c>
      <c r="I619">
        <v>12</v>
      </c>
      <c r="J619">
        <v>17</v>
      </c>
      <c r="K619">
        <v>0.12843132019042899</v>
      </c>
    </row>
    <row r="620" spans="1:11" x14ac:dyDescent="0.2">
      <c r="A620" t="str">
        <f t="shared" si="9"/>
        <v>CUT smarter and no bounds</v>
      </c>
      <c r="B620">
        <v>59</v>
      </c>
      <c r="C620">
        <v>283</v>
      </c>
      <c r="D620">
        <v>283</v>
      </c>
      <c r="E620" s="97">
        <v>0</v>
      </c>
      <c r="F620">
        <v>69.911199999999994</v>
      </c>
      <c r="G620" t="s">
        <v>104</v>
      </c>
      <c r="H620">
        <v>4</v>
      </c>
      <c r="I620">
        <v>753</v>
      </c>
      <c r="J620">
        <v>144</v>
      </c>
      <c r="K620">
        <v>3.5249931812286301</v>
      </c>
    </row>
    <row r="621" spans="1:11" x14ac:dyDescent="0.2">
      <c r="A621" t="str">
        <f t="shared" si="9"/>
        <v>CUT smarter and no bounds</v>
      </c>
      <c r="B621">
        <v>60</v>
      </c>
      <c r="C621">
        <v>254</v>
      </c>
      <c r="D621">
        <v>254</v>
      </c>
      <c r="E621" s="97">
        <v>0</v>
      </c>
      <c r="F621">
        <v>6.6494</v>
      </c>
      <c r="G621" t="s">
        <v>104</v>
      </c>
      <c r="H621">
        <v>2</v>
      </c>
      <c r="I621">
        <v>87</v>
      </c>
      <c r="J621">
        <v>56</v>
      </c>
      <c r="K621">
        <v>0.89563751220703103</v>
      </c>
    </row>
    <row r="622" spans="1:11" x14ac:dyDescent="0.2">
      <c r="A622" t="str">
        <f t="shared" si="9"/>
        <v>CUT smarter and no bounds</v>
      </c>
      <c r="B622">
        <v>61</v>
      </c>
      <c r="C622">
        <v>305</v>
      </c>
      <c r="D622">
        <v>305</v>
      </c>
      <c r="E622" s="97">
        <v>0</v>
      </c>
      <c r="F622">
        <v>16.276499999999999</v>
      </c>
      <c r="G622" t="s">
        <v>104</v>
      </c>
      <c r="H622">
        <v>4</v>
      </c>
      <c r="I622">
        <v>219</v>
      </c>
      <c r="J622">
        <v>50</v>
      </c>
      <c r="K622">
        <v>1.06542420387268</v>
      </c>
    </row>
    <row r="623" spans="1:11" x14ac:dyDescent="0.2">
      <c r="A623" t="str">
        <f t="shared" si="9"/>
        <v>CUT smarter and no bounds</v>
      </c>
      <c r="B623">
        <v>62</v>
      </c>
      <c r="C623">
        <v>289</v>
      </c>
      <c r="D623">
        <v>289</v>
      </c>
      <c r="E623" s="97">
        <v>0</v>
      </c>
      <c r="F623">
        <v>1.7423999999999999</v>
      </c>
      <c r="G623" t="s">
        <v>104</v>
      </c>
      <c r="H623">
        <v>3</v>
      </c>
      <c r="I623">
        <v>1</v>
      </c>
      <c r="J623">
        <v>32</v>
      </c>
      <c r="K623">
        <v>7.1318149566650293E-2</v>
      </c>
    </row>
    <row r="624" spans="1:11" x14ac:dyDescent="0.2">
      <c r="A624" t="str">
        <f t="shared" si="9"/>
        <v>CUT smarter and no bounds</v>
      </c>
      <c r="B624">
        <v>63</v>
      </c>
      <c r="C624">
        <v>272</v>
      </c>
      <c r="D624">
        <v>272</v>
      </c>
      <c r="E624" s="97">
        <v>0</v>
      </c>
      <c r="F624">
        <v>2.4114</v>
      </c>
      <c r="G624" t="s">
        <v>104</v>
      </c>
      <c r="H624">
        <v>1</v>
      </c>
      <c r="I624">
        <v>24</v>
      </c>
      <c r="J624">
        <v>48</v>
      </c>
      <c r="K624">
        <v>0.120587825775146</v>
      </c>
    </row>
    <row r="625" spans="1:11" x14ac:dyDescent="0.2">
      <c r="A625" t="str">
        <f t="shared" si="9"/>
        <v>CUT smarter and no bounds</v>
      </c>
      <c r="B625">
        <v>64</v>
      </c>
      <c r="C625">
        <v>283</v>
      </c>
      <c r="D625">
        <v>283</v>
      </c>
      <c r="E625" s="97">
        <v>0</v>
      </c>
      <c r="F625">
        <v>1.8677999999999999</v>
      </c>
      <c r="G625" t="s">
        <v>104</v>
      </c>
      <c r="H625">
        <v>3</v>
      </c>
      <c r="I625">
        <v>9</v>
      </c>
      <c r="J625">
        <v>24</v>
      </c>
      <c r="K625">
        <v>0.246982336044311</v>
      </c>
    </row>
    <row r="626" spans="1:11" x14ac:dyDescent="0.2">
      <c r="A626" t="str">
        <f t="shared" si="9"/>
        <v>CUT smarter and no bounds</v>
      </c>
      <c r="B626">
        <v>65</v>
      </c>
      <c r="C626">
        <v>266</v>
      </c>
      <c r="D626">
        <v>266</v>
      </c>
      <c r="E626" s="97">
        <v>0</v>
      </c>
      <c r="F626">
        <v>60.633699999999997</v>
      </c>
      <c r="G626" t="s">
        <v>104</v>
      </c>
      <c r="H626">
        <v>3</v>
      </c>
      <c r="I626">
        <v>777</v>
      </c>
      <c r="J626">
        <v>95</v>
      </c>
      <c r="K626">
        <v>1.6878800392150799</v>
      </c>
    </row>
    <row r="627" spans="1:11" x14ac:dyDescent="0.2">
      <c r="A627" t="str">
        <f t="shared" si="9"/>
        <v>CUT smarter and no bounds</v>
      </c>
      <c r="B627">
        <v>66</v>
      </c>
      <c r="C627">
        <v>284</v>
      </c>
      <c r="D627">
        <v>284</v>
      </c>
      <c r="E627" s="97">
        <v>0</v>
      </c>
      <c r="F627">
        <v>56.552599999999998</v>
      </c>
      <c r="G627" t="s">
        <v>104</v>
      </c>
      <c r="H627">
        <v>3</v>
      </c>
      <c r="I627">
        <v>562</v>
      </c>
      <c r="J627">
        <v>126</v>
      </c>
      <c r="K627">
        <v>3.2038693428039502</v>
      </c>
    </row>
    <row r="628" spans="1:11" x14ac:dyDescent="0.2">
      <c r="A628" t="str">
        <f t="shared" si="9"/>
        <v>CUT smarter and no bounds</v>
      </c>
      <c r="B628">
        <v>67</v>
      </c>
      <c r="C628">
        <v>318</v>
      </c>
      <c r="D628">
        <v>318</v>
      </c>
      <c r="E628" s="97">
        <v>0</v>
      </c>
      <c r="F628">
        <v>1.5777000000000001</v>
      </c>
      <c r="G628" t="s">
        <v>104</v>
      </c>
      <c r="H628">
        <v>3</v>
      </c>
      <c r="I628">
        <v>6</v>
      </c>
      <c r="J628">
        <v>20</v>
      </c>
      <c r="K628">
        <v>0.31787419319152799</v>
      </c>
    </row>
    <row r="629" spans="1:11" x14ac:dyDescent="0.2">
      <c r="A629" t="str">
        <f t="shared" si="9"/>
        <v>CUT smarter and no bounds</v>
      </c>
      <c r="B629">
        <v>68</v>
      </c>
      <c r="C629">
        <v>295</v>
      </c>
      <c r="D629">
        <v>295</v>
      </c>
      <c r="E629" s="97">
        <v>0</v>
      </c>
      <c r="F629">
        <v>66.673699999999997</v>
      </c>
      <c r="G629" t="s">
        <v>104</v>
      </c>
      <c r="H629">
        <v>4</v>
      </c>
      <c r="I629">
        <v>647</v>
      </c>
      <c r="J629">
        <v>104</v>
      </c>
      <c r="K629">
        <v>3.1294713020324698</v>
      </c>
    </row>
    <row r="630" spans="1:11" x14ac:dyDescent="0.2">
      <c r="A630" t="str">
        <f t="shared" si="9"/>
        <v>CUT smarter and no bounds</v>
      </c>
      <c r="B630">
        <v>69</v>
      </c>
      <c r="C630">
        <v>297</v>
      </c>
      <c r="D630">
        <v>297</v>
      </c>
      <c r="E630" s="97">
        <v>0</v>
      </c>
      <c r="F630">
        <v>4.9245000000000001</v>
      </c>
      <c r="G630" t="s">
        <v>104</v>
      </c>
      <c r="H630">
        <v>2</v>
      </c>
      <c r="I630">
        <v>50</v>
      </c>
      <c r="J630">
        <v>42</v>
      </c>
      <c r="K630">
        <v>0.56986761093139604</v>
      </c>
    </row>
    <row r="631" spans="1:11" x14ac:dyDescent="0.2">
      <c r="A631" t="str">
        <f t="shared" si="9"/>
        <v>CUT smarter and no bounds</v>
      </c>
      <c r="B631">
        <v>70</v>
      </c>
      <c r="C631">
        <v>273</v>
      </c>
      <c r="D631">
        <v>273</v>
      </c>
      <c r="E631" s="97">
        <v>1.5E-3</v>
      </c>
      <c r="F631">
        <v>73.399000000000001</v>
      </c>
      <c r="G631" t="s">
        <v>104</v>
      </c>
      <c r="H631">
        <v>2</v>
      </c>
      <c r="I631">
        <v>1751</v>
      </c>
      <c r="J631">
        <v>102</v>
      </c>
      <c r="K631">
        <v>1.97999763488769</v>
      </c>
    </row>
    <row r="632" spans="1:11" x14ac:dyDescent="0.2">
      <c r="A632" t="str">
        <f t="shared" si="9"/>
        <v>CUT smarter and no bounds</v>
      </c>
      <c r="B632">
        <v>71</v>
      </c>
      <c r="C632">
        <v>292</v>
      </c>
      <c r="D632">
        <v>292</v>
      </c>
      <c r="E632" s="97">
        <v>0</v>
      </c>
      <c r="F632">
        <v>3.6793</v>
      </c>
      <c r="G632" t="s">
        <v>104</v>
      </c>
      <c r="H632">
        <v>2</v>
      </c>
      <c r="I632">
        <v>47</v>
      </c>
      <c r="J632">
        <v>37</v>
      </c>
      <c r="K632">
        <v>0.16722273826599099</v>
      </c>
    </row>
    <row r="633" spans="1:11" x14ac:dyDescent="0.2">
      <c r="A633" t="str">
        <f t="shared" si="9"/>
        <v>CUT smarter and no bounds</v>
      </c>
      <c r="B633">
        <v>72</v>
      </c>
      <c r="C633">
        <v>254</v>
      </c>
      <c r="D633">
        <v>254</v>
      </c>
      <c r="E633" s="97">
        <v>8.0000000000000004E-4</v>
      </c>
      <c r="F633">
        <v>43.179900000000004</v>
      </c>
      <c r="G633" t="s">
        <v>104</v>
      </c>
      <c r="H633">
        <v>7</v>
      </c>
      <c r="I633">
        <v>822</v>
      </c>
      <c r="J633">
        <v>108</v>
      </c>
      <c r="K633">
        <v>1.8501958847045801</v>
      </c>
    </row>
    <row r="634" spans="1:11" x14ac:dyDescent="0.2">
      <c r="A634" t="str">
        <f t="shared" si="9"/>
        <v>CUT smarter and no bounds</v>
      </c>
      <c r="B634">
        <v>73</v>
      </c>
      <c r="C634">
        <v>273</v>
      </c>
      <c r="D634">
        <v>273</v>
      </c>
      <c r="E634" s="97">
        <v>0</v>
      </c>
      <c r="F634">
        <v>3.9792000000000001</v>
      </c>
      <c r="G634" t="s">
        <v>104</v>
      </c>
      <c r="H634">
        <v>3</v>
      </c>
      <c r="I634">
        <v>72</v>
      </c>
      <c r="J634">
        <v>33</v>
      </c>
      <c r="K634">
        <v>0.236235857009887</v>
      </c>
    </row>
    <row r="635" spans="1:11" x14ac:dyDescent="0.2">
      <c r="A635" t="str">
        <f t="shared" si="9"/>
        <v>CUT smarter and no bounds</v>
      </c>
      <c r="B635">
        <v>74</v>
      </c>
      <c r="C635">
        <v>271</v>
      </c>
      <c r="D635">
        <v>270.98</v>
      </c>
      <c r="E635" s="97">
        <v>8.0000000000000002E-3</v>
      </c>
      <c r="F635">
        <v>205.5993</v>
      </c>
      <c r="G635" t="s">
        <v>104</v>
      </c>
      <c r="H635">
        <v>3</v>
      </c>
      <c r="I635">
        <v>3201</v>
      </c>
      <c r="J635">
        <v>149</v>
      </c>
      <c r="K635">
        <v>3.7755155563354399</v>
      </c>
    </row>
    <row r="636" spans="1:11" x14ac:dyDescent="0.2">
      <c r="A636" t="str">
        <f t="shared" si="9"/>
        <v>CUT smarter and no bounds</v>
      </c>
      <c r="B636">
        <v>75</v>
      </c>
      <c r="C636">
        <v>211</v>
      </c>
      <c r="D636">
        <v>211</v>
      </c>
      <c r="E636" s="97">
        <v>0</v>
      </c>
      <c r="F636">
        <v>0.70150000000000001</v>
      </c>
      <c r="G636" t="s">
        <v>104</v>
      </c>
      <c r="H636">
        <v>3</v>
      </c>
      <c r="I636">
        <v>1</v>
      </c>
      <c r="J636">
        <v>25</v>
      </c>
      <c r="K636">
        <v>2.29103565216064E-2</v>
      </c>
    </row>
    <row r="637" spans="1:11" x14ac:dyDescent="0.2">
      <c r="A637" t="str">
        <f t="shared" si="9"/>
        <v>CUT smarter and no bounds</v>
      </c>
      <c r="B637">
        <v>76</v>
      </c>
      <c r="C637">
        <v>293</v>
      </c>
      <c r="D637">
        <v>292.97000000000003</v>
      </c>
      <c r="E637" s="97">
        <v>8.9999999999999993E-3</v>
      </c>
      <c r="F637">
        <v>19.879200000000001</v>
      </c>
      <c r="G637" t="s">
        <v>104</v>
      </c>
      <c r="H637">
        <v>3</v>
      </c>
      <c r="I637">
        <v>526</v>
      </c>
      <c r="J637">
        <v>61</v>
      </c>
      <c r="K637">
        <v>0.57954502105712802</v>
      </c>
    </row>
    <row r="638" spans="1:11" x14ac:dyDescent="0.2">
      <c r="A638" t="str">
        <f t="shared" si="9"/>
        <v>CUT smarter and no bounds</v>
      </c>
      <c r="B638">
        <v>77</v>
      </c>
      <c r="C638">
        <v>271</v>
      </c>
      <c r="D638">
        <v>271</v>
      </c>
      <c r="E638" s="97">
        <v>0</v>
      </c>
      <c r="F638">
        <v>0.82240000000000002</v>
      </c>
      <c r="G638" t="s">
        <v>104</v>
      </c>
      <c r="H638">
        <v>2</v>
      </c>
      <c r="I638">
        <v>1</v>
      </c>
      <c r="J638">
        <v>26</v>
      </c>
      <c r="K638">
        <v>2.1143198013305602E-2</v>
      </c>
    </row>
    <row r="639" spans="1:11" x14ac:dyDescent="0.2">
      <c r="A639" t="str">
        <f t="shared" si="9"/>
        <v>CUT smarter and no bounds</v>
      </c>
      <c r="B639">
        <v>78</v>
      </c>
      <c r="C639">
        <v>254</v>
      </c>
      <c r="D639">
        <v>254</v>
      </c>
      <c r="E639" s="97">
        <v>0</v>
      </c>
      <c r="F639">
        <v>2.2713999999999999</v>
      </c>
      <c r="G639" t="s">
        <v>104</v>
      </c>
      <c r="H639">
        <v>1</v>
      </c>
      <c r="I639">
        <v>11</v>
      </c>
      <c r="J639">
        <v>24</v>
      </c>
      <c r="K639">
        <v>0.27857089042663502</v>
      </c>
    </row>
    <row r="640" spans="1:11" x14ac:dyDescent="0.2">
      <c r="A640" t="str">
        <f t="shared" ref="A640:A702" si="10">A639</f>
        <v>CUT smarter and no bounds</v>
      </c>
      <c r="B640">
        <v>79</v>
      </c>
      <c r="C640">
        <v>276</v>
      </c>
      <c r="D640">
        <v>276</v>
      </c>
      <c r="E640" s="97">
        <v>0</v>
      </c>
      <c r="F640">
        <v>43.689700000000002</v>
      </c>
      <c r="G640" t="s">
        <v>104</v>
      </c>
      <c r="H640">
        <v>2</v>
      </c>
      <c r="I640">
        <v>541</v>
      </c>
      <c r="J640">
        <v>97</v>
      </c>
      <c r="K640">
        <v>2.3521225452422998</v>
      </c>
    </row>
    <row r="641" spans="1:11" x14ac:dyDescent="0.2">
      <c r="A641" t="str">
        <f t="shared" si="10"/>
        <v>CUT smarter and no bounds</v>
      </c>
      <c r="B641">
        <v>80</v>
      </c>
      <c r="C641">
        <v>270</v>
      </c>
      <c r="D641">
        <v>270</v>
      </c>
      <c r="E641" s="97">
        <v>0</v>
      </c>
      <c r="F641">
        <v>1.5406</v>
      </c>
      <c r="G641" t="s">
        <v>104</v>
      </c>
      <c r="H641">
        <v>4</v>
      </c>
      <c r="I641">
        <v>1</v>
      </c>
      <c r="J641">
        <v>24</v>
      </c>
      <c r="K641">
        <v>4.5542478561401298E-2</v>
      </c>
    </row>
    <row r="642" spans="1:11" x14ac:dyDescent="0.2">
      <c r="A642" t="str">
        <f t="shared" si="10"/>
        <v>CUT smarter and no bounds</v>
      </c>
      <c r="B642">
        <v>81</v>
      </c>
      <c r="C642">
        <v>259</v>
      </c>
      <c r="D642">
        <v>259</v>
      </c>
      <c r="E642" s="97">
        <v>0</v>
      </c>
      <c r="F642">
        <v>95.820700000000002</v>
      </c>
      <c r="G642" t="s">
        <v>104</v>
      </c>
      <c r="H642">
        <v>10</v>
      </c>
      <c r="I642">
        <v>2797</v>
      </c>
      <c r="J642">
        <v>85</v>
      </c>
      <c r="K642">
        <v>1.6924474239349301</v>
      </c>
    </row>
    <row r="643" spans="1:11" x14ac:dyDescent="0.2">
      <c r="A643" t="str">
        <f t="shared" si="10"/>
        <v>CUT smarter and no bounds</v>
      </c>
      <c r="B643">
        <v>82</v>
      </c>
      <c r="C643">
        <v>337</v>
      </c>
      <c r="D643">
        <v>337</v>
      </c>
      <c r="E643" s="97">
        <v>0</v>
      </c>
      <c r="F643">
        <v>2.2947000000000002</v>
      </c>
      <c r="G643" t="s">
        <v>104</v>
      </c>
      <c r="H643">
        <v>1</v>
      </c>
      <c r="I643">
        <v>12</v>
      </c>
      <c r="J643">
        <v>19</v>
      </c>
      <c r="K643">
        <v>0.210019826889038</v>
      </c>
    </row>
    <row r="644" spans="1:11" x14ac:dyDescent="0.2">
      <c r="A644" t="str">
        <f t="shared" si="10"/>
        <v>CUT smarter and no bounds</v>
      </c>
      <c r="B644">
        <v>83</v>
      </c>
      <c r="C644">
        <v>257</v>
      </c>
      <c r="D644">
        <v>257</v>
      </c>
      <c r="E644" s="97">
        <v>0</v>
      </c>
      <c r="F644">
        <v>3.0522999999999998</v>
      </c>
      <c r="G644" t="s">
        <v>104</v>
      </c>
      <c r="H644">
        <v>3</v>
      </c>
      <c r="I644">
        <v>37</v>
      </c>
      <c r="J644">
        <v>50</v>
      </c>
      <c r="K644">
        <v>0.40897417068481401</v>
      </c>
    </row>
    <row r="645" spans="1:11" x14ac:dyDescent="0.2">
      <c r="A645" t="str">
        <f t="shared" si="10"/>
        <v>CUT smarter and no bounds</v>
      </c>
      <c r="B645">
        <v>84</v>
      </c>
      <c r="C645">
        <v>263</v>
      </c>
      <c r="D645">
        <v>263</v>
      </c>
      <c r="E645" s="97">
        <v>0</v>
      </c>
      <c r="F645">
        <v>1.3144</v>
      </c>
      <c r="G645" t="s">
        <v>104</v>
      </c>
      <c r="H645">
        <v>1</v>
      </c>
      <c r="I645">
        <v>1</v>
      </c>
      <c r="J645">
        <v>43</v>
      </c>
      <c r="K645">
        <v>0.19298052787780701</v>
      </c>
    </row>
    <row r="646" spans="1:11" x14ac:dyDescent="0.2">
      <c r="A646" t="str">
        <f t="shared" si="10"/>
        <v>CUT smarter and no bounds</v>
      </c>
      <c r="B646">
        <v>85</v>
      </c>
      <c r="C646">
        <v>295</v>
      </c>
      <c r="D646">
        <v>295</v>
      </c>
      <c r="E646" s="97">
        <v>0</v>
      </c>
      <c r="F646">
        <v>33.188600000000001</v>
      </c>
      <c r="G646" t="s">
        <v>104</v>
      </c>
      <c r="H646">
        <v>2</v>
      </c>
      <c r="I646">
        <v>440</v>
      </c>
      <c r="J646">
        <v>62</v>
      </c>
      <c r="K646">
        <v>0.88146710395812899</v>
      </c>
    </row>
    <row r="647" spans="1:11" x14ac:dyDescent="0.2">
      <c r="A647" t="str">
        <f t="shared" si="10"/>
        <v>CUT smarter and no bounds</v>
      </c>
      <c r="B647">
        <v>86</v>
      </c>
      <c r="C647">
        <v>330</v>
      </c>
      <c r="D647">
        <v>330</v>
      </c>
      <c r="E647" s="97">
        <v>0</v>
      </c>
      <c r="F647">
        <v>45.4557</v>
      </c>
      <c r="G647" t="s">
        <v>104</v>
      </c>
      <c r="H647">
        <v>4</v>
      </c>
      <c r="I647">
        <v>709</v>
      </c>
      <c r="J647">
        <v>105</v>
      </c>
      <c r="K647">
        <v>2.2557501792907702</v>
      </c>
    </row>
    <row r="648" spans="1:11" x14ac:dyDescent="0.2">
      <c r="A648" t="str">
        <f t="shared" si="10"/>
        <v>CUT smarter and no bounds</v>
      </c>
      <c r="B648">
        <v>87</v>
      </c>
      <c r="C648">
        <v>257</v>
      </c>
      <c r="D648">
        <v>256.98</v>
      </c>
      <c r="E648" s="97">
        <v>7.7000000000000002E-3</v>
      </c>
      <c r="F648">
        <v>138.1223</v>
      </c>
      <c r="G648" t="s">
        <v>104</v>
      </c>
      <c r="H648">
        <v>4</v>
      </c>
      <c r="I648">
        <v>4145</v>
      </c>
      <c r="J648">
        <v>98</v>
      </c>
      <c r="K648">
        <v>1.8687095642089799</v>
      </c>
    </row>
    <row r="649" spans="1:11" x14ac:dyDescent="0.2">
      <c r="A649" t="str">
        <f t="shared" si="10"/>
        <v>CUT smarter and no bounds</v>
      </c>
      <c r="B649">
        <v>88</v>
      </c>
      <c r="C649">
        <v>294</v>
      </c>
      <c r="D649">
        <v>294</v>
      </c>
      <c r="E649" s="97">
        <v>0</v>
      </c>
      <c r="F649">
        <v>89.373000000000005</v>
      </c>
      <c r="G649" t="s">
        <v>104</v>
      </c>
      <c r="H649">
        <v>1</v>
      </c>
      <c r="I649">
        <v>968</v>
      </c>
      <c r="J649">
        <v>97</v>
      </c>
      <c r="K649">
        <v>1.8920385837554901</v>
      </c>
    </row>
    <row r="650" spans="1:11" x14ac:dyDescent="0.2">
      <c r="A650" t="str">
        <f t="shared" si="10"/>
        <v>CUT smarter and no bounds</v>
      </c>
      <c r="B650">
        <v>89</v>
      </c>
      <c r="C650">
        <v>285</v>
      </c>
      <c r="D650">
        <v>285</v>
      </c>
      <c r="E650" s="97">
        <v>0</v>
      </c>
      <c r="F650">
        <v>1.8208</v>
      </c>
      <c r="G650" t="s">
        <v>104</v>
      </c>
      <c r="H650">
        <v>1</v>
      </c>
      <c r="I650">
        <v>11</v>
      </c>
      <c r="J650">
        <v>41</v>
      </c>
      <c r="K650">
        <v>0.231782436370849</v>
      </c>
    </row>
    <row r="651" spans="1:11" x14ac:dyDescent="0.2">
      <c r="A651" t="str">
        <f t="shared" si="10"/>
        <v>CUT smarter and no bounds</v>
      </c>
      <c r="B651">
        <v>90</v>
      </c>
      <c r="C651">
        <v>311</v>
      </c>
      <c r="D651">
        <v>311</v>
      </c>
      <c r="E651" s="97">
        <v>0</v>
      </c>
      <c r="F651">
        <v>55.182200000000002</v>
      </c>
      <c r="G651" t="s">
        <v>104</v>
      </c>
      <c r="H651">
        <v>4</v>
      </c>
      <c r="I651">
        <v>553</v>
      </c>
      <c r="J651">
        <v>109</v>
      </c>
      <c r="K651">
        <v>2.4288334846496502</v>
      </c>
    </row>
    <row r="652" spans="1:11" x14ac:dyDescent="0.2">
      <c r="A652" t="str">
        <f t="shared" si="10"/>
        <v>CUT smarter and no bounds</v>
      </c>
      <c r="B652">
        <v>91</v>
      </c>
      <c r="C652">
        <v>273</v>
      </c>
      <c r="D652">
        <v>273</v>
      </c>
      <c r="E652" s="97">
        <v>0</v>
      </c>
      <c r="F652">
        <v>1.8425</v>
      </c>
      <c r="G652" t="s">
        <v>104</v>
      </c>
      <c r="H652">
        <v>1</v>
      </c>
      <c r="I652">
        <v>14</v>
      </c>
      <c r="J652">
        <v>41</v>
      </c>
      <c r="K652">
        <v>0.143313407897949</v>
      </c>
    </row>
    <row r="653" spans="1:11" x14ac:dyDescent="0.2">
      <c r="A653" t="str">
        <f t="shared" si="10"/>
        <v>CUT smarter and no bounds</v>
      </c>
      <c r="B653">
        <v>92</v>
      </c>
      <c r="C653">
        <v>290</v>
      </c>
      <c r="D653">
        <v>290</v>
      </c>
      <c r="E653" s="97">
        <v>0</v>
      </c>
      <c r="F653">
        <v>3.0164</v>
      </c>
      <c r="G653" t="s">
        <v>104</v>
      </c>
      <c r="H653">
        <v>3</v>
      </c>
      <c r="I653">
        <v>47</v>
      </c>
      <c r="J653">
        <v>30</v>
      </c>
      <c r="K653">
        <v>0.41113257408142001</v>
      </c>
    </row>
    <row r="654" spans="1:11" x14ac:dyDescent="0.2">
      <c r="A654" t="str">
        <f t="shared" si="10"/>
        <v>CUT smarter and no bounds</v>
      </c>
      <c r="B654">
        <v>93</v>
      </c>
      <c r="C654">
        <v>295</v>
      </c>
      <c r="D654">
        <v>295</v>
      </c>
      <c r="E654" s="97">
        <v>0</v>
      </c>
      <c r="F654">
        <v>2.1831</v>
      </c>
      <c r="G654" t="s">
        <v>104</v>
      </c>
      <c r="H654">
        <v>1</v>
      </c>
      <c r="I654">
        <v>26</v>
      </c>
      <c r="J654">
        <v>22</v>
      </c>
      <c r="K654">
        <v>0.33149147033691401</v>
      </c>
    </row>
    <row r="655" spans="1:11" x14ac:dyDescent="0.2">
      <c r="A655" t="str">
        <f t="shared" si="10"/>
        <v>CUT smarter and no bounds</v>
      </c>
      <c r="B655">
        <v>94</v>
      </c>
      <c r="C655">
        <v>303</v>
      </c>
      <c r="D655">
        <v>303</v>
      </c>
      <c r="E655" s="97">
        <v>0</v>
      </c>
      <c r="F655">
        <v>29.055599999999998</v>
      </c>
      <c r="G655" t="s">
        <v>104</v>
      </c>
      <c r="H655">
        <v>4</v>
      </c>
      <c r="I655">
        <v>417</v>
      </c>
      <c r="J655">
        <v>100</v>
      </c>
      <c r="K655">
        <v>2.05413818359375</v>
      </c>
    </row>
    <row r="656" spans="1:11" x14ac:dyDescent="0.2">
      <c r="A656" t="str">
        <f t="shared" si="10"/>
        <v>CUT smarter and no bounds</v>
      </c>
      <c r="B656">
        <v>95</v>
      </c>
      <c r="C656">
        <v>256</v>
      </c>
      <c r="D656">
        <v>256</v>
      </c>
      <c r="E656" s="97">
        <v>0</v>
      </c>
      <c r="F656">
        <v>14.710800000000001</v>
      </c>
      <c r="G656" t="s">
        <v>104</v>
      </c>
      <c r="H656">
        <v>8</v>
      </c>
      <c r="I656">
        <v>344</v>
      </c>
      <c r="J656">
        <v>77</v>
      </c>
      <c r="K656">
        <v>1.2440612316131501</v>
      </c>
    </row>
    <row r="657" spans="1:11" x14ac:dyDescent="0.2">
      <c r="A657" t="str">
        <f t="shared" si="10"/>
        <v>CUT smarter and no bounds</v>
      </c>
      <c r="B657">
        <v>96</v>
      </c>
      <c r="C657">
        <v>263</v>
      </c>
      <c r="D657">
        <v>262.99</v>
      </c>
      <c r="E657" s="97">
        <v>3.5999999999999999E-3</v>
      </c>
      <c r="F657">
        <v>38.980200000000004</v>
      </c>
      <c r="G657" t="s">
        <v>104</v>
      </c>
      <c r="H657">
        <v>1</v>
      </c>
      <c r="I657">
        <v>634</v>
      </c>
      <c r="J657">
        <v>90</v>
      </c>
      <c r="K657">
        <v>2.1763403415679901</v>
      </c>
    </row>
    <row r="658" spans="1:11" x14ac:dyDescent="0.2">
      <c r="A658" t="str">
        <f t="shared" si="10"/>
        <v>CUT smarter and no bounds</v>
      </c>
      <c r="B658">
        <v>97</v>
      </c>
      <c r="C658">
        <v>249</v>
      </c>
      <c r="D658">
        <v>249</v>
      </c>
      <c r="E658" s="97">
        <v>0</v>
      </c>
      <c r="F658">
        <v>15.2727</v>
      </c>
      <c r="G658" t="s">
        <v>104</v>
      </c>
      <c r="H658">
        <v>7</v>
      </c>
      <c r="I658">
        <v>279</v>
      </c>
      <c r="J658">
        <v>71</v>
      </c>
      <c r="K658">
        <v>1.1874394416809</v>
      </c>
    </row>
    <row r="659" spans="1:11" x14ac:dyDescent="0.2">
      <c r="A659" t="str">
        <f t="shared" si="10"/>
        <v>CUT smarter and no bounds</v>
      </c>
      <c r="B659">
        <v>98</v>
      </c>
      <c r="C659">
        <v>289</v>
      </c>
      <c r="D659">
        <v>289</v>
      </c>
      <c r="E659" s="97">
        <v>0</v>
      </c>
      <c r="F659">
        <v>3.4843000000000002</v>
      </c>
      <c r="G659" t="s">
        <v>104</v>
      </c>
      <c r="H659">
        <v>3</v>
      </c>
      <c r="I659">
        <v>60</v>
      </c>
      <c r="J659">
        <v>46</v>
      </c>
      <c r="K659">
        <v>0.447716474533081</v>
      </c>
    </row>
    <row r="660" spans="1:11" x14ac:dyDescent="0.2">
      <c r="A660" t="str">
        <f t="shared" si="10"/>
        <v>CUT smarter and no bounds</v>
      </c>
      <c r="B660">
        <v>99</v>
      </c>
      <c r="C660">
        <v>265</v>
      </c>
      <c r="D660">
        <v>265</v>
      </c>
      <c r="E660" s="97">
        <v>0</v>
      </c>
      <c r="F660">
        <v>1.0743</v>
      </c>
      <c r="G660" t="s">
        <v>104</v>
      </c>
      <c r="H660">
        <v>1</v>
      </c>
      <c r="I660">
        <v>1</v>
      </c>
      <c r="J660">
        <v>29</v>
      </c>
      <c r="K660">
        <v>0.101597547531127</v>
      </c>
    </row>
    <row r="661" spans="1:11" x14ac:dyDescent="0.2">
      <c r="A661" t="str">
        <f t="shared" si="10"/>
        <v>CUT smarter and no bounds</v>
      </c>
      <c r="B661">
        <v>100</v>
      </c>
      <c r="C661">
        <v>248</v>
      </c>
      <c r="D661">
        <v>248</v>
      </c>
      <c r="E661" s="97">
        <v>0</v>
      </c>
      <c r="F661">
        <v>1.9358</v>
      </c>
      <c r="G661" t="s">
        <v>104</v>
      </c>
      <c r="H661">
        <v>3</v>
      </c>
      <c r="I661">
        <v>17</v>
      </c>
      <c r="J661">
        <v>22</v>
      </c>
      <c r="K661">
        <v>0.11612844467163</v>
      </c>
    </row>
    <row r="662" spans="1:11" x14ac:dyDescent="0.2">
      <c r="A662" t="s">
        <v>131</v>
      </c>
      <c r="B662" t="s">
        <v>1</v>
      </c>
      <c r="C662">
        <v>2760</v>
      </c>
      <c r="D662">
        <v>2760</v>
      </c>
      <c r="E662" s="97">
        <v>0</v>
      </c>
      <c r="F662">
        <v>0.2034</v>
      </c>
      <c r="G662" t="s">
        <v>104</v>
      </c>
      <c r="H662">
        <v>7</v>
      </c>
      <c r="I662">
        <v>377</v>
      </c>
      <c r="J662">
        <v>0</v>
      </c>
      <c r="K662">
        <v>3.8950443267822201E-3</v>
      </c>
    </row>
    <row r="663" spans="1:11" x14ac:dyDescent="0.2">
      <c r="A663" t="str">
        <f t="shared" si="10"/>
        <v>DFJ integer and no bounds</v>
      </c>
      <c r="B663" t="s">
        <v>2</v>
      </c>
      <c r="C663">
        <v>7788</v>
      </c>
      <c r="D663">
        <v>7788</v>
      </c>
      <c r="E663" s="97">
        <v>0</v>
      </c>
      <c r="F663">
        <v>0.39639999999999997</v>
      </c>
      <c r="G663" t="s">
        <v>104</v>
      </c>
      <c r="H663">
        <v>5</v>
      </c>
      <c r="I663">
        <v>469</v>
      </c>
      <c r="J663">
        <v>0</v>
      </c>
      <c r="K663">
        <v>4.1227340698242101E-3</v>
      </c>
    </row>
    <row r="664" spans="1:11" x14ac:dyDescent="0.2">
      <c r="A664" t="str">
        <f t="shared" si="10"/>
        <v>DFJ integer and no bounds</v>
      </c>
      <c r="B664" t="s">
        <v>3</v>
      </c>
      <c r="C664">
        <v>1806</v>
      </c>
      <c r="D664">
        <v>1806</v>
      </c>
      <c r="E664" s="97">
        <v>0</v>
      </c>
      <c r="F664">
        <v>1.5387</v>
      </c>
      <c r="G664" t="s">
        <v>104</v>
      </c>
      <c r="H664">
        <v>6</v>
      </c>
      <c r="I664">
        <v>541</v>
      </c>
      <c r="J664">
        <v>0</v>
      </c>
      <c r="K664">
        <v>6.3953399658203099E-3</v>
      </c>
    </row>
    <row r="665" spans="1:11" x14ac:dyDescent="0.2">
      <c r="A665" t="str">
        <f t="shared" si="10"/>
        <v>DFJ integer and no bounds</v>
      </c>
      <c r="B665" t="s">
        <v>4</v>
      </c>
      <c r="C665">
        <v>1283</v>
      </c>
      <c r="D665">
        <v>1283</v>
      </c>
      <c r="E665" s="97">
        <v>0</v>
      </c>
      <c r="F665">
        <v>1.8935999999999999</v>
      </c>
      <c r="G665" t="s">
        <v>104</v>
      </c>
      <c r="H665">
        <v>10</v>
      </c>
      <c r="I665">
        <v>1238</v>
      </c>
      <c r="J665">
        <v>0</v>
      </c>
      <c r="K665">
        <v>1.28226280212402E-2</v>
      </c>
    </row>
    <row r="666" spans="1:11" x14ac:dyDescent="0.2">
      <c r="A666" t="str">
        <f t="shared" si="10"/>
        <v>DFJ integer and no bounds</v>
      </c>
      <c r="B666" t="s">
        <v>5</v>
      </c>
      <c r="C666">
        <v>2916</v>
      </c>
      <c r="D666">
        <v>2916</v>
      </c>
      <c r="E666" s="97">
        <v>0</v>
      </c>
      <c r="F666">
        <v>15.6975</v>
      </c>
      <c r="G666" t="s">
        <v>104</v>
      </c>
      <c r="H666">
        <v>10</v>
      </c>
      <c r="I666">
        <v>8057</v>
      </c>
      <c r="J666">
        <v>0</v>
      </c>
      <c r="K666">
        <v>3.8339614868164E-2</v>
      </c>
    </row>
    <row r="667" spans="1:11" x14ac:dyDescent="0.2">
      <c r="A667" t="str">
        <f t="shared" si="10"/>
        <v>DFJ integer and no bounds</v>
      </c>
      <c r="B667" t="s">
        <v>6</v>
      </c>
      <c r="C667">
        <v>7282</v>
      </c>
      <c r="D667">
        <v>7281.33</v>
      </c>
      <c r="E667" s="97">
        <v>9.2999999999999992E-3</v>
      </c>
      <c r="F667">
        <v>77.476299999999995</v>
      </c>
      <c r="G667" t="s">
        <v>104</v>
      </c>
      <c r="H667">
        <v>10</v>
      </c>
      <c r="I667">
        <v>20548</v>
      </c>
      <c r="J667">
        <v>0</v>
      </c>
      <c r="K667">
        <v>0.11617541313171301</v>
      </c>
    </row>
    <row r="668" spans="1:11" x14ac:dyDescent="0.2">
      <c r="A668" t="str">
        <f t="shared" si="10"/>
        <v>DFJ integer and no bounds</v>
      </c>
      <c r="B668" t="s">
        <v>7</v>
      </c>
      <c r="C668">
        <v>628.51</v>
      </c>
      <c r="D668">
        <v>628.48</v>
      </c>
      <c r="E668" s="97">
        <v>5.1000000000000004E-3</v>
      </c>
      <c r="F668">
        <v>12.744</v>
      </c>
      <c r="G668" t="s">
        <v>104</v>
      </c>
      <c r="H668">
        <v>10</v>
      </c>
      <c r="I668">
        <v>1909</v>
      </c>
      <c r="J668">
        <v>0</v>
      </c>
      <c r="K668">
        <v>4.2479515075683497E-2</v>
      </c>
    </row>
    <row r="669" spans="1:11" x14ac:dyDescent="0.2">
      <c r="A669" t="str">
        <f t="shared" si="10"/>
        <v>DFJ integer and no bounds</v>
      </c>
      <c r="B669" t="s">
        <v>8</v>
      </c>
      <c r="C669">
        <v>11077.21</v>
      </c>
      <c r="D669">
        <v>11077.21</v>
      </c>
      <c r="E669" s="97">
        <v>0</v>
      </c>
      <c r="F669">
        <v>12.745799999999999</v>
      </c>
      <c r="G669" t="s">
        <v>104</v>
      </c>
      <c r="H669">
        <v>10</v>
      </c>
      <c r="I669">
        <v>2397</v>
      </c>
      <c r="J669">
        <v>0</v>
      </c>
      <c r="K669">
        <v>5.2526712417602497E-2</v>
      </c>
    </row>
    <row r="670" spans="1:11" x14ac:dyDescent="0.2">
      <c r="A670" t="str">
        <f t="shared" si="10"/>
        <v>DFJ integer and no bounds</v>
      </c>
      <c r="B670" t="s">
        <v>9</v>
      </c>
      <c r="C670">
        <v>800.91</v>
      </c>
      <c r="D670">
        <v>800.83</v>
      </c>
      <c r="E670" s="97">
        <v>9.7000000000000003E-3</v>
      </c>
      <c r="F670">
        <v>57.874400000000001</v>
      </c>
      <c r="G670" t="s">
        <v>104</v>
      </c>
      <c r="H670">
        <v>10</v>
      </c>
      <c r="I670">
        <v>4198</v>
      </c>
      <c r="J670">
        <v>0</v>
      </c>
      <c r="K670">
        <v>0.109782457351684</v>
      </c>
    </row>
    <row r="671" spans="1:11" x14ac:dyDescent="0.2">
      <c r="A671" t="str">
        <f t="shared" si="10"/>
        <v>DFJ integer and no bounds</v>
      </c>
      <c r="B671" t="s">
        <v>10</v>
      </c>
      <c r="C671">
        <v>944.46</v>
      </c>
      <c r="D671">
        <v>944.36</v>
      </c>
      <c r="E671" s="97">
        <v>9.7999999999999997E-3</v>
      </c>
      <c r="F671">
        <v>256.25170000000003</v>
      </c>
      <c r="G671" t="s">
        <v>104</v>
      </c>
      <c r="H671">
        <v>10</v>
      </c>
      <c r="I671">
        <v>14175</v>
      </c>
      <c r="J671">
        <v>0</v>
      </c>
      <c r="K671">
        <v>0.309116840362548</v>
      </c>
    </row>
    <row r="672" spans="1:11" x14ac:dyDescent="0.2">
      <c r="A672" t="str">
        <f t="shared" si="10"/>
        <v>DFJ integer and no bounds</v>
      </c>
      <c r="B672">
        <v>1</v>
      </c>
      <c r="C672">
        <v>298</v>
      </c>
      <c r="D672">
        <v>297.97000000000003</v>
      </c>
      <c r="E672" s="97">
        <v>9.4000000000000004E-3</v>
      </c>
      <c r="F672">
        <v>35.275799999999997</v>
      </c>
      <c r="G672" t="s">
        <v>104</v>
      </c>
      <c r="H672">
        <v>7</v>
      </c>
      <c r="I672">
        <v>18892</v>
      </c>
      <c r="J672">
        <v>0</v>
      </c>
      <c r="K672">
        <v>4.0519714355468701E-2</v>
      </c>
    </row>
    <row r="673" spans="1:11" x14ac:dyDescent="0.2">
      <c r="A673" t="str">
        <f t="shared" si="10"/>
        <v>DFJ integer and no bounds</v>
      </c>
      <c r="B673">
        <v>2</v>
      </c>
      <c r="C673">
        <v>267</v>
      </c>
      <c r="D673">
        <v>266.98</v>
      </c>
      <c r="E673" s="97">
        <v>9.1000000000000004E-3</v>
      </c>
      <c r="F673">
        <v>11.5137</v>
      </c>
      <c r="G673" t="s">
        <v>104</v>
      </c>
      <c r="H673">
        <v>10</v>
      </c>
      <c r="I673">
        <v>4625</v>
      </c>
      <c r="J673">
        <v>0</v>
      </c>
      <c r="K673">
        <v>4.0737867355346603E-2</v>
      </c>
    </row>
    <row r="674" spans="1:11" x14ac:dyDescent="0.2">
      <c r="A674" t="str">
        <f t="shared" si="10"/>
        <v>DFJ integer and no bounds</v>
      </c>
      <c r="B674">
        <v>3</v>
      </c>
      <c r="C674">
        <v>280</v>
      </c>
      <c r="D674">
        <v>279.98</v>
      </c>
      <c r="E674" s="97">
        <v>6.1000000000000004E-3</v>
      </c>
      <c r="F674">
        <v>24.916399999999999</v>
      </c>
      <c r="G674" t="s">
        <v>104</v>
      </c>
      <c r="H674">
        <v>9</v>
      </c>
      <c r="I674">
        <v>9237</v>
      </c>
      <c r="J674">
        <v>0</v>
      </c>
      <c r="K674">
        <v>3.95166873931884E-2</v>
      </c>
    </row>
    <row r="675" spans="1:11" x14ac:dyDescent="0.2">
      <c r="A675" t="str">
        <f t="shared" si="10"/>
        <v>DFJ integer and no bounds</v>
      </c>
      <c r="B675">
        <v>4</v>
      </c>
      <c r="C675">
        <v>283</v>
      </c>
      <c r="D675">
        <v>282.99</v>
      </c>
      <c r="E675" s="97">
        <v>3.5000000000000001E-3</v>
      </c>
      <c r="F675">
        <v>50.597000000000001</v>
      </c>
      <c r="G675" t="s">
        <v>104</v>
      </c>
      <c r="H675">
        <v>10</v>
      </c>
      <c r="I675">
        <v>17500</v>
      </c>
      <c r="J675">
        <v>0</v>
      </c>
      <c r="K675">
        <v>6.1638832092285101E-2</v>
      </c>
    </row>
    <row r="676" spans="1:11" x14ac:dyDescent="0.2">
      <c r="A676" t="str">
        <f t="shared" si="10"/>
        <v>DFJ integer and no bounds</v>
      </c>
      <c r="B676">
        <v>5</v>
      </c>
      <c r="C676">
        <v>275</v>
      </c>
      <c r="D676">
        <v>274.99</v>
      </c>
      <c r="E676" s="97">
        <v>2.2000000000000001E-3</v>
      </c>
      <c r="F676">
        <v>30.656300000000002</v>
      </c>
      <c r="G676" t="s">
        <v>104</v>
      </c>
      <c r="H676">
        <v>10</v>
      </c>
      <c r="I676">
        <v>10772</v>
      </c>
      <c r="J676">
        <v>0</v>
      </c>
      <c r="K676">
        <v>6.8894386291503906E-2</v>
      </c>
    </row>
    <row r="677" spans="1:11" x14ac:dyDescent="0.2">
      <c r="A677" t="str">
        <f t="shared" si="10"/>
        <v>DFJ integer and no bounds</v>
      </c>
      <c r="B677">
        <v>6</v>
      </c>
      <c r="C677">
        <v>298</v>
      </c>
      <c r="D677">
        <v>298</v>
      </c>
      <c r="E677" s="97">
        <v>0</v>
      </c>
      <c r="F677">
        <v>5.4607999999999999</v>
      </c>
      <c r="G677" t="s">
        <v>104</v>
      </c>
      <c r="H677">
        <v>9</v>
      </c>
      <c r="I677">
        <v>1176</v>
      </c>
      <c r="J677">
        <v>0</v>
      </c>
      <c r="K677">
        <v>2.31549739837646E-2</v>
      </c>
    </row>
    <row r="678" spans="1:11" x14ac:dyDescent="0.2">
      <c r="A678" t="str">
        <f t="shared" si="10"/>
        <v>DFJ integer and no bounds</v>
      </c>
      <c r="B678">
        <v>7</v>
      </c>
      <c r="C678">
        <v>281</v>
      </c>
      <c r="D678">
        <v>280.99</v>
      </c>
      <c r="E678" s="97">
        <v>4.1000000000000003E-3</v>
      </c>
      <c r="F678">
        <v>114.4616</v>
      </c>
      <c r="G678" t="s">
        <v>104</v>
      </c>
      <c r="H678">
        <v>10</v>
      </c>
      <c r="I678">
        <v>32366</v>
      </c>
      <c r="J678">
        <v>0</v>
      </c>
      <c r="K678">
        <v>0.105711460113525</v>
      </c>
    </row>
    <row r="679" spans="1:11" x14ac:dyDescent="0.2">
      <c r="A679" t="str">
        <f t="shared" si="10"/>
        <v>DFJ integer and no bounds</v>
      </c>
      <c r="B679">
        <v>8</v>
      </c>
      <c r="C679">
        <v>250</v>
      </c>
      <c r="D679">
        <v>250</v>
      </c>
      <c r="E679" s="97">
        <v>0</v>
      </c>
      <c r="F679">
        <v>7.944</v>
      </c>
      <c r="G679" t="s">
        <v>104</v>
      </c>
      <c r="H679">
        <v>10</v>
      </c>
      <c r="I679">
        <v>2998</v>
      </c>
      <c r="J679">
        <v>0</v>
      </c>
      <c r="K679">
        <v>4.1589021682739202E-2</v>
      </c>
    </row>
    <row r="680" spans="1:11" x14ac:dyDescent="0.2">
      <c r="A680" t="str">
        <f t="shared" si="10"/>
        <v>DFJ integer and no bounds</v>
      </c>
      <c r="B680">
        <v>9</v>
      </c>
      <c r="C680">
        <v>277</v>
      </c>
      <c r="D680">
        <v>277</v>
      </c>
      <c r="E680" s="97">
        <v>0</v>
      </c>
      <c r="F680">
        <v>4.0913000000000004</v>
      </c>
      <c r="G680" t="s">
        <v>104</v>
      </c>
      <c r="H680">
        <v>7</v>
      </c>
      <c r="I680">
        <v>560</v>
      </c>
      <c r="J680">
        <v>0</v>
      </c>
      <c r="K680">
        <v>1.7162084579467701E-2</v>
      </c>
    </row>
    <row r="681" spans="1:11" x14ac:dyDescent="0.2">
      <c r="A681" t="str">
        <f t="shared" si="10"/>
        <v>DFJ integer and no bounds</v>
      </c>
      <c r="B681">
        <v>10</v>
      </c>
      <c r="C681">
        <v>308</v>
      </c>
      <c r="D681">
        <v>308</v>
      </c>
      <c r="E681" s="97">
        <v>0</v>
      </c>
      <c r="F681">
        <v>93.626999999999995</v>
      </c>
      <c r="G681" t="s">
        <v>104</v>
      </c>
      <c r="H681">
        <v>10</v>
      </c>
      <c r="I681">
        <v>30979</v>
      </c>
      <c r="J681">
        <v>0</v>
      </c>
      <c r="K681">
        <v>0.11923551559448201</v>
      </c>
    </row>
    <row r="682" spans="1:11" x14ac:dyDescent="0.2">
      <c r="A682" t="str">
        <f t="shared" si="10"/>
        <v>DFJ integer and no bounds</v>
      </c>
      <c r="B682">
        <v>11</v>
      </c>
      <c r="C682">
        <v>297</v>
      </c>
      <c r="D682">
        <v>296.99</v>
      </c>
      <c r="E682" s="97">
        <v>3.7000000000000002E-3</v>
      </c>
      <c r="F682">
        <v>14.541</v>
      </c>
      <c r="G682" t="s">
        <v>104</v>
      </c>
      <c r="H682">
        <v>7</v>
      </c>
      <c r="I682">
        <v>1672</v>
      </c>
      <c r="J682">
        <v>0</v>
      </c>
      <c r="K682">
        <v>2.6947259902954102E-2</v>
      </c>
    </row>
    <row r="683" spans="1:11" x14ac:dyDescent="0.2">
      <c r="A683" t="str">
        <f t="shared" si="10"/>
        <v>DFJ integer and no bounds</v>
      </c>
      <c r="B683">
        <v>12</v>
      </c>
      <c r="C683">
        <v>280</v>
      </c>
      <c r="D683">
        <v>280</v>
      </c>
      <c r="E683" s="97">
        <v>0</v>
      </c>
      <c r="F683">
        <v>13.3028</v>
      </c>
      <c r="G683" t="s">
        <v>104</v>
      </c>
      <c r="H683">
        <v>7</v>
      </c>
      <c r="I683">
        <v>7449</v>
      </c>
      <c r="J683">
        <v>0</v>
      </c>
      <c r="K683">
        <v>2.9211282730102501E-2</v>
      </c>
    </row>
    <row r="684" spans="1:11" x14ac:dyDescent="0.2">
      <c r="A684" t="str">
        <f t="shared" si="10"/>
        <v>DFJ integer and no bounds</v>
      </c>
      <c r="B684">
        <v>13</v>
      </c>
      <c r="C684">
        <v>263</v>
      </c>
      <c r="D684">
        <v>262.99</v>
      </c>
      <c r="E684" s="97">
        <v>3.0000000000000001E-3</v>
      </c>
      <c r="F684">
        <v>13.221500000000001</v>
      </c>
      <c r="G684" t="s">
        <v>104</v>
      </c>
      <c r="H684">
        <v>9</v>
      </c>
      <c r="I684">
        <v>4875</v>
      </c>
      <c r="J684">
        <v>0</v>
      </c>
      <c r="K684">
        <v>3.71756553649902E-2</v>
      </c>
    </row>
    <row r="685" spans="1:11" x14ac:dyDescent="0.2">
      <c r="A685" t="str">
        <f t="shared" si="10"/>
        <v>DFJ integer and no bounds</v>
      </c>
      <c r="B685">
        <v>14</v>
      </c>
      <c r="C685">
        <v>266</v>
      </c>
      <c r="D685">
        <v>266</v>
      </c>
      <c r="E685" s="97">
        <v>0</v>
      </c>
      <c r="F685">
        <v>16.3018</v>
      </c>
      <c r="G685" t="s">
        <v>104</v>
      </c>
      <c r="H685">
        <v>4</v>
      </c>
      <c r="I685">
        <v>5780</v>
      </c>
      <c r="J685">
        <v>0</v>
      </c>
      <c r="K685">
        <v>1.82111263275146E-2</v>
      </c>
    </row>
    <row r="686" spans="1:11" x14ac:dyDescent="0.2">
      <c r="A686" t="str">
        <f t="shared" si="10"/>
        <v>DFJ integer and no bounds</v>
      </c>
      <c r="B686">
        <v>15</v>
      </c>
      <c r="C686">
        <v>269</v>
      </c>
      <c r="D686">
        <v>269</v>
      </c>
      <c r="E686" s="97">
        <v>0</v>
      </c>
      <c r="F686">
        <v>5.3661000000000003</v>
      </c>
      <c r="G686" t="s">
        <v>104</v>
      </c>
      <c r="H686">
        <v>10</v>
      </c>
      <c r="I686">
        <v>1196</v>
      </c>
      <c r="J686">
        <v>0</v>
      </c>
      <c r="K686">
        <v>3.2891750335693297E-2</v>
      </c>
    </row>
    <row r="687" spans="1:11" x14ac:dyDescent="0.2">
      <c r="A687" t="str">
        <f t="shared" si="10"/>
        <v>DFJ integer and no bounds</v>
      </c>
      <c r="B687">
        <v>16</v>
      </c>
      <c r="C687">
        <v>291</v>
      </c>
      <c r="D687">
        <v>291</v>
      </c>
      <c r="E687" s="97">
        <v>0</v>
      </c>
      <c r="F687">
        <v>107.72920000000001</v>
      </c>
      <c r="G687" t="s">
        <v>104</v>
      </c>
      <c r="H687">
        <v>10</v>
      </c>
      <c r="I687">
        <v>30745</v>
      </c>
      <c r="J687">
        <v>0</v>
      </c>
      <c r="K687">
        <v>0.11586642265319801</v>
      </c>
    </row>
    <row r="688" spans="1:11" x14ac:dyDescent="0.2">
      <c r="A688" t="str">
        <f t="shared" si="10"/>
        <v>DFJ integer and no bounds</v>
      </c>
      <c r="B688">
        <v>17</v>
      </c>
      <c r="C688">
        <v>260</v>
      </c>
      <c r="D688">
        <v>260</v>
      </c>
      <c r="E688" s="97">
        <v>0</v>
      </c>
      <c r="F688">
        <v>51.275599999999997</v>
      </c>
      <c r="G688" t="s">
        <v>104</v>
      </c>
      <c r="H688">
        <v>10</v>
      </c>
      <c r="I688">
        <v>18758</v>
      </c>
      <c r="J688">
        <v>0</v>
      </c>
      <c r="K688">
        <v>7.0168733596801702E-2</v>
      </c>
    </row>
    <row r="689" spans="1:11" x14ac:dyDescent="0.2">
      <c r="A689" t="str">
        <f t="shared" si="10"/>
        <v>DFJ integer and no bounds</v>
      </c>
      <c r="B689">
        <v>18</v>
      </c>
      <c r="C689">
        <v>252</v>
      </c>
      <c r="D689">
        <v>252</v>
      </c>
      <c r="E689" s="97">
        <v>0</v>
      </c>
      <c r="F689">
        <v>5.2161999999999997</v>
      </c>
      <c r="G689" t="s">
        <v>104</v>
      </c>
      <c r="H689">
        <v>5</v>
      </c>
      <c r="I689">
        <v>1561</v>
      </c>
      <c r="J689">
        <v>0</v>
      </c>
      <c r="K689">
        <v>1.54109001159667E-2</v>
      </c>
    </row>
    <row r="690" spans="1:11" x14ac:dyDescent="0.2">
      <c r="A690" t="str">
        <f t="shared" si="10"/>
        <v>DFJ integer and no bounds</v>
      </c>
      <c r="B690">
        <v>19</v>
      </c>
      <c r="C690">
        <v>239</v>
      </c>
      <c r="D690">
        <v>238.99</v>
      </c>
      <c r="E690" s="97">
        <v>2.3E-3</v>
      </c>
      <c r="F690">
        <v>16.578900000000001</v>
      </c>
      <c r="G690" t="s">
        <v>104</v>
      </c>
      <c r="H690">
        <v>10</v>
      </c>
      <c r="I690">
        <v>5949</v>
      </c>
      <c r="J690">
        <v>0</v>
      </c>
      <c r="K690">
        <v>4.5092344284057603E-2</v>
      </c>
    </row>
    <row r="691" spans="1:11" x14ac:dyDescent="0.2">
      <c r="A691" t="str">
        <f t="shared" si="10"/>
        <v>DFJ integer and no bounds</v>
      </c>
      <c r="B691">
        <v>20</v>
      </c>
      <c r="C691">
        <v>281</v>
      </c>
      <c r="D691">
        <v>281</v>
      </c>
      <c r="E691" s="97">
        <v>0</v>
      </c>
      <c r="F691">
        <v>28.7287</v>
      </c>
      <c r="G691" t="s">
        <v>104</v>
      </c>
      <c r="H691">
        <v>10</v>
      </c>
      <c r="I691">
        <v>11513</v>
      </c>
      <c r="J691">
        <v>0</v>
      </c>
      <c r="K691">
        <v>6.6491603851318304E-2</v>
      </c>
    </row>
    <row r="692" spans="1:11" x14ac:dyDescent="0.2">
      <c r="A692" t="str">
        <f t="shared" si="10"/>
        <v>DFJ integer and no bounds</v>
      </c>
      <c r="B692">
        <v>21</v>
      </c>
      <c r="C692">
        <v>284</v>
      </c>
      <c r="D692">
        <v>283.97000000000003</v>
      </c>
      <c r="E692" s="97">
        <v>8.8000000000000005E-3</v>
      </c>
      <c r="F692">
        <v>6.2324000000000002</v>
      </c>
      <c r="G692" t="s">
        <v>104</v>
      </c>
      <c r="H692">
        <v>10</v>
      </c>
      <c r="I692">
        <v>1447</v>
      </c>
      <c r="J692">
        <v>0</v>
      </c>
      <c r="K692">
        <v>3.42328548431396E-2</v>
      </c>
    </row>
    <row r="693" spans="1:11" x14ac:dyDescent="0.2">
      <c r="A693" t="str">
        <f t="shared" si="10"/>
        <v>DFJ integer and no bounds</v>
      </c>
      <c r="B693">
        <v>22</v>
      </c>
      <c r="C693">
        <v>236</v>
      </c>
      <c r="D693">
        <v>235.98</v>
      </c>
      <c r="E693" s="97">
        <v>8.6999999999999994E-3</v>
      </c>
      <c r="F693">
        <v>5.7023999999999999</v>
      </c>
      <c r="G693" t="s">
        <v>104</v>
      </c>
      <c r="H693">
        <v>10</v>
      </c>
      <c r="I693">
        <v>1725</v>
      </c>
      <c r="J693">
        <v>0</v>
      </c>
      <c r="K693">
        <v>3.1685352325439398E-2</v>
      </c>
    </row>
    <row r="694" spans="1:11" x14ac:dyDescent="0.2">
      <c r="A694" t="str">
        <f t="shared" si="10"/>
        <v>DFJ integer and no bounds</v>
      </c>
      <c r="B694">
        <v>23</v>
      </c>
      <c r="C694">
        <v>274</v>
      </c>
      <c r="D694">
        <v>273.99</v>
      </c>
      <c r="E694" s="97">
        <v>3.5000000000000001E-3</v>
      </c>
      <c r="F694">
        <v>24.052299999999999</v>
      </c>
      <c r="G694" t="s">
        <v>104</v>
      </c>
      <c r="H694">
        <v>10</v>
      </c>
      <c r="I694">
        <v>15653</v>
      </c>
      <c r="J694">
        <v>0</v>
      </c>
      <c r="K694">
        <v>5.11984825134277E-2</v>
      </c>
    </row>
    <row r="695" spans="1:11" x14ac:dyDescent="0.2">
      <c r="A695" t="str">
        <f t="shared" si="10"/>
        <v>DFJ integer and no bounds</v>
      </c>
      <c r="B695">
        <v>24</v>
      </c>
      <c r="C695">
        <v>290</v>
      </c>
      <c r="D695">
        <v>289.97000000000003</v>
      </c>
      <c r="E695" s="97">
        <v>9.4999999999999998E-3</v>
      </c>
      <c r="F695">
        <v>130.2028</v>
      </c>
      <c r="G695" t="s">
        <v>104</v>
      </c>
      <c r="H695">
        <v>10</v>
      </c>
      <c r="I695">
        <v>41953</v>
      </c>
      <c r="J695">
        <v>0</v>
      </c>
      <c r="K695">
        <v>0.123855590820312</v>
      </c>
    </row>
    <row r="696" spans="1:11" x14ac:dyDescent="0.2">
      <c r="A696" t="str">
        <f t="shared" si="10"/>
        <v>DFJ integer and no bounds</v>
      </c>
      <c r="B696">
        <v>25</v>
      </c>
      <c r="C696">
        <v>238</v>
      </c>
      <c r="D696">
        <v>238</v>
      </c>
      <c r="E696" s="97">
        <v>0</v>
      </c>
      <c r="F696">
        <v>9.2425999999999995</v>
      </c>
      <c r="G696" t="s">
        <v>104</v>
      </c>
      <c r="H696">
        <v>9</v>
      </c>
      <c r="I696">
        <v>3714</v>
      </c>
      <c r="J696">
        <v>0</v>
      </c>
      <c r="K696">
        <v>2.6076078414916899E-2</v>
      </c>
    </row>
    <row r="697" spans="1:11" x14ac:dyDescent="0.2">
      <c r="A697" t="str">
        <f t="shared" si="10"/>
        <v>DFJ integer and no bounds</v>
      </c>
      <c r="B697">
        <v>26</v>
      </c>
      <c r="C697">
        <v>289</v>
      </c>
      <c r="D697">
        <v>289</v>
      </c>
      <c r="E697" s="97">
        <v>0</v>
      </c>
      <c r="F697">
        <v>4.7492999999999999</v>
      </c>
      <c r="G697" t="s">
        <v>104</v>
      </c>
      <c r="H697">
        <v>8</v>
      </c>
      <c r="I697">
        <v>1688</v>
      </c>
      <c r="J697">
        <v>0</v>
      </c>
      <c r="K697">
        <v>2.0235061645507799E-2</v>
      </c>
    </row>
    <row r="698" spans="1:11" x14ac:dyDescent="0.2">
      <c r="A698" t="str">
        <f t="shared" si="10"/>
        <v>DFJ integer and no bounds</v>
      </c>
      <c r="B698">
        <v>27</v>
      </c>
      <c r="C698">
        <v>296</v>
      </c>
      <c r="D698">
        <v>296</v>
      </c>
      <c r="E698" s="97">
        <v>0</v>
      </c>
      <c r="F698">
        <v>29.558399999999999</v>
      </c>
      <c r="G698" t="s">
        <v>104</v>
      </c>
      <c r="H698">
        <v>10</v>
      </c>
      <c r="I698">
        <v>7519</v>
      </c>
      <c r="J698">
        <v>0</v>
      </c>
      <c r="K698">
        <v>6.6113948822021401E-2</v>
      </c>
    </row>
    <row r="699" spans="1:11" x14ac:dyDescent="0.2">
      <c r="A699" t="str">
        <f t="shared" si="10"/>
        <v>DFJ integer and no bounds</v>
      </c>
      <c r="B699">
        <v>28</v>
      </c>
      <c r="C699">
        <v>280</v>
      </c>
      <c r="D699">
        <v>279.99</v>
      </c>
      <c r="E699" s="97">
        <v>4.7000000000000002E-3</v>
      </c>
      <c r="F699">
        <v>56.055599999999998</v>
      </c>
      <c r="G699" t="s">
        <v>104</v>
      </c>
      <c r="H699">
        <v>10</v>
      </c>
      <c r="I699">
        <v>26488</v>
      </c>
      <c r="J699">
        <v>0</v>
      </c>
      <c r="K699">
        <v>8.5109949111938393E-2</v>
      </c>
    </row>
    <row r="700" spans="1:11" x14ac:dyDescent="0.2">
      <c r="A700" t="str">
        <f t="shared" si="10"/>
        <v>DFJ integer and no bounds</v>
      </c>
      <c r="B700">
        <v>29</v>
      </c>
      <c r="C700">
        <v>294</v>
      </c>
      <c r="D700">
        <v>294</v>
      </c>
      <c r="E700" s="97">
        <v>0</v>
      </c>
      <c r="F700">
        <v>27.838000000000001</v>
      </c>
      <c r="G700" t="s">
        <v>104</v>
      </c>
      <c r="H700">
        <v>9</v>
      </c>
      <c r="I700">
        <v>9413</v>
      </c>
      <c r="J700">
        <v>0</v>
      </c>
      <c r="K700">
        <v>4.2013645172119099E-2</v>
      </c>
    </row>
    <row r="701" spans="1:11" x14ac:dyDescent="0.2">
      <c r="A701" t="str">
        <f t="shared" si="10"/>
        <v>DFJ integer and no bounds</v>
      </c>
      <c r="B701">
        <v>30</v>
      </c>
      <c r="C701">
        <v>296</v>
      </c>
      <c r="D701">
        <v>296</v>
      </c>
      <c r="E701" s="97">
        <v>0</v>
      </c>
      <c r="F701">
        <v>9.3444000000000003</v>
      </c>
      <c r="G701" t="s">
        <v>104</v>
      </c>
      <c r="H701">
        <v>10</v>
      </c>
      <c r="I701">
        <v>2081</v>
      </c>
      <c r="J701">
        <v>0</v>
      </c>
      <c r="K701">
        <v>3.9762020111083901E-2</v>
      </c>
    </row>
    <row r="702" spans="1:11" x14ac:dyDescent="0.2">
      <c r="A702" t="str">
        <f t="shared" si="10"/>
        <v>DFJ integer and no bounds</v>
      </c>
      <c r="B702">
        <v>31</v>
      </c>
      <c r="C702">
        <v>258</v>
      </c>
      <c r="D702">
        <v>258</v>
      </c>
      <c r="E702" s="97">
        <v>0</v>
      </c>
      <c r="F702">
        <v>23.459099999999999</v>
      </c>
      <c r="G702" t="s">
        <v>104</v>
      </c>
      <c r="H702">
        <v>10</v>
      </c>
      <c r="I702">
        <v>10532</v>
      </c>
      <c r="J702">
        <v>0</v>
      </c>
      <c r="K702">
        <v>4.2052745819091797E-2</v>
      </c>
    </row>
    <row r="703" spans="1:11" x14ac:dyDescent="0.2">
      <c r="A703" t="str">
        <f t="shared" ref="A703:A766" si="11">A702</f>
        <v>DFJ integer and no bounds</v>
      </c>
      <c r="B703">
        <v>32</v>
      </c>
      <c r="C703">
        <v>318</v>
      </c>
      <c r="D703">
        <v>317.97000000000003</v>
      </c>
      <c r="E703" s="97">
        <v>8.6E-3</v>
      </c>
      <c r="F703">
        <v>8.9914000000000005</v>
      </c>
      <c r="G703" t="s">
        <v>104</v>
      </c>
      <c r="H703">
        <v>9</v>
      </c>
      <c r="I703">
        <v>2679</v>
      </c>
      <c r="J703">
        <v>0</v>
      </c>
      <c r="K703">
        <v>2.49075889587402E-2</v>
      </c>
    </row>
    <row r="704" spans="1:11" x14ac:dyDescent="0.2">
      <c r="A704" t="str">
        <f t="shared" si="11"/>
        <v>DFJ integer and no bounds</v>
      </c>
      <c r="B704">
        <v>33</v>
      </c>
      <c r="C704">
        <v>304</v>
      </c>
      <c r="D704">
        <v>304</v>
      </c>
      <c r="E704" s="97">
        <v>0</v>
      </c>
      <c r="F704">
        <v>16.0105</v>
      </c>
      <c r="G704" t="s">
        <v>104</v>
      </c>
      <c r="H704">
        <v>10</v>
      </c>
      <c r="I704">
        <v>4478</v>
      </c>
      <c r="J704">
        <v>0</v>
      </c>
      <c r="K704">
        <v>5.1542043685913003E-2</v>
      </c>
    </row>
    <row r="705" spans="1:11" x14ac:dyDescent="0.2">
      <c r="A705" t="str">
        <f t="shared" si="11"/>
        <v>DFJ integer and no bounds</v>
      </c>
      <c r="B705">
        <v>34</v>
      </c>
      <c r="C705">
        <v>293</v>
      </c>
      <c r="D705">
        <v>293</v>
      </c>
      <c r="E705" s="97">
        <v>0</v>
      </c>
      <c r="F705">
        <v>8.6181000000000001</v>
      </c>
      <c r="G705" t="s">
        <v>104</v>
      </c>
      <c r="H705">
        <v>10</v>
      </c>
      <c r="I705">
        <v>1656</v>
      </c>
      <c r="J705">
        <v>0</v>
      </c>
      <c r="K705">
        <v>3.76408100128173E-2</v>
      </c>
    </row>
    <row r="706" spans="1:11" x14ac:dyDescent="0.2">
      <c r="A706" t="str">
        <f t="shared" si="11"/>
        <v>DFJ integer and no bounds</v>
      </c>
      <c r="B706">
        <v>35</v>
      </c>
      <c r="C706">
        <v>280</v>
      </c>
      <c r="D706">
        <v>279.98</v>
      </c>
      <c r="E706" s="97">
        <v>7.0000000000000001E-3</v>
      </c>
      <c r="F706">
        <v>42.358600000000003</v>
      </c>
      <c r="G706" t="s">
        <v>104</v>
      </c>
      <c r="H706">
        <v>10</v>
      </c>
      <c r="I706">
        <v>18219</v>
      </c>
      <c r="J706">
        <v>0</v>
      </c>
      <c r="K706">
        <v>6.8833827972412095E-2</v>
      </c>
    </row>
    <row r="707" spans="1:11" x14ac:dyDescent="0.2">
      <c r="A707" t="str">
        <f t="shared" si="11"/>
        <v>DFJ integer and no bounds</v>
      </c>
      <c r="B707">
        <v>36</v>
      </c>
      <c r="C707">
        <v>263</v>
      </c>
      <c r="D707">
        <v>263</v>
      </c>
      <c r="E707" s="97">
        <v>0</v>
      </c>
      <c r="F707">
        <v>20.8825</v>
      </c>
      <c r="G707" t="s">
        <v>104</v>
      </c>
      <c r="H707">
        <v>8</v>
      </c>
      <c r="I707">
        <v>8135</v>
      </c>
      <c r="J707">
        <v>0</v>
      </c>
      <c r="K707">
        <v>3.06622982025146E-2</v>
      </c>
    </row>
    <row r="708" spans="1:11" x14ac:dyDescent="0.2">
      <c r="A708" t="str">
        <f t="shared" si="11"/>
        <v>DFJ integer and no bounds</v>
      </c>
      <c r="B708">
        <v>37</v>
      </c>
      <c r="C708">
        <v>269</v>
      </c>
      <c r="D708">
        <v>269</v>
      </c>
      <c r="E708" s="97">
        <v>0</v>
      </c>
      <c r="F708">
        <v>22.121400000000001</v>
      </c>
      <c r="G708" t="s">
        <v>104</v>
      </c>
      <c r="H708">
        <v>10</v>
      </c>
      <c r="I708">
        <v>6190</v>
      </c>
      <c r="J708">
        <v>0</v>
      </c>
      <c r="K708">
        <v>5.1934242248535101E-2</v>
      </c>
    </row>
    <row r="709" spans="1:11" x14ac:dyDescent="0.2">
      <c r="A709" t="str">
        <f t="shared" si="11"/>
        <v>DFJ integer and no bounds</v>
      </c>
      <c r="B709">
        <v>38</v>
      </c>
      <c r="C709">
        <v>247</v>
      </c>
      <c r="D709">
        <v>247</v>
      </c>
      <c r="E709" s="97">
        <v>0</v>
      </c>
      <c r="F709">
        <v>18.1282</v>
      </c>
      <c r="G709" t="s">
        <v>104</v>
      </c>
      <c r="H709">
        <v>10</v>
      </c>
      <c r="I709">
        <v>8739</v>
      </c>
      <c r="J709">
        <v>0</v>
      </c>
      <c r="K709">
        <v>4.4556856155395501E-2</v>
      </c>
    </row>
    <row r="710" spans="1:11" x14ac:dyDescent="0.2">
      <c r="A710" t="str">
        <f t="shared" si="11"/>
        <v>DFJ integer and no bounds</v>
      </c>
      <c r="B710">
        <v>39</v>
      </c>
      <c r="C710">
        <v>274</v>
      </c>
      <c r="D710">
        <v>274</v>
      </c>
      <c r="E710" s="97">
        <v>0</v>
      </c>
      <c r="F710">
        <v>13.0762</v>
      </c>
      <c r="G710" t="s">
        <v>104</v>
      </c>
      <c r="H710">
        <v>10</v>
      </c>
      <c r="I710">
        <v>5635</v>
      </c>
      <c r="J710">
        <v>0</v>
      </c>
      <c r="K710">
        <v>4.2083501815795898E-2</v>
      </c>
    </row>
    <row r="711" spans="1:11" x14ac:dyDescent="0.2">
      <c r="A711" t="str">
        <f t="shared" si="11"/>
        <v>DFJ integer and no bounds</v>
      </c>
      <c r="B711">
        <v>40</v>
      </c>
      <c r="C711">
        <v>254</v>
      </c>
      <c r="D711">
        <v>253.98</v>
      </c>
      <c r="E711" s="97">
        <v>8.0000000000000002E-3</v>
      </c>
      <c r="F711">
        <v>58.6922</v>
      </c>
      <c r="G711" t="s">
        <v>104</v>
      </c>
      <c r="H711">
        <v>10</v>
      </c>
      <c r="I711">
        <v>17462</v>
      </c>
      <c r="J711">
        <v>0</v>
      </c>
      <c r="K711">
        <v>6.7365884780883706E-2</v>
      </c>
    </row>
    <row r="712" spans="1:11" x14ac:dyDescent="0.2">
      <c r="A712" t="str">
        <f t="shared" si="11"/>
        <v>DFJ integer and no bounds</v>
      </c>
      <c r="B712">
        <v>41</v>
      </c>
      <c r="C712">
        <v>282</v>
      </c>
      <c r="D712">
        <v>281.98</v>
      </c>
      <c r="E712" s="97">
        <v>5.8999999999999999E-3</v>
      </c>
      <c r="F712">
        <v>3.5966999999999998</v>
      </c>
      <c r="G712" t="s">
        <v>104</v>
      </c>
      <c r="H712">
        <v>8</v>
      </c>
      <c r="I712">
        <v>796</v>
      </c>
      <c r="J712">
        <v>0</v>
      </c>
      <c r="K712">
        <v>1.9309997558593701E-2</v>
      </c>
    </row>
    <row r="713" spans="1:11" x14ac:dyDescent="0.2">
      <c r="A713" t="str">
        <f t="shared" si="11"/>
        <v>DFJ integer and no bounds</v>
      </c>
      <c r="B713">
        <v>42</v>
      </c>
      <c r="C713">
        <v>292</v>
      </c>
      <c r="D713">
        <v>292</v>
      </c>
      <c r="E713" s="97">
        <v>0</v>
      </c>
      <c r="F713">
        <v>29.541</v>
      </c>
      <c r="G713" t="s">
        <v>104</v>
      </c>
      <c r="H713">
        <v>10</v>
      </c>
      <c r="I713">
        <v>9145</v>
      </c>
      <c r="J713">
        <v>0</v>
      </c>
      <c r="K713">
        <v>6.0537815093994099E-2</v>
      </c>
    </row>
    <row r="714" spans="1:11" x14ac:dyDescent="0.2">
      <c r="A714" t="str">
        <f t="shared" si="11"/>
        <v>DFJ integer and no bounds</v>
      </c>
      <c r="B714">
        <v>43</v>
      </c>
      <c r="C714">
        <v>291</v>
      </c>
      <c r="D714">
        <v>290.97000000000003</v>
      </c>
      <c r="E714" s="97">
        <v>9.1999999999999998E-3</v>
      </c>
      <c r="F714">
        <v>1479.5628999999999</v>
      </c>
      <c r="G714" t="s">
        <v>104</v>
      </c>
      <c r="H714">
        <v>10</v>
      </c>
      <c r="I714">
        <v>669013</v>
      </c>
      <c r="J714">
        <v>0</v>
      </c>
      <c r="K714">
        <v>0.78074598312377896</v>
      </c>
    </row>
    <row r="715" spans="1:11" x14ac:dyDescent="0.2">
      <c r="A715" t="str">
        <f t="shared" si="11"/>
        <v>DFJ integer and no bounds</v>
      </c>
      <c r="B715">
        <v>44</v>
      </c>
      <c r="C715">
        <v>264</v>
      </c>
      <c r="D715">
        <v>264</v>
      </c>
      <c r="E715" s="97">
        <v>0</v>
      </c>
      <c r="F715">
        <v>17.859400000000001</v>
      </c>
      <c r="G715" t="s">
        <v>104</v>
      </c>
      <c r="H715">
        <v>10</v>
      </c>
      <c r="I715">
        <v>8215</v>
      </c>
      <c r="J715">
        <v>0</v>
      </c>
      <c r="K715">
        <v>4.2479991912841797E-2</v>
      </c>
    </row>
    <row r="716" spans="1:11" x14ac:dyDescent="0.2">
      <c r="A716" t="str">
        <f t="shared" si="11"/>
        <v>DFJ integer and no bounds</v>
      </c>
      <c r="B716">
        <v>45</v>
      </c>
      <c r="C716">
        <v>317</v>
      </c>
      <c r="D716">
        <v>316.97000000000003</v>
      </c>
      <c r="E716" s="97">
        <v>8.3999999999999995E-3</v>
      </c>
      <c r="F716">
        <v>49.573599999999999</v>
      </c>
      <c r="G716" t="s">
        <v>104</v>
      </c>
      <c r="H716">
        <v>10</v>
      </c>
      <c r="I716">
        <v>16641</v>
      </c>
      <c r="J716">
        <v>0</v>
      </c>
      <c r="K716">
        <v>8.7040901184082003E-2</v>
      </c>
    </row>
    <row r="717" spans="1:11" x14ac:dyDescent="0.2">
      <c r="A717" t="str">
        <f t="shared" si="11"/>
        <v>DFJ integer and no bounds</v>
      </c>
      <c r="B717">
        <v>46</v>
      </c>
      <c r="C717">
        <v>242</v>
      </c>
      <c r="D717">
        <v>241.98</v>
      </c>
      <c r="E717" s="97">
        <v>6.4999999999999997E-3</v>
      </c>
      <c r="F717">
        <v>4.4882999999999997</v>
      </c>
      <c r="G717" t="s">
        <v>104</v>
      </c>
      <c r="H717">
        <v>8</v>
      </c>
      <c r="I717">
        <v>797</v>
      </c>
      <c r="J717">
        <v>0</v>
      </c>
      <c r="K717">
        <v>2.06120014190673E-2</v>
      </c>
    </row>
    <row r="718" spans="1:11" x14ac:dyDescent="0.2">
      <c r="A718" t="str">
        <f t="shared" si="11"/>
        <v>DFJ integer and no bounds</v>
      </c>
      <c r="B718">
        <v>47</v>
      </c>
      <c r="C718">
        <v>314</v>
      </c>
      <c r="D718">
        <v>313.97000000000003</v>
      </c>
      <c r="E718" s="97">
        <v>9.4999999999999998E-3</v>
      </c>
      <c r="F718">
        <v>71.135800000000003</v>
      </c>
      <c r="G718" t="s">
        <v>104</v>
      </c>
      <c r="H718">
        <v>10</v>
      </c>
      <c r="I718">
        <v>27723</v>
      </c>
      <c r="J718">
        <v>0</v>
      </c>
      <c r="K718">
        <v>7.9570055007934501E-2</v>
      </c>
    </row>
    <row r="719" spans="1:11" x14ac:dyDescent="0.2">
      <c r="A719" t="str">
        <f t="shared" si="11"/>
        <v>DFJ integer and no bounds</v>
      </c>
      <c r="B719">
        <v>48</v>
      </c>
      <c r="C719">
        <v>294</v>
      </c>
      <c r="D719">
        <v>293.97000000000003</v>
      </c>
      <c r="E719" s="97">
        <v>9.7999999999999997E-3</v>
      </c>
      <c r="F719">
        <v>7.9446000000000003</v>
      </c>
      <c r="G719" t="s">
        <v>104</v>
      </c>
      <c r="H719">
        <v>9</v>
      </c>
      <c r="I719">
        <v>1160</v>
      </c>
      <c r="J719">
        <v>0</v>
      </c>
      <c r="K719">
        <v>3.2168388366699198E-2</v>
      </c>
    </row>
    <row r="720" spans="1:11" x14ac:dyDescent="0.2">
      <c r="A720" t="str">
        <f t="shared" si="11"/>
        <v>DFJ integer and no bounds</v>
      </c>
      <c r="B720">
        <v>49</v>
      </c>
      <c r="C720">
        <v>264</v>
      </c>
      <c r="D720">
        <v>264</v>
      </c>
      <c r="E720" s="97">
        <v>0</v>
      </c>
      <c r="F720">
        <v>19.646799999999999</v>
      </c>
      <c r="G720" t="s">
        <v>104</v>
      </c>
      <c r="H720">
        <v>10</v>
      </c>
      <c r="I720">
        <v>6824</v>
      </c>
      <c r="J720">
        <v>0</v>
      </c>
      <c r="K720">
        <v>4.7810792922973598E-2</v>
      </c>
    </row>
    <row r="721" spans="1:11" x14ac:dyDescent="0.2">
      <c r="A721" t="str">
        <f t="shared" si="11"/>
        <v>DFJ integer and no bounds</v>
      </c>
      <c r="B721">
        <v>50</v>
      </c>
      <c r="C721">
        <v>286</v>
      </c>
      <c r="D721">
        <v>286</v>
      </c>
      <c r="E721" s="97">
        <v>0</v>
      </c>
      <c r="F721">
        <v>4.9974999999999996</v>
      </c>
      <c r="G721" t="s">
        <v>104</v>
      </c>
      <c r="H721">
        <v>8</v>
      </c>
      <c r="I721">
        <v>748</v>
      </c>
      <c r="J721">
        <v>0</v>
      </c>
      <c r="K721">
        <v>2.48260498046875E-2</v>
      </c>
    </row>
    <row r="722" spans="1:11" x14ac:dyDescent="0.2">
      <c r="A722" t="str">
        <f t="shared" si="11"/>
        <v>DFJ integer and no bounds</v>
      </c>
      <c r="B722">
        <v>51</v>
      </c>
      <c r="C722">
        <v>273</v>
      </c>
      <c r="D722">
        <v>272.98</v>
      </c>
      <c r="E722" s="97">
        <v>6.0000000000000001E-3</v>
      </c>
      <c r="F722">
        <v>56.468299999999999</v>
      </c>
      <c r="G722" t="s">
        <v>104</v>
      </c>
      <c r="H722">
        <v>10</v>
      </c>
      <c r="I722">
        <v>25450</v>
      </c>
      <c r="J722">
        <v>0</v>
      </c>
      <c r="K722">
        <v>7.93914794921875E-2</v>
      </c>
    </row>
    <row r="723" spans="1:11" x14ac:dyDescent="0.2">
      <c r="A723" t="str">
        <f t="shared" si="11"/>
        <v>DFJ integer and no bounds</v>
      </c>
      <c r="B723">
        <v>52</v>
      </c>
      <c r="C723">
        <v>334</v>
      </c>
      <c r="D723">
        <v>334</v>
      </c>
      <c r="E723" s="97">
        <v>0</v>
      </c>
      <c r="F723">
        <v>24.9908</v>
      </c>
      <c r="G723" t="s">
        <v>104</v>
      </c>
      <c r="H723">
        <v>10</v>
      </c>
      <c r="I723">
        <v>6126</v>
      </c>
      <c r="J723">
        <v>0</v>
      </c>
      <c r="K723">
        <v>5.7932376861572203E-2</v>
      </c>
    </row>
    <row r="724" spans="1:11" x14ac:dyDescent="0.2">
      <c r="A724" t="str">
        <f t="shared" si="11"/>
        <v>DFJ integer and no bounds</v>
      </c>
      <c r="B724">
        <v>53</v>
      </c>
      <c r="C724">
        <v>281</v>
      </c>
      <c r="D724">
        <v>280.97000000000003</v>
      </c>
      <c r="E724" s="97">
        <v>9.7999999999999997E-3</v>
      </c>
      <c r="F724">
        <v>204.6574</v>
      </c>
      <c r="G724" t="s">
        <v>104</v>
      </c>
      <c r="H724">
        <v>10</v>
      </c>
      <c r="I724">
        <v>95456</v>
      </c>
      <c r="J724">
        <v>0</v>
      </c>
      <c r="K724">
        <v>0.160190343856811</v>
      </c>
    </row>
    <row r="725" spans="1:11" x14ac:dyDescent="0.2">
      <c r="A725" t="str">
        <f t="shared" si="11"/>
        <v>DFJ integer and no bounds</v>
      </c>
      <c r="B725">
        <v>54</v>
      </c>
      <c r="C725">
        <v>262</v>
      </c>
      <c r="D725">
        <v>262</v>
      </c>
      <c r="E725" s="97">
        <v>0</v>
      </c>
      <c r="F725">
        <v>4.9978999999999996</v>
      </c>
      <c r="G725" t="s">
        <v>104</v>
      </c>
      <c r="H725">
        <v>6</v>
      </c>
      <c r="I725">
        <v>889</v>
      </c>
      <c r="J725">
        <v>0</v>
      </c>
      <c r="K725">
        <v>1.54006481170654E-2</v>
      </c>
    </row>
    <row r="726" spans="1:11" x14ac:dyDescent="0.2">
      <c r="A726" t="str">
        <f t="shared" si="11"/>
        <v>DFJ integer and no bounds</v>
      </c>
      <c r="B726">
        <v>55</v>
      </c>
      <c r="C726">
        <v>299</v>
      </c>
      <c r="D726">
        <v>299</v>
      </c>
      <c r="E726" s="97">
        <v>0</v>
      </c>
      <c r="F726">
        <v>13.2363</v>
      </c>
      <c r="G726" t="s">
        <v>104</v>
      </c>
      <c r="H726">
        <v>10</v>
      </c>
      <c r="I726">
        <v>5664</v>
      </c>
      <c r="J726">
        <v>0</v>
      </c>
      <c r="K726">
        <v>3.9127349853515597E-2</v>
      </c>
    </row>
    <row r="727" spans="1:11" x14ac:dyDescent="0.2">
      <c r="A727" t="str">
        <f t="shared" si="11"/>
        <v>DFJ integer and no bounds</v>
      </c>
      <c r="B727">
        <v>56</v>
      </c>
      <c r="C727">
        <v>288</v>
      </c>
      <c r="D727">
        <v>288</v>
      </c>
      <c r="E727" s="97">
        <v>0</v>
      </c>
      <c r="F727">
        <v>3.5363000000000002</v>
      </c>
      <c r="G727" t="s">
        <v>104</v>
      </c>
      <c r="H727">
        <v>10</v>
      </c>
      <c r="I727">
        <v>730</v>
      </c>
      <c r="J727">
        <v>0</v>
      </c>
      <c r="K727">
        <v>2.3942232131958001E-2</v>
      </c>
    </row>
    <row r="728" spans="1:11" x14ac:dyDescent="0.2">
      <c r="A728" t="str">
        <f t="shared" si="11"/>
        <v>DFJ integer and no bounds</v>
      </c>
      <c r="B728">
        <v>57</v>
      </c>
      <c r="C728">
        <v>254</v>
      </c>
      <c r="D728">
        <v>254</v>
      </c>
      <c r="E728" s="97">
        <v>0</v>
      </c>
      <c r="F728">
        <v>23.258400000000002</v>
      </c>
      <c r="G728" t="s">
        <v>104</v>
      </c>
      <c r="H728">
        <v>10</v>
      </c>
      <c r="I728">
        <v>8645</v>
      </c>
      <c r="J728">
        <v>0</v>
      </c>
      <c r="K728">
        <v>7.1366786956787095E-2</v>
      </c>
    </row>
    <row r="729" spans="1:11" x14ac:dyDescent="0.2">
      <c r="A729" t="str">
        <f t="shared" si="11"/>
        <v>DFJ integer and no bounds</v>
      </c>
      <c r="B729">
        <v>58</v>
      </c>
      <c r="C729">
        <v>331</v>
      </c>
      <c r="D729">
        <v>331</v>
      </c>
      <c r="E729" s="97">
        <v>0</v>
      </c>
      <c r="F729">
        <v>6.6618000000000004</v>
      </c>
      <c r="G729" t="s">
        <v>104</v>
      </c>
      <c r="H729">
        <v>6</v>
      </c>
      <c r="I729">
        <v>2202</v>
      </c>
      <c r="J729">
        <v>0</v>
      </c>
      <c r="K729">
        <v>1.9499063491821199E-2</v>
      </c>
    </row>
    <row r="730" spans="1:11" x14ac:dyDescent="0.2">
      <c r="A730" t="str">
        <f t="shared" si="11"/>
        <v>DFJ integer and no bounds</v>
      </c>
      <c r="B730">
        <v>59</v>
      </c>
      <c r="C730">
        <v>283</v>
      </c>
      <c r="D730">
        <v>283</v>
      </c>
      <c r="E730" s="97">
        <v>0</v>
      </c>
      <c r="F730">
        <v>24.121700000000001</v>
      </c>
      <c r="G730" t="s">
        <v>104</v>
      </c>
      <c r="H730">
        <v>9</v>
      </c>
      <c r="I730">
        <v>9347</v>
      </c>
      <c r="J730">
        <v>0</v>
      </c>
      <c r="K730">
        <v>3.9454460144042899E-2</v>
      </c>
    </row>
    <row r="731" spans="1:11" x14ac:dyDescent="0.2">
      <c r="A731" t="str">
        <f t="shared" si="11"/>
        <v>DFJ integer and no bounds</v>
      </c>
      <c r="B731">
        <v>60</v>
      </c>
      <c r="C731">
        <v>254</v>
      </c>
      <c r="D731">
        <v>253.98</v>
      </c>
      <c r="E731" s="97">
        <v>9.1999999999999998E-3</v>
      </c>
      <c r="F731">
        <v>175.37629999999999</v>
      </c>
      <c r="G731" t="s">
        <v>104</v>
      </c>
      <c r="H731">
        <v>10</v>
      </c>
      <c r="I731">
        <v>97624</v>
      </c>
      <c r="J731">
        <v>0</v>
      </c>
      <c r="K731">
        <v>0.213380336761474</v>
      </c>
    </row>
    <row r="732" spans="1:11" x14ac:dyDescent="0.2">
      <c r="A732" t="str">
        <f t="shared" si="11"/>
        <v>DFJ integer and no bounds</v>
      </c>
      <c r="B732">
        <v>61</v>
      </c>
      <c r="C732">
        <v>305</v>
      </c>
      <c r="D732">
        <v>305</v>
      </c>
      <c r="E732" s="97">
        <v>0</v>
      </c>
      <c r="F732">
        <v>26.3688</v>
      </c>
      <c r="G732" t="s">
        <v>104</v>
      </c>
      <c r="H732">
        <v>10</v>
      </c>
      <c r="I732">
        <v>10330</v>
      </c>
      <c r="J732">
        <v>0</v>
      </c>
      <c r="K732">
        <v>6.1260700225830002E-2</v>
      </c>
    </row>
    <row r="733" spans="1:11" x14ac:dyDescent="0.2">
      <c r="A733" t="str">
        <f t="shared" si="11"/>
        <v>DFJ integer and no bounds</v>
      </c>
      <c r="B733">
        <v>62</v>
      </c>
      <c r="C733">
        <v>289</v>
      </c>
      <c r="D733">
        <v>289</v>
      </c>
      <c r="E733" s="97">
        <v>0</v>
      </c>
      <c r="F733">
        <v>5.2965999999999998</v>
      </c>
      <c r="G733" t="s">
        <v>104</v>
      </c>
      <c r="H733">
        <v>9</v>
      </c>
      <c r="I733">
        <v>783</v>
      </c>
      <c r="J733">
        <v>0</v>
      </c>
      <c r="K733">
        <v>2.89511680603027E-2</v>
      </c>
    </row>
    <row r="734" spans="1:11" x14ac:dyDescent="0.2">
      <c r="A734" t="str">
        <f t="shared" si="11"/>
        <v>DFJ integer and no bounds</v>
      </c>
      <c r="B734">
        <v>63</v>
      </c>
      <c r="C734">
        <v>272</v>
      </c>
      <c r="D734">
        <v>271.98</v>
      </c>
      <c r="E734" s="97">
        <v>8.0000000000000002E-3</v>
      </c>
      <c r="F734">
        <v>63.774700000000003</v>
      </c>
      <c r="G734" t="s">
        <v>104</v>
      </c>
      <c r="H734">
        <v>10</v>
      </c>
      <c r="I734">
        <v>28637</v>
      </c>
      <c r="J734">
        <v>0</v>
      </c>
      <c r="K734">
        <v>9.7005367279052707E-2</v>
      </c>
    </row>
    <row r="735" spans="1:11" x14ac:dyDescent="0.2">
      <c r="A735" t="str">
        <f t="shared" si="11"/>
        <v>DFJ integer and no bounds</v>
      </c>
      <c r="B735">
        <v>64</v>
      </c>
      <c r="C735">
        <v>283</v>
      </c>
      <c r="D735">
        <v>283</v>
      </c>
      <c r="E735" s="97">
        <v>0</v>
      </c>
      <c r="F735">
        <v>3.9559000000000002</v>
      </c>
      <c r="G735" t="s">
        <v>104</v>
      </c>
      <c r="H735">
        <v>8</v>
      </c>
      <c r="I735">
        <v>709</v>
      </c>
      <c r="J735">
        <v>0</v>
      </c>
      <c r="K735">
        <v>2.4101734161376901E-2</v>
      </c>
    </row>
    <row r="736" spans="1:11" x14ac:dyDescent="0.2">
      <c r="A736" t="str">
        <f t="shared" si="11"/>
        <v>DFJ integer and no bounds</v>
      </c>
      <c r="B736">
        <v>65</v>
      </c>
      <c r="C736">
        <v>266</v>
      </c>
      <c r="D736">
        <v>266</v>
      </c>
      <c r="E736" s="97">
        <v>8.0000000000000004E-4</v>
      </c>
      <c r="F736">
        <v>10.198499999999999</v>
      </c>
      <c r="G736" t="s">
        <v>104</v>
      </c>
      <c r="H736">
        <v>9</v>
      </c>
      <c r="I736">
        <v>3529</v>
      </c>
      <c r="J736">
        <v>0</v>
      </c>
      <c r="K736">
        <v>2.7293920516967701E-2</v>
      </c>
    </row>
    <row r="737" spans="1:11" x14ac:dyDescent="0.2">
      <c r="A737" t="str">
        <f t="shared" si="11"/>
        <v>DFJ integer and no bounds</v>
      </c>
      <c r="B737">
        <v>66</v>
      </c>
      <c r="C737">
        <v>284</v>
      </c>
      <c r="D737">
        <v>284</v>
      </c>
      <c r="E737" s="97">
        <v>0</v>
      </c>
      <c r="F737">
        <v>13.81</v>
      </c>
      <c r="G737" t="s">
        <v>104</v>
      </c>
      <c r="H737">
        <v>10</v>
      </c>
      <c r="I737">
        <v>4268</v>
      </c>
      <c r="J737">
        <v>0</v>
      </c>
      <c r="K737">
        <v>4.8333644866943297E-2</v>
      </c>
    </row>
    <row r="738" spans="1:11" x14ac:dyDescent="0.2">
      <c r="A738" t="str">
        <f t="shared" si="11"/>
        <v>DFJ integer and no bounds</v>
      </c>
      <c r="B738">
        <v>67</v>
      </c>
      <c r="C738">
        <v>318</v>
      </c>
      <c r="D738">
        <v>318</v>
      </c>
      <c r="E738" s="97">
        <v>0</v>
      </c>
      <c r="F738">
        <v>2.1671999999999998</v>
      </c>
      <c r="G738" t="s">
        <v>104</v>
      </c>
      <c r="H738">
        <v>4</v>
      </c>
      <c r="I738">
        <v>422</v>
      </c>
      <c r="J738">
        <v>0</v>
      </c>
      <c r="K738">
        <v>1.4194011688232399E-2</v>
      </c>
    </row>
    <row r="739" spans="1:11" x14ac:dyDescent="0.2">
      <c r="A739" t="str">
        <f t="shared" si="11"/>
        <v>DFJ integer and no bounds</v>
      </c>
      <c r="B739">
        <v>68</v>
      </c>
      <c r="C739">
        <v>295</v>
      </c>
      <c r="D739">
        <v>294.99</v>
      </c>
      <c r="E739" s="97">
        <v>4.4000000000000003E-3</v>
      </c>
      <c r="F739">
        <v>45.502699999999997</v>
      </c>
      <c r="G739" t="s">
        <v>104</v>
      </c>
      <c r="H739">
        <v>10</v>
      </c>
      <c r="I739">
        <v>21131</v>
      </c>
      <c r="J739">
        <v>0</v>
      </c>
      <c r="K739">
        <v>6.0678005218505797E-2</v>
      </c>
    </row>
    <row r="740" spans="1:11" x14ac:dyDescent="0.2">
      <c r="A740" t="str">
        <f t="shared" si="11"/>
        <v>DFJ integer and no bounds</v>
      </c>
      <c r="B740">
        <v>69</v>
      </c>
      <c r="C740">
        <v>297</v>
      </c>
      <c r="D740">
        <v>297</v>
      </c>
      <c r="E740" s="97">
        <v>0</v>
      </c>
      <c r="F740">
        <v>51.8322</v>
      </c>
      <c r="G740" t="s">
        <v>104</v>
      </c>
      <c r="H740">
        <v>10</v>
      </c>
      <c r="I740">
        <v>18318</v>
      </c>
      <c r="J740">
        <v>0</v>
      </c>
      <c r="K740">
        <v>7.5663328170776298E-2</v>
      </c>
    </row>
    <row r="741" spans="1:11" x14ac:dyDescent="0.2">
      <c r="A741" t="str">
        <f t="shared" si="11"/>
        <v>DFJ integer and no bounds</v>
      </c>
      <c r="B741">
        <v>70</v>
      </c>
      <c r="C741">
        <v>273</v>
      </c>
      <c r="D741">
        <v>273</v>
      </c>
      <c r="E741" s="97">
        <v>0</v>
      </c>
      <c r="F741">
        <v>28.427199999999999</v>
      </c>
      <c r="G741" t="s">
        <v>104</v>
      </c>
      <c r="H741">
        <v>10</v>
      </c>
      <c r="I741">
        <v>13818</v>
      </c>
      <c r="J741">
        <v>0</v>
      </c>
      <c r="K741">
        <v>4.6056032180786098E-2</v>
      </c>
    </row>
    <row r="742" spans="1:11" x14ac:dyDescent="0.2">
      <c r="A742" t="str">
        <f t="shared" si="11"/>
        <v>DFJ integer and no bounds</v>
      </c>
      <c r="B742">
        <v>71</v>
      </c>
      <c r="C742">
        <v>292</v>
      </c>
      <c r="D742">
        <v>292</v>
      </c>
      <c r="E742" s="97">
        <v>0</v>
      </c>
      <c r="F742">
        <v>8.8671000000000006</v>
      </c>
      <c r="G742" t="s">
        <v>104</v>
      </c>
      <c r="H742">
        <v>10</v>
      </c>
      <c r="I742">
        <v>2430</v>
      </c>
      <c r="J742">
        <v>0</v>
      </c>
      <c r="K742">
        <v>3.49142551422119E-2</v>
      </c>
    </row>
    <row r="743" spans="1:11" x14ac:dyDescent="0.2">
      <c r="A743" t="str">
        <f t="shared" si="11"/>
        <v>DFJ integer and no bounds</v>
      </c>
      <c r="B743">
        <v>72</v>
      </c>
      <c r="C743">
        <v>254</v>
      </c>
      <c r="D743">
        <v>250.09</v>
      </c>
      <c r="E743" s="97">
        <v>1.5639000000000001</v>
      </c>
      <c r="F743">
        <v>1800.0007000000001</v>
      </c>
      <c r="G743" t="s">
        <v>105</v>
      </c>
      <c r="H743">
        <v>8</v>
      </c>
      <c r="I743">
        <v>1165468</v>
      </c>
      <c r="J743">
        <v>0</v>
      </c>
      <c r="K743">
        <v>1.1272325515746999</v>
      </c>
    </row>
    <row r="744" spans="1:11" x14ac:dyDescent="0.2">
      <c r="A744" t="str">
        <f t="shared" si="11"/>
        <v>DFJ integer and no bounds</v>
      </c>
      <c r="B744">
        <v>73</v>
      </c>
      <c r="C744">
        <v>273</v>
      </c>
      <c r="D744">
        <v>273</v>
      </c>
      <c r="E744" s="97">
        <v>0</v>
      </c>
      <c r="F744">
        <v>15.046099999999999</v>
      </c>
      <c r="G744" t="s">
        <v>104</v>
      </c>
      <c r="H744">
        <v>10</v>
      </c>
      <c r="I744">
        <v>6912</v>
      </c>
      <c r="J744">
        <v>0</v>
      </c>
      <c r="K744">
        <v>4.8599720001220703E-2</v>
      </c>
    </row>
    <row r="745" spans="1:11" x14ac:dyDescent="0.2">
      <c r="A745" t="str">
        <f t="shared" si="11"/>
        <v>DFJ integer and no bounds</v>
      </c>
      <c r="B745">
        <v>74</v>
      </c>
      <c r="C745">
        <v>271</v>
      </c>
      <c r="D745">
        <v>271</v>
      </c>
      <c r="E745" s="97">
        <v>1E-4</v>
      </c>
      <c r="F745">
        <v>32.341000000000001</v>
      </c>
      <c r="G745" t="s">
        <v>104</v>
      </c>
      <c r="H745">
        <v>10</v>
      </c>
      <c r="I745">
        <v>14490</v>
      </c>
      <c r="J745">
        <v>0</v>
      </c>
      <c r="K745">
        <v>5.12290000915527E-2</v>
      </c>
    </row>
    <row r="746" spans="1:11" x14ac:dyDescent="0.2">
      <c r="A746" t="str">
        <f t="shared" si="11"/>
        <v>DFJ integer and no bounds</v>
      </c>
      <c r="B746">
        <v>75</v>
      </c>
      <c r="C746">
        <v>211</v>
      </c>
      <c r="D746">
        <v>211</v>
      </c>
      <c r="E746" s="97">
        <v>0</v>
      </c>
      <c r="F746">
        <v>8.5729000000000006</v>
      </c>
      <c r="G746" t="s">
        <v>104</v>
      </c>
      <c r="H746">
        <v>10</v>
      </c>
      <c r="I746">
        <v>5724</v>
      </c>
      <c r="J746">
        <v>0</v>
      </c>
      <c r="K746">
        <v>3.7101268768310498E-2</v>
      </c>
    </row>
    <row r="747" spans="1:11" x14ac:dyDescent="0.2">
      <c r="A747" t="str">
        <f t="shared" si="11"/>
        <v>DFJ integer and no bounds</v>
      </c>
      <c r="B747">
        <v>76</v>
      </c>
      <c r="C747">
        <v>293</v>
      </c>
      <c r="D747">
        <v>293</v>
      </c>
      <c r="E747" s="97">
        <v>0</v>
      </c>
      <c r="F747">
        <v>27.1295</v>
      </c>
      <c r="G747" t="s">
        <v>104</v>
      </c>
      <c r="H747">
        <v>9</v>
      </c>
      <c r="I747">
        <v>9963</v>
      </c>
      <c r="J747">
        <v>0</v>
      </c>
      <c r="K747">
        <v>4.1851758956909103E-2</v>
      </c>
    </row>
    <row r="748" spans="1:11" x14ac:dyDescent="0.2">
      <c r="A748" t="str">
        <f t="shared" si="11"/>
        <v>DFJ integer and no bounds</v>
      </c>
      <c r="B748">
        <v>77</v>
      </c>
      <c r="C748">
        <v>271</v>
      </c>
      <c r="D748">
        <v>271</v>
      </c>
      <c r="E748" s="97">
        <v>0</v>
      </c>
      <c r="F748">
        <v>23.128900000000002</v>
      </c>
      <c r="G748" t="s">
        <v>104</v>
      </c>
      <c r="H748">
        <v>10</v>
      </c>
      <c r="I748">
        <v>11077</v>
      </c>
      <c r="J748">
        <v>0</v>
      </c>
      <c r="K748">
        <v>5.14578819274902E-2</v>
      </c>
    </row>
    <row r="749" spans="1:11" x14ac:dyDescent="0.2">
      <c r="A749" t="str">
        <f t="shared" si="11"/>
        <v>DFJ integer and no bounds</v>
      </c>
      <c r="B749">
        <v>78</v>
      </c>
      <c r="C749">
        <v>254</v>
      </c>
      <c r="D749">
        <v>254</v>
      </c>
      <c r="E749" s="97">
        <v>0</v>
      </c>
      <c r="F749">
        <v>7.9984999999999999</v>
      </c>
      <c r="G749" t="s">
        <v>104</v>
      </c>
      <c r="H749">
        <v>7</v>
      </c>
      <c r="I749">
        <v>1531</v>
      </c>
      <c r="J749">
        <v>0</v>
      </c>
      <c r="K749">
        <v>2.69691944122314E-2</v>
      </c>
    </row>
    <row r="750" spans="1:11" x14ac:dyDescent="0.2">
      <c r="A750" t="str">
        <f t="shared" si="11"/>
        <v>DFJ integer and no bounds</v>
      </c>
      <c r="B750">
        <v>79</v>
      </c>
      <c r="C750">
        <v>276</v>
      </c>
      <c r="D750">
        <v>276</v>
      </c>
      <c r="E750" s="97">
        <v>0</v>
      </c>
      <c r="F750">
        <v>12.7256</v>
      </c>
      <c r="G750" t="s">
        <v>104</v>
      </c>
      <c r="H750">
        <v>10</v>
      </c>
      <c r="I750">
        <v>3814</v>
      </c>
      <c r="J750">
        <v>0</v>
      </c>
      <c r="K750">
        <v>3.9865016937255797E-2</v>
      </c>
    </row>
    <row r="751" spans="1:11" x14ac:dyDescent="0.2">
      <c r="A751" t="str">
        <f t="shared" si="11"/>
        <v>DFJ integer and no bounds</v>
      </c>
      <c r="B751">
        <v>80</v>
      </c>
      <c r="C751">
        <v>270</v>
      </c>
      <c r="D751">
        <v>269.98</v>
      </c>
      <c r="E751" s="97">
        <v>6.1000000000000004E-3</v>
      </c>
      <c r="F751">
        <v>21.2075</v>
      </c>
      <c r="G751" t="s">
        <v>104</v>
      </c>
      <c r="H751">
        <v>10</v>
      </c>
      <c r="I751">
        <v>9819</v>
      </c>
      <c r="J751">
        <v>0</v>
      </c>
      <c r="K751">
        <v>6.2442064285278299E-2</v>
      </c>
    </row>
    <row r="752" spans="1:11" x14ac:dyDescent="0.2">
      <c r="A752" t="str">
        <f t="shared" si="11"/>
        <v>DFJ integer and no bounds</v>
      </c>
      <c r="B752">
        <v>81</v>
      </c>
      <c r="C752">
        <v>259</v>
      </c>
      <c r="D752">
        <v>259</v>
      </c>
      <c r="E752" s="97">
        <v>0</v>
      </c>
      <c r="F752">
        <v>21.354299999999999</v>
      </c>
      <c r="G752" t="s">
        <v>104</v>
      </c>
      <c r="H752">
        <v>10</v>
      </c>
      <c r="I752">
        <v>11658</v>
      </c>
      <c r="J752">
        <v>0</v>
      </c>
      <c r="K752">
        <v>5.6239366531372001E-2</v>
      </c>
    </row>
    <row r="753" spans="1:11" x14ac:dyDescent="0.2">
      <c r="A753" t="str">
        <f t="shared" si="11"/>
        <v>DFJ integer and no bounds</v>
      </c>
      <c r="B753">
        <v>82</v>
      </c>
      <c r="C753">
        <v>337</v>
      </c>
      <c r="D753">
        <v>337</v>
      </c>
      <c r="E753" s="97">
        <v>0</v>
      </c>
      <c r="F753">
        <v>6.7594000000000003</v>
      </c>
      <c r="G753" t="s">
        <v>104</v>
      </c>
      <c r="H753">
        <v>8</v>
      </c>
      <c r="I753">
        <v>856</v>
      </c>
      <c r="J753">
        <v>0</v>
      </c>
      <c r="K753">
        <v>3.0806541442871E-2</v>
      </c>
    </row>
    <row r="754" spans="1:11" x14ac:dyDescent="0.2">
      <c r="A754" t="str">
        <f t="shared" si="11"/>
        <v>DFJ integer and no bounds</v>
      </c>
      <c r="B754">
        <v>83</v>
      </c>
      <c r="C754">
        <v>257</v>
      </c>
      <c r="D754">
        <v>256.99</v>
      </c>
      <c r="E754" s="97">
        <v>4.4999999999999997E-3</v>
      </c>
      <c r="F754">
        <v>47.0441</v>
      </c>
      <c r="G754" t="s">
        <v>104</v>
      </c>
      <c r="H754">
        <v>10</v>
      </c>
      <c r="I754">
        <v>22548</v>
      </c>
      <c r="J754">
        <v>0</v>
      </c>
      <c r="K754">
        <v>7.9522609710693304E-2</v>
      </c>
    </row>
    <row r="755" spans="1:11" x14ac:dyDescent="0.2">
      <c r="A755" t="str">
        <f t="shared" si="11"/>
        <v>DFJ integer and no bounds</v>
      </c>
      <c r="B755">
        <v>84</v>
      </c>
      <c r="C755">
        <v>263</v>
      </c>
      <c r="D755">
        <v>263</v>
      </c>
      <c r="E755" s="97">
        <v>0</v>
      </c>
      <c r="F755">
        <v>11.0806</v>
      </c>
      <c r="G755" t="s">
        <v>104</v>
      </c>
      <c r="H755">
        <v>8</v>
      </c>
      <c r="I755">
        <v>5235</v>
      </c>
      <c r="J755">
        <v>0</v>
      </c>
      <c r="K755">
        <v>2.7121543884277299E-2</v>
      </c>
    </row>
    <row r="756" spans="1:11" x14ac:dyDescent="0.2">
      <c r="A756" t="str">
        <f t="shared" si="11"/>
        <v>DFJ integer and no bounds</v>
      </c>
      <c r="B756">
        <v>85</v>
      </c>
      <c r="C756">
        <v>295</v>
      </c>
      <c r="D756">
        <v>295</v>
      </c>
      <c r="E756" s="97">
        <v>0</v>
      </c>
      <c r="F756">
        <v>39.442799999999998</v>
      </c>
      <c r="G756" t="s">
        <v>104</v>
      </c>
      <c r="H756">
        <v>10</v>
      </c>
      <c r="I756">
        <v>16056</v>
      </c>
      <c r="J756">
        <v>0</v>
      </c>
      <c r="K756">
        <v>6.20770454406738E-2</v>
      </c>
    </row>
    <row r="757" spans="1:11" x14ac:dyDescent="0.2">
      <c r="A757" t="str">
        <f t="shared" si="11"/>
        <v>DFJ integer and no bounds</v>
      </c>
      <c r="B757">
        <v>86</v>
      </c>
      <c r="C757">
        <v>330</v>
      </c>
      <c r="D757">
        <v>329.97</v>
      </c>
      <c r="E757" s="97">
        <v>9.1999999999999998E-3</v>
      </c>
      <c r="F757">
        <v>11.1022</v>
      </c>
      <c r="G757" t="s">
        <v>104</v>
      </c>
      <c r="H757">
        <v>10</v>
      </c>
      <c r="I757">
        <v>3687</v>
      </c>
      <c r="J757">
        <v>0</v>
      </c>
      <c r="K757">
        <v>3.5066127777099602E-2</v>
      </c>
    </row>
    <row r="758" spans="1:11" x14ac:dyDescent="0.2">
      <c r="A758" t="str">
        <f t="shared" si="11"/>
        <v>DFJ integer and no bounds</v>
      </c>
      <c r="B758">
        <v>87</v>
      </c>
      <c r="C758">
        <v>257</v>
      </c>
      <c r="D758">
        <v>256.99</v>
      </c>
      <c r="E758" s="97">
        <v>5.7999999999999996E-3</v>
      </c>
      <c r="F758">
        <v>44.494599999999998</v>
      </c>
      <c r="G758" t="s">
        <v>104</v>
      </c>
      <c r="H758">
        <v>10</v>
      </c>
      <c r="I758">
        <v>21696</v>
      </c>
      <c r="J758">
        <v>0</v>
      </c>
      <c r="K758">
        <v>6.2452316284179597E-2</v>
      </c>
    </row>
    <row r="759" spans="1:11" x14ac:dyDescent="0.2">
      <c r="A759" t="str">
        <f t="shared" si="11"/>
        <v>DFJ integer and no bounds</v>
      </c>
      <c r="B759">
        <v>88</v>
      </c>
      <c r="C759">
        <v>294</v>
      </c>
      <c r="D759">
        <v>293.99</v>
      </c>
      <c r="E759" s="97">
        <v>3.3999999999999998E-3</v>
      </c>
      <c r="F759">
        <v>20.0885</v>
      </c>
      <c r="G759" t="s">
        <v>104</v>
      </c>
      <c r="H759">
        <v>10</v>
      </c>
      <c r="I759">
        <v>8607</v>
      </c>
      <c r="J759">
        <v>0</v>
      </c>
      <c r="K759">
        <v>4.0060997009277302E-2</v>
      </c>
    </row>
    <row r="760" spans="1:11" x14ac:dyDescent="0.2">
      <c r="A760" t="str">
        <f t="shared" si="11"/>
        <v>DFJ integer and no bounds</v>
      </c>
      <c r="B760">
        <v>89</v>
      </c>
      <c r="C760">
        <v>285</v>
      </c>
      <c r="D760">
        <v>284.98</v>
      </c>
      <c r="E760" s="97">
        <v>7.6E-3</v>
      </c>
      <c r="F760">
        <v>12.2477</v>
      </c>
      <c r="G760" t="s">
        <v>104</v>
      </c>
      <c r="H760">
        <v>10</v>
      </c>
      <c r="I760">
        <v>4186</v>
      </c>
      <c r="J760">
        <v>0</v>
      </c>
      <c r="K760">
        <v>4.7343730926513602E-2</v>
      </c>
    </row>
    <row r="761" spans="1:11" x14ac:dyDescent="0.2">
      <c r="A761" t="str">
        <f t="shared" si="11"/>
        <v>DFJ integer and no bounds</v>
      </c>
      <c r="B761">
        <v>90</v>
      </c>
      <c r="C761">
        <v>311</v>
      </c>
      <c r="D761">
        <v>310.98</v>
      </c>
      <c r="E761" s="97">
        <v>6.8999999999999999E-3</v>
      </c>
      <c r="F761">
        <v>34.982199999999999</v>
      </c>
      <c r="G761" t="s">
        <v>104</v>
      </c>
      <c r="H761">
        <v>10</v>
      </c>
      <c r="I761">
        <v>10429</v>
      </c>
      <c r="J761">
        <v>0</v>
      </c>
      <c r="K761">
        <v>5.8302164077758699E-2</v>
      </c>
    </row>
    <row r="762" spans="1:11" x14ac:dyDescent="0.2">
      <c r="A762" t="str">
        <f t="shared" si="11"/>
        <v>DFJ integer and no bounds</v>
      </c>
      <c r="B762">
        <v>91</v>
      </c>
      <c r="C762">
        <v>273</v>
      </c>
      <c r="D762">
        <v>273</v>
      </c>
      <c r="E762" s="97">
        <v>0</v>
      </c>
      <c r="F762">
        <v>13.881600000000001</v>
      </c>
      <c r="G762" t="s">
        <v>104</v>
      </c>
      <c r="H762">
        <v>10</v>
      </c>
      <c r="I762">
        <v>5768</v>
      </c>
      <c r="J762">
        <v>0</v>
      </c>
      <c r="K762">
        <v>4.8777818679809501E-2</v>
      </c>
    </row>
    <row r="763" spans="1:11" x14ac:dyDescent="0.2">
      <c r="A763" t="str">
        <f t="shared" si="11"/>
        <v>DFJ integer and no bounds</v>
      </c>
      <c r="B763">
        <v>92</v>
      </c>
      <c r="C763">
        <v>290</v>
      </c>
      <c r="D763">
        <v>290</v>
      </c>
      <c r="E763" s="97">
        <v>0</v>
      </c>
      <c r="F763">
        <v>5.7785000000000002</v>
      </c>
      <c r="G763" t="s">
        <v>104</v>
      </c>
      <c r="H763">
        <v>10</v>
      </c>
      <c r="I763">
        <v>1745</v>
      </c>
      <c r="J763">
        <v>0</v>
      </c>
      <c r="K763">
        <v>3.5449266433715799E-2</v>
      </c>
    </row>
    <row r="764" spans="1:11" x14ac:dyDescent="0.2">
      <c r="A764" t="str">
        <f t="shared" si="11"/>
        <v>DFJ integer and no bounds</v>
      </c>
      <c r="B764">
        <v>93</v>
      </c>
      <c r="C764">
        <v>295</v>
      </c>
      <c r="D764">
        <v>295</v>
      </c>
      <c r="E764" s="97">
        <v>0</v>
      </c>
      <c r="F764">
        <v>6.7317999999999998</v>
      </c>
      <c r="G764" t="s">
        <v>104</v>
      </c>
      <c r="H764">
        <v>10</v>
      </c>
      <c r="I764">
        <v>872</v>
      </c>
      <c r="J764">
        <v>0</v>
      </c>
      <c r="K764">
        <v>3.6270618438720703E-2</v>
      </c>
    </row>
    <row r="765" spans="1:11" x14ac:dyDescent="0.2">
      <c r="A765" t="str">
        <f t="shared" si="11"/>
        <v>DFJ integer and no bounds</v>
      </c>
      <c r="B765">
        <v>94</v>
      </c>
      <c r="C765">
        <v>303</v>
      </c>
      <c r="D765">
        <v>302.97000000000003</v>
      </c>
      <c r="E765" s="97">
        <v>9.5999999999999992E-3</v>
      </c>
      <c r="F765">
        <v>80.860200000000006</v>
      </c>
      <c r="G765" t="s">
        <v>104</v>
      </c>
      <c r="H765">
        <v>10</v>
      </c>
      <c r="I765">
        <v>39992</v>
      </c>
      <c r="J765">
        <v>0</v>
      </c>
      <c r="K765">
        <v>0.122188806533813</v>
      </c>
    </row>
    <row r="766" spans="1:11" x14ac:dyDescent="0.2">
      <c r="A766" t="str">
        <f t="shared" si="11"/>
        <v>DFJ integer and no bounds</v>
      </c>
      <c r="B766">
        <v>95</v>
      </c>
      <c r="C766">
        <v>256</v>
      </c>
      <c r="D766">
        <v>256</v>
      </c>
      <c r="E766" s="97">
        <v>0</v>
      </c>
      <c r="F766">
        <v>18.9436</v>
      </c>
      <c r="G766" t="s">
        <v>104</v>
      </c>
      <c r="H766">
        <v>10</v>
      </c>
      <c r="I766">
        <v>7682</v>
      </c>
      <c r="J766">
        <v>0</v>
      </c>
      <c r="K766">
        <v>4.8946142196655197E-2</v>
      </c>
    </row>
    <row r="767" spans="1:11" x14ac:dyDescent="0.2">
      <c r="A767" t="str">
        <f t="shared" ref="A767:A829" si="12">A766</f>
        <v>DFJ integer and no bounds</v>
      </c>
      <c r="B767">
        <v>96</v>
      </c>
      <c r="C767">
        <v>263</v>
      </c>
      <c r="D767">
        <v>262.97000000000003</v>
      </c>
      <c r="E767" s="97">
        <v>9.4999999999999998E-3</v>
      </c>
      <c r="F767">
        <v>12.436999999999999</v>
      </c>
      <c r="G767" t="s">
        <v>104</v>
      </c>
      <c r="H767">
        <v>10</v>
      </c>
      <c r="I767">
        <v>5349</v>
      </c>
      <c r="J767">
        <v>0</v>
      </c>
      <c r="K767">
        <v>5.8313846588134703E-2</v>
      </c>
    </row>
    <row r="768" spans="1:11" x14ac:dyDescent="0.2">
      <c r="A768" t="str">
        <f t="shared" si="12"/>
        <v>DFJ integer and no bounds</v>
      </c>
      <c r="B768">
        <v>97</v>
      </c>
      <c r="C768">
        <v>249</v>
      </c>
      <c r="D768">
        <v>249</v>
      </c>
      <c r="E768" s="97">
        <v>0</v>
      </c>
      <c r="F768">
        <v>23.113600000000002</v>
      </c>
      <c r="G768" t="s">
        <v>104</v>
      </c>
      <c r="H768">
        <v>10</v>
      </c>
      <c r="I768">
        <v>15341</v>
      </c>
      <c r="J768">
        <v>0</v>
      </c>
      <c r="K768">
        <v>5.8030843734741197E-2</v>
      </c>
    </row>
    <row r="769" spans="1:11" x14ac:dyDescent="0.2">
      <c r="A769" t="str">
        <f t="shared" si="12"/>
        <v>DFJ integer and no bounds</v>
      </c>
      <c r="B769">
        <v>98</v>
      </c>
      <c r="C769">
        <v>289</v>
      </c>
      <c r="D769">
        <v>289</v>
      </c>
      <c r="E769" s="97">
        <v>0</v>
      </c>
      <c r="F769">
        <v>8.2958999999999996</v>
      </c>
      <c r="G769" t="s">
        <v>104</v>
      </c>
      <c r="H769">
        <v>8</v>
      </c>
      <c r="I769">
        <v>3167</v>
      </c>
      <c r="J769">
        <v>0</v>
      </c>
      <c r="K769">
        <v>2.72743701934814E-2</v>
      </c>
    </row>
    <row r="770" spans="1:11" x14ac:dyDescent="0.2">
      <c r="A770" t="str">
        <f t="shared" si="12"/>
        <v>DFJ integer and no bounds</v>
      </c>
      <c r="B770">
        <v>99</v>
      </c>
      <c r="C770">
        <v>265</v>
      </c>
      <c r="D770">
        <v>265</v>
      </c>
      <c r="E770" s="97">
        <v>0</v>
      </c>
      <c r="F770">
        <v>6.3689999999999998</v>
      </c>
      <c r="G770" t="s">
        <v>104</v>
      </c>
      <c r="H770">
        <v>7</v>
      </c>
      <c r="I770">
        <v>863</v>
      </c>
      <c r="J770">
        <v>0</v>
      </c>
      <c r="K770">
        <v>2.5946617126464799E-2</v>
      </c>
    </row>
    <row r="771" spans="1:11" x14ac:dyDescent="0.2">
      <c r="A771" t="str">
        <f t="shared" si="12"/>
        <v>DFJ integer and no bounds</v>
      </c>
      <c r="B771">
        <v>100</v>
      </c>
      <c r="C771">
        <v>248</v>
      </c>
      <c r="D771">
        <v>248</v>
      </c>
      <c r="E771" s="97">
        <v>0</v>
      </c>
      <c r="F771">
        <v>17.398399999999999</v>
      </c>
      <c r="G771" t="s">
        <v>104</v>
      </c>
      <c r="H771">
        <v>10</v>
      </c>
      <c r="I771">
        <v>7325</v>
      </c>
      <c r="J771">
        <v>0</v>
      </c>
      <c r="K771">
        <v>4.4505119323730399E-2</v>
      </c>
    </row>
    <row r="772" spans="1:11" x14ac:dyDescent="0.2">
      <c r="A772" t="s">
        <v>132</v>
      </c>
      <c r="B772" t="s">
        <v>1</v>
      </c>
      <c r="C772">
        <v>2760</v>
      </c>
      <c r="D772">
        <v>2760</v>
      </c>
      <c r="E772" s="97">
        <v>0</v>
      </c>
      <c r="F772">
        <v>0.17780000000000001</v>
      </c>
      <c r="G772" t="s">
        <v>104</v>
      </c>
      <c r="H772">
        <v>4</v>
      </c>
      <c r="I772">
        <v>1</v>
      </c>
      <c r="J772">
        <v>36</v>
      </c>
      <c r="K772">
        <v>0.10276913642883299</v>
      </c>
    </row>
    <row r="773" spans="1:11" x14ac:dyDescent="0.2">
      <c r="A773" t="str">
        <f t="shared" si="12"/>
        <v>DFJ naive and no bounds</v>
      </c>
      <c r="B773" t="s">
        <v>2</v>
      </c>
      <c r="C773">
        <v>7788</v>
      </c>
      <c r="D773">
        <v>7788</v>
      </c>
      <c r="E773" s="97">
        <v>0</v>
      </c>
      <c r="F773">
        <v>0.91990000000000005</v>
      </c>
      <c r="G773" t="s">
        <v>104</v>
      </c>
      <c r="H773">
        <v>5</v>
      </c>
      <c r="I773">
        <v>15</v>
      </c>
      <c r="J773">
        <v>98</v>
      </c>
      <c r="K773">
        <v>0.51078605651855402</v>
      </c>
    </row>
    <row r="774" spans="1:11" x14ac:dyDescent="0.2">
      <c r="A774" t="str">
        <f t="shared" si="12"/>
        <v>DFJ naive and no bounds</v>
      </c>
      <c r="B774" t="s">
        <v>3</v>
      </c>
      <c r="C774">
        <v>1806</v>
      </c>
      <c r="D774">
        <v>1806</v>
      </c>
      <c r="E774" s="97">
        <v>0</v>
      </c>
      <c r="F774">
        <v>0.26729999999999998</v>
      </c>
      <c r="G774" t="s">
        <v>104</v>
      </c>
      <c r="H774">
        <v>1</v>
      </c>
      <c r="I774">
        <v>1</v>
      </c>
      <c r="J774">
        <v>56</v>
      </c>
      <c r="K774">
        <v>0.16361212730407701</v>
      </c>
    </row>
    <row r="775" spans="1:11" x14ac:dyDescent="0.2">
      <c r="A775" t="str">
        <f t="shared" si="12"/>
        <v>DFJ naive and no bounds</v>
      </c>
      <c r="B775" t="s">
        <v>4</v>
      </c>
      <c r="C775">
        <v>1283</v>
      </c>
      <c r="D775">
        <v>1283</v>
      </c>
      <c r="E775" s="97">
        <v>0</v>
      </c>
      <c r="F775">
        <v>0.91259999999999997</v>
      </c>
      <c r="G775" t="s">
        <v>104</v>
      </c>
      <c r="H775">
        <v>1</v>
      </c>
      <c r="I775">
        <v>41</v>
      </c>
      <c r="J775">
        <v>72</v>
      </c>
      <c r="K775">
        <v>0.74917864799499501</v>
      </c>
    </row>
    <row r="776" spans="1:11" x14ac:dyDescent="0.2">
      <c r="A776" t="str">
        <f t="shared" si="12"/>
        <v>DFJ naive and no bounds</v>
      </c>
      <c r="B776" t="s">
        <v>5</v>
      </c>
      <c r="C776">
        <v>2916</v>
      </c>
      <c r="D776">
        <v>2916</v>
      </c>
      <c r="E776" s="97">
        <v>0</v>
      </c>
      <c r="F776">
        <v>10.832599999999999</v>
      </c>
      <c r="G776" t="s">
        <v>104</v>
      </c>
      <c r="H776">
        <v>5</v>
      </c>
      <c r="I776">
        <v>604</v>
      </c>
      <c r="J776">
        <v>495</v>
      </c>
      <c r="K776">
        <v>9.7393364906311</v>
      </c>
    </row>
    <row r="777" spans="1:11" x14ac:dyDescent="0.2">
      <c r="A777" t="str">
        <f t="shared" si="12"/>
        <v>DFJ naive and no bounds</v>
      </c>
      <c r="B777" t="s">
        <v>6</v>
      </c>
      <c r="C777">
        <v>7282</v>
      </c>
      <c r="D777">
        <v>7281.5</v>
      </c>
      <c r="E777" s="97">
        <v>6.8999999999999999E-3</v>
      </c>
      <c r="F777">
        <v>107.3558</v>
      </c>
      <c r="G777" t="s">
        <v>104</v>
      </c>
      <c r="H777">
        <v>4</v>
      </c>
      <c r="I777">
        <v>2073</v>
      </c>
      <c r="J777">
        <v>769</v>
      </c>
      <c r="K777">
        <v>100.32674407958901</v>
      </c>
    </row>
    <row r="778" spans="1:11" x14ac:dyDescent="0.2">
      <c r="A778" t="str">
        <f t="shared" si="12"/>
        <v>DFJ naive and no bounds</v>
      </c>
      <c r="B778" t="s">
        <v>7</v>
      </c>
      <c r="C778">
        <v>628.51</v>
      </c>
      <c r="D778">
        <v>628.51</v>
      </c>
      <c r="E778" s="97">
        <v>0</v>
      </c>
      <c r="F778">
        <v>32.745699999999999</v>
      </c>
      <c r="G778" t="s">
        <v>104</v>
      </c>
      <c r="H778">
        <v>4</v>
      </c>
      <c r="I778">
        <v>271</v>
      </c>
      <c r="J778">
        <v>822</v>
      </c>
      <c r="K778">
        <v>30.561487197875898</v>
      </c>
    </row>
    <row r="779" spans="1:11" x14ac:dyDescent="0.2">
      <c r="A779" t="str">
        <f t="shared" si="12"/>
        <v>DFJ naive and no bounds</v>
      </c>
      <c r="B779" t="s">
        <v>8</v>
      </c>
      <c r="C779">
        <v>11077.21</v>
      </c>
      <c r="D779">
        <v>11076.42</v>
      </c>
      <c r="E779" s="97">
        <v>7.1999999999999998E-3</v>
      </c>
      <c r="F779">
        <v>4.5826000000000002</v>
      </c>
      <c r="G779" t="s">
        <v>104</v>
      </c>
      <c r="H779">
        <v>1</v>
      </c>
      <c r="I779">
        <v>14</v>
      </c>
      <c r="J779">
        <v>217</v>
      </c>
      <c r="K779">
        <v>3.0405139923095699</v>
      </c>
    </row>
    <row r="780" spans="1:11" x14ac:dyDescent="0.2">
      <c r="A780" t="str">
        <f t="shared" si="12"/>
        <v>DFJ naive and no bounds</v>
      </c>
      <c r="B780" t="s">
        <v>9</v>
      </c>
      <c r="C780">
        <v>800.91</v>
      </c>
      <c r="D780">
        <v>800.84</v>
      </c>
      <c r="E780" s="97">
        <v>8.0999999999999996E-3</v>
      </c>
      <c r="F780">
        <v>146.72059999999999</v>
      </c>
      <c r="G780" t="s">
        <v>104</v>
      </c>
      <c r="H780">
        <v>3</v>
      </c>
      <c r="I780">
        <v>412</v>
      </c>
      <c r="J780">
        <v>1583</v>
      </c>
      <c r="K780">
        <v>139.96188926696701</v>
      </c>
    </row>
    <row r="781" spans="1:11" x14ac:dyDescent="0.2">
      <c r="A781" t="str">
        <f t="shared" si="12"/>
        <v>DFJ naive and no bounds</v>
      </c>
      <c r="B781" t="s">
        <v>10</v>
      </c>
      <c r="C781">
        <v>944.46</v>
      </c>
      <c r="D781">
        <v>944.46</v>
      </c>
      <c r="E781" s="97">
        <v>0</v>
      </c>
      <c r="F781">
        <v>312.1508</v>
      </c>
      <c r="G781" t="s">
        <v>104</v>
      </c>
      <c r="H781">
        <v>10</v>
      </c>
      <c r="I781">
        <v>608</v>
      </c>
      <c r="J781">
        <v>2018</v>
      </c>
      <c r="K781">
        <v>288.67362427711402</v>
      </c>
    </row>
    <row r="782" spans="1:11" x14ac:dyDescent="0.2">
      <c r="A782" t="str">
        <f t="shared" si="12"/>
        <v>DFJ naive and no bounds</v>
      </c>
      <c r="B782">
        <v>1</v>
      </c>
      <c r="C782">
        <v>298</v>
      </c>
      <c r="D782">
        <v>298</v>
      </c>
      <c r="E782" s="97">
        <v>1.6000000000000001E-3</v>
      </c>
      <c r="F782">
        <v>64.580500000000001</v>
      </c>
      <c r="G782" t="s">
        <v>104</v>
      </c>
      <c r="H782">
        <v>1</v>
      </c>
      <c r="I782">
        <v>1769</v>
      </c>
      <c r="J782">
        <v>400</v>
      </c>
      <c r="K782">
        <v>61.507156133651698</v>
      </c>
    </row>
    <row r="783" spans="1:11" x14ac:dyDescent="0.2">
      <c r="A783" t="str">
        <f t="shared" si="12"/>
        <v>DFJ naive and no bounds</v>
      </c>
      <c r="B783">
        <v>2</v>
      </c>
      <c r="C783">
        <v>267</v>
      </c>
      <c r="D783">
        <v>267</v>
      </c>
      <c r="E783" s="97">
        <v>0</v>
      </c>
      <c r="F783">
        <v>1.9759</v>
      </c>
      <c r="G783" t="s">
        <v>104</v>
      </c>
      <c r="H783">
        <v>1</v>
      </c>
      <c r="I783">
        <v>10</v>
      </c>
      <c r="J783">
        <v>223</v>
      </c>
      <c r="K783">
        <v>1.42946457862854</v>
      </c>
    </row>
    <row r="784" spans="1:11" x14ac:dyDescent="0.2">
      <c r="A784" t="str">
        <f t="shared" si="12"/>
        <v>DFJ naive and no bounds</v>
      </c>
      <c r="B784">
        <v>3</v>
      </c>
      <c r="C784">
        <v>280</v>
      </c>
      <c r="D784">
        <v>280</v>
      </c>
      <c r="E784" s="97">
        <v>0</v>
      </c>
      <c r="F784">
        <v>5.6060999999999996</v>
      </c>
      <c r="G784" t="s">
        <v>104</v>
      </c>
      <c r="H784">
        <v>5</v>
      </c>
      <c r="I784">
        <v>59</v>
      </c>
      <c r="J784">
        <v>308</v>
      </c>
      <c r="K784">
        <v>4.6921365261077801</v>
      </c>
    </row>
    <row r="785" spans="1:11" x14ac:dyDescent="0.2">
      <c r="A785" t="str">
        <f t="shared" si="12"/>
        <v>DFJ naive and no bounds</v>
      </c>
      <c r="B785">
        <v>4</v>
      </c>
      <c r="C785">
        <v>283</v>
      </c>
      <c r="D785">
        <v>283</v>
      </c>
      <c r="E785" s="97">
        <v>0</v>
      </c>
      <c r="F785">
        <v>49.348599999999998</v>
      </c>
      <c r="G785" t="s">
        <v>104</v>
      </c>
      <c r="H785">
        <v>3</v>
      </c>
      <c r="I785">
        <v>576</v>
      </c>
      <c r="J785">
        <v>514</v>
      </c>
      <c r="K785">
        <v>46.016872882843003</v>
      </c>
    </row>
    <row r="786" spans="1:11" x14ac:dyDescent="0.2">
      <c r="A786" t="str">
        <f t="shared" si="12"/>
        <v>DFJ naive and no bounds</v>
      </c>
      <c r="B786">
        <v>5</v>
      </c>
      <c r="C786">
        <v>275</v>
      </c>
      <c r="D786">
        <v>275</v>
      </c>
      <c r="E786" s="97">
        <v>0</v>
      </c>
      <c r="F786">
        <v>2.7926000000000002</v>
      </c>
      <c r="G786" t="s">
        <v>104</v>
      </c>
      <c r="H786">
        <v>1</v>
      </c>
      <c r="I786">
        <v>13</v>
      </c>
      <c r="J786">
        <v>188</v>
      </c>
      <c r="K786">
        <v>2.22916054725646</v>
      </c>
    </row>
    <row r="787" spans="1:11" x14ac:dyDescent="0.2">
      <c r="A787" t="str">
        <f t="shared" si="12"/>
        <v>DFJ naive and no bounds</v>
      </c>
      <c r="B787">
        <v>6</v>
      </c>
      <c r="C787">
        <v>298</v>
      </c>
      <c r="D787">
        <v>298</v>
      </c>
      <c r="E787" s="97">
        <v>0</v>
      </c>
      <c r="F787">
        <v>20.243600000000001</v>
      </c>
      <c r="G787" t="s">
        <v>104</v>
      </c>
      <c r="H787">
        <v>2</v>
      </c>
      <c r="I787">
        <v>346</v>
      </c>
      <c r="J787">
        <v>527</v>
      </c>
      <c r="K787">
        <v>18.9729645252227</v>
      </c>
    </row>
    <row r="788" spans="1:11" x14ac:dyDescent="0.2">
      <c r="A788" t="str">
        <f t="shared" si="12"/>
        <v>DFJ naive and no bounds</v>
      </c>
      <c r="B788">
        <v>7</v>
      </c>
      <c r="C788">
        <v>281</v>
      </c>
      <c r="D788">
        <v>281</v>
      </c>
      <c r="E788" s="97">
        <v>0</v>
      </c>
      <c r="F788">
        <v>8.2878000000000007</v>
      </c>
      <c r="G788" t="s">
        <v>104</v>
      </c>
      <c r="H788">
        <v>2</v>
      </c>
      <c r="I788">
        <v>84</v>
      </c>
      <c r="J788">
        <v>316</v>
      </c>
      <c r="K788">
        <v>7.3947551250457701</v>
      </c>
    </row>
    <row r="789" spans="1:11" x14ac:dyDescent="0.2">
      <c r="A789" t="str">
        <f t="shared" si="12"/>
        <v>DFJ naive and no bounds</v>
      </c>
      <c r="B789">
        <v>8</v>
      </c>
      <c r="C789">
        <v>250</v>
      </c>
      <c r="D789">
        <v>250</v>
      </c>
      <c r="E789" s="97">
        <v>0</v>
      </c>
      <c r="F789">
        <v>15.2935</v>
      </c>
      <c r="G789" t="s">
        <v>104</v>
      </c>
      <c r="H789">
        <v>4</v>
      </c>
      <c r="I789">
        <v>196</v>
      </c>
      <c r="J789">
        <v>720</v>
      </c>
      <c r="K789">
        <v>13.8714416027069</v>
      </c>
    </row>
    <row r="790" spans="1:11" x14ac:dyDescent="0.2">
      <c r="A790" t="str">
        <f t="shared" si="12"/>
        <v>DFJ naive and no bounds</v>
      </c>
      <c r="B790">
        <v>9</v>
      </c>
      <c r="C790">
        <v>277</v>
      </c>
      <c r="D790">
        <v>277</v>
      </c>
      <c r="E790" s="97">
        <v>0</v>
      </c>
      <c r="F790">
        <v>1.004</v>
      </c>
      <c r="G790" t="s">
        <v>104</v>
      </c>
      <c r="H790">
        <v>3</v>
      </c>
      <c r="I790">
        <v>1</v>
      </c>
      <c r="J790">
        <v>138</v>
      </c>
      <c r="K790">
        <v>0.66769218444824197</v>
      </c>
    </row>
    <row r="791" spans="1:11" x14ac:dyDescent="0.2">
      <c r="A791" t="str">
        <f t="shared" si="12"/>
        <v>DFJ naive and no bounds</v>
      </c>
      <c r="B791">
        <v>10</v>
      </c>
      <c r="C791">
        <v>308</v>
      </c>
      <c r="D791">
        <v>308</v>
      </c>
      <c r="E791" s="97">
        <v>0</v>
      </c>
      <c r="F791">
        <v>4.5449000000000002</v>
      </c>
      <c r="G791" t="s">
        <v>104</v>
      </c>
      <c r="H791">
        <v>3</v>
      </c>
      <c r="I791">
        <v>4</v>
      </c>
      <c r="J791">
        <v>297</v>
      </c>
      <c r="K791">
        <v>3.14959287643432</v>
      </c>
    </row>
    <row r="792" spans="1:11" x14ac:dyDescent="0.2">
      <c r="A792" t="str">
        <f t="shared" si="12"/>
        <v>DFJ naive and no bounds</v>
      </c>
      <c r="B792">
        <v>11</v>
      </c>
      <c r="C792">
        <v>297</v>
      </c>
      <c r="D792">
        <v>297</v>
      </c>
      <c r="E792" s="97">
        <v>0</v>
      </c>
      <c r="F792">
        <v>3.5727000000000002</v>
      </c>
      <c r="G792" t="s">
        <v>104</v>
      </c>
      <c r="H792">
        <v>1</v>
      </c>
      <c r="I792">
        <v>34</v>
      </c>
      <c r="J792">
        <v>161</v>
      </c>
      <c r="K792">
        <v>2.9859538078308101</v>
      </c>
    </row>
    <row r="793" spans="1:11" x14ac:dyDescent="0.2">
      <c r="A793" t="str">
        <f t="shared" si="12"/>
        <v>DFJ naive and no bounds</v>
      </c>
      <c r="B793">
        <v>12</v>
      </c>
      <c r="C793">
        <v>280</v>
      </c>
      <c r="D793">
        <v>280</v>
      </c>
      <c r="E793" s="97">
        <v>0</v>
      </c>
      <c r="F793">
        <v>10.1051</v>
      </c>
      <c r="G793" t="s">
        <v>104</v>
      </c>
      <c r="H793">
        <v>5</v>
      </c>
      <c r="I793">
        <v>143</v>
      </c>
      <c r="J793">
        <v>299</v>
      </c>
      <c r="K793">
        <v>8.7548072338104195</v>
      </c>
    </row>
    <row r="794" spans="1:11" x14ac:dyDescent="0.2">
      <c r="A794" t="str">
        <f t="shared" si="12"/>
        <v>DFJ naive and no bounds</v>
      </c>
      <c r="B794">
        <v>13</v>
      </c>
      <c r="C794">
        <v>263</v>
      </c>
      <c r="D794">
        <v>263</v>
      </c>
      <c r="E794" s="97">
        <v>0</v>
      </c>
      <c r="F794">
        <v>3.5665</v>
      </c>
      <c r="G794" t="s">
        <v>104</v>
      </c>
      <c r="H794">
        <v>4</v>
      </c>
      <c r="I794">
        <v>1</v>
      </c>
      <c r="J794">
        <v>416</v>
      </c>
      <c r="K794">
        <v>2.3259963989257799</v>
      </c>
    </row>
    <row r="795" spans="1:11" x14ac:dyDescent="0.2">
      <c r="A795" t="str">
        <f t="shared" si="12"/>
        <v>DFJ naive and no bounds</v>
      </c>
      <c r="B795">
        <v>14</v>
      </c>
      <c r="C795">
        <v>266</v>
      </c>
      <c r="D795">
        <v>266</v>
      </c>
      <c r="E795" s="97">
        <v>0</v>
      </c>
      <c r="F795">
        <v>2.0346000000000002</v>
      </c>
      <c r="G795" t="s">
        <v>104</v>
      </c>
      <c r="H795">
        <v>3</v>
      </c>
      <c r="I795">
        <v>1</v>
      </c>
      <c r="J795">
        <v>203</v>
      </c>
      <c r="K795">
        <v>1.4600396156311</v>
      </c>
    </row>
    <row r="796" spans="1:11" x14ac:dyDescent="0.2">
      <c r="A796" t="str">
        <f t="shared" si="12"/>
        <v>DFJ naive and no bounds</v>
      </c>
      <c r="B796">
        <v>15</v>
      </c>
      <c r="C796">
        <v>269</v>
      </c>
      <c r="D796">
        <v>268.99</v>
      </c>
      <c r="E796" s="97">
        <v>2.8E-3</v>
      </c>
      <c r="F796">
        <v>5.0949999999999998</v>
      </c>
      <c r="G796" t="s">
        <v>104</v>
      </c>
      <c r="H796">
        <v>3</v>
      </c>
      <c r="I796">
        <v>51</v>
      </c>
      <c r="J796">
        <v>273</v>
      </c>
      <c r="K796">
        <v>4.1722254753112704</v>
      </c>
    </row>
    <row r="797" spans="1:11" x14ac:dyDescent="0.2">
      <c r="A797" t="str">
        <f t="shared" si="12"/>
        <v>DFJ naive and no bounds</v>
      </c>
      <c r="B797">
        <v>16</v>
      </c>
      <c r="C797">
        <v>291</v>
      </c>
      <c r="D797">
        <v>291</v>
      </c>
      <c r="E797" s="97">
        <v>0</v>
      </c>
      <c r="F797">
        <v>26.474900000000002</v>
      </c>
      <c r="G797" t="s">
        <v>104</v>
      </c>
      <c r="H797">
        <v>4</v>
      </c>
      <c r="I797">
        <v>391</v>
      </c>
      <c r="J797">
        <v>607</v>
      </c>
      <c r="K797">
        <v>23.9896433353424</v>
      </c>
    </row>
    <row r="798" spans="1:11" x14ac:dyDescent="0.2">
      <c r="A798" t="str">
        <f t="shared" si="12"/>
        <v>DFJ naive and no bounds</v>
      </c>
      <c r="B798">
        <v>17</v>
      </c>
      <c r="C798">
        <v>260</v>
      </c>
      <c r="D798">
        <v>260</v>
      </c>
      <c r="E798" s="97">
        <v>0</v>
      </c>
      <c r="F798">
        <v>4.5956000000000001</v>
      </c>
      <c r="G798" t="s">
        <v>104</v>
      </c>
      <c r="H798">
        <v>1</v>
      </c>
      <c r="I798">
        <v>46</v>
      </c>
      <c r="J798">
        <v>330</v>
      </c>
      <c r="K798">
        <v>3.8742027282714799</v>
      </c>
    </row>
    <row r="799" spans="1:11" x14ac:dyDescent="0.2">
      <c r="A799" t="str">
        <f t="shared" si="12"/>
        <v>DFJ naive and no bounds</v>
      </c>
      <c r="B799">
        <v>18</v>
      </c>
      <c r="C799">
        <v>252</v>
      </c>
      <c r="D799">
        <v>252</v>
      </c>
      <c r="E799" s="97">
        <v>0</v>
      </c>
      <c r="F799">
        <v>0.52090000000000003</v>
      </c>
      <c r="G799" t="s">
        <v>104</v>
      </c>
      <c r="H799">
        <v>1</v>
      </c>
      <c r="I799">
        <v>1</v>
      </c>
      <c r="J799">
        <v>142</v>
      </c>
      <c r="K799">
        <v>0.38045763969421298</v>
      </c>
    </row>
    <row r="800" spans="1:11" x14ac:dyDescent="0.2">
      <c r="A800" t="str">
        <f t="shared" si="12"/>
        <v>DFJ naive and no bounds</v>
      </c>
      <c r="B800">
        <v>19</v>
      </c>
      <c r="C800">
        <v>239</v>
      </c>
      <c r="D800">
        <v>239</v>
      </c>
      <c r="E800" s="97">
        <v>0</v>
      </c>
      <c r="F800">
        <v>1.5112000000000001</v>
      </c>
      <c r="G800" t="s">
        <v>104</v>
      </c>
      <c r="H800">
        <v>2</v>
      </c>
      <c r="I800">
        <v>1</v>
      </c>
      <c r="J800">
        <v>220</v>
      </c>
      <c r="K800">
        <v>0.98803400993347101</v>
      </c>
    </row>
    <row r="801" spans="1:11" x14ac:dyDescent="0.2">
      <c r="A801" t="str">
        <f t="shared" si="12"/>
        <v>DFJ naive and no bounds</v>
      </c>
      <c r="B801">
        <v>20</v>
      </c>
      <c r="C801">
        <v>281</v>
      </c>
      <c r="D801">
        <v>281</v>
      </c>
      <c r="E801" s="97">
        <v>0</v>
      </c>
      <c r="F801">
        <v>34.991599999999998</v>
      </c>
      <c r="G801" t="s">
        <v>104</v>
      </c>
      <c r="H801">
        <v>6</v>
      </c>
      <c r="I801">
        <v>599</v>
      </c>
      <c r="J801">
        <v>423</v>
      </c>
      <c r="K801">
        <v>32.9595012664794</v>
      </c>
    </row>
    <row r="802" spans="1:11" x14ac:dyDescent="0.2">
      <c r="A802" t="str">
        <f t="shared" si="12"/>
        <v>DFJ naive and no bounds</v>
      </c>
      <c r="B802">
        <v>21</v>
      </c>
      <c r="C802">
        <v>284</v>
      </c>
      <c r="D802">
        <v>284</v>
      </c>
      <c r="E802" s="97">
        <v>0</v>
      </c>
      <c r="F802">
        <v>1.7149000000000001</v>
      </c>
      <c r="G802" t="s">
        <v>104</v>
      </c>
      <c r="H802">
        <v>3</v>
      </c>
      <c r="I802">
        <v>1</v>
      </c>
      <c r="J802">
        <v>194</v>
      </c>
      <c r="K802">
        <v>1.2688391208648599</v>
      </c>
    </row>
    <row r="803" spans="1:11" x14ac:dyDescent="0.2">
      <c r="A803" t="str">
        <f t="shared" si="12"/>
        <v>DFJ naive and no bounds</v>
      </c>
      <c r="B803">
        <v>22</v>
      </c>
      <c r="C803">
        <v>236</v>
      </c>
      <c r="D803">
        <v>236</v>
      </c>
      <c r="E803" s="97">
        <v>0</v>
      </c>
      <c r="F803">
        <v>3.9089999999999998</v>
      </c>
      <c r="G803" t="s">
        <v>104</v>
      </c>
      <c r="H803">
        <v>2</v>
      </c>
      <c r="I803">
        <v>49</v>
      </c>
      <c r="J803">
        <v>409</v>
      </c>
      <c r="K803">
        <v>3.42553687095642</v>
      </c>
    </row>
    <row r="804" spans="1:11" x14ac:dyDescent="0.2">
      <c r="A804" t="str">
        <f t="shared" si="12"/>
        <v>DFJ naive and no bounds</v>
      </c>
      <c r="B804">
        <v>23</v>
      </c>
      <c r="C804">
        <v>274</v>
      </c>
      <c r="D804">
        <v>274</v>
      </c>
      <c r="E804" s="97">
        <v>0</v>
      </c>
      <c r="F804">
        <v>24.1572</v>
      </c>
      <c r="G804" t="s">
        <v>104</v>
      </c>
      <c r="H804">
        <v>5</v>
      </c>
      <c r="I804">
        <v>397</v>
      </c>
      <c r="J804">
        <v>625</v>
      </c>
      <c r="K804">
        <v>22.5848081111907</v>
      </c>
    </row>
    <row r="805" spans="1:11" x14ac:dyDescent="0.2">
      <c r="A805" t="str">
        <f t="shared" si="12"/>
        <v>DFJ naive and no bounds</v>
      </c>
      <c r="B805">
        <v>24</v>
      </c>
      <c r="C805">
        <v>290</v>
      </c>
      <c r="D805">
        <v>290</v>
      </c>
      <c r="E805" s="97">
        <v>0</v>
      </c>
      <c r="F805">
        <v>47.736499999999999</v>
      </c>
      <c r="G805" t="s">
        <v>104</v>
      </c>
      <c r="H805">
        <v>3</v>
      </c>
      <c r="I805">
        <v>437</v>
      </c>
      <c r="J805">
        <v>736</v>
      </c>
      <c r="K805">
        <v>44.8393459320068</v>
      </c>
    </row>
    <row r="806" spans="1:11" x14ac:dyDescent="0.2">
      <c r="A806" t="str">
        <f t="shared" si="12"/>
        <v>DFJ naive and no bounds</v>
      </c>
      <c r="B806">
        <v>25</v>
      </c>
      <c r="C806">
        <v>238</v>
      </c>
      <c r="D806">
        <v>238</v>
      </c>
      <c r="E806" s="97">
        <v>0</v>
      </c>
      <c r="F806">
        <v>1.5145999999999999</v>
      </c>
      <c r="G806" t="s">
        <v>104</v>
      </c>
      <c r="H806">
        <v>2</v>
      </c>
      <c r="I806">
        <v>1</v>
      </c>
      <c r="J806">
        <v>140</v>
      </c>
      <c r="K806">
        <v>0.97178387641906705</v>
      </c>
    </row>
    <row r="807" spans="1:11" x14ac:dyDescent="0.2">
      <c r="A807" t="str">
        <f t="shared" si="12"/>
        <v>DFJ naive and no bounds</v>
      </c>
      <c r="B807">
        <v>26</v>
      </c>
      <c r="C807">
        <v>289</v>
      </c>
      <c r="D807">
        <v>289</v>
      </c>
      <c r="E807" s="97">
        <v>0</v>
      </c>
      <c r="F807">
        <v>5.5263</v>
      </c>
      <c r="G807" t="s">
        <v>104</v>
      </c>
      <c r="H807">
        <v>4</v>
      </c>
      <c r="I807">
        <v>87</v>
      </c>
      <c r="J807">
        <v>236</v>
      </c>
      <c r="K807">
        <v>4.8169562816619802</v>
      </c>
    </row>
    <row r="808" spans="1:11" x14ac:dyDescent="0.2">
      <c r="A808" t="str">
        <f t="shared" si="12"/>
        <v>DFJ naive and no bounds</v>
      </c>
      <c r="B808">
        <v>27</v>
      </c>
      <c r="C808">
        <v>296</v>
      </c>
      <c r="D808">
        <v>296</v>
      </c>
      <c r="E808" s="97">
        <v>0</v>
      </c>
      <c r="F808">
        <v>7.0772000000000004</v>
      </c>
      <c r="G808" t="s">
        <v>104</v>
      </c>
      <c r="H808">
        <v>6</v>
      </c>
      <c r="I808">
        <v>64</v>
      </c>
      <c r="J808">
        <v>261</v>
      </c>
      <c r="K808">
        <v>5.7306358814239502</v>
      </c>
    </row>
    <row r="809" spans="1:11" x14ac:dyDescent="0.2">
      <c r="A809" t="str">
        <f t="shared" si="12"/>
        <v>DFJ naive and no bounds</v>
      </c>
      <c r="B809">
        <v>28</v>
      </c>
      <c r="C809">
        <v>280</v>
      </c>
      <c r="D809">
        <v>279.99</v>
      </c>
      <c r="E809" s="97">
        <v>4.0000000000000001E-3</v>
      </c>
      <c r="F809">
        <v>14.9857</v>
      </c>
      <c r="G809" t="s">
        <v>104</v>
      </c>
      <c r="H809">
        <v>5</v>
      </c>
      <c r="I809">
        <v>134</v>
      </c>
      <c r="J809">
        <v>454</v>
      </c>
      <c r="K809">
        <v>12.7661302089691</v>
      </c>
    </row>
    <row r="810" spans="1:11" x14ac:dyDescent="0.2">
      <c r="A810" t="str">
        <f t="shared" si="12"/>
        <v>DFJ naive and no bounds</v>
      </c>
      <c r="B810">
        <v>29</v>
      </c>
      <c r="C810">
        <v>294</v>
      </c>
      <c r="D810">
        <v>294</v>
      </c>
      <c r="E810" s="97">
        <v>5.9999999999999995E-4</v>
      </c>
      <c r="F810">
        <v>60.618899999999996</v>
      </c>
      <c r="G810" t="s">
        <v>104</v>
      </c>
      <c r="H810">
        <v>5</v>
      </c>
      <c r="I810">
        <v>971</v>
      </c>
      <c r="J810">
        <v>741</v>
      </c>
      <c r="K810">
        <v>54.767126321792603</v>
      </c>
    </row>
    <row r="811" spans="1:11" x14ac:dyDescent="0.2">
      <c r="A811" t="str">
        <f t="shared" si="12"/>
        <v>DFJ naive and no bounds</v>
      </c>
      <c r="B811">
        <v>30</v>
      </c>
      <c r="C811">
        <v>296</v>
      </c>
      <c r="D811">
        <v>296</v>
      </c>
      <c r="E811" s="97">
        <v>0</v>
      </c>
      <c r="F811">
        <v>2.9077000000000002</v>
      </c>
      <c r="G811" t="s">
        <v>104</v>
      </c>
      <c r="H811">
        <v>1</v>
      </c>
      <c r="I811">
        <v>14</v>
      </c>
      <c r="J811">
        <v>231</v>
      </c>
      <c r="K811">
        <v>2.3102843761443999</v>
      </c>
    </row>
    <row r="812" spans="1:11" x14ac:dyDescent="0.2">
      <c r="A812" t="str">
        <f t="shared" si="12"/>
        <v>DFJ naive and no bounds</v>
      </c>
      <c r="B812">
        <v>31</v>
      </c>
      <c r="C812">
        <v>258</v>
      </c>
      <c r="D812">
        <v>258</v>
      </c>
      <c r="E812" s="97">
        <v>0</v>
      </c>
      <c r="F812">
        <v>34.0505</v>
      </c>
      <c r="G812" t="s">
        <v>104</v>
      </c>
      <c r="H812">
        <v>4</v>
      </c>
      <c r="I812">
        <v>1193</v>
      </c>
      <c r="J812">
        <v>222</v>
      </c>
      <c r="K812">
        <v>32.130012989044097</v>
      </c>
    </row>
    <row r="813" spans="1:11" x14ac:dyDescent="0.2">
      <c r="A813" t="str">
        <f t="shared" si="12"/>
        <v>DFJ naive and no bounds</v>
      </c>
      <c r="B813">
        <v>32</v>
      </c>
      <c r="C813">
        <v>318</v>
      </c>
      <c r="D813">
        <v>318</v>
      </c>
      <c r="E813" s="97">
        <v>0</v>
      </c>
      <c r="F813">
        <v>49.870399999999997</v>
      </c>
      <c r="G813" t="s">
        <v>104</v>
      </c>
      <c r="H813">
        <v>5</v>
      </c>
      <c r="I813">
        <v>836</v>
      </c>
      <c r="J813">
        <v>921</v>
      </c>
      <c r="K813">
        <v>46.638884544372502</v>
      </c>
    </row>
    <row r="814" spans="1:11" x14ac:dyDescent="0.2">
      <c r="A814" t="str">
        <f t="shared" si="12"/>
        <v>DFJ naive and no bounds</v>
      </c>
      <c r="B814">
        <v>33</v>
      </c>
      <c r="C814">
        <v>304</v>
      </c>
      <c r="D814">
        <v>304</v>
      </c>
      <c r="E814" s="97">
        <v>0</v>
      </c>
      <c r="F814">
        <v>2.8856000000000002</v>
      </c>
      <c r="G814" t="s">
        <v>104</v>
      </c>
      <c r="H814">
        <v>3</v>
      </c>
      <c r="I814">
        <v>1</v>
      </c>
      <c r="J814">
        <v>237</v>
      </c>
      <c r="K814">
        <v>1.96505451202392</v>
      </c>
    </row>
    <row r="815" spans="1:11" x14ac:dyDescent="0.2">
      <c r="A815" t="str">
        <f t="shared" si="12"/>
        <v>DFJ naive and no bounds</v>
      </c>
      <c r="B815">
        <v>34</v>
      </c>
      <c r="C815">
        <v>293</v>
      </c>
      <c r="D815">
        <v>293</v>
      </c>
      <c r="E815" s="97">
        <v>0</v>
      </c>
      <c r="F815">
        <v>1.7956000000000001</v>
      </c>
      <c r="G815" t="s">
        <v>104</v>
      </c>
      <c r="H815">
        <v>5</v>
      </c>
      <c r="I815">
        <v>1</v>
      </c>
      <c r="J815">
        <v>94</v>
      </c>
      <c r="K815">
        <v>1.23660564422607</v>
      </c>
    </row>
    <row r="816" spans="1:11" x14ac:dyDescent="0.2">
      <c r="A816" t="str">
        <f t="shared" si="12"/>
        <v>DFJ naive and no bounds</v>
      </c>
      <c r="B816">
        <v>35</v>
      </c>
      <c r="C816">
        <v>280</v>
      </c>
      <c r="D816">
        <v>280</v>
      </c>
      <c r="E816" s="97">
        <v>0</v>
      </c>
      <c r="F816">
        <v>3.1137999999999999</v>
      </c>
      <c r="G816" t="s">
        <v>104</v>
      </c>
      <c r="H816">
        <v>3</v>
      </c>
      <c r="I816">
        <v>1</v>
      </c>
      <c r="J816">
        <v>390</v>
      </c>
      <c r="K816">
        <v>2.0583834648132302</v>
      </c>
    </row>
    <row r="817" spans="1:11" x14ac:dyDescent="0.2">
      <c r="A817" t="str">
        <f t="shared" si="12"/>
        <v>DFJ naive and no bounds</v>
      </c>
      <c r="B817">
        <v>36</v>
      </c>
      <c r="C817">
        <v>263</v>
      </c>
      <c r="D817">
        <v>263</v>
      </c>
      <c r="E817" s="97">
        <v>0</v>
      </c>
      <c r="F817">
        <v>69.789100000000005</v>
      </c>
      <c r="G817" t="s">
        <v>104</v>
      </c>
      <c r="H817">
        <v>4</v>
      </c>
      <c r="I817">
        <v>1391</v>
      </c>
      <c r="J817">
        <v>914</v>
      </c>
      <c r="K817">
        <v>63.081511974334703</v>
      </c>
    </row>
    <row r="818" spans="1:11" x14ac:dyDescent="0.2">
      <c r="A818" t="str">
        <f t="shared" si="12"/>
        <v>DFJ naive and no bounds</v>
      </c>
      <c r="B818">
        <v>37</v>
      </c>
      <c r="C818">
        <v>269</v>
      </c>
      <c r="D818">
        <v>269</v>
      </c>
      <c r="E818" s="97">
        <v>0</v>
      </c>
      <c r="F818">
        <v>5.1553000000000004</v>
      </c>
      <c r="G818" t="s">
        <v>104</v>
      </c>
      <c r="H818">
        <v>3</v>
      </c>
      <c r="I818">
        <v>51</v>
      </c>
      <c r="J818">
        <v>268</v>
      </c>
      <c r="K818">
        <v>4.1592991352081299</v>
      </c>
    </row>
    <row r="819" spans="1:11" x14ac:dyDescent="0.2">
      <c r="A819" t="str">
        <f t="shared" si="12"/>
        <v>DFJ naive and no bounds</v>
      </c>
      <c r="B819">
        <v>38</v>
      </c>
      <c r="C819">
        <v>247</v>
      </c>
      <c r="D819">
        <v>247</v>
      </c>
      <c r="E819" s="97">
        <v>0</v>
      </c>
      <c r="F819">
        <v>6.8646000000000003</v>
      </c>
      <c r="G819" t="s">
        <v>104</v>
      </c>
      <c r="H819">
        <v>5</v>
      </c>
      <c r="I819">
        <v>114</v>
      </c>
      <c r="J819">
        <v>407</v>
      </c>
      <c r="K819">
        <v>6.1212503910064697</v>
      </c>
    </row>
    <row r="820" spans="1:11" x14ac:dyDescent="0.2">
      <c r="A820" t="str">
        <f t="shared" si="12"/>
        <v>DFJ naive and no bounds</v>
      </c>
      <c r="B820">
        <v>39</v>
      </c>
      <c r="C820">
        <v>274</v>
      </c>
      <c r="D820">
        <v>274</v>
      </c>
      <c r="E820" s="97">
        <v>0</v>
      </c>
      <c r="F820">
        <v>1.7062999999999999</v>
      </c>
      <c r="G820" t="s">
        <v>104</v>
      </c>
      <c r="H820">
        <v>2</v>
      </c>
      <c r="I820">
        <v>7</v>
      </c>
      <c r="J820">
        <v>145</v>
      </c>
      <c r="K820">
        <v>1.2920184135437001</v>
      </c>
    </row>
    <row r="821" spans="1:11" x14ac:dyDescent="0.2">
      <c r="A821" t="str">
        <f t="shared" si="12"/>
        <v>DFJ naive and no bounds</v>
      </c>
      <c r="B821">
        <v>40</v>
      </c>
      <c r="C821">
        <v>254</v>
      </c>
      <c r="D821">
        <v>254</v>
      </c>
      <c r="E821" s="97">
        <v>0</v>
      </c>
      <c r="F821">
        <v>28.470500000000001</v>
      </c>
      <c r="G821" t="s">
        <v>104</v>
      </c>
      <c r="H821">
        <v>4</v>
      </c>
      <c r="I821">
        <v>316</v>
      </c>
      <c r="J821">
        <v>736</v>
      </c>
      <c r="K821">
        <v>26.443315029144198</v>
      </c>
    </row>
    <row r="822" spans="1:11" x14ac:dyDescent="0.2">
      <c r="A822" t="str">
        <f t="shared" si="12"/>
        <v>DFJ naive and no bounds</v>
      </c>
      <c r="B822">
        <v>41</v>
      </c>
      <c r="C822">
        <v>282</v>
      </c>
      <c r="D822">
        <v>282</v>
      </c>
      <c r="E822" s="97">
        <v>0</v>
      </c>
      <c r="F822">
        <v>2.4988999999999999</v>
      </c>
      <c r="G822" t="s">
        <v>104</v>
      </c>
      <c r="H822">
        <v>1</v>
      </c>
      <c r="I822">
        <v>26</v>
      </c>
      <c r="J822">
        <v>180</v>
      </c>
      <c r="K822">
        <v>1.9518563747405999</v>
      </c>
    </row>
    <row r="823" spans="1:11" x14ac:dyDescent="0.2">
      <c r="A823" t="str">
        <f t="shared" si="12"/>
        <v>DFJ naive and no bounds</v>
      </c>
      <c r="B823">
        <v>42</v>
      </c>
      <c r="C823">
        <v>292</v>
      </c>
      <c r="D823">
        <v>292</v>
      </c>
      <c r="E823" s="97">
        <v>0</v>
      </c>
      <c r="F823">
        <v>3.3205</v>
      </c>
      <c r="G823" t="s">
        <v>104</v>
      </c>
      <c r="H823">
        <v>2</v>
      </c>
      <c r="I823">
        <v>1</v>
      </c>
      <c r="J823">
        <v>235</v>
      </c>
      <c r="K823">
        <v>2.43339848518371</v>
      </c>
    </row>
    <row r="824" spans="1:11" x14ac:dyDescent="0.2">
      <c r="A824" t="str">
        <f t="shared" si="12"/>
        <v>DFJ naive and no bounds</v>
      </c>
      <c r="B824">
        <v>43</v>
      </c>
      <c r="C824">
        <v>291</v>
      </c>
      <c r="D824">
        <v>291</v>
      </c>
      <c r="E824" s="97">
        <v>0</v>
      </c>
      <c r="F824">
        <v>61.020299999999999</v>
      </c>
      <c r="G824" t="s">
        <v>104</v>
      </c>
      <c r="H824">
        <v>4</v>
      </c>
      <c r="I824">
        <v>665</v>
      </c>
      <c r="J824">
        <v>668</v>
      </c>
      <c r="K824">
        <v>53.690858602523797</v>
      </c>
    </row>
    <row r="825" spans="1:11" x14ac:dyDescent="0.2">
      <c r="A825" t="str">
        <f t="shared" si="12"/>
        <v>DFJ naive and no bounds</v>
      </c>
      <c r="B825">
        <v>44</v>
      </c>
      <c r="C825">
        <v>264</v>
      </c>
      <c r="D825">
        <v>264</v>
      </c>
      <c r="E825" s="97">
        <v>0</v>
      </c>
      <c r="F825">
        <v>3.3702999999999999</v>
      </c>
      <c r="G825" t="s">
        <v>104</v>
      </c>
      <c r="H825">
        <v>2</v>
      </c>
      <c r="I825">
        <v>1</v>
      </c>
      <c r="J825">
        <v>264</v>
      </c>
      <c r="K825">
        <v>2.36807060241699</v>
      </c>
    </row>
    <row r="826" spans="1:11" x14ac:dyDescent="0.2">
      <c r="A826" t="str">
        <f t="shared" si="12"/>
        <v>DFJ naive and no bounds</v>
      </c>
      <c r="B826">
        <v>45</v>
      </c>
      <c r="C826">
        <v>317</v>
      </c>
      <c r="D826">
        <v>317</v>
      </c>
      <c r="E826" s="97">
        <v>0</v>
      </c>
      <c r="F826">
        <v>12.654400000000001</v>
      </c>
      <c r="G826" t="s">
        <v>104</v>
      </c>
      <c r="H826">
        <v>4</v>
      </c>
      <c r="I826">
        <v>140</v>
      </c>
      <c r="J826">
        <v>574</v>
      </c>
      <c r="K826">
        <v>11.0983982086181</v>
      </c>
    </row>
    <row r="827" spans="1:11" x14ac:dyDescent="0.2">
      <c r="A827" t="str">
        <f t="shared" si="12"/>
        <v>DFJ naive and no bounds</v>
      </c>
      <c r="B827">
        <v>46</v>
      </c>
      <c r="C827">
        <v>242</v>
      </c>
      <c r="D827">
        <v>242</v>
      </c>
      <c r="E827" s="97">
        <v>0</v>
      </c>
      <c r="F827">
        <v>4.8003999999999998</v>
      </c>
      <c r="G827" t="s">
        <v>104</v>
      </c>
      <c r="H827">
        <v>5</v>
      </c>
      <c r="I827">
        <v>108</v>
      </c>
      <c r="J827">
        <v>107</v>
      </c>
      <c r="K827">
        <v>3.8764979839324898</v>
      </c>
    </row>
    <row r="828" spans="1:11" x14ac:dyDescent="0.2">
      <c r="A828" t="str">
        <f t="shared" si="12"/>
        <v>DFJ naive and no bounds</v>
      </c>
      <c r="B828">
        <v>47</v>
      </c>
      <c r="C828">
        <v>314</v>
      </c>
      <c r="D828">
        <v>314</v>
      </c>
      <c r="E828" s="97">
        <v>0</v>
      </c>
      <c r="F828">
        <v>67.035899999999998</v>
      </c>
      <c r="G828" t="s">
        <v>104</v>
      </c>
      <c r="H828">
        <v>3</v>
      </c>
      <c r="I828">
        <v>1426</v>
      </c>
      <c r="J828">
        <v>938</v>
      </c>
      <c r="K828">
        <v>62.8401842117309</v>
      </c>
    </row>
    <row r="829" spans="1:11" x14ac:dyDescent="0.2">
      <c r="A829" t="str">
        <f t="shared" si="12"/>
        <v>DFJ naive and no bounds</v>
      </c>
      <c r="B829">
        <v>48</v>
      </c>
      <c r="C829">
        <v>294</v>
      </c>
      <c r="D829">
        <v>294</v>
      </c>
      <c r="E829" s="97">
        <v>0</v>
      </c>
      <c r="F829">
        <v>4.5739000000000001</v>
      </c>
      <c r="G829" t="s">
        <v>104</v>
      </c>
      <c r="H829">
        <v>6</v>
      </c>
      <c r="I829">
        <v>1</v>
      </c>
      <c r="J829">
        <v>260</v>
      </c>
      <c r="K829">
        <v>3.0875587463378902</v>
      </c>
    </row>
    <row r="830" spans="1:11" x14ac:dyDescent="0.2">
      <c r="A830" t="str">
        <f t="shared" ref="A830:A892" si="13">A829</f>
        <v>DFJ naive and no bounds</v>
      </c>
      <c r="B830">
        <v>49</v>
      </c>
      <c r="C830">
        <v>264</v>
      </c>
      <c r="D830">
        <v>264</v>
      </c>
      <c r="E830" s="97">
        <v>0</v>
      </c>
      <c r="F830">
        <v>5.5622999999999996</v>
      </c>
      <c r="G830" t="s">
        <v>104</v>
      </c>
      <c r="H830">
        <v>1</v>
      </c>
      <c r="I830">
        <v>61</v>
      </c>
      <c r="J830">
        <v>330</v>
      </c>
      <c r="K830">
        <v>4.8217291831970197</v>
      </c>
    </row>
    <row r="831" spans="1:11" x14ac:dyDescent="0.2">
      <c r="A831" t="str">
        <f t="shared" si="13"/>
        <v>DFJ naive and no bounds</v>
      </c>
      <c r="B831">
        <v>50</v>
      </c>
      <c r="C831">
        <v>286</v>
      </c>
      <c r="D831">
        <v>286</v>
      </c>
      <c r="E831" s="97">
        <v>0</v>
      </c>
      <c r="F831">
        <v>2.4443000000000001</v>
      </c>
      <c r="G831" t="s">
        <v>104</v>
      </c>
      <c r="H831">
        <v>4</v>
      </c>
      <c r="I831">
        <v>1</v>
      </c>
      <c r="J831">
        <v>263</v>
      </c>
      <c r="K831">
        <v>1.50834035873413</v>
      </c>
    </row>
    <row r="832" spans="1:11" x14ac:dyDescent="0.2">
      <c r="A832" t="str">
        <f t="shared" si="13"/>
        <v>DFJ naive and no bounds</v>
      </c>
      <c r="B832">
        <v>51</v>
      </c>
      <c r="C832">
        <v>273</v>
      </c>
      <c r="D832">
        <v>272.99</v>
      </c>
      <c r="E832" s="97">
        <v>3.2000000000000002E-3</v>
      </c>
      <c r="F832">
        <v>20.207699999999999</v>
      </c>
      <c r="G832" t="s">
        <v>104</v>
      </c>
      <c r="H832">
        <v>2</v>
      </c>
      <c r="I832">
        <v>238</v>
      </c>
      <c r="J832">
        <v>477</v>
      </c>
      <c r="K832">
        <v>18.445019721984799</v>
      </c>
    </row>
    <row r="833" spans="1:11" x14ac:dyDescent="0.2">
      <c r="A833" t="str">
        <f t="shared" si="13"/>
        <v>DFJ naive and no bounds</v>
      </c>
      <c r="B833">
        <v>52</v>
      </c>
      <c r="C833">
        <v>334</v>
      </c>
      <c r="D833">
        <v>334</v>
      </c>
      <c r="E833" s="97">
        <v>0</v>
      </c>
      <c r="F833">
        <v>3.8959999999999999</v>
      </c>
      <c r="G833" t="s">
        <v>104</v>
      </c>
      <c r="H833">
        <v>1</v>
      </c>
      <c r="I833">
        <v>27</v>
      </c>
      <c r="J833">
        <v>396</v>
      </c>
      <c r="K833">
        <v>3.1853551864624001</v>
      </c>
    </row>
    <row r="834" spans="1:11" x14ac:dyDescent="0.2">
      <c r="A834" t="str">
        <f t="shared" si="13"/>
        <v>DFJ naive and no bounds</v>
      </c>
      <c r="B834">
        <v>53</v>
      </c>
      <c r="C834">
        <v>281</v>
      </c>
      <c r="D834">
        <v>281</v>
      </c>
      <c r="E834" s="97">
        <v>0</v>
      </c>
      <c r="F834">
        <v>69.295400000000001</v>
      </c>
      <c r="G834" t="s">
        <v>104</v>
      </c>
      <c r="H834">
        <v>2</v>
      </c>
      <c r="I834">
        <v>684</v>
      </c>
      <c r="J834">
        <v>1192</v>
      </c>
      <c r="K834">
        <v>62.594653129577601</v>
      </c>
    </row>
    <row r="835" spans="1:11" x14ac:dyDescent="0.2">
      <c r="A835" t="str">
        <f t="shared" si="13"/>
        <v>DFJ naive and no bounds</v>
      </c>
      <c r="B835">
        <v>54</v>
      </c>
      <c r="C835">
        <v>262</v>
      </c>
      <c r="D835">
        <v>262</v>
      </c>
      <c r="E835" s="97">
        <v>0</v>
      </c>
      <c r="F835">
        <v>6.5282999999999998</v>
      </c>
      <c r="G835" t="s">
        <v>104</v>
      </c>
      <c r="H835">
        <v>3</v>
      </c>
      <c r="I835">
        <v>101</v>
      </c>
      <c r="J835">
        <v>428</v>
      </c>
      <c r="K835">
        <v>5.7743151187896702</v>
      </c>
    </row>
    <row r="836" spans="1:11" x14ac:dyDescent="0.2">
      <c r="A836" t="str">
        <f t="shared" si="13"/>
        <v>DFJ naive and no bounds</v>
      </c>
      <c r="B836">
        <v>55</v>
      </c>
      <c r="C836">
        <v>299</v>
      </c>
      <c r="D836">
        <v>299</v>
      </c>
      <c r="E836" s="97">
        <v>0</v>
      </c>
      <c r="F836">
        <v>8.7897999999999996</v>
      </c>
      <c r="G836" t="s">
        <v>104</v>
      </c>
      <c r="H836">
        <v>4</v>
      </c>
      <c r="I836">
        <v>136</v>
      </c>
      <c r="J836">
        <v>405</v>
      </c>
      <c r="K836">
        <v>7.7151980400085396</v>
      </c>
    </row>
    <row r="837" spans="1:11" x14ac:dyDescent="0.2">
      <c r="A837" t="str">
        <f t="shared" si="13"/>
        <v>DFJ naive and no bounds</v>
      </c>
      <c r="B837">
        <v>56</v>
      </c>
      <c r="C837">
        <v>288</v>
      </c>
      <c r="D837">
        <v>288</v>
      </c>
      <c r="E837" s="97">
        <v>0</v>
      </c>
      <c r="F837">
        <v>1.3120000000000001</v>
      </c>
      <c r="G837" t="s">
        <v>104</v>
      </c>
      <c r="H837">
        <v>4</v>
      </c>
      <c r="I837">
        <v>1</v>
      </c>
      <c r="J837">
        <v>176</v>
      </c>
      <c r="K837">
        <v>0.86175107955932595</v>
      </c>
    </row>
    <row r="838" spans="1:11" x14ac:dyDescent="0.2">
      <c r="A838" t="str">
        <f t="shared" si="13"/>
        <v>DFJ naive and no bounds</v>
      </c>
      <c r="B838">
        <v>57</v>
      </c>
      <c r="C838">
        <v>254</v>
      </c>
      <c r="D838">
        <v>254</v>
      </c>
      <c r="E838" s="97">
        <v>0</v>
      </c>
      <c r="F838">
        <v>3.7987000000000002</v>
      </c>
      <c r="G838" t="s">
        <v>104</v>
      </c>
      <c r="H838">
        <v>2</v>
      </c>
      <c r="I838">
        <v>30</v>
      </c>
      <c r="J838">
        <v>230</v>
      </c>
      <c r="K838">
        <v>3.0525453090667698</v>
      </c>
    </row>
    <row r="839" spans="1:11" x14ac:dyDescent="0.2">
      <c r="A839" t="str">
        <f t="shared" si="13"/>
        <v>DFJ naive and no bounds</v>
      </c>
      <c r="B839">
        <v>58</v>
      </c>
      <c r="C839">
        <v>331</v>
      </c>
      <c r="D839">
        <v>331</v>
      </c>
      <c r="E839" s="97">
        <v>0</v>
      </c>
      <c r="F839">
        <v>1.3472999999999999</v>
      </c>
      <c r="G839" t="s">
        <v>104</v>
      </c>
      <c r="H839">
        <v>3</v>
      </c>
      <c r="I839">
        <v>1</v>
      </c>
      <c r="J839">
        <v>142</v>
      </c>
      <c r="K839">
        <v>0.95311212539672796</v>
      </c>
    </row>
    <row r="840" spans="1:11" x14ac:dyDescent="0.2">
      <c r="A840" t="str">
        <f t="shared" si="13"/>
        <v>DFJ naive and no bounds</v>
      </c>
      <c r="B840">
        <v>59</v>
      </c>
      <c r="C840">
        <v>283</v>
      </c>
      <c r="D840">
        <v>283</v>
      </c>
      <c r="E840" s="97">
        <v>0</v>
      </c>
      <c r="F840">
        <v>56.854199999999999</v>
      </c>
      <c r="G840" t="s">
        <v>104</v>
      </c>
      <c r="H840">
        <v>6</v>
      </c>
      <c r="I840">
        <v>592</v>
      </c>
      <c r="J840">
        <v>725</v>
      </c>
      <c r="K840">
        <v>50.825707197189303</v>
      </c>
    </row>
    <row r="841" spans="1:11" x14ac:dyDescent="0.2">
      <c r="A841" t="str">
        <f t="shared" si="13"/>
        <v>DFJ naive and no bounds</v>
      </c>
      <c r="B841">
        <v>60</v>
      </c>
      <c r="C841">
        <v>254</v>
      </c>
      <c r="D841">
        <v>254</v>
      </c>
      <c r="E841" s="97">
        <v>0</v>
      </c>
      <c r="F841">
        <v>9.5548000000000002</v>
      </c>
      <c r="G841" t="s">
        <v>104</v>
      </c>
      <c r="H841">
        <v>3</v>
      </c>
      <c r="I841">
        <v>100</v>
      </c>
      <c r="J841">
        <v>575</v>
      </c>
      <c r="K841">
        <v>8.7052843570709193</v>
      </c>
    </row>
    <row r="842" spans="1:11" x14ac:dyDescent="0.2">
      <c r="A842" t="str">
        <f t="shared" si="13"/>
        <v>DFJ naive and no bounds</v>
      </c>
      <c r="B842">
        <v>61</v>
      </c>
      <c r="C842">
        <v>305</v>
      </c>
      <c r="D842">
        <v>305</v>
      </c>
      <c r="E842" s="97">
        <v>0</v>
      </c>
      <c r="F842">
        <v>21.938099999999999</v>
      </c>
      <c r="G842" t="s">
        <v>104</v>
      </c>
      <c r="H842">
        <v>3</v>
      </c>
      <c r="I842">
        <v>233</v>
      </c>
      <c r="J842">
        <v>343</v>
      </c>
      <c r="K842">
        <v>20.372888803481999</v>
      </c>
    </row>
    <row r="843" spans="1:11" x14ac:dyDescent="0.2">
      <c r="A843" t="str">
        <f t="shared" si="13"/>
        <v>DFJ naive and no bounds</v>
      </c>
      <c r="B843">
        <v>62</v>
      </c>
      <c r="C843">
        <v>289</v>
      </c>
      <c r="D843">
        <v>289</v>
      </c>
      <c r="E843" s="97">
        <v>0</v>
      </c>
      <c r="F843">
        <v>2.3235999999999999</v>
      </c>
      <c r="G843" t="s">
        <v>104</v>
      </c>
      <c r="H843">
        <v>2</v>
      </c>
      <c r="I843">
        <v>8</v>
      </c>
      <c r="J843">
        <v>124</v>
      </c>
      <c r="K843">
        <v>1.38800692558288</v>
      </c>
    </row>
    <row r="844" spans="1:11" x14ac:dyDescent="0.2">
      <c r="A844" t="str">
        <f t="shared" si="13"/>
        <v>DFJ naive and no bounds</v>
      </c>
      <c r="B844">
        <v>63</v>
      </c>
      <c r="C844">
        <v>272</v>
      </c>
      <c r="D844">
        <v>272</v>
      </c>
      <c r="E844" s="97">
        <v>0</v>
      </c>
      <c r="F844">
        <v>2.2282000000000002</v>
      </c>
      <c r="G844" t="s">
        <v>104</v>
      </c>
      <c r="H844">
        <v>1</v>
      </c>
      <c r="I844">
        <v>1</v>
      </c>
      <c r="J844">
        <v>232</v>
      </c>
      <c r="K844">
        <v>1.3333601951599099</v>
      </c>
    </row>
    <row r="845" spans="1:11" x14ac:dyDescent="0.2">
      <c r="A845" t="str">
        <f t="shared" si="13"/>
        <v>DFJ naive and no bounds</v>
      </c>
      <c r="B845">
        <v>64</v>
      </c>
      <c r="C845">
        <v>283</v>
      </c>
      <c r="D845">
        <v>283</v>
      </c>
      <c r="E845" s="97">
        <v>0</v>
      </c>
      <c r="F845">
        <v>3.9363000000000001</v>
      </c>
      <c r="G845" t="s">
        <v>104</v>
      </c>
      <c r="H845">
        <v>3</v>
      </c>
      <c r="I845">
        <v>28</v>
      </c>
      <c r="J845">
        <v>261</v>
      </c>
      <c r="K845">
        <v>3.1232724189758301</v>
      </c>
    </row>
    <row r="846" spans="1:11" x14ac:dyDescent="0.2">
      <c r="A846" t="str">
        <f t="shared" si="13"/>
        <v>DFJ naive and no bounds</v>
      </c>
      <c r="B846">
        <v>65</v>
      </c>
      <c r="C846">
        <v>266</v>
      </c>
      <c r="D846">
        <v>266</v>
      </c>
      <c r="E846" s="97">
        <v>0</v>
      </c>
      <c r="F846">
        <v>50.947099999999999</v>
      </c>
      <c r="G846" t="s">
        <v>104</v>
      </c>
      <c r="H846">
        <v>1</v>
      </c>
      <c r="I846">
        <v>672</v>
      </c>
      <c r="J846">
        <v>729</v>
      </c>
      <c r="K846">
        <v>47.418342351913402</v>
      </c>
    </row>
    <row r="847" spans="1:11" x14ac:dyDescent="0.2">
      <c r="A847" t="str">
        <f t="shared" si="13"/>
        <v>DFJ naive and no bounds</v>
      </c>
      <c r="B847">
        <v>66</v>
      </c>
      <c r="C847">
        <v>284</v>
      </c>
      <c r="D847">
        <v>284</v>
      </c>
      <c r="E847" s="97">
        <v>0</v>
      </c>
      <c r="F847">
        <v>18.733799999999999</v>
      </c>
      <c r="G847" t="s">
        <v>104</v>
      </c>
      <c r="H847">
        <v>4</v>
      </c>
      <c r="I847">
        <v>249</v>
      </c>
      <c r="J847">
        <v>501</v>
      </c>
      <c r="K847">
        <v>17.2997834682464</v>
      </c>
    </row>
    <row r="848" spans="1:11" x14ac:dyDescent="0.2">
      <c r="A848" t="str">
        <f t="shared" si="13"/>
        <v>DFJ naive and no bounds</v>
      </c>
      <c r="B848">
        <v>67</v>
      </c>
      <c r="C848">
        <v>318</v>
      </c>
      <c r="D848">
        <v>318</v>
      </c>
      <c r="E848" s="97">
        <v>0</v>
      </c>
      <c r="F848">
        <v>3.1227</v>
      </c>
      <c r="G848" t="s">
        <v>104</v>
      </c>
      <c r="H848">
        <v>3</v>
      </c>
      <c r="I848">
        <v>15</v>
      </c>
      <c r="J848">
        <v>158</v>
      </c>
      <c r="K848">
        <v>2.3530578613281201</v>
      </c>
    </row>
    <row r="849" spans="1:11" x14ac:dyDescent="0.2">
      <c r="A849" t="str">
        <f t="shared" si="13"/>
        <v>DFJ naive and no bounds</v>
      </c>
      <c r="B849">
        <v>68</v>
      </c>
      <c r="C849">
        <v>295</v>
      </c>
      <c r="D849">
        <v>295</v>
      </c>
      <c r="E849" s="97">
        <v>0</v>
      </c>
      <c r="F849">
        <v>28.917999999999999</v>
      </c>
      <c r="G849" t="s">
        <v>104</v>
      </c>
      <c r="H849">
        <v>2</v>
      </c>
      <c r="I849">
        <v>377</v>
      </c>
      <c r="J849">
        <v>642</v>
      </c>
      <c r="K849">
        <v>27.118700027465799</v>
      </c>
    </row>
    <row r="850" spans="1:11" x14ac:dyDescent="0.2">
      <c r="A850" t="str">
        <f t="shared" si="13"/>
        <v>DFJ naive and no bounds</v>
      </c>
      <c r="B850">
        <v>69</v>
      </c>
      <c r="C850">
        <v>297</v>
      </c>
      <c r="D850">
        <v>297</v>
      </c>
      <c r="E850" s="97">
        <v>0</v>
      </c>
      <c r="F850">
        <v>2.5076000000000001</v>
      </c>
      <c r="G850" t="s">
        <v>104</v>
      </c>
      <c r="H850">
        <v>2</v>
      </c>
      <c r="I850">
        <v>1</v>
      </c>
      <c r="J850">
        <v>314</v>
      </c>
      <c r="K850">
        <v>1.6828098297119101</v>
      </c>
    </row>
    <row r="851" spans="1:11" x14ac:dyDescent="0.2">
      <c r="A851" t="str">
        <f t="shared" si="13"/>
        <v>DFJ naive and no bounds</v>
      </c>
      <c r="B851">
        <v>70</v>
      </c>
      <c r="C851">
        <v>273</v>
      </c>
      <c r="D851">
        <v>273</v>
      </c>
      <c r="E851" s="97">
        <v>0</v>
      </c>
      <c r="F851">
        <v>68.148700000000005</v>
      </c>
      <c r="G851" t="s">
        <v>104</v>
      </c>
      <c r="H851">
        <v>2</v>
      </c>
      <c r="I851">
        <v>1638</v>
      </c>
      <c r="J851">
        <v>626</v>
      </c>
      <c r="K851">
        <v>64.136952638626099</v>
      </c>
    </row>
    <row r="852" spans="1:11" x14ac:dyDescent="0.2">
      <c r="A852" t="str">
        <f t="shared" si="13"/>
        <v>DFJ naive and no bounds</v>
      </c>
      <c r="B852">
        <v>71</v>
      </c>
      <c r="C852">
        <v>292</v>
      </c>
      <c r="D852">
        <v>292</v>
      </c>
      <c r="E852" s="97">
        <v>0</v>
      </c>
      <c r="F852">
        <v>5.0441000000000003</v>
      </c>
      <c r="G852" t="s">
        <v>104</v>
      </c>
      <c r="H852">
        <v>2</v>
      </c>
      <c r="I852">
        <v>51</v>
      </c>
      <c r="J852">
        <v>156</v>
      </c>
      <c r="K852">
        <v>4.0270318984985298</v>
      </c>
    </row>
    <row r="853" spans="1:11" x14ac:dyDescent="0.2">
      <c r="A853" t="str">
        <f t="shared" si="13"/>
        <v>DFJ naive and no bounds</v>
      </c>
      <c r="B853">
        <v>72</v>
      </c>
      <c r="C853">
        <v>254</v>
      </c>
      <c r="D853">
        <v>254</v>
      </c>
      <c r="E853" s="97">
        <v>0</v>
      </c>
      <c r="F853">
        <v>30.5519</v>
      </c>
      <c r="G853" t="s">
        <v>104</v>
      </c>
      <c r="H853">
        <v>5</v>
      </c>
      <c r="I853">
        <v>578</v>
      </c>
      <c r="J853">
        <v>713</v>
      </c>
      <c r="K853">
        <v>28.497891664505001</v>
      </c>
    </row>
    <row r="854" spans="1:11" x14ac:dyDescent="0.2">
      <c r="A854" t="str">
        <f t="shared" si="13"/>
        <v>DFJ naive and no bounds</v>
      </c>
      <c r="B854">
        <v>73</v>
      </c>
      <c r="C854">
        <v>273</v>
      </c>
      <c r="D854">
        <v>273</v>
      </c>
      <c r="E854" s="97">
        <v>0</v>
      </c>
      <c r="F854">
        <v>4.1609999999999996</v>
      </c>
      <c r="G854" t="s">
        <v>104</v>
      </c>
      <c r="H854">
        <v>2</v>
      </c>
      <c r="I854">
        <v>53</v>
      </c>
      <c r="J854">
        <v>229</v>
      </c>
      <c r="K854">
        <v>3.5000264644622798</v>
      </c>
    </row>
    <row r="855" spans="1:11" x14ac:dyDescent="0.2">
      <c r="A855" t="str">
        <f t="shared" si="13"/>
        <v>DFJ naive and no bounds</v>
      </c>
      <c r="B855">
        <v>74</v>
      </c>
      <c r="C855">
        <v>271</v>
      </c>
      <c r="D855">
        <v>271</v>
      </c>
      <c r="E855" s="97">
        <v>0</v>
      </c>
      <c r="F855">
        <v>135.02529999999999</v>
      </c>
      <c r="G855" t="s">
        <v>104</v>
      </c>
      <c r="H855">
        <v>3</v>
      </c>
      <c r="I855">
        <v>2103</v>
      </c>
      <c r="J855">
        <v>846</v>
      </c>
      <c r="K855">
        <v>127.33483719825701</v>
      </c>
    </row>
    <row r="856" spans="1:11" x14ac:dyDescent="0.2">
      <c r="A856" t="str">
        <f t="shared" si="13"/>
        <v>DFJ naive and no bounds</v>
      </c>
      <c r="B856">
        <v>75</v>
      </c>
      <c r="C856">
        <v>211</v>
      </c>
      <c r="D856">
        <v>211</v>
      </c>
      <c r="E856" s="97">
        <v>0</v>
      </c>
      <c r="F856">
        <v>1.6442000000000001</v>
      </c>
      <c r="G856" t="s">
        <v>104</v>
      </c>
      <c r="H856">
        <v>4</v>
      </c>
      <c r="I856">
        <v>1</v>
      </c>
      <c r="J856">
        <v>259</v>
      </c>
      <c r="K856">
        <v>1.3027486801147401</v>
      </c>
    </row>
    <row r="857" spans="1:11" x14ac:dyDescent="0.2">
      <c r="A857" t="str">
        <f t="shared" si="13"/>
        <v>DFJ naive and no bounds</v>
      </c>
      <c r="B857">
        <v>76</v>
      </c>
      <c r="C857">
        <v>293</v>
      </c>
      <c r="D857">
        <v>292.97000000000003</v>
      </c>
      <c r="E857" s="97">
        <v>9.7000000000000003E-3</v>
      </c>
      <c r="F857">
        <v>21.030999999999999</v>
      </c>
      <c r="G857" t="s">
        <v>104</v>
      </c>
      <c r="H857">
        <v>3</v>
      </c>
      <c r="I857">
        <v>506</v>
      </c>
      <c r="J857">
        <v>390</v>
      </c>
      <c r="K857">
        <v>19.377866029739302</v>
      </c>
    </row>
    <row r="858" spans="1:11" x14ac:dyDescent="0.2">
      <c r="A858" t="str">
        <f t="shared" si="13"/>
        <v>DFJ naive and no bounds</v>
      </c>
      <c r="B858">
        <v>77</v>
      </c>
      <c r="C858">
        <v>271</v>
      </c>
      <c r="D858">
        <v>271</v>
      </c>
      <c r="E858" s="97">
        <v>0</v>
      </c>
      <c r="F858">
        <v>1.3998999999999999</v>
      </c>
      <c r="G858" t="s">
        <v>104</v>
      </c>
      <c r="H858">
        <v>2</v>
      </c>
      <c r="I858">
        <v>11</v>
      </c>
      <c r="J858">
        <v>195</v>
      </c>
      <c r="K858">
        <v>0.941311836242675</v>
      </c>
    </row>
    <row r="859" spans="1:11" x14ac:dyDescent="0.2">
      <c r="A859" t="str">
        <f t="shared" si="13"/>
        <v>DFJ naive and no bounds</v>
      </c>
      <c r="B859">
        <v>78</v>
      </c>
      <c r="C859">
        <v>254</v>
      </c>
      <c r="D859">
        <v>254</v>
      </c>
      <c r="E859" s="97">
        <v>0</v>
      </c>
      <c r="F859">
        <v>17.9773</v>
      </c>
      <c r="G859" t="s">
        <v>104</v>
      </c>
      <c r="H859">
        <v>4</v>
      </c>
      <c r="I859">
        <v>214</v>
      </c>
      <c r="J859">
        <v>412</v>
      </c>
      <c r="K859">
        <v>16.416414737701398</v>
      </c>
    </row>
    <row r="860" spans="1:11" x14ac:dyDescent="0.2">
      <c r="A860" t="str">
        <f t="shared" si="13"/>
        <v>DFJ naive and no bounds</v>
      </c>
      <c r="B860">
        <v>79</v>
      </c>
      <c r="C860">
        <v>276</v>
      </c>
      <c r="D860">
        <v>276</v>
      </c>
      <c r="E860" s="97">
        <v>0</v>
      </c>
      <c r="F860">
        <v>43.107300000000002</v>
      </c>
      <c r="G860" t="s">
        <v>104</v>
      </c>
      <c r="H860">
        <v>2</v>
      </c>
      <c r="I860">
        <v>531</v>
      </c>
      <c r="J860">
        <v>477</v>
      </c>
      <c r="K860">
        <v>39.791601181030202</v>
      </c>
    </row>
    <row r="861" spans="1:11" x14ac:dyDescent="0.2">
      <c r="A861" t="str">
        <f t="shared" si="13"/>
        <v>DFJ naive and no bounds</v>
      </c>
      <c r="B861">
        <v>80</v>
      </c>
      <c r="C861">
        <v>270</v>
      </c>
      <c r="D861">
        <v>270</v>
      </c>
      <c r="E861" s="97">
        <v>0</v>
      </c>
      <c r="F861">
        <v>1.36</v>
      </c>
      <c r="G861" t="s">
        <v>104</v>
      </c>
      <c r="H861">
        <v>2</v>
      </c>
      <c r="I861">
        <v>4</v>
      </c>
      <c r="J861">
        <v>111</v>
      </c>
      <c r="K861">
        <v>0.94057583808898904</v>
      </c>
    </row>
    <row r="862" spans="1:11" x14ac:dyDescent="0.2">
      <c r="A862" t="str">
        <f t="shared" si="13"/>
        <v>DFJ naive and no bounds</v>
      </c>
      <c r="B862">
        <v>81</v>
      </c>
      <c r="C862">
        <v>259</v>
      </c>
      <c r="D862">
        <v>259</v>
      </c>
      <c r="E862" s="97">
        <v>0</v>
      </c>
      <c r="F862">
        <v>87.876000000000005</v>
      </c>
      <c r="G862" t="s">
        <v>104</v>
      </c>
      <c r="H862">
        <v>4</v>
      </c>
      <c r="I862">
        <v>2556</v>
      </c>
      <c r="J862">
        <v>395</v>
      </c>
      <c r="K862">
        <v>84.139417648315401</v>
      </c>
    </row>
    <row r="863" spans="1:11" x14ac:dyDescent="0.2">
      <c r="A863" t="str">
        <f t="shared" si="13"/>
        <v>DFJ naive and no bounds</v>
      </c>
      <c r="B863">
        <v>82</v>
      </c>
      <c r="C863">
        <v>337</v>
      </c>
      <c r="D863">
        <v>337</v>
      </c>
      <c r="E863" s="97">
        <v>0</v>
      </c>
      <c r="F863">
        <v>2.2374999999999998</v>
      </c>
      <c r="G863" t="s">
        <v>104</v>
      </c>
      <c r="H863">
        <v>1</v>
      </c>
      <c r="I863">
        <v>4</v>
      </c>
      <c r="J863">
        <v>148</v>
      </c>
      <c r="K863">
        <v>1.4702453613281199</v>
      </c>
    </row>
    <row r="864" spans="1:11" x14ac:dyDescent="0.2">
      <c r="A864" t="str">
        <f t="shared" si="13"/>
        <v>DFJ naive and no bounds</v>
      </c>
      <c r="B864">
        <v>83</v>
      </c>
      <c r="C864">
        <v>257</v>
      </c>
      <c r="D864">
        <v>257</v>
      </c>
      <c r="E864" s="97">
        <v>0</v>
      </c>
      <c r="F864">
        <v>3.8889999999999998</v>
      </c>
      <c r="G864" t="s">
        <v>104</v>
      </c>
      <c r="H864">
        <v>2</v>
      </c>
      <c r="I864">
        <v>28</v>
      </c>
      <c r="J864">
        <v>199</v>
      </c>
      <c r="K864">
        <v>3.0728063583374001</v>
      </c>
    </row>
    <row r="865" spans="1:11" x14ac:dyDescent="0.2">
      <c r="A865" t="str">
        <f t="shared" si="13"/>
        <v>DFJ naive and no bounds</v>
      </c>
      <c r="B865">
        <v>84</v>
      </c>
      <c r="C865">
        <v>263</v>
      </c>
      <c r="D865">
        <v>263</v>
      </c>
      <c r="E865" s="97">
        <v>0</v>
      </c>
      <c r="F865">
        <v>1.3879999999999999</v>
      </c>
      <c r="G865" t="s">
        <v>104</v>
      </c>
      <c r="H865">
        <v>1</v>
      </c>
      <c r="I865">
        <v>1</v>
      </c>
      <c r="J865">
        <v>193</v>
      </c>
      <c r="K865">
        <v>0.86724901199340798</v>
      </c>
    </row>
    <row r="866" spans="1:11" x14ac:dyDescent="0.2">
      <c r="A866" t="str">
        <f t="shared" si="13"/>
        <v>DFJ naive and no bounds</v>
      </c>
      <c r="B866">
        <v>85</v>
      </c>
      <c r="C866">
        <v>295</v>
      </c>
      <c r="D866">
        <v>295</v>
      </c>
      <c r="E866" s="97">
        <v>0</v>
      </c>
      <c r="F866">
        <v>2.2330999999999999</v>
      </c>
      <c r="G866" t="s">
        <v>104</v>
      </c>
      <c r="H866">
        <v>2</v>
      </c>
      <c r="I866">
        <v>1</v>
      </c>
      <c r="J866">
        <v>227</v>
      </c>
      <c r="K866">
        <v>1.6812040805816599</v>
      </c>
    </row>
    <row r="867" spans="1:11" x14ac:dyDescent="0.2">
      <c r="A867" t="str">
        <f t="shared" si="13"/>
        <v>DFJ naive and no bounds</v>
      </c>
      <c r="B867">
        <v>86</v>
      </c>
      <c r="C867">
        <v>330</v>
      </c>
      <c r="D867">
        <v>330</v>
      </c>
      <c r="E867" s="97">
        <v>0</v>
      </c>
      <c r="F867">
        <v>43.143599999999999</v>
      </c>
      <c r="G867" t="s">
        <v>104</v>
      </c>
      <c r="H867">
        <v>3</v>
      </c>
      <c r="I867">
        <v>746</v>
      </c>
      <c r="J867">
        <v>543</v>
      </c>
      <c r="K867">
        <v>39.971711874008101</v>
      </c>
    </row>
    <row r="868" spans="1:11" x14ac:dyDescent="0.2">
      <c r="A868" t="str">
        <f t="shared" si="13"/>
        <v>DFJ naive and no bounds</v>
      </c>
      <c r="B868">
        <v>87</v>
      </c>
      <c r="C868">
        <v>257</v>
      </c>
      <c r="D868">
        <v>257</v>
      </c>
      <c r="E868" s="97">
        <v>0</v>
      </c>
      <c r="F868">
        <v>128.73009999999999</v>
      </c>
      <c r="G868" t="s">
        <v>104</v>
      </c>
      <c r="H868">
        <v>5</v>
      </c>
      <c r="I868">
        <v>3800</v>
      </c>
      <c r="J868">
        <v>443</v>
      </c>
      <c r="K868">
        <v>121.550103425979</v>
      </c>
    </row>
    <row r="869" spans="1:11" x14ac:dyDescent="0.2">
      <c r="A869" t="str">
        <f t="shared" si="13"/>
        <v>DFJ naive and no bounds</v>
      </c>
      <c r="B869">
        <v>88</v>
      </c>
      <c r="C869">
        <v>294</v>
      </c>
      <c r="D869">
        <v>294</v>
      </c>
      <c r="E869" s="97">
        <v>0</v>
      </c>
      <c r="F869">
        <v>7.5800999999999998</v>
      </c>
      <c r="G869" t="s">
        <v>104</v>
      </c>
      <c r="H869">
        <v>3</v>
      </c>
      <c r="I869">
        <v>126</v>
      </c>
      <c r="J869">
        <v>363</v>
      </c>
      <c r="K869">
        <v>6.7416470050811697</v>
      </c>
    </row>
    <row r="870" spans="1:11" x14ac:dyDescent="0.2">
      <c r="A870" t="str">
        <f t="shared" si="13"/>
        <v>DFJ naive and no bounds</v>
      </c>
      <c r="B870">
        <v>89</v>
      </c>
      <c r="C870">
        <v>285</v>
      </c>
      <c r="D870">
        <v>285</v>
      </c>
      <c r="E870" s="97">
        <v>0</v>
      </c>
      <c r="F870">
        <v>1.8165</v>
      </c>
      <c r="G870" t="s">
        <v>104</v>
      </c>
      <c r="H870">
        <v>1</v>
      </c>
      <c r="I870">
        <v>6</v>
      </c>
      <c r="J870">
        <v>320</v>
      </c>
      <c r="K870">
        <v>1.2744500637054399</v>
      </c>
    </row>
    <row r="871" spans="1:11" x14ac:dyDescent="0.2">
      <c r="A871" t="str">
        <f t="shared" si="13"/>
        <v>DFJ naive and no bounds</v>
      </c>
      <c r="B871">
        <v>90</v>
      </c>
      <c r="C871">
        <v>311</v>
      </c>
      <c r="D871">
        <v>311</v>
      </c>
      <c r="E871" s="97">
        <v>0</v>
      </c>
      <c r="F871">
        <v>12.1708</v>
      </c>
      <c r="G871" t="s">
        <v>104</v>
      </c>
      <c r="H871">
        <v>6</v>
      </c>
      <c r="I871">
        <v>79</v>
      </c>
      <c r="J871">
        <v>555</v>
      </c>
      <c r="K871">
        <v>10.3539261817932</v>
      </c>
    </row>
    <row r="872" spans="1:11" x14ac:dyDescent="0.2">
      <c r="A872" t="str">
        <f t="shared" si="13"/>
        <v>DFJ naive and no bounds</v>
      </c>
      <c r="B872">
        <v>91</v>
      </c>
      <c r="C872">
        <v>273</v>
      </c>
      <c r="D872">
        <v>273</v>
      </c>
      <c r="E872" s="97">
        <v>0</v>
      </c>
      <c r="F872">
        <v>2.6111</v>
      </c>
      <c r="G872" t="s">
        <v>104</v>
      </c>
      <c r="H872">
        <v>1</v>
      </c>
      <c r="I872">
        <v>12</v>
      </c>
      <c r="J872">
        <v>268</v>
      </c>
      <c r="K872">
        <v>1.9448590278625399</v>
      </c>
    </row>
    <row r="873" spans="1:11" x14ac:dyDescent="0.2">
      <c r="A873" t="str">
        <f t="shared" si="13"/>
        <v>DFJ naive and no bounds</v>
      </c>
      <c r="B873">
        <v>92</v>
      </c>
      <c r="C873">
        <v>290</v>
      </c>
      <c r="D873">
        <v>290</v>
      </c>
      <c r="E873" s="97">
        <v>0</v>
      </c>
      <c r="F873">
        <v>13.3012</v>
      </c>
      <c r="G873" t="s">
        <v>104</v>
      </c>
      <c r="H873">
        <v>3</v>
      </c>
      <c r="I873">
        <v>199</v>
      </c>
      <c r="J873">
        <v>323</v>
      </c>
      <c r="K873">
        <v>12.3131086826324</v>
      </c>
    </row>
    <row r="874" spans="1:11" x14ac:dyDescent="0.2">
      <c r="A874" t="str">
        <f t="shared" si="13"/>
        <v>DFJ naive and no bounds</v>
      </c>
      <c r="B874">
        <v>93</v>
      </c>
      <c r="C874">
        <v>295</v>
      </c>
      <c r="D874">
        <v>295</v>
      </c>
      <c r="E874" s="97">
        <v>0</v>
      </c>
      <c r="F874">
        <v>3.7395</v>
      </c>
      <c r="G874" t="s">
        <v>104</v>
      </c>
      <c r="H874">
        <v>4</v>
      </c>
      <c r="I874">
        <v>1</v>
      </c>
      <c r="J874">
        <v>324</v>
      </c>
      <c r="K874">
        <v>2.47593665122985</v>
      </c>
    </row>
    <row r="875" spans="1:11" x14ac:dyDescent="0.2">
      <c r="A875" t="str">
        <f t="shared" si="13"/>
        <v>DFJ naive and no bounds</v>
      </c>
      <c r="B875">
        <v>94</v>
      </c>
      <c r="C875">
        <v>303</v>
      </c>
      <c r="D875">
        <v>303</v>
      </c>
      <c r="E875" s="97">
        <v>0</v>
      </c>
      <c r="F875">
        <v>31.776700000000002</v>
      </c>
      <c r="G875" t="s">
        <v>104</v>
      </c>
      <c r="H875">
        <v>2</v>
      </c>
      <c r="I875">
        <v>372</v>
      </c>
      <c r="J875">
        <v>1018</v>
      </c>
      <c r="K875">
        <v>29.611564874649002</v>
      </c>
    </row>
    <row r="876" spans="1:11" x14ac:dyDescent="0.2">
      <c r="A876" t="str">
        <f t="shared" si="13"/>
        <v>DFJ naive and no bounds</v>
      </c>
      <c r="B876">
        <v>95</v>
      </c>
      <c r="C876">
        <v>256</v>
      </c>
      <c r="D876">
        <v>256</v>
      </c>
      <c r="E876" s="97">
        <v>8.9999999999999998E-4</v>
      </c>
      <c r="F876">
        <v>4.5462999999999996</v>
      </c>
      <c r="G876" t="s">
        <v>104</v>
      </c>
      <c r="H876">
        <v>3</v>
      </c>
      <c r="I876">
        <v>69</v>
      </c>
      <c r="J876">
        <v>287</v>
      </c>
      <c r="K876">
        <v>3.7762932777404701</v>
      </c>
    </row>
    <row r="877" spans="1:11" x14ac:dyDescent="0.2">
      <c r="A877" t="str">
        <f t="shared" si="13"/>
        <v>DFJ naive and no bounds</v>
      </c>
      <c r="B877">
        <v>96</v>
      </c>
      <c r="C877">
        <v>263</v>
      </c>
      <c r="D877">
        <v>263</v>
      </c>
      <c r="E877" s="97">
        <v>0</v>
      </c>
      <c r="F877">
        <v>20.377700000000001</v>
      </c>
      <c r="G877" t="s">
        <v>104</v>
      </c>
      <c r="H877">
        <v>2</v>
      </c>
      <c r="I877">
        <v>347</v>
      </c>
      <c r="J877">
        <v>306</v>
      </c>
      <c r="K877">
        <v>18.689017295837399</v>
      </c>
    </row>
    <row r="878" spans="1:11" x14ac:dyDescent="0.2">
      <c r="A878" t="str">
        <f t="shared" si="13"/>
        <v>DFJ naive and no bounds</v>
      </c>
      <c r="B878">
        <v>97</v>
      </c>
      <c r="C878">
        <v>249</v>
      </c>
      <c r="D878">
        <v>249</v>
      </c>
      <c r="E878" s="97">
        <v>0</v>
      </c>
      <c r="F878">
        <v>18.955200000000001</v>
      </c>
      <c r="G878" t="s">
        <v>104</v>
      </c>
      <c r="H878">
        <v>6</v>
      </c>
      <c r="I878">
        <v>362</v>
      </c>
      <c r="J878">
        <v>496</v>
      </c>
      <c r="K878">
        <v>17.581173181533799</v>
      </c>
    </row>
    <row r="879" spans="1:11" x14ac:dyDescent="0.2">
      <c r="A879" t="str">
        <f t="shared" si="13"/>
        <v>DFJ naive and no bounds</v>
      </c>
      <c r="B879">
        <v>98</v>
      </c>
      <c r="C879">
        <v>289</v>
      </c>
      <c r="D879">
        <v>289</v>
      </c>
      <c r="E879" s="97">
        <v>0</v>
      </c>
      <c r="F879">
        <v>3.2544</v>
      </c>
      <c r="G879" t="s">
        <v>104</v>
      </c>
      <c r="H879">
        <v>3</v>
      </c>
      <c r="I879">
        <v>5</v>
      </c>
      <c r="J879">
        <v>208</v>
      </c>
      <c r="K879">
        <v>2.4589328765869101</v>
      </c>
    </row>
    <row r="880" spans="1:11" x14ac:dyDescent="0.2">
      <c r="A880" t="str">
        <f t="shared" si="13"/>
        <v>DFJ naive and no bounds</v>
      </c>
      <c r="B880">
        <v>99</v>
      </c>
      <c r="C880">
        <v>265</v>
      </c>
      <c r="D880">
        <v>265</v>
      </c>
      <c r="E880" s="97">
        <v>0</v>
      </c>
      <c r="F880">
        <v>4.2138</v>
      </c>
      <c r="G880" t="s">
        <v>104</v>
      </c>
      <c r="H880">
        <v>2</v>
      </c>
      <c r="I880">
        <v>28</v>
      </c>
      <c r="J880">
        <v>197</v>
      </c>
      <c r="K880">
        <v>3.4051711559295601</v>
      </c>
    </row>
    <row r="881" spans="1:11" x14ac:dyDescent="0.2">
      <c r="A881" t="str">
        <f t="shared" si="13"/>
        <v>DFJ naive and no bounds</v>
      </c>
      <c r="B881">
        <v>100</v>
      </c>
      <c r="C881">
        <v>248</v>
      </c>
      <c r="D881">
        <v>248</v>
      </c>
      <c r="E881" s="97">
        <v>0</v>
      </c>
      <c r="F881">
        <v>1.9266000000000001</v>
      </c>
      <c r="G881" t="s">
        <v>104</v>
      </c>
      <c r="H881">
        <v>2</v>
      </c>
      <c r="I881">
        <v>16</v>
      </c>
      <c r="J881">
        <v>160</v>
      </c>
      <c r="K881">
        <v>1.4175844192504801</v>
      </c>
    </row>
    <row r="882" spans="1:11" x14ac:dyDescent="0.2">
      <c r="A882" s="96" t="s">
        <v>133</v>
      </c>
      <c r="B882" t="s">
        <v>1</v>
      </c>
      <c r="C882">
        <v>2760</v>
      </c>
      <c r="D882">
        <v>2760</v>
      </c>
      <c r="E882" s="97">
        <v>0</v>
      </c>
      <c r="F882">
        <v>9.5399999999999999E-2</v>
      </c>
      <c r="G882" t="s">
        <v>104</v>
      </c>
      <c r="H882">
        <v>3</v>
      </c>
      <c r="I882">
        <v>1</v>
      </c>
      <c r="J882">
        <v>10</v>
      </c>
      <c r="K882">
        <v>2.74133682250976E-3</v>
      </c>
    </row>
    <row r="883" spans="1:11" x14ac:dyDescent="0.2">
      <c r="A883" t="str">
        <f t="shared" si="13"/>
        <v>DFJ smarter and no bounds</v>
      </c>
      <c r="B883" t="s">
        <v>2</v>
      </c>
      <c r="C883">
        <v>7788</v>
      </c>
      <c r="D883">
        <v>7788</v>
      </c>
      <c r="E883" s="97">
        <v>0</v>
      </c>
      <c r="F883">
        <v>0.55500000000000005</v>
      </c>
      <c r="G883" t="s">
        <v>104</v>
      </c>
      <c r="H883">
        <v>4</v>
      </c>
      <c r="I883">
        <v>16</v>
      </c>
      <c r="J883">
        <v>15</v>
      </c>
      <c r="K883">
        <v>2.7316570281982401E-2</v>
      </c>
    </row>
    <row r="884" spans="1:11" x14ac:dyDescent="0.2">
      <c r="A884" t="str">
        <f t="shared" si="13"/>
        <v>DFJ smarter and no bounds</v>
      </c>
      <c r="B884" t="s">
        <v>3</v>
      </c>
      <c r="C884">
        <v>1806</v>
      </c>
      <c r="D884">
        <v>1806</v>
      </c>
      <c r="E884" s="97">
        <v>0</v>
      </c>
      <c r="F884">
        <v>0.40989999999999999</v>
      </c>
      <c r="G884" t="s">
        <v>104</v>
      </c>
      <c r="H884">
        <v>1</v>
      </c>
      <c r="I884">
        <v>4</v>
      </c>
      <c r="J884">
        <v>10</v>
      </c>
      <c r="K884">
        <v>1.6733169555664E-2</v>
      </c>
    </row>
    <row r="885" spans="1:11" x14ac:dyDescent="0.2">
      <c r="A885" t="str">
        <f t="shared" si="13"/>
        <v>DFJ smarter and no bounds</v>
      </c>
      <c r="B885" t="s">
        <v>4</v>
      </c>
      <c r="C885">
        <v>1283</v>
      </c>
      <c r="D885">
        <v>1283</v>
      </c>
      <c r="E885" s="97">
        <v>0</v>
      </c>
      <c r="F885">
        <v>1.3575999999999999</v>
      </c>
      <c r="G885" t="s">
        <v>104</v>
      </c>
      <c r="H885">
        <v>3</v>
      </c>
      <c r="I885">
        <v>74</v>
      </c>
      <c r="J885">
        <v>21</v>
      </c>
      <c r="K885">
        <v>5.0917625427245997E-2</v>
      </c>
    </row>
    <row r="886" spans="1:11" x14ac:dyDescent="0.2">
      <c r="A886" t="str">
        <f t="shared" si="13"/>
        <v>DFJ smarter and no bounds</v>
      </c>
      <c r="B886" t="s">
        <v>5</v>
      </c>
      <c r="C886">
        <v>2916</v>
      </c>
      <c r="D886">
        <v>2916</v>
      </c>
      <c r="E886" s="97">
        <v>0</v>
      </c>
      <c r="F886">
        <v>10.302300000000001</v>
      </c>
      <c r="G886" t="s">
        <v>104</v>
      </c>
      <c r="H886">
        <v>3</v>
      </c>
      <c r="I886">
        <v>627</v>
      </c>
      <c r="J886">
        <v>67</v>
      </c>
      <c r="K886">
        <v>0.44439482688903797</v>
      </c>
    </row>
    <row r="887" spans="1:11" x14ac:dyDescent="0.2">
      <c r="A887" t="str">
        <f t="shared" si="13"/>
        <v>DFJ smarter and no bounds</v>
      </c>
      <c r="B887" t="s">
        <v>6</v>
      </c>
      <c r="C887">
        <v>7282</v>
      </c>
      <c r="D887">
        <v>7281.42</v>
      </c>
      <c r="E887" s="97">
        <v>8.0000000000000002E-3</v>
      </c>
      <c r="F887">
        <v>108.7319</v>
      </c>
      <c r="G887" t="s">
        <v>104</v>
      </c>
      <c r="H887">
        <v>5</v>
      </c>
      <c r="I887">
        <v>2171</v>
      </c>
      <c r="J887">
        <v>126</v>
      </c>
      <c r="K887">
        <v>1.77034258842468</v>
      </c>
    </row>
    <row r="888" spans="1:11" x14ac:dyDescent="0.2">
      <c r="A888" t="str">
        <f t="shared" si="13"/>
        <v>DFJ smarter and no bounds</v>
      </c>
      <c r="B888" t="s">
        <v>7</v>
      </c>
      <c r="C888">
        <v>628.51</v>
      </c>
      <c r="D888">
        <v>628.51</v>
      </c>
      <c r="E888" s="97">
        <v>0</v>
      </c>
      <c r="F888">
        <v>2.7025999999999999</v>
      </c>
      <c r="G888" t="s">
        <v>104</v>
      </c>
      <c r="H888">
        <v>1</v>
      </c>
      <c r="I888">
        <v>4</v>
      </c>
      <c r="J888">
        <v>9</v>
      </c>
      <c r="K888">
        <v>1.60548686981201E-2</v>
      </c>
    </row>
    <row r="889" spans="1:11" x14ac:dyDescent="0.2">
      <c r="A889" t="str">
        <f t="shared" si="13"/>
        <v>DFJ smarter and no bounds</v>
      </c>
      <c r="B889" t="s">
        <v>8</v>
      </c>
      <c r="C889">
        <v>11077.21</v>
      </c>
      <c r="D889">
        <v>11077.21</v>
      </c>
      <c r="E889" s="97">
        <v>0</v>
      </c>
      <c r="F889">
        <v>3.8723000000000001</v>
      </c>
      <c r="G889" t="s">
        <v>104</v>
      </c>
      <c r="H889">
        <v>1</v>
      </c>
      <c r="I889">
        <v>13</v>
      </c>
      <c r="J889">
        <v>18</v>
      </c>
      <c r="K889">
        <v>0.21692228317260701</v>
      </c>
    </row>
    <row r="890" spans="1:11" x14ac:dyDescent="0.2">
      <c r="A890" t="str">
        <f t="shared" si="13"/>
        <v>DFJ smarter and no bounds</v>
      </c>
      <c r="B890" t="s">
        <v>9</v>
      </c>
      <c r="C890">
        <v>800.91</v>
      </c>
      <c r="D890">
        <v>800.91</v>
      </c>
      <c r="E890" s="97">
        <v>0</v>
      </c>
      <c r="F890">
        <v>11.7509</v>
      </c>
      <c r="G890" t="s">
        <v>104</v>
      </c>
      <c r="H890">
        <v>2</v>
      </c>
      <c r="I890">
        <v>17</v>
      </c>
      <c r="J890">
        <v>38</v>
      </c>
      <c r="K890">
        <v>0.42825913429260198</v>
      </c>
    </row>
    <row r="891" spans="1:11" x14ac:dyDescent="0.2">
      <c r="A891" t="str">
        <f t="shared" si="13"/>
        <v>DFJ smarter and no bounds</v>
      </c>
      <c r="B891" t="s">
        <v>10</v>
      </c>
      <c r="C891">
        <v>944.46</v>
      </c>
      <c r="D891">
        <v>944.37</v>
      </c>
      <c r="E891" s="97">
        <v>9.4000000000000004E-3</v>
      </c>
      <c r="F891">
        <v>214.7636</v>
      </c>
      <c r="G891" t="s">
        <v>104</v>
      </c>
      <c r="H891">
        <v>5</v>
      </c>
      <c r="I891">
        <v>518</v>
      </c>
      <c r="J891">
        <v>149</v>
      </c>
      <c r="K891">
        <v>9.2555353641509992</v>
      </c>
    </row>
    <row r="892" spans="1:11" x14ac:dyDescent="0.2">
      <c r="A892" t="str">
        <f t="shared" si="13"/>
        <v>DFJ smarter and no bounds</v>
      </c>
      <c r="B892">
        <v>1</v>
      </c>
      <c r="C892">
        <v>298</v>
      </c>
      <c r="D892">
        <v>297.97000000000003</v>
      </c>
      <c r="E892" s="97">
        <v>8.6E-3</v>
      </c>
      <c r="F892">
        <v>47.1419</v>
      </c>
      <c r="G892" t="s">
        <v>104</v>
      </c>
      <c r="H892">
        <v>2</v>
      </c>
      <c r="I892">
        <v>1329</v>
      </c>
      <c r="J892">
        <v>88</v>
      </c>
      <c r="K892">
        <v>1.5000150203704801</v>
      </c>
    </row>
    <row r="893" spans="1:11" x14ac:dyDescent="0.2">
      <c r="A893" t="str">
        <f t="shared" ref="A893:A956" si="14">A892</f>
        <v>DFJ smarter and no bounds</v>
      </c>
      <c r="B893">
        <v>2</v>
      </c>
      <c r="C893">
        <v>267</v>
      </c>
      <c r="D893">
        <v>267</v>
      </c>
      <c r="E893" s="97">
        <v>0</v>
      </c>
      <c r="F893">
        <v>1.8872</v>
      </c>
      <c r="G893" t="s">
        <v>104</v>
      </c>
      <c r="H893">
        <v>1</v>
      </c>
      <c r="I893">
        <v>15</v>
      </c>
      <c r="J893">
        <v>29</v>
      </c>
      <c r="K893">
        <v>0.13968896865844699</v>
      </c>
    </row>
    <row r="894" spans="1:11" x14ac:dyDescent="0.2">
      <c r="A894" t="str">
        <f t="shared" si="14"/>
        <v>DFJ smarter and no bounds</v>
      </c>
      <c r="B894">
        <v>3</v>
      </c>
      <c r="C894">
        <v>280</v>
      </c>
      <c r="D894">
        <v>280</v>
      </c>
      <c r="E894" s="97">
        <v>0</v>
      </c>
      <c r="F894">
        <v>1.8130999999999999</v>
      </c>
      <c r="G894" t="s">
        <v>104</v>
      </c>
      <c r="H894">
        <v>1</v>
      </c>
      <c r="I894">
        <v>28</v>
      </c>
      <c r="J894">
        <v>28</v>
      </c>
      <c r="K894">
        <v>0.25327563285827598</v>
      </c>
    </row>
    <row r="895" spans="1:11" x14ac:dyDescent="0.2">
      <c r="A895" t="str">
        <f t="shared" si="14"/>
        <v>DFJ smarter and no bounds</v>
      </c>
      <c r="B895">
        <v>4</v>
      </c>
      <c r="C895">
        <v>283</v>
      </c>
      <c r="D895">
        <v>283</v>
      </c>
      <c r="E895" s="97">
        <v>0</v>
      </c>
      <c r="F895">
        <v>49.1218</v>
      </c>
      <c r="G895" t="s">
        <v>104</v>
      </c>
      <c r="H895">
        <v>3</v>
      </c>
      <c r="I895">
        <v>541</v>
      </c>
      <c r="J895">
        <v>102</v>
      </c>
      <c r="K895">
        <v>2.5176718235015798</v>
      </c>
    </row>
    <row r="896" spans="1:11" x14ac:dyDescent="0.2">
      <c r="A896" t="str">
        <f t="shared" si="14"/>
        <v>DFJ smarter and no bounds</v>
      </c>
      <c r="B896">
        <v>5</v>
      </c>
      <c r="C896">
        <v>275</v>
      </c>
      <c r="D896">
        <v>275</v>
      </c>
      <c r="E896" s="97">
        <v>0</v>
      </c>
      <c r="F896">
        <v>2.0815000000000001</v>
      </c>
      <c r="G896" t="s">
        <v>104</v>
      </c>
      <c r="H896">
        <v>1</v>
      </c>
      <c r="I896">
        <v>17</v>
      </c>
      <c r="J896">
        <v>31</v>
      </c>
      <c r="K896">
        <v>0.252699375152587</v>
      </c>
    </row>
    <row r="897" spans="1:11" x14ac:dyDescent="0.2">
      <c r="A897" t="str">
        <f t="shared" si="14"/>
        <v>DFJ smarter and no bounds</v>
      </c>
      <c r="B897">
        <v>6</v>
      </c>
      <c r="C897">
        <v>298</v>
      </c>
      <c r="D897">
        <v>298</v>
      </c>
      <c r="E897" s="97">
        <v>0</v>
      </c>
      <c r="F897">
        <v>7.3749000000000002</v>
      </c>
      <c r="G897" t="s">
        <v>104</v>
      </c>
      <c r="H897">
        <v>3</v>
      </c>
      <c r="I897">
        <v>111</v>
      </c>
      <c r="J897">
        <v>40</v>
      </c>
      <c r="K897">
        <v>0.87717986106872503</v>
      </c>
    </row>
    <row r="898" spans="1:11" x14ac:dyDescent="0.2">
      <c r="A898" t="str">
        <f t="shared" si="14"/>
        <v>DFJ smarter and no bounds</v>
      </c>
      <c r="B898">
        <v>7</v>
      </c>
      <c r="C898">
        <v>281</v>
      </c>
      <c r="D898">
        <v>281</v>
      </c>
      <c r="E898" s="97">
        <v>0</v>
      </c>
      <c r="F898">
        <v>62.454099999999997</v>
      </c>
      <c r="G898" t="s">
        <v>104</v>
      </c>
      <c r="H898">
        <v>5</v>
      </c>
      <c r="I898">
        <v>530</v>
      </c>
      <c r="J898">
        <v>104</v>
      </c>
      <c r="K898">
        <v>2.50948786735534</v>
      </c>
    </row>
    <row r="899" spans="1:11" x14ac:dyDescent="0.2">
      <c r="A899" t="str">
        <f t="shared" si="14"/>
        <v>DFJ smarter and no bounds</v>
      </c>
      <c r="B899">
        <v>8</v>
      </c>
      <c r="C899">
        <v>250</v>
      </c>
      <c r="D899">
        <v>250</v>
      </c>
      <c r="E899" s="97">
        <v>0</v>
      </c>
      <c r="F899">
        <v>13.3108</v>
      </c>
      <c r="G899" t="s">
        <v>104</v>
      </c>
      <c r="H899">
        <v>3</v>
      </c>
      <c r="I899">
        <v>184</v>
      </c>
      <c r="J899">
        <v>54</v>
      </c>
      <c r="K899">
        <v>1.3331608772277801</v>
      </c>
    </row>
    <row r="900" spans="1:11" x14ac:dyDescent="0.2">
      <c r="A900" t="str">
        <f t="shared" si="14"/>
        <v>DFJ smarter and no bounds</v>
      </c>
      <c r="B900">
        <v>9</v>
      </c>
      <c r="C900">
        <v>277</v>
      </c>
      <c r="D900">
        <v>277</v>
      </c>
      <c r="E900" s="97">
        <v>0</v>
      </c>
      <c r="F900">
        <v>0.67869999999999997</v>
      </c>
      <c r="G900" t="s">
        <v>104</v>
      </c>
      <c r="H900">
        <v>1</v>
      </c>
      <c r="I900">
        <v>7</v>
      </c>
      <c r="J900">
        <v>18</v>
      </c>
      <c r="K900">
        <v>9.6014499664306599E-2</v>
      </c>
    </row>
    <row r="901" spans="1:11" x14ac:dyDescent="0.2">
      <c r="A901" t="str">
        <f t="shared" si="14"/>
        <v>DFJ smarter and no bounds</v>
      </c>
      <c r="B901">
        <v>10</v>
      </c>
      <c r="C901">
        <v>308</v>
      </c>
      <c r="D901">
        <v>308</v>
      </c>
      <c r="E901" s="97">
        <v>0</v>
      </c>
      <c r="F901">
        <v>2.5165000000000002</v>
      </c>
      <c r="G901" t="s">
        <v>104</v>
      </c>
      <c r="H901">
        <v>1</v>
      </c>
      <c r="I901">
        <v>23</v>
      </c>
      <c r="J901">
        <v>36</v>
      </c>
      <c r="K901">
        <v>1.2082815170287999E-2</v>
      </c>
    </row>
    <row r="902" spans="1:11" x14ac:dyDescent="0.2">
      <c r="A902" t="str">
        <f t="shared" si="14"/>
        <v>DFJ smarter and no bounds</v>
      </c>
      <c r="B902">
        <v>11</v>
      </c>
      <c r="C902">
        <v>297</v>
      </c>
      <c r="D902">
        <v>297</v>
      </c>
      <c r="E902" s="97">
        <v>0</v>
      </c>
      <c r="F902">
        <v>2.5424000000000002</v>
      </c>
      <c r="G902" t="s">
        <v>104</v>
      </c>
      <c r="H902">
        <v>1</v>
      </c>
      <c r="I902">
        <v>33</v>
      </c>
      <c r="J902">
        <v>30</v>
      </c>
      <c r="K902">
        <v>0.48566126823425199</v>
      </c>
    </row>
    <row r="903" spans="1:11" x14ac:dyDescent="0.2">
      <c r="A903" t="str">
        <f t="shared" si="14"/>
        <v>DFJ smarter and no bounds</v>
      </c>
      <c r="B903">
        <v>12</v>
      </c>
      <c r="C903">
        <v>280</v>
      </c>
      <c r="D903">
        <v>280</v>
      </c>
      <c r="E903" s="97">
        <v>0</v>
      </c>
      <c r="F903">
        <v>4.7561999999999998</v>
      </c>
      <c r="G903" t="s">
        <v>104</v>
      </c>
      <c r="H903">
        <v>2</v>
      </c>
      <c r="I903">
        <v>61</v>
      </c>
      <c r="J903">
        <v>31</v>
      </c>
      <c r="K903">
        <v>0.69935321807861295</v>
      </c>
    </row>
    <row r="904" spans="1:11" x14ac:dyDescent="0.2">
      <c r="A904" t="str">
        <f t="shared" si="14"/>
        <v>DFJ smarter and no bounds</v>
      </c>
      <c r="B904">
        <v>13</v>
      </c>
      <c r="C904">
        <v>263</v>
      </c>
      <c r="D904">
        <v>263</v>
      </c>
      <c r="E904" s="97">
        <v>0</v>
      </c>
      <c r="F904">
        <v>2.9498000000000002</v>
      </c>
      <c r="G904" t="s">
        <v>104</v>
      </c>
      <c r="H904">
        <v>3</v>
      </c>
      <c r="I904">
        <v>5</v>
      </c>
      <c r="J904">
        <v>45</v>
      </c>
      <c r="K904">
        <v>0.333299160003662</v>
      </c>
    </row>
    <row r="905" spans="1:11" x14ac:dyDescent="0.2">
      <c r="A905" t="str">
        <f t="shared" si="14"/>
        <v>DFJ smarter and no bounds</v>
      </c>
      <c r="B905">
        <v>14</v>
      </c>
      <c r="C905">
        <v>266</v>
      </c>
      <c r="D905">
        <v>266</v>
      </c>
      <c r="E905" s="97">
        <v>0</v>
      </c>
      <c r="F905">
        <v>2.6335000000000002</v>
      </c>
      <c r="G905" t="s">
        <v>104</v>
      </c>
      <c r="H905">
        <v>2</v>
      </c>
      <c r="I905">
        <v>39</v>
      </c>
      <c r="J905">
        <v>28</v>
      </c>
      <c r="K905">
        <v>0.21415686607360801</v>
      </c>
    </row>
    <row r="906" spans="1:11" x14ac:dyDescent="0.2">
      <c r="A906" t="str">
        <f t="shared" si="14"/>
        <v>DFJ smarter and no bounds</v>
      </c>
      <c r="B906">
        <v>15</v>
      </c>
      <c r="C906">
        <v>269</v>
      </c>
      <c r="D906">
        <v>269</v>
      </c>
      <c r="E906" s="97">
        <v>1E-3</v>
      </c>
      <c r="F906">
        <v>3.4752999999999998</v>
      </c>
      <c r="G906" t="s">
        <v>104</v>
      </c>
      <c r="H906">
        <v>4</v>
      </c>
      <c r="I906">
        <v>52</v>
      </c>
      <c r="J906">
        <v>36</v>
      </c>
      <c r="K906">
        <v>0.444011449813842</v>
      </c>
    </row>
    <row r="907" spans="1:11" x14ac:dyDescent="0.2">
      <c r="A907" t="str">
        <f t="shared" si="14"/>
        <v>DFJ smarter and no bounds</v>
      </c>
      <c r="B907">
        <v>16</v>
      </c>
      <c r="C907">
        <v>291</v>
      </c>
      <c r="D907">
        <v>291</v>
      </c>
      <c r="E907" s="97">
        <v>0</v>
      </c>
      <c r="F907">
        <v>50.141100000000002</v>
      </c>
      <c r="G907" t="s">
        <v>104</v>
      </c>
      <c r="H907">
        <v>6</v>
      </c>
      <c r="I907">
        <v>517</v>
      </c>
      <c r="J907">
        <v>137</v>
      </c>
      <c r="K907">
        <v>2.2523968219757</v>
      </c>
    </row>
    <row r="908" spans="1:11" x14ac:dyDescent="0.2">
      <c r="A908" t="str">
        <f t="shared" si="14"/>
        <v>DFJ smarter and no bounds</v>
      </c>
      <c r="B908">
        <v>17</v>
      </c>
      <c r="C908">
        <v>260</v>
      </c>
      <c r="D908">
        <v>260</v>
      </c>
      <c r="E908" s="97">
        <v>0</v>
      </c>
      <c r="F908">
        <v>2.8714</v>
      </c>
      <c r="G908" t="s">
        <v>104</v>
      </c>
      <c r="H908">
        <v>1</v>
      </c>
      <c r="I908">
        <v>46</v>
      </c>
      <c r="J908">
        <v>49</v>
      </c>
      <c r="K908">
        <v>0.32536482810974099</v>
      </c>
    </row>
    <row r="909" spans="1:11" x14ac:dyDescent="0.2">
      <c r="A909" t="str">
        <f t="shared" si="14"/>
        <v>DFJ smarter and no bounds</v>
      </c>
      <c r="B909">
        <v>18</v>
      </c>
      <c r="C909">
        <v>252</v>
      </c>
      <c r="D909">
        <v>252</v>
      </c>
      <c r="E909" s="97">
        <v>0</v>
      </c>
      <c r="F909">
        <v>1.0882000000000001</v>
      </c>
      <c r="G909" t="s">
        <v>104</v>
      </c>
      <c r="H909">
        <v>3</v>
      </c>
      <c r="I909">
        <v>1</v>
      </c>
      <c r="J909">
        <v>25</v>
      </c>
      <c r="K909">
        <v>4.62872982025146E-2</v>
      </c>
    </row>
    <row r="910" spans="1:11" x14ac:dyDescent="0.2">
      <c r="A910" t="str">
        <f t="shared" si="14"/>
        <v>DFJ smarter and no bounds</v>
      </c>
      <c r="B910">
        <v>19</v>
      </c>
      <c r="C910">
        <v>239</v>
      </c>
      <c r="D910">
        <v>239</v>
      </c>
      <c r="E910" s="97">
        <v>0</v>
      </c>
      <c r="F910">
        <v>2.2332000000000001</v>
      </c>
      <c r="G910" t="s">
        <v>104</v>
      </c>
      <c r="H910">
        <v>2</v>
      </c>
      <c r="I910">
        <v>20</v>
      </c>
      <c r="J910">
        <v>35</v>
      </c>
      <c r="K910">
        <v>0.12629246711730899</v>
      </c>
    </row>
    <row r="911" spans="1:11" x14ac:dyDescent="0.2">
      <c r="A911" t="str">
        <f t="shared" si="14"/>
        <v>DFJ smarter and no bounds</v>
      </c>
      <c r="B911">
        <v>20</v>
      </c>
      <c r="C911">
        <v>281</v>
      </c>
      <c r="D911">
        <v>281</v>
      </c>
      <c r="E911" s="97">
        <v>0</v>
      </c>
      <c r="F911">
        <v>16.783799999999999</v>
      </c>
      <c r="G911" t="s">
        <v>104</v>
      </c>
      <c r="H911">
        <v>5</v>
      </c>
      <c r="I911">
        <v>297</v>
      </c>
      <c r="J911">
        <v>58</v>
      </c>
      <c r="K911">
        <v>0.76910328865051203</v>
      </c>
    </row>
    <row r="912" spans="1:11" x14ac:dyDescent="0.2">
      <c r="A912" t="str">
        <f t="shared" si="14"/>
        <v>DFJ smarter and no bounds</v>
      </c>
      <c r="B912">
        <v>21</v>
      </c>
      <c r="C912">
        <v>284</v>
      </c>
      <c r="D912">
        <v>284</v>
      </c>
      <c r="E912" s="97">
        <v>0</v>
      </c>
      <c r="F912">
        <v>1.7532000000000001</v>
      </c>
      <c r="G912" t="s">
        <v>104</v>
      </c>
      <c r="H912">
        <v>4</v>
      </c>
      <c r="I912">
        <v>1</v>
      </c>
      <c r="J912">
        <v>32</v>
      </c>
      <c r="K912">
        <v>0.141842365264892</v>
      </c>
    </row>
    <row r="913" spans="1:11" x14ac:dyDescent="0.2">
      <c r="A913" t="str">
        <f t="shared" si="14"/>
        <v>DFJ smarter and no bounds</v>
      </c>
      <c r="B913">
        <v>22</v>
      </c>
      <c r="C913">
        <v>236</v>
      </c>
      <c r="D913">
        <v>236</v>
      </c>
      <c r="E913" s="97">
        <v>0</v>
      </c>
      <c r="F913">
        <v>3.6158000000000001</v>
      </c>
      <c r="G913" t="s">
        <v>104</v>
      </c>
      <c r="H913">
        <v>4</v>
      </c>
      <c r="I913">
        <v>70</v>
      </c>
      <c r="J913">
        <v>43</v>
      </c>
      <c r="K913">
        <v>0.39506077766418402</v>
      </c>
    </row>
    <row r="914" spans="1:11" x14ac:dyDescent="0.2">
      <c r="A914" t="str">
        <f t="shared" si="14"/>
        <v>DFJ smarter and no bounds</v>
      </c>
      <c r="B914">
        <v>23</v>
      </c>
      <c r="C914">
        <v>274</v>
      </c>
      <c r="D914">
        <v>274</v>
      </c>
      <c r="E914" s="97">
        <v>0</v>
      </c>
      <c r="F914">
        <v>49.074199999999998</v>
      </c>
      <c r="G914" t="s">
        <v>104</v>
      </c>
      <c r="H914">
        <v>4</v>
      </c>
      <c r="I914">
        <v>728</v>
      </c>
      <c r="J914">
        <v>110</v>
      </c>
      <c r="K914">
        <v>1.99852466583251</v>
      </c>
    </row>
    <row r="915" spans="1:11" x14ac:dyDescent="0.2">
      <c r="A915" t="str">
        <f t="shared" si="14"/>
        <v>DFJ smarter and no bounds</v>
      </c>
      <c r="B915">
        <v>24</v>
      </c>
      <c r="C915">
        <v>290</v>
      </c>
      <c r="D915">
        <v>290</v>
      </c>
      <c r="E915" s="97">
        <v>0</v>
      </c>
      <c r="F915">
        <v>5.8939000000000004</v>
      </c>
      <c r="G915" t="s">
        <v>104</v>
      </c>
      <c r="H915">
        <v>1</v>
      </c>
      <c r="I915">
        <v>70</v>
      </c>
      <c r="J915">
        <v>53</v>
      </c>
      <c r="K915">
        <v>0.58464527130126898</v>
      </c>
    </row>
    <row r="916" spans="1:11" x14ac:dyDescent="0.2">
      <c r="A916" t="str">
        <f t="shared" si="14"/>
        <v>DFJ smarter and no bounds</v>
      </c>
      <c r="B916">
        <v>25</v>
      </c>
      <c r="C916">
        <v>238</v>
      </c>
      <c r="D916">
        <v>238</v>
      </c>
      <c r="E916" s="97">
        <v>0</v>
      </c>
      <c r="F916">
        <v>1.2262999999999999</v>
      </c>
      <c r="G916" t="s">
        <v>104</v>
      </c>
      <c r="H916">
        <v>3</v>
      </c>
      <c r="I916">
        <v>1</v>
      </c>
      <c r="J916">
        <v>29</v>
      </c>
      <c r="K916">
        <v>0.16187810897827101</v>
      </c>
    </row>
    <row r="917" spans="1:11" x14ac:dyDescent="0.2">
      <c r="A917" t="str">
        <f t="shared" si="14"/>
        <v>DFJ smarter and no bounds</v>
      </c>
      <c r="B917">
        <v>26</v>
      </c>
      <c r="C917">
        <v>289</v>
      </c>
      <c r="D917">
        <v>289</v>
      </c>
      <c r="E917" s="97">
        <v>0</v>
      </c>
      <c r="F917">
        <v>29.999700000000001</v>
      </c>
      <c r="G917" t="s">
        <v>104</v>
      </c>
      <c r="H917">
        <v>4</v>
      </c>
      <c r="I917">
        <v>532</v>
      </c>
      <c r="J917">
        <v>93</v>
      </c>
      <c r="K917">
        <v>1.31357622146606</v>
      </c>
    </row>
    <row r="918" spans="1:11" x14ac:dyDescent="0.2">
      <c r="A918" t="str">
        <f t="shared" si="14"/>
        <v>DFJ smarter and no bounds</v>
      </c>
      <c r="B918">
        <v>27</v>
      </c>
      <c r="C918">
        <v>296</v>
      </c>
      <c r="D918">
        <v>296</v>
      </c>
      <c r="E918" s="97">
        <v>0</v>
      </c>
      <c r="F918">
        <v>20.648499999999999</v>
      </c>
      <c r="G918" t="s">
        <v>104</v>
      </c>
      <c r="H918">
        <v>3</v>
      </c>
      <c r="I918">
        <v>305</v>
      </c>
      <c r="J918">
        <v>51</v>
      </c>
      <c r="K918">
        <v>1.31362533569335</v>
      </c>
    </row>
    <row r="919" spans="1:11" x14ac:dyDescent="0.2">
      <c r="A919" t="str">
        <f t="shared" si="14"/>
        <v>DFJ smarter and no bounds</v>
      </c>
      <c r="B919">
        <v>28</v>
      </c>
      <c r="C919">
        <v>280</v>
      </c>
      <c r="D919">
        <v>279.98</v>
      </c>
      <c r="E919" s="97">
        <v>7.7000000000000002E-3</v>
      </c>
      <c r="F919">
        <v>9.8873999999999995</v>
      </c>
      <c r="G919" t="s">
        <v>104</v>
      </c>
      <c r="H919">
        <v>4</v>
      </c>
      <c r="I919">
        <v>117</v>
      </c>
      <c r="J919">
        <v>59</v>
      </c>
      <c r="K919">
        <v>1.1392071247100799</v>
      </c>
    </row>
    <row r="920" spans="1:11" x14ac:dyDescent="0.2">
      <c r="A920" t="str">
        <f t="shared" si="14"/>
        <v>DFJ smarter and no bounds</v>
      </c>
      <c r="B920">
        <v>29</v>
      </c>
      <c r="C920">
        <v>294</v>
      </c>
      <c r="D920">
        <v>293.98</v>
      </c>
      <c r="E920" s="97">
        <v>6.0000000000000001E-3</v>
      </c>
      <c r="F920">
        <v>56.500999999999998</v>
      </c>
      <c r="G920" t="s">
        <v>104</v>
      </c>
      <c r="H920">
        <v>4</v>
      </c>
      <c r="I920">
        <v>1157</v>
      </c>
      <c r="J920">
        <v>80</v>
      </c>
      <c r="K920">
        <v>1.2297065258026101</v>
      </c>
    </row>
    <row r="921" spans="1:11" x14ac:dyDescent="0.2">
      <c r="A921" t="str">
        <f t="shared" si="14"/>
        <v>DFJ smarter and no bounds</v>
      </c>
      <c r="B921">
        <v>30</v>
      </c>
      <c r="C921">
        <v>296</v>
      </c>
      <c r="D921">
        <v>296</v>
      </c>
      <c r="E921" s="97">
        <v>0</v>
      </c>
      <c r="F921">
        <v>6.8985000000000003</v>
      </c>
      <c r="G921" t="s">
        <v>104</v>
      </c>
      <c r="H921">
        <v>4</v>
      </c>
      <c r="I921">
        <v>74</v>
      </c>
      <c r="J921">
        <v>41</v>
      </c>
      <c r="K921">
        <v>0.71381807327270497</v>
      </c>
    </row>
    <row r="922" spans="1:11" x14ac:dyDescent="0.2">
      <c r="A922" t="str">
        <f t="shared" si="14"/>
        <v>DFJ smarter and no bounds</v>
      </c>
      <c r="B922">
        <v>31</v>
      </c>
      <c r="C922">
        <v>258</v>
      </c>
      <c r="D922">
        <v>258</v>
      </c>
      <c r="E922" s="97">
        <v>0</v>
      </c>
      <c r="F922">
        <v>11.264699999999999</v>
      </c>
      <c r="G922" t="s">
        <v>104</v>
      </c>
      <c r="H922">
        <v>5</v>
      </c>
      <c r="I922">
        <v>237</v>
      </c>
      <c r="J922">
        <v>41</v>
      </c>
      <c r="K922">
        <v>0.43848538398742598</v>
      </c>
    </row>
    <row r="923" spans="1:11" x14ac:dyDescent="0.2">
      <c r="A923" t="str">
        <f t="shared" si="14"/>
        <v>DFJ smarter and no bounds</v>
      </c>
      <c r="B923">
        <v>32</v>
      </c>
      <c r="C923">
        <v>318</v>
      </c>
      <c r="D923">
        <v>318</v>
      </c>
      <c r="E923" s="97">
        <v>0</v>
      </c>
      <c r="F923">
        <v>32.281700000000001</v>
      </c>
      <c r="G923" t="s">
        <v>104</v>
      </c>
      <c r="H923">
        <v>3</v>
      </c>
      <c r="I923">
        <v>654</v>
      </c>
      <c r="J923">
        <v>121</v>
      </c>
      <c r="K923">
        <v>2.0746390819549498</v>
      </c>
    </row>
    <row r="924" spans="1:11" x14ac:dyDescent="0.2">
      <c r="A924" t="str">
        <f t="shared" si="14"/>
        <v>DFJ smarter and no bounds</v>
      </c>
      <c r="B924">
        <v>33</v>
      </c>
      <c r="C924">
        <v>304</v>
      </c>
      <c r="D924">
        <v>304</v>
      </c>
      <c r="E924" s="97">
        <v>0</v>
      </c>
      <c r="F924">
        <v>4.1536</v>
      </c>
      <c r="G924" t="s">
        <v>104</v>
      </c>
      <c r="H924">
        <v>4</v>
      </c>
      <c r="I924">
        <v>28</v>
      </c>
      <c r="J924">
        <v>38</v>
      </c>
      <c r="K924">
        <v>0.57669734954833896</v>
      </c>
    </row>
    <row r="925" spans="1:11" x14ac:dyDescent="0.2">
      <c r="A925" t="str">
        <f t="shared" si="14"/>
        <v>DFJ smarter and no bounds</v>
      </c>
      <c r="B925">
        <v>34</v>
      </c>
      <c r="C925">
        <v>293</v>
      </c>
      <c r="D925">
        <v>293</v>
      </c>
      <c r="E925" s="97">
        <v>0</v>
      </c>
      <c r="F925">
        <v>3.0543999999999998</v>
      </c>
      <c r="G925" t="s">
        <v>104</v>
      </c>
      <c r="H925">
        <v>5</v>
      </c>
      <c r="I925">
        <v>1</v>
      </c>
      <c r="J925">
        <v>16</v>
      </c>
      <c r="K925">
        <v>0.40972471237182601</v>
      </c>
    </row>
    <row r="926" spans="1:11" x14ac:dyDescent="0.2">
      <c r="A926" t="str">
        <f t="shared" si="14"/>
        <v>DFJ smarter and no bounds</v>
      </c>
      <c r="B926">
        <v>35</v>
      </c>
      <c r="C926">
        <v>280</v>
      </c>
      <c r="D926">
        <v>280</v>
      </c>
      <c r="E926" s="97">
        <v>0</v>
      </c>
      <c r="F926">
        <v>1.8286</v>
      </c>
      <c r="G926" t="s">
        <v>104</v>
      </c>
      <c r="H926">
        <v>4</v>
      </c>
      <c r="I926">
        <v>20</v>
      </c>
      <c r="J926">
        <v>28</v>
      </c>
      <c r="K926">
        <v>0.21706366539001401</v>
      </c>
    </row>
    <row r="927" spans="1:11" x14ac:dyDescent="0.2">
      <c r="A927" t="str">
        <f t="shared" si="14"/>
        <v>DFJ smarter and no bounds</v>
      </c>
      <c r="B927">
        <v>36</v>
      </c>
      <c r="C927">
        <v>263</v>
      </c>
      <c r="D927">
        <v>262.99</v>
      </c>
      <c r="E927" s="97">
        <v>4.4000000000000003E-3</v>
      </c>
      <c r="F927">
        <v>188.23660000000001</v>
      </c>
      <c r="G927" t="s">
        <v>104</v>
      </c>
      <c r="H927">
        <v>4</v>
      </c>
      <c r="I927">
        <v>4809</v>
      </c>
      <c r="J927">
        <v>157</v>
      </c>
      <c r="K927">
        <v>3.48833084106445</v>
      </c>
    </row>
    <row r="928" spans="1:11" x14ac:dyDescent="0.2">
      <c r="A928" t="str">
        <f t="shared" si="14"/>
        <v>DFJ smarter and no bounds</v>
      </c>
      <c r="B928">
        <v>37</v>
      </c>
      <c r="C928">
        <v>269</v>
      </c>
      <c r="D928">
        <v>269</v>
      </c>
      <c r="E928" s="97">
        <v>0</v>
      </c>
      <c r="F928">
        <v>3.8069000000000002</v>
      </c>
      <c r="G928" t="s">
        <v>104</v>
      </c>
      <c r="H928">
        <v>2</v>
      </c>
      <c r="I928">
        <v>50</v>
      </c>
      <c r="J928">
        <v>37</v>
      </c>
      <c r="K928">
        <v>0.64449977874755804</v>
      </c>
    </row>
    <row r="929" spans="1:11" x14ac:dyDescent="0.2">
      <c r="A929" t="str">
        <f t="shared" si="14"/>
        <v>DFJ smarter and no bounds</v>
      </c>
      <c r="B929">
        <v>38</v>
      </c>
      <c r="C929">
        <v>247</v>
      </c>
      <c r="D929">
        <v>247</v>
      </c>
      <c r="E929" s="97">
        <v>0</v>
      </c>
      <c r="F929">
        <v>8.9077999999999999</v>
      </c>
      <c r="G929" t="s">
        <v>104</v>
      </c>
      <c r="H929">
        <v>5</v>
      </c>
      <c r="I929">
        <v>183</v>
      </c>
      <c r="J929">
        <v>46</v>
      </c>
      <c r="K929">
        <v>0.36566519737243602</v>
      </c>
    </row>
    <row r="930" spans="1:11" x14ac:dyDescent="0.2">
      <c r="A930" t="str">
        <f t="shared" si="14"/>
        <v>DFJ smarter and no bounds</v>
      </c>
      <c r="B930">
        <v>39</v>
      </c>
      <c r="C930">
        <v>274</v>
      </c>
      <c r="D930">
        <v>274</v>
      </c>
      <c r="E930" s="97">
        <v>0</v>
      </c>
      <c r="F930">
        <v>1.4601999999999999</v>
      </c>
      <c r="G930" t="s">
        <v>104</v>
      </c>
      <c r="H930">
        <v>3</v>
      </c>
      <c r="I930">
        <v>1</v>
      </c>
      <c r="J930">
        <v>26</v>
      </c>
      <c r="K930">
        <v>0.27282357215881298</v>
      </c>
    </row>
    <row r="931" spans="1:11" x14ac:dyDescent="0.2">
      <c r="A931" t="str">
        <f t="shared" si="14"/>
        <v>DFJ smarter and no bounds</v>
      </c>
      <c r="B931">
        <v>40</v>
      </c>
      <c r="C931">
        <v>254</v>
      </c>
      <c r="D931">
        <v>254</v>
      </c>
      <c r="E931" s="97">
        <v>0</v>
      </c>
      <c r="F931">
        <v>25.0379</v>
      </c>
      <c r="G931" t="s">
        <v>104</v>
      </c>
      <c r="H931">
        <v>5</v>
      </c>
      <c r="I931">
        <v>375</v>
      </c>
      <c r="J931">
        <v>91</v>
      </c>
      <c r="K931">
        <v>1.84831714630126</v>
      </c>
    </row>
    <row r="932" spans="1:11" x14ac:dyDescent="0.2">
      <c r="A932" t="str">
        <f t="shared" si="14"/>
        <v>DFJ smarter and no bounds</v>
      </c>
      <c r="B932">
        <v>41</v>
      </c>
      <c r="C932">
        <v>282</v>
      </c>
      <c r="D932">
        <v>281.99</v>
      </c>
      <c r="E932" s="97">
        <v>2.3E-3</v>
      </c>
      <c r="F932">
        <v>2.9070999999999998</v>
      </c>
      <c r="G932" t="s">
        <v>104</v>
      </c>
      <c r="H932">
        <v>3</v>
      </c>
      <c r="I932">
        <v>65</v>
      </c>
      <c r="J932">
        <v>36</v>
      </c>
      <c r="K932">
        <v>0.50779342651367099</v>
      </c>
    </row>
    <row r="933" spans="1:11" x14ac:dyDescent="0.2">
      <c r="A933" t="str">
        <f t="shared" si="14"/>
        <v>DFJ smarter and no bounds</v>
      </c>
      <c r="B933">
        <v>42</v>
      </c>
      <c r="C933">
        <v>292</v>
      </c>
      <c r="D933">
        <v>292</v>
      </c>
      <c r="E933" s="97">
        <v>0</v>
      </c>
      <c r="F933">
        <v>3.8250000000000002</v>
      </c>
      <c r="G933" t="s">
        <v>104</v>
      </c>
      <c r="H933">
        <v>2</v>
      </c>
      <c r="I933">
        <v>36</v>
      </c>
      <c r="J933">
        <v>48</v>
      </c>
      <c r="K933">
        <v>0.53783154487609797</v>
      </c>
    </row>
    <row r="934" spans="1:11" x14ac:dyDescent="0.2">
      <c r="A934" t="str">
        <f t="shared" si="14"/>
        <v>DFJ smarter and no bounds</v>
      </c>
      <c r="B934">
        <v>43</v>
      </c>
      <c r="C934">
        <v>291</v>
      </c>
      <c r="D934">
        <v>291</v>
      </c>
      <c r="E934" s="97">
        <v>0</v>
      </c>
      <c r="F934">
        <v>69.015799999999999</v>
      </c>
      <c r="G934" t="s">
        <v>104</v>
      </c>
      <c r="H934">
        <v>3</v>
      </c>
      <c r="I934">
        <v>882</v>
      </c>
      <c r="J934">
        <v>131</v>
      </c>
      <c r="K934">
        <v>3.6014411449432302</v>
      </c>
    </row>
    <row r="935" spans="1:11" x14ac:dyDescent="0.2">
      <c r="A935" t="str">
        <f t="shared" si="14"/>
        <v>DFJ smarter and no bounds</v>
      </c>
      <c r="B935">
        <v>44</v>
      </c>
      <c r="C935">
        <v>264</v>
      </c>
      <c r="D935">
        <v>264</v>
      </c>
      <c r="E935" s="97">
        <v>0</v>
      </c>
      <c r="F935">
        <v>11.054399999999999</v>
      </c>
      <c r="G935" t="s">
        <v>104</v>
      </c>
      <c r="H935">
        <v>2</v>
      </c>
      <c r="I935">
        <v>160</v>
      </c>
      <c r="J935">
        <v>43</v>
      </c>
      <c r="K935">
        <v>0.45014381408691401</v>
      </c>
    </row>
    <row r="936" spans="1:11" x14ac:dyDescent="0.2">
      <c r="A936" t="str">
        <f t="shared" si="14"/>
        <v>DFJ smarter and no bounds</v>
      </c>
      <c r="B936">
        <v>45</v>
      </c>
      <c r="C936">
        <v>317</v>
      </c>
      <c r="D936">
        <v>317</v>
      </c>
      <c r="E936" s="97">
        <v>0</v>
      </c>
      <c r="F936">
        <v>27.913399999999999</v>
      </c>
      <c r="G936" t="s">
        <v>104</v>
      </c>
      <c r="H936">
        <v>6</v>
      </c>
      <c r="I936">
        <v>325</v>
      </c>
      <c r="J936">
        <v>107</v>
      </c>
      <c r="K936">
        <v>2.7719137668609601</v>
      </c>
    </row>
    <row r="937" spans="1:11" x14ac:dyDescent="0.2">
      <c r="A937" t="str">
        <f t="shared" si="14"/>
        <v>DFJ smarter and no bounds</v>
      </c>
      <c r="B937">
        <v>46</v>
      </c>
      <c r="C937">
        <v>242</v>
      </c>
      <c r="D937">
        <v>242</v>
      </c>
      <c r="E937" s="97">
        <v>0</v>
      </c>
      <c r="F937">
        <v>4.3667999999999996</v>
      </c>
      <c r="G937" t="s">
        <v>104</v>
      </c>
      <c r="H937">
        <v>5</v>
      </c>
      <c r="I937">
        <v>91</v>
      </c>
      <c r="J937">
        <v>21</v>
      </c>
      <c r="K937">
        <v>0.16102790832519501</v>
      </c>
    </row>
    <row r="938" spans="1:11" x14ac:dyDescent="0.2">
      <c r="A938" t="str">
        <f t="shared" si="14"/>
        <v>DFJ smarter and no bounds</v>
      </c>
      <c r="B938">
        <v>47</v>
      </c>
      <c r="C938">
        <v>314</v>
      </c>
      <c r="D938">
        <v>314</v>
      </c>
      <c r="E938" s="97">
        <v>0</v>
      </c>
      <c r="F938">
        <v>232.44640000000001</v>
      </c>
      <c r="G938" t="s">
        <v>104</v>
      </c>
      <c r="H938">
        <v>5</v>
      </c>
      <c r="I938">
        <v>5128</v>
      </c>
      <c r="J938">
        <v>165</v>
      </c>
      <c r="K938">
        <v>3.0486483573913499</v>
      </c>
    </row>
    <row r="939" spans="1:11" x14ac:dyDescent="0.2">
      <c r="A939" t="str">
        <f t="shared" si="14"/>
        <v>DFJ smarter and no bounds</v>
      </c>
      <c r="B939">
        <v>48</v>
      </c>
      <c r="C939">
        <v>294</v>
      </c>
      <c r="D939">
        <v>294</v>
      </c>
      <c r="E939" s="97">
        <v>0</v>
      </c>
      <c r="F939">
        <v>1.4197</v>
      </c>
      <c r="G939" t="s">
        <v>104</v>
      </c>
      <c r="H939">
        <v>4</v>
      </c>
      <c r="I939">
        <v>1</v>
      </c>
      <c r="J939">
        <v>37</v>
      </c>
      <c r="K939">
        <v>0.15280127525329501</v>
      </c>
    </row>
    <row r="940" spans="1:11" x14ac:dyDescent="0.2">
      <c r="A940" t="str">
        <f t="shared" si="14"/>
        <v>DFJ smarter and no bounds</v>
      </c>
      <c r="B940">
        <v>49</v>
      </c>
      <c r="C940">
        <v>264</v>
      </c>
      <c r="D940">
        <v>264</v>
      </c>
      <c r="E940" s="97">
        <v>0</v>
      </c>
      <c r="F940">
        <v>2.2591000000000001</v>
      </c>
      <c r="G940" t="s">
        <v>104</v>
      </c>
      <c r="H940">
        <v>1</v>
      </c>
      <c r="I940">
        <v>12</v>
      </c>
      <c r="J940">
        <v>55</v>
      </c>
      <c r="K940">
        <v>0.47920489311218201</v>
      </c>
    </row>
    <row r="941" spans="1:11" x14ac:dyDescent="0.2">
      <c r="A941" t="str">
        <f t="shared" si="14"/>
        <v>DFJ smarter and no bounds</v>
      </c>
      <c r="B941">
        <v>50</v>
      </c>
      <c r="C941">
        <v>286</v>
      </c>
      <c r="D941">
        <v>286</v>
      </c>
      <c r="E941" s="97">
        <v>0</v>
      </c>
      <c r="F941">
        <v>4.7427999999999999</v>
      </c>
      <c r="G941" t="s">
        <v>104</v>
      </c>
      <c r="H941">
        <v>1</v>
      </c>
      <c r="I941">
        <v>48</v>
      </c>
      <c r="J941">
        <v>24</v>
      </c>
      <c r="K941">
        <v>1.9291162490844699E-2</v>
      </c>
    </row>
    <row r="942" spans="1:11" x14ac:dyDescent="0.2">
      <c r="A942" t="str">
        <f t="shared" si="14"/>
        <v>DFJ smarter and no bounds</v>
      </c>
      <c r="B942">
        <v>51</v>
      </c>
      <c r="C942">
        <v>273</v>
      </c>
      <c r="D942">
        <v>273</v>
      </c>
      <c r="E942" s="97">
        <v>0</v>
      </c>
      <c r="F942">
        <v>43.546199999999999</v>
      </c>
      <c r="G942" t="s">
        <v>104</v>
      </c>
      <c r="H942">
        <v>1</v>
      </c>
      <c r="I942">
        <v>581</v>
      </c>
      <c r="J942">
        <v>148</v>
      </c>
      <c r="K942">
        <v>2.2106904983520499</v>
      </c>
    </row>
    <row r="943" spans="1:11" x14ac:dyDescent="0.2">
      <c r="A943" t="str">
        <f t="shared" si="14"/>
        <v>DFJ smarter and no bounds</v>
      </c>
      <c r="B943">
        <v>52</v>
      </c>
      <c r="C943">
        <v>334</v>
      </c>
      <c r="D943">
        <v>334</v>
      </c>
      <c r="E943" s="97">
        <v>0</v>
      </c>
      <c r="F943">
        <v>2.5318999999999998</v>
      </c>
      <c r="G943" t="s">
        <v>104</v>
      </c>
      <c r="H943">
        <v>1</v>
      </c>
      <c r="I943">
        <v>22</v>
      </c>
      <c r="J943">
        <v>53</v>
      </c>
      <c r="K943">
        <v>0.26569747924804599</v>
      </c>
    </row>
    <row r="944" spans="1:11" x14ac:dyDescent="0.2">
      <c r="A944" t="str">
        <f t="shared" si="14"/>
        <v>DFJ smarter and no bounds</v>
      </c>
      <c r="B944">
        <v>53</v>
      </c>
      <c r="C944">
        <v>281</v>
      </c>
      <c r="D944">
        <v>281</v>
      </c>
      <c r="E944" s="97">
        <v>0</v>
      </c>
      <c r="F944">
        <v>51.537799999999997</v>
      </c>
      <c r="G944" t="s">
        <v>104</v>
      </c>
      <c r="H944">
        <v>7</v>
      </c>
      <c r="I944">
        <v>648</v>
      </c>
      <c r="J944">
        <v>134</v>
      </c>
      <c r="K944">
        <v>2.8509767055511399</v>
      </c>
    </row>
    <row r="945" spans="1:11" x14ac:dyDescent="0.2">
      <c r="A945" t="str">
        <f t="shared" si="14"/>
        <v>DFJ smarter and no bounds</v>
      </c>
      <c r="B945">
        <v>54</v>
      </c>
      <c r="C945">
        <v>262</v>
      </c>
      <c r="D945">
        <v>262</v>
      </c>
      <c r="E945" s="97">
        <v>0</v>
      </c>
      <c r="F945">
        <v>1.2864</v>
      </c>
      <c r="G945" t="s">
        <v>104</v>
      </c>
      <c r="H945">
        <v>3</v>
      </c>
      <c r="I945">
        <v>1</v>
      </c>
      <c r="J945">
        <v>19</v>
      </c>
      <c r="K945">
        <v>0.22999620437622001</v>
      </c>
    </row>
    <row r="946" spans="1:11" x14ac:dyDescent="0.2">
      <c r="A946" t="str">
        <f t="shared" si="14"/>
        <v>DFJ smarter and no bounds</v>
      </c>
      <c r="B946">
        <v>55</v>
      </c>
      <c r="C946">
        <v>299</v>
      </c>
      <c r="D946">
        <v>299</v>
      </c>
      <c r="E946" s="97">
        <v>0</v>
      </c>
      <c r="F946">
        <v>3.0804999999999998</v>
      </c>
      <c r="G946" t="s">
        <v>104</v>
      </c>
      <c r="H946">
        <v>4</v>
      </c>
      <c r="I946">
        <v>43</v>
      </c>
      <c r="J946">
        <v>50</v>
      </c>
      <c r="K946">
        <v>0.161419868469238</v>
      </c>
    </row>
    <row r="947" spans="1:11" x14ac:dyDescent="0.2">
      <c r="A947" t="str">
        <f t="shared" si="14"/>
        <v>DFJ smarter and no bounds</v>
      </c>
      <c r="B947">
        <v>56</v>
      </c>
      <c r="C947">
        <v>288</v>
      </c>
      <c r="D947">
        <v>288</v>
      </c>
      <c r="E947" s="97">
        <v>0</v>
      </c>
      <c r="F947">
        <v>1.1032999999999999</v>
      </c>
      <c r="G947" t="s">
        <v>104</v>
      </c>
      <c r="H947">
        <v>5</v>
      </c>
      <c r="I947">
        <v>1</v>
      </c>
      <c r="J947">
        <v>25</v>
      </c>
      <c r="K947">
        <v>1.9738197326660101E-2</v>
      </c>
    </row>
    <row r="948" spans="1:11" x14ac:dyDescent="0.2">
      <c r="A948" t="str">
        <f t="shared" si="14"/>
        <v>DFJ smarter and no bounds</v>
      </c>
      <c r="B948">
        <v>57</v>
      </c>
      <c r="C948">
        <v>254</v>
      </c>
      <c r="D948">
        <v>254</v>
      </c>
      <c r="E948" s="97">
        <v>0</v>
      </c>
      <c r="F948">
        <v>6.3677000000000001</v>
      </c>
      <c r="G948" t="s">
        <v>104</v>
      </c>
      <c r="H948">
        <v>2</v>
      </c>
      <c r="I948">
        <v>84</v>
      </c>
      <c r="J948">
        <v>48</v>
      </c>
      <c r="K948">
        <v>0.94831585884094205</v>
      </c>
    </row>
    <row r="949" spans="1:11" x14ac:dyDescent="0.2">
      <c r="A949" t="str">
        <f t="shared" si="14"/>
        <v>DFJ smarter and no bounds</v>
      </c>
      <c r="B949">
        <v>58</v>
      </c>
      <c r="C949">
        <v>331</v>
      </c>
      <c r="D949">
        <v>331</v>
      </c>
      <c r="E949" s="97">
        <v>0</v>
      </c>
      <c r="F949">
        <v>1.2419</v>
      </c>
      <c r="G949" t="s">
        <v>104</v>
      </c>
      <c r="H949">
        <v>2</v>
      </c>
      <c r="I949">
        <v>8</v>
      </c>
      <c r="J949">
        <v>16</v>
      </c>
      <c r="K949">
        <v>0.123478651046752</v>
      </c>
    </row>
    <row r="950" spans="1:11" x14ac:dyDescent="0.2">
      <c r="A950" t="str">
        <f t="shared" si="14"/>
        <v>DFJ smarter and no bounds</v>
      </c>
      <c r="B950">
        <v>59</v>
      </c>
      <c r="C950">
        <v>283</v>
      </c>
      <c r="D950">
        <v>283</v>
      </c>
      <c r="E950" s="97">
        <v>0</v>
      </c>
      <c r="F950">
        <v>26.1189</v>
      </c>
      <c r="G950" t="s">
        <v>104</v>
      </c>
      <c r="H950">
        <v>3</v>
      </c>
      <c r="I950">
        <v>440</v>
      </c>
      <c r="J950">
        <v>75</v>
      </c>
      <c r="K950">
        <v>1.76043128967285</v>
      </c>
    </row>
    <row r="951" spans="1:11" x14ac:dyDescent="0.2">
      <c r="A951" t="str">
        <f t="shared" si="14"/>
        <v>DFJ smarter and no bounds</v>
      </c>
      <c r="B951">
        <v>60</v>
      </c>
      <c r="C951">
        <v>254</v>
      </c>
      <c r="D951">
        <v>254</v>
      </c>
      <c r="E951" s="97">
        <v>0</v>
      </c>
      <c r="F951">
        <v>20.6282</v>
      </c>
      <c r="G951" t="s">
        <v>104</v>
      </c>
      <c r="H951">
        <v>2</v>
      </c>
      <c r="I951">
        <v>236</v>
      </c>
      <c r="J951">
        <v>69</v>
      </c>
      <c r="K951">
        <v>1.6559526920318599</v>
      </c>
    </row>
    <row r="952" spans="1:11" x14ac:dyDescent="0.2">
      <c r="A952" t="str">
        <f t="shared" si="14"/>
        <v>DFJ smarter and no bounds</v>
      </c>
      <c r="B952">
        <v>61</v>
      </c>
      <c r="C952">
        <v>305</v>
      </c>
      <c r="D952">
        <v>305</v>
      </c>
      <c r="E952" s="97">
        <v>0</v>
      </c>
      <c r="F952">
        <v>23.517700000000001</v>
      </c>
      <c r="G952" t="s">
        <v>104</v>
      </c>
      <c r="H952">
        <v>3</v>
      </c>
      <c r="I952">
        <v>318</v>
      </c>
      <c r="J952">
        <v>57</v>
      </c>
      <c r="K952">
        <v>1.06153440475463</v>
      </c>
    </row>
    <row r="953" spans="1:11" x14ac:dyDescent="0.2">
      <c r="A953" t="str">
        <f t="shared" si="14"/>
        <v>DFJ smarter and no bounds</v>
      </c>
      <c r="B953">
        <v>62</v>
      </c>
      <c r="C953">
        <v>289</v>
      </c>
      <c r="D953">
        <v>289</v>
      </c>
      <c r="E953" s="97">
        <v>0</v>
      </c>
      <c r="F953">
        <v>1.4311</v>
      </c>
      <c r="G953" t="s">
        <v>104</v>
      </c>
      <c r="H953">
        <v>3</v>
      </c>
      <c r="I953">
        <v>1</v>
      </c>
      <c r="J953">
        <v>27</v>
      </c>
      <c r="K953">
        <v>4.6723604202270501E-2</v>
      </c>
    </row>
    <row r="954" spans="1:11" x14ac:dyDescent="0.2">
      <c r="A954" t="str">
        <f t="shared" si="14"/>
        <v>DFJ smarter and no bounds</v>
      </c>
      <c r="B954">
        <v>63</v>
      </c>
      <c r="C954">
        <v>272</v>
      </c>
      <c r="D954">
        <v>272</v>
      </c>
      <c r="E954" s="97">
        <v>0</v>
      </c>
      <c r="F954">
        <v>2.8898000000000001</v>
      </c>
      <c r="G954" t="s">
        <v>104</v>
      </c>
      <c r="H954">
        <v>1</v>
      </c>
      <c r="I954">
        <v>36</v>
      </c>
      <c r="J954">
        <v>49</v>
      </c>
      <c r="K954">
        <v>5.5358409881591797E-2</v>
      </c>
    </row>
    <row r="955" spans="1:11" x14ac:dyDescent="0.2">
      <c r="A955" t="str">
        <f t="shared" si="14"/>
        <v>DFJ smarter and no bounds</v>
      </c>
      <c r="B955">
        <v>64</v>
      </c>
      <c r="C955">
        <v>283</v>
      </c>
      <c r="D955">
        <v>283</v>
      </c>
      <c r="E955" s="97">
        <v>0</v>
      </c>
      <c r="F955">
        <v>2.1856</v>
      </c>
      <c r="G955" t="s">
        <v>104</v>
      </c>
      <c r="H955">
        <v>3</v>
      </c>
      <c r="I955">
        <v>9</v>
      </c>
      <c r="J955">
        <v>21</v>
      </c>
      <c r="K955">
        <v>0.234772443771362</v>
      </c>
    </row>
    <row r="956" spans="1:11" x14ac:dyDescent="0.2">
      <c r="A956" t="str">
        <f t="shared" si="14"/>
        <v>DFJ smarter and no bounds</v>
      </c>
      <c r="B956">
        <v>65</v>
      </c>
      <c r="C956">
        <v>266</v>
      </c>
      <c r="D956">
        <v>266</v>
      </c>
      <c r="E956" s="97">
        <v>0</v>
      </c>
      <c r="F956">
        <v>37.566299999999998</v>
      </c>
      <c r="G956" t="s">
        <v>104</v>
      </c>
      <c r="H956">
        <v>4</v>
      </c>
      <c r="I956">
        <v>544</v>
      </c>
      <c r="J956">
        <v>105</v>
      </c>
      <c r="K956">
        <v>1.86623835563659</v>
      </c>
    </row>
    <row r="957" spans="1:11" x14ac:dyDescent="0.2">
      <c r="A957" t="str">
        <f t="shared" ref="A957:A1018" si="15">A956</f>
        <v>DFJ smarter and no bounds</v>
      </c>
      <c r="B957">
        <v>66</v>
      </c>
      <c r="C957">
        <v>284</v>
      </c>
      <c r="D957">
        <v>284</v>
      </c>
      <c r="E957" s="97">
        <v>0</v>
      </c>
      <c r="F957">
        <v>5.2496</v>
      </c>
      <c r="G957" t="s">
        <v>104</v>
      </c>
      <c r="H957">
        <v>3</v>
      </c>
      <c r="I957">
        <v>22</v>
      </c>
      <c r="J957">
        <v>46</v>
      </c>
      <c r="K957">
        <v>0.74757122993469205</v>
      </c>
    </row>
    <row r="958" spans="1:11" x14ac:dyDescent="0.2">
      <c r="A958" t="str">
        <f t="shared" si="15"/>
        <v>DFJ smarter and no bounds</v>
      </c>
      <c r="B958">
        <v>67</v>
      </c>
      <c r="C958">
        <v>318</v>
      </c>
      <c r="D958">
        <v>318</v>
      </c>
      <c r="E958" s="97">
        <v>0</v>
      </c>
      <c r="F958">
        <v>1.0156000000000001</v>
      </c>
      <c r="G958" t="s">
        <v>104</v>
      </c>
      <c r="H958">
        <v>2</v>
      </c>
      <c r="I958">
        <v>1</v>
      </c>
      <c r="J958">
        <v>16</v>
      </c>
      <c r="K958">
        <v>0.100399255752563</v>
      </c>
    </row>
    <row r="959" spans="1:11" x14ac:dyDescent="0.2">
      <c r="A959" t="str">
        <f t="shared" si="15"/>
        <v>DFJ smarter and no bounds</v>
      </c>
      <c r="B959">
        <v>68</v>
      </c>
      <c r="C959">
        <v>295</v>
      </c>
      <c r="D959">
        <v>294.97000000000003</v>
      </c>
      <c r="E959" s="97">
        <v>9.7000000000000003E-3</v>
      </c>
      <c r="F959">
        <v>58.732900000000001</v>
      </c>
      <c r="G959" t="s">
        <v>104</v>
      </c>
      <c r="H959">
        <v>3</v>
      </c>
      <c r="I959">
        <v>667</v>
      </c>
      <c r="J959">
        <v>112</v>
      </c>
      <c r="K959">
        <v>3.4130771160125701</v>
      </c>
    </row>
    <row r="960" spans="1:11" x14ac:dyDescent="0.2">
      <c r="A960" t="str">
        <f t="shared" si="15"/>
        <v>DFJ smarter and no bounds</v>
      </c>
      <c r="B960">
        <v>69</v>
      </c>
      <c r="C960">
        <v>297</v>
      </c>
      <c r="D960">
        <v>297</v>
      </c>
      <c r="E960" s="97">
        <v>0</v>
      </c>
      <c r="F960">
        <v>3.2930000000000001</v>
      </c>
      <c r="G960" t="s">
        <v>104</v>
      </c>
      <c r="H960">
        <v>1</v>
      </c>
      <c r="I960">
        <v>19</v>
      </c>
      <c r="J960">
        <v>41</v>
      </c>
      <c r="K960">
        <v>0.75077199935912997</v>
      </c>
    </row>
    <row r="961" spans="1:11" x14ac:dyDescent="0.2">
      <c r="A961" t="str">
        <f t="shared" si="15"/>
        <v>DFJ smarter and no bounds</v>
      </c>
      <c r="B961">
        <v>70</v>
      </c>
      <c r="C961">
        <v>273</v>
      </c>
      <c r="D961">
        <v>272.97000000000003</v>
      </c>
      <c r="E961" s="97">
        <v>9.5999999999999992E-3</v>
      </c>
      <c r="F961">
        <v>46.020600000000002</v>
      </c>
      <c r="G961" t="s">
        <v>104</v>
      </c>
      <c r="H961">
        <v>2</v>
      </c>
      <c r="I961">
        <v>1171</v>
      </c>
      <c r="J961">
        <v>96</v>
      </c>
      <c r="K961">
        <v>1.7937314510345399</v>
      </c>
    </row>
    <row r="962" spans="1:11" x14ac:dyDescent="0.2">
      <c r="A962" t="str">
        <f t="shared" si="15"/>
        <v>DFJ smarter and no bounds</v>
      </c>
      <c r="B962">
        <v>71</v>
      </c>
      <c r="C962">
        <v>292</v>
      </c>
      <c r="D962">
        <v>292</v>
      </c>
      <c r="E962" s="97">
        <v>0</v>
      </c>
      <c r="F962">
        <v>2.4982000000000002</v>
      </c>
      <c r="G962" t="s">
        <v>104</v>
      </c>
      <c r="H962">
        <v>1</v>
      </c>
      <c r="I962">
        <v>21</v>
      </c>
      <c r="J962">
        <v>32</v>
      </c>
      <c r="K962">
        <v>0.300094604492187</v>
      </c>
    </row>
    <row r="963" spans="1:11" x14ac:dyDescent="0.2">
      <c r="A963" t="str">
        <f t="shared" si="15"/>
        <v>DFJ smarter and no bounds</v>
      </c>
      <c r="B963">
        <v>72</v>
      </c>
      <c r="C963">
        <v>254</v>
      </c>
      <c r="D963">
        <v>253.98</v>
      </c>
      <c r="E963" s="97">
        <v>6.3E-3</v>
      </c>
      <c r="F963">
        <v>50.636400000000002</v>
      </c>
      <c r="G963" t="s">
        <v>104</v>
      </c>
      <c r="H963">
        <v>5</v>
      </c>
      <c r="I963">
        <v>922</v>
      </c>
      <c r="J963">
        <v>118</v>
      </c>
      <c r="K963">
        <v>1.9124453067779501</v>
      </c>
    </row>
    <row r="964" spans="1:11" x14ac:dyDescent="0.2">
      <c r="A964" t="str">
        <f t="shared" si="15"/>
        <v>DFJ smarter and no bounds</v>
      </c>
      <c r="B964">
        <v>73</v>
      </c>
      <c r="C964">
        <v>273</v>
      </c>
      <c r="D964">
        <v>273</v>
      </c>
      <c r="E964" s="97">
        <v>0</v>
      </c>
      <c r="F964">
        <v>4.1914999999999996</v>
      </c>
      <c r="G964" t="s">
        <v>104</v>
      </c>
      <c r="H964">
        <v>4</v>
      </c>
      <c r="I964">
        <v>87</v>
      </c>
      <c r="J964">
        <v>37</v>
      </c>
      <c r="K964">
        <v>0.18363833427429199</v>
      </c>
    </row>
    <row r="965" spans="1:11" x14ac:dyDescent="0.2">
      <c r="A965" t="str">
        <f t="shared" si="15"/>
        <v>DFJ smarter and no bounds</v>
      </c>
      <c r="B965">
        <v>74</v>
      </c>
      <c r="C965">
        <v>271</v>
      </c>
      <c r="D965">
        <v>271</v>
      </c>
      <c r="E965" s="97">
        <v>1.5E-3</v>
      </c>
      <c r="F965">
        <v>76.624600000000001</v>
      </c>
      <c r="G965" t="s">
        <v>104</v>
      </c>
      <c r="H965">
        <v>3</v>
      </c>
      <c r="I965">
        <v>1630</v>
      </c>
      <c r="J965">
        <v>68</v>
      </c>
      <c r="K965">
        <v>1.29447364807128</v>
      </c>
    </row>
    <row r="966" spans="1:11" x14ac:dyDescent="0.2">
      <c r="A966" t="str">
        <f t="shared" si="15"/>
        <v>DFJ smarter and no bounds</v>
      </c>
      <c r="B966">
        <v>75</v>
      </c>
      <c r="C966">
        <v>211</v>
      </c>
      <c r="D966">
        <v>211</v>
      </c>
      <c r="E966" s="97">
        <v>0</v>
      </c>
      <c r="F966">
        <v>1.135</v>
      </c>
      <c r="G966" t="s">
        <v>104</v>
      </c>
      <c r="H966">
        <v>2</v>
      </c>
      <c r="I966">
        <v>11</v>
      </c>
      <c r="J966">
        <v>25</v>
      </c>
      <c r="K966">
        <v>0.14209294319152799</v>
      </c>
    </row>
    <row r="967" spans="1:11" x14ac:dyDescent="0.2">
      <c r="A967" t="str">
        <f t="shared" si="15"/>
        <v>DFJ smarter and no bounds</v>
      </c>
      <c r="B967">
        <v>76</v>
      </c>
      <c r="C967">
        <v>293</v>
      </c>
      <c r="D967">
        <v>293</v>
      </c>
      <c r="E967" s="97">
        <v>0</v>
      </c>
      <c r="F967">
        <v>40.169699999999999</v>
      </c>
      <c r="G967" t="s">
        <v>104</v>
      </c>
      <c r="H967">
        <v>1</v>
      </c>
      <c r="I967">
        <v>722</v>
      </c>
      <c r="J967">
        <v>126</v>
      </c>
      <c r="K967">
        <v>1.66058349609375</v>
      </c>
    </row>
    <row r="968" spans="1:11" x14ac:dyDescent="0.2">
      <c r="A968" t="str">
        <f t="shared" si="15"/>
        <v>DFJ smarter and no bounds</v>
      </c>
      <c r="B968">
        <v>77</v>
      </c>
      <c r="C968">
        <v>271</v>
      </c>
      <c r="D968">
        <v>271</v>
      </c>
      <c r="E968" s="97">
        <v>0</v>
      </c>
      <c r="F968">
        <v>1.9039999999999999</v>
      </c>
      <c r="G968" t="s">
        <v>104</v>
      </c>
      <c r="H968">
        <v>3</v>
      </c>
      <c r="I968">
        <v>16</v>
      </c>
      <c r="J968">
        <v>27</v>
      </c>
      <c r="K968">
        <v>2.8384447097778299E-2</v>
      </c>
    </row>
    <row r="969" spans="1:11" x14ac:dyDescent="0.2">
      <c r="A969" t="str">
        <f t="shared" si="15"/>
        <v>DFJ smarter and no bounds</v>
      </c>
      <c r="B969">
        <v>78</v>
      </c>
      <c r="C969">
        <v>254</v>
      </c>
      <c r="D969">
        <v>254</v>
      </c>
      <c r="E969" s="97">
        <v>0</v>
      </c>
      <c r="F969">
        <v>47.4375</v>
      </c>
      <c r="G969" t="s">
        <v>104</v>
      </c>
      <c r="H969">
        <v>4</v>
      </c>
      <c r="I969">
        <v>526</v>
      </c>
      <c r="J969">
        <v>111</v>
      </c>
      <c r="K969">
        <v>2.8568456172943102</v>
      </c>
    </row>
    <row r="970" spans="1:11" x14ac:dyDescent="0.2">
      <c r="A970" t="str">
        <f t="shared" si="15"/>
        <v>DFJ smarter and no bounds</v>
      </c>
      <c r="B970">
        <v>79</v>
      </c>
      <c r="C970">
        <v>276</v>
      </c>
      <c r="D970">
        <v>275.99</v>
      </c>
      <c r="E970" s="97">
        <v>4.1999999999999997E-3</v>
      </c>
      <c r="F970">
        <v>9.2059999999999995</v>
      </c>
      <c r="G970" t="s">
        <v>104</v>
      </c>
      <c r="H970">
        <v>3</v>
      </c>
      <c r="I970">
        <v>172</v>
      </c>
      <c r="J970">
        <v>46</v>
      </c>
      <c r="K970">
        <v>1.07364177703857</v>
      </c>
    </row>
    <row r="971" spans="1:11" x14ac:dyDescent="0.2">
      <c r="A971" t="str">
        <f t="shared" si="15"/>
        <v>DFJ smarter and no bounds</v>
      </c>
      <c r="B971">
        <v>80</v>
      </c>
      <c r="C971">
        <v>270</v>
      </c>
      <c r="D971">
        <v>270</v>
      </c>
      <c r="E971" s="97">
        <v>0</v>
      </c>
      <c r="F971">
        <v>2.7281</v>
      </c>
      <c r="G971" t="s">
        <v>104</v>
      </c>
      <c r="H971">
        <v>4</v>
      </c>
      <c r="I971">
        <v>13</v>
      </c>
      <c r="J971">
        <v>26</v>
      </c>
      <c r="K971">
        <v>6.8472623825073201E-2</v>
      </c>
    </row>
    <row r="972" spans="1:11" x14ac:dyDescent="0.2">
      <c r="A972" t="str">
        <f t="shared" si="15"/>
        <v>DFJ smarter and no bounds</v>
      </c>
      <c r="B972">
        <v>81</v>
      </c>
      <c r="C972">
        <v>259</v>
      </c>
      <c r="D972">
        <v>259</v>
      </c>
      <c r="E972" s="97">
        <v>0</v>
      </c>
      <c r="F972">
        <v>89.770600000000002</v>
      </c>
      <c r="G972" t="s">
        <v>104</v>
      </c>
      <c r="H972">
        <v>4</v>
      </c>
      <c r="I972">
        <v>2485</v>
      </c>
      <c r="J972">
        <v>79</v>
      </c>
      <c r="K972">
        <v>1.3118708133697501</v>
      </c>
    </row>
    <row r="973" spans="1:11" x14ac:dyDescent="0.2">
      <c r="A973" t="str">
        <f t="shared" si="15"/>
        <v>DFJ smarter and no bounds</v>
      </c>
      <c r="B973">
        <v>82</v>
      </c>
      <c r="C973">
        <v>337</v>
      </c>
      <c r="D973">
        <v>337</v>
      </c>
      <c r="E973" s="97">
        <v>0</v>
      </c>
      <c r="F973">
        <v>2.2132999999999998</v>
      </c>
      <c r="G973" t="s">
        <v>104</v>
      </c>
      <c r="H973">
        <v>4</v>
      </c>
      <c r="I973">
        <v>1</v>
      </c>
      <c r="J973">
        <v>21</v>
      </c>
      <c r="K973">
        <v>0.264368295669555</v>
      </c>
    </row>
    <row r="974" spans="1:11" x14ac:dyDescent="0.2">
      <c r="A974" t="str">
        <f t="shared" si="15"/>
        <v>DFJ smarter and no bounds</v>
      </c>
      <c r="B974">
        <v>83</v>
      </c>
      <c r="C974">
        <v>257</v>
      </c>
      <c r="D974">
        <v>257</v>
      </c>
      <c r="E974" s="97">
        <v>0</v>
      </c>
      <c r="F974">
        <v>2.7423999999999999</v>
      </c>
      <c r="G974" t="s">
        <v>104</v>
      </c>
      <c r="H974">
        <v>2</v>
      </c>
      <c r="I974">
        <v>28</v>
      </c>
      <c r="J974">
        <v>44</v>
      </c>
      <c r="K974">
        <v>0.31833672523498502</v>
      </c>
    </row>
    <row r="975" spans="1:11" x14ac:dyDescent="0.2">
      <c r="A975" t="str">
        <f t="shared" si="15"/>
        <v>DFJ smarter and no bounds</v>
      </c>
      <c r="B975">
        <v>84</v>
      </c>
      <c r="C975">
        <v>263</v>
      </c>
      <c r="D975">
        <v>263</v>
      </c>
      <c r="E975" s="97">
        <v>0</v>
      </c>
      <c r="F975">
        <v>29.0352</v>
      </c>
      <c r="G975" t="s">
        <v>104</v>
      </c>
      <c r="H975">
        <v>2</v>
      </c>
      <c r="I975">
        <v>369</v>
      </c>
      <c r="J975">
        <v>60</v>
      </c>
      <c r="K975">
        <v>1.01273536682128</v>
      </c>
    </row>
    <row r="976" spans="1:11" x14ac:dyDescent="0.2">
      <c r="A976" t="str">
        <f t="shared" si="15"/>
        <v>DFJ smarter and no bounds</v>
      </c>
      <c r="B976">
        <v>85</v>
      </c>
      <c r="C976">
        <v>295</v>
      </c>
      <c r="D976">
        <v>295</v>
      </c>
      <c r="E976" s="97">
        <v>0</v>
      </c>
      <c r="F976">
        <v>2.7303999999999999</v>
      </c>
      <c r="G976" t="s">
        <v>104</v>
      </c>
      <c r="H976">
        <v>3</v>
      </c>
      <c r="I976">
        <v>21</v>
      </c>
      <c r="J976">
        <v>37</v>
      </c>
      <c r="K976">
        <v>0.30310130119323703</v>
      </c>
    </row>
    <row r="977" spans="1:11" x14ac:dyDescent="0.2">
      <c r="A977" t="str">
        <f t="shared" si="15"/>
        <v>DFJ smarter and no bounds</v>
      </c>
      <c r="B977">
        <v>86</v>
      </c>
      <c r="C977">
        <v>330</v>
      </c>
      <c r="D977">
        <v>330</v>
      </c>
      <c r="E977" s="97">
        <v>0</v>
      </c>
      <c r="F977">
        <v>9.5466999999999995</v>
      </c>
      <c r="G977" t="s">
        <v>104</v>
      </c>
      <c r="H977">
        <v>4</v>
      </c>
      <c r="I977">
        <v>215</v>
      </c>
      <c r="J977">
        <v>63</v>
      </c>
      <c r="K977">
        <v>1.40833091735839</v>
      </c>
    </row>
    <row r="978" spans="1:11" x14ac:dyDescent="0.2">
      <c r="A978" t="str">
        <f t="shared" si="15"/>
        <v>DFJ smarter and no bounds</v>
      </c>
      <c r="B978">
        <v>87</v>
      </c>
      <c r="C978">
        <v>257</v>
      </c>
      <c r="D978">
        <v>256.98</v>
      </c>
      <c r="E978" s="97">
        <v>7.6E-3</v>
      </c>
      <c r="F978">
        <v>135.19399999999999</v>
      </c>
      <c r="G978" t="s">
        <v>104</v>
      </c>
      <c r="H978">
        <v>4</v>
      </c>
      <c r="I978">
        <v>3897</v>
      </c>
      <c r="J978">
        <v>92</v>
      </c>
      <c r="K978">
        <v>1.6031956672668399</v>
      </c>
    </row>
    <row r="979" spans="1:11" x14ac:dyDescent="0.2">
      <c r="A979" t="str">
        <f t="shared" si="15"/>
        <v>DFJ smarter and no bounds</v>
      </c>
      <c r="B979">
        <v>88</v>
      </c>
      <c r="C979">
        <v>294</v>
      </c>
      <c r="D979">
        <v>293.99</v>
      </c>
      <c r="E979" s="97">
        <v>4.0000000000000001E-3</v>
      </c>
      <c r="F979">
        <v>61.398200000000003</v>
      </c>
      <c r="G979" t="s">
        <v>104</v>
      </c>
      <c r="H979">
        <v>2</v>
      </c>
      <c r="I979">
        <v>712</v>
      </c>
      <c r="J979">
        <v>87</v>
      </c>
      <c r="K979">
        <v>1.72912549972534</v>
      </c>
    </row>
    <row r="980" spans="1:11" x14ac:dyDescent="0.2">
      <c r="A980" t="str">
        <f t="shared" si="15"/>
        <v>DFJ smarter and no bounds</v>
      </c>
      <c r="B980">
        <v>89</v>
      </c>
      <c r="C980">
        <v>285</v>
      </c>
      <c r="D980">
        <v>285</v>
      </c>
      <c r="E980" s="97">
        <v>0</v>
      </c>
      <c r="F980">
        <v>1.3441000000000001</v>
      </c>
      <c r="G980" t="s">
        <v>104</v>
      </c>
      <c r="H980">
        <v>1</v>
      </c>
      <c r="I980">
        <v>3</v>
      </c>
      <c r="J980">
        <v>36</v>
      </c>
      <c r="K980">
        <v>0.27150535583495999</v>
      </c>
    </row>
    <row r="981" spans="1:11" x14ac:dyDescent="0.2">
      <c r="A981" t="str">
        <f t="shared" si="15"/>
        <v>DFJ smarter and no bounds</v>
      </c>
      <c r="B981">
        <v>90</v>
      </c>
      <c r="C981">
        <v>311</v>
      </c>
      <c r="D981">
        <v>311</v>
      </c>
      <c r="E981" s="97">
        <v>0</v>
      </c>
      <c r="F981">
        <v>38.4816</v>
      </c>
      <c r="G981" t="s">
        <v>104</v>
      </c>
      <c r="H981">
        <v>4</v>
      </c>
      <c r="I981">
        <v>480</v>
      </c>
      <c r="J981">
        <v>122</v>
      </c>
      <c r="K981">
        <v>2.66624450683593</v>
      </c>
    </row>
    <row r="982" spans="1:11" x14ac:dyDescent="0.2">
      <c r="A982" t="str">
        <f t="shared" si="15"/>
        <v>DFJ smarter and no bounds</v>
      </c>
      <c r="B982">
        <v>91</v>
      </c>
      <c r="C982">
        <v>273</v>
      </c>
      <c r="D982">
        <v>273</v>
      </c>
      <c r="E982" s="97">
        <v>0</v>
      </c>
      <c r="F982">
        <v>3.5693000000000001</v>
      </c>
      <c r="G982" t="s">
        <v>104</v>
      </c>
      <c r="H982">
        <v>4</v>
      </c>
      <c r="I982">
        <v>22</v>
      </c>
      <c r="J982">
        <v>43</v>
      </c>
      <c r="K982">
        <v>0.29438829421996998</v>
      </c>
    </row>
    <row r="983" spans="1:11" x14ac:dyDescent="0.2">
      <c r="A983" t="str">
        <f t="shared" si="15"/>
        <v>DFJ smarter and no bounds</v>
      </c>
      <c r="B983">
        <v>92</v>
      </c>
      <c r="C983">
        <v>290</v>
      </c>
      <c r="D983">
        <v>290</v>
      </c>
      <c r="E983" s="97">
        <v>0</v>
      </c>
      <c r="F983">
        <v>13.4513</v>
      </c>
      <c r="G983" t="s">
        <v>104</v>
      </c>
      <c r="H983">
        <v>1</v>
      </c>
      <c r="I983">
        <v>249</v>
      </c>
      <c r="J983">
        <v>79</v>
      </c>
      <c r="K983">
        <v>1.4223358631134</v>
      </c>
    </row>
    <row r="984" spans="1:11" x14ac:dyDescent="0.2">
      <c r="A984" t="str">
        <f t="shared" si="15"/>
        <v>DFJ smarter and no bounds</v>
      </c>
      <c r="B984">
        <v>93</v>
      </c>
      <c r="C984">
        <v>295</v>
      </c>
      <c r="D984">
        <v>295</v>
      </c>
      <c r="E984" s="97">
        <v>0</v>
      </c>
      <c r="F984">
        <v>15.669</v>
      </c>
      <c r="G984" t="s">
        <v>104</v>
      </c>
      <c r="H984">
        <v>4</v>
      </c>
      <c r="I984">
        <v>171</v>
      </c>
      <c r="J984">
        <v>58</v>
      </c>
      <c r="K984">
        <v>1.34041500091552</v>
      </c>
    </row>
    <row r="985" spans="1:11" x14ac:dyDescent="0.2">
      <c r="A985" t="str">
        <f t="shared" si="15"/>
        <v>DFJ smarter and no bounds</v>
      </c>
      <c r="B985">
        <v>94</v>
      </c>
      <c r="C985">
        <v>303</v>
      </c>
      <c r="D985">
        <v>303</v>
      </c>
      <c r="E985" s="97">
        <v>0</v>
      </c>
      <c r="F985">
        <v>34.248399999999997</v>
      </c>
      <c r="G985" t="s">
        <v>104</v>
      </c>
      <c r="H985">
        <v>3</v>
      </c>
      <c r="I985">
        <v>484</v>
      </c>
      <c r="J985">
        <v>108</v>
      </c>
      <c r="K985">
        <v>2.3273046016693102</v>
      </c>
    </row>
    <row r="986" spans="1:11" x14ac:dyDescent="0.2">
      <c r="A986" t="str">
        <f t="shared" si="15"/>
        <v>DFJ smarter and no bounds</v>
      </c>
      <c r="B986">
        <v>95</v>
      </c>
      <c r="C986">
        <v>256</v>
      </c>
      <c r="D986">
        <v>256</v>
      </c>
      <c r="E986" s="97">
        <v>0</v>
      </c>
      <c r="F986">
        <v>8.3300999999999998</v>
      </c>
      <c r="G986" t="s">
        <v>104</v>
      </c>
      <c r="H986">
        <v>6</v>
      </c>
      <c r="I986">
        <v>148</v>
      </c>
      <c r="J986">
        <v>60</v>
      </c>
      <c r="K986">
        <v>1.1248288154602</v>
      </c>
    </row>
    <row r="987" spans="1:11" x14ac:dyDescent="0.2">
      <c r="A987" t="str">
        <f t="shared" si="15"/>
        <v>DFJ smarter and no bounds</v>
      </c>
      <c r="B987">
        <v>96</v>
      </c>
      <c r="C987">
        <v>263</v>
      </c>
      <c r="D987">
        <v>263</v>
      </c>
      <c r="E987" s="97">
        <v>1.4E-3</v>
      </c>
      <c r="F987">
        <v>65.616399999999999</v>
      </c>
      <c r="G987" t="s">
        <v>104</v>
      </c>
      <c r="H987">
        <v>2</v>
      </c>
      <c r="I987">
        <v>1081</v>
      </c>
      <c r="J987">
        <v>89</v>
      </c>
      <c r="K987">
        <v>2.5429499149322501</v>
      </c>
    </row>
    <row r="988" spans="1:11" x14ac:dyDescent="0.2">
      <c r="A988" t="str">
        <f t="shared" si="15"/>
        <v>DFJ smarter and no bounds</v>
      </c>
      <c r="B988">
        <v>97</v>
      </c>
      <c r="C988">
        <v>249</v>
      </c>
      <c r="D988">
        <v>249</v>
      </c>
      <c r="E988" s="97">
        <v>0</v>
      </c>
      <c r="F988">
        <v>4.1665000000000001</v>
      </c>
      <c r="G988" t="s">
        <v>104</v>
      </c>
      <c r="H988">
        <v>2</v>
      </c>
      <c r="I988">
        <v>94</v>
      </c>
      <c r="J988">
        <v>50</v>
      </c>
      <c r="K988">
        <v>0.62575101852416903</v>
      </c>
    </row>
    <row r="989" spans="1:11" x14ac:dyDescent="0.2">
      <c r="A989" t="str">
        <f t="shared" si="15"/>
        <v>DFJ smarter and no bounds</v>
      </c>
      <c r="B989">
        <v>98</v>
      </c>
      <c r="C989">
        <v>289</v>
      </c>
      <c r="D989">
        <v>289</v>
      </c>
      <c r="E989" s="97">
        <v>0</v>
      </c>
      <c r="F989">
        <v>3.1133000000000002</v>
      </c>
      <c r="G989" t="s">
        <v>104</v>
      </c>
      <c r="H989">
        <v>3</v>
      </c>
      <c r="I989">
        <v>9</v>
      </c>
      <c r="J989">
        <v>36</v>
      </c>
      <c r="K989">
        <v>0.21527194976806599</v>
      </c>
    </row>
    <row r="990" spans="1:11" x14ac:dyDescent="0.2">
      <c r="A990" t="str">
        <f t="shared" si="15"/>
        <v>DFJ smarter and no bounds</v>
      </c>
      <c r="B990">
        <v>99</v>
      </c>
      <c r="C990">
        <v>265</v>
      </c>
      <c r="D990">
        <v>265</v>
      </c>
      <c r="E990" s="97">
        <v>0</v>
      </c>
      <c r="F990">
        <v>1.3335999999999999</v>
      </c>
      <c r="G990" t="s">
        <v>104</v>
      </c>
      <c r="H990">
        <v>1</v>
      </c>
      <c r="I990">
        <v>9</v>
      </c>
      <c r="J990">
        <v>31</v>
      </c>
      <c r="K990">
        <v>6.6890954971313393E-2</v>
      </c>
    </row>
    <row r="991" spans="1:11" x14ac:dyDescent="0.2">
      <c r="A991" t="str">
        <f t="shared" si="15"/>
        <v>DFJ smarter and no bounds</v>
      </c>
      <c r="B991">
        <v>100</v>
      </c>
      <c r="C991">
        <v>248</v>
      </c>
      <c r="D991">
        <v>248</v>
      </c>
      <c r="E991" s="97">
        <v>0</v>
      </c>
      <c r="F991">
        <v>2.8788</v>
      </c>
      <c r="G991" t="s">
        <v>104</v>
      </c>
      <c r="H991">
        <v>4</v>
      </c>
      <c r="I991">
        <v>28</v>
      </c>
      <c r="J991">
        <v>32</v>
      </c>
      <c r="K991">
        <v>0.31521081924438399</v>
      </c>
    </row>
    <row r="992" spans="1:11" x14ac:dyDescent="0.2">
      <c r="A992" t="s">
        <v>134</v>
      </c>
      <c r="B992" t="s">
        <v>1</v>
      </c>
      <c r="C992">
        <v>2760</v>
      </c>
      <c r="D992">
        <v>2760</v>
      </c>
      <c r="E992" s="97">
        <v>0</v>
      </c>
      <c r="F992">
        <v>0.1356</v>
      </c>
      <c r="G992" t="s">
        <v>104</v>
      </c>
      <c r="H992">
        <v>7</v>
      </c>
      <c r="I992">
        <v>245</v>
      </c>
      <c r="J992">
        <v>0</v>
      </c>
      <c r="K992">
        <v>0</v>
      </c>
    </row>
    <row r="993" spans="1:11" x14ac:dyDescent="0.2">
      <c r="A993" t="str">
        <f t="shared" si="15"/>
        <v>Base and bounds</v>
      </c>
      <c r="B993" t="s">
        <v>2</v>
      </c>
      <c r="C993">
        <v>7788</v>
      </c>
      <c r="D993">
        <v>7788</v>
      </c>
      <c r="E993" s="97">
        <v>0</v>
      </c>
      <c r="F993">
        <v>0.1295</v>
      </c>
      <c r="G993" t="s">
        <v>104</v>
      </c>
      <c r="H993">
        <v>2</v>
      </c>
      <c r="I993">
        <v>79</v>
      </c>
      <c r="J993">
        <v>0</v>
      </c>
      <c r="K993">
        <v>0</v>
      </c>
    </row>
    <row r="994" spans="1:11" x14ac:dyDescent="0.2">
      <c r="A994" t="str">
        <f t="shared" si="15"/>
        <v>Base and bounds</v>
      </c>
      <c r="B994" t="s">
        <v>3</v>
      </c>
      <c r="C994">
        <v>1806</v>
      </c>
      <c r="D994">
        <v>1806</v>
      </c>
      <c r="E994" s="97">
        <v>0</v>
      </c>
      <c r="F994">
        <v>0.34520000000000001</v>
      </c>
      <c r="G994" t="s">
        <v>104</v>
      </c>
      <c r="H994">
        <v>7</v>
      </c>
      <c r="I994">
        <v>1</v>
      </c>
      <c r="J994">
        <v>0</v>
      </c>
      <c r="K994">
        <v>0</v>
      </c>
    </row>
    <row r="995" spans="1:11" x14ac:dyDescent="0.2">
      <c r="A995" t="str">
        <f t="shared" si="15"/>
        <v>Base and bounds</v>
      </c>
      <c r="B995" t="s">
        <v>4</v>
      </c>
      <c r="C995">
        <v>1283</v>
      </c>
      <c r="D995">
        <v>1283</v>
      </c>
      <c r="E995" s="97">
        <v>0</v>
      </c>
      <c r="F995">
        <v>0.41349999999999998</v>
      </c>
      <c r="G995" t="s">
        <v>104</v>
      </c>
      <c r="H995">
        <v>2</v>
      </c>
      <c r="I995">
        <v>299</v>
      </c>
      <c r="J995">
        <v>0</v>
      </c>
      <c r="K995">
        <v>0</v>
      </c>
    </row>
    <row r="996" spans="1:11" x14ac:dyDescent="0.2">
      <c r="A996" t="str">
        <f t="shared" si="15"/>
        <v>Base and bounds</v>
      </c>
      <c r="B996" t="s">
        <v>5</v>
      </c>
      <c r="C996">
        <v>2916</v>
      </c>
      <c r="D996">
        <v>2915.76</v>
      </c>
      <c r="E996" s="97">
        <v>8.2000000000000007E-3</v>
      </c>
      <c r="F996">
        <v>7.6330999999999998</v>
      </c>
      <c r="G996" t="s">
        <v>104</v>
      </c>
      <c r="H996">
        <v>10</v>
      </c>
      <c r="I996">
        <v>4809</v>
      </c>
      <c r="J996">
        <v>0</v>
      </c>
      <c r="K996">
        <v>0</v>
      </c>
    </row>
    <row r="997" spans="1:11" x14ac:dyDescent="0.2">
      <c r="A997" t="str">
        <f t="shared" si="15"/>
        <v>Base and bounds</v>
      </c>
      <c r="B997" t="s">
        <v>6</v>
      </c>
      <c r="C997">
        <v>7282</v>
      </c>
      <c r="D997">
        <v>7281.32</v>
      </c>
      <c r="E997" s="97">
        <v>9.2999999999999992E-3</v>
      </c>
      <c r="F997">
        <v>44.850200000000001</v>
      </c>
      <c r="G997" t="s">
        <v>104</v>
      </c>
      <c r="H997">
        <v>10</v>
      </c>
      <c r="I997">
        <v>9968</v>
      </c>
      <c r="J997">
        <v>0</v>
      </c>
      <c r="K997">
        <v>0</v>
      </c>
    </row>
    <row r="998" spans="1:11" x14ac:dyDescent="0.2">
      <c r="A998" t="str">
        <f t="shared" si="15"/>
        <v>Base and bounds</v>
      </c>
      <c r="B998" t="s">
        <v>7</v>
      </c>
      <c r="C998">
        <v>628.51</v>
      </c>
      <c r="D998">
        <v>628.51</v>
      </c>
      <c r="E998" s="97">
        <v>0</v>
      </c>
      <c r="F998">
        <v>10.597799999999999</v>
      </c>
      <c r="G998" t="s">
        <v>104</v>
      </c>
      <c r="H998">
        <v>10</v>
      </c>
      <c r="I998">
        <v>558</v>
      </c>
      <c r="J998">
        <v>0</v>
      </c>
      <c r="K998">
        <v>0</v>
      </c>
    </row>
    <row r="999" spans="1:11" x14ac:dyDescent="0.2">
      <c r="A999" t="str">
        <f t="shared" si="15"/>
        <v>Base and bounds</v>
      </c>
      <c r="B999" t="s">
        <v>8</v>
      </c>
      <c r="C999">
        <v>11087.21</v>
      </c>
      <c r="D999">
        <v>11087.21</v>
      </c>
      <c r="E999" s="97">
        <v>0</v>
      </c>
      <c r="F999">
        <v>10.350300000000001</v>
      </c>
      <c r="G999" t="s">
        <v>104</v>
      </c>
      <c r="H999">
        <v>6</v>
      </c>
      <c r="I999">
        <v>1112</v>
      </c>
      <c r="J999">
        <v>0</v>
      </c>
      <c r="K999">
        <v>0</v>
      </c>
    </row>
    <row r="1000" spans="1:11" x14ac:dyDescent="0.2">
      <c r="A1000" t="str">
        <f t="shared" si="15"/>
        <v>Base and bounds</v>
      </c>
      <c r="B1000" t="s">
        <v>9</v>
      </c>
      <c r="C1000">
        <v>801.91</v>
      </c>
      <c r="D1000">
        <v>801.83</v>
      </c>
      <c r="E1000" s="97">
        <v>0.01</v>
      </c>
      <c r="F1000">
        <v>27.024100000000001</v>
      </c>
      <c r="G1000" t="s">
        <v>104</v>
      </c>
      <c r="H1000">
        <v>10</v>
      </c>
      <c r="I1000">
        <v>2352</v>
      </c>
      <c r="J1000">
        <v>0</v>
      </c>
      <c r="K1000">
        <v>0</v>
      </c>
    </row>
    <row r="1001" spans="1:11" x14ac:dyDescent="0.2">
      <c r="A1001" t="str">
        <f t="shared" si="15"/>
        <v>Base and bounds</v>
      </c>
      <c r="B1001" t="s">
        <v>10</v>
      </c>
      <c r="C1001">
        <v>945.32</v>
      </c>
      <c r="D1001">
        <v>945.32</v>
      </c>
      <c r="E1001" s="97">
        <v>0</v>
      </c>
      <c r="F1001">
        <v>88.471699999999998</v>
      </c>
      <c r="G1001" t="s">
        <v>104</v>
      </c>
      <c r="H1001">
        <v>10</v>
      </c>
      <c r="I1001">
        <v>12283</v>
      </c>
      <c r="J1001">
        <v>0</v>
      </c>
      <c r="K1001">
        <v>0</v>
      </c>
    </row>
    <row r="1002" spans="1:11" x14ac:dyDescent="0.2">
      <c r="A1002" t="str">
        <f t="shared" si="15"/>
        <v>Base and bounds</v>
      </c>
      <c r="B1002">
        <v>1</v>
      </c>
      <c r="C1002">
        <v>298</v>
      </c>
      <c r="D1002">
        <v>297.97000000000003</v>
      </c>
      <c r="E1002" s="97">
        <v>8.5000000000000006E-3</v>
      </c>
      <c r="F1002">
        <v>22.064800000000002</v>
      </c>
      <c r="G1002" t="s">
        <v>104</v>
      </c>
      <c r="H1002">
        <v>10</v>
      </c>
      <c r="I1002">
        <v>12745</v>
      </c>
      <c r="J1002">
        <v>0</v>
      </c>
      <c r="K1002">
        <v>0</v>
      </c>
    </row>
    <row r="1003" spans="1:11" x14ac:dyDescent="0.2">
      <c r="A1003" t="str">
        <f t="shared" si="15"/>
        <v>Base and bounds</v>
      </c>
      <c r="B1003">
        <v>2</v>
      </c>
      <c r="C1003">
        <v>267</v>
      </c>
      <c r="D1003">
        <v>266.99</v>
      </c>
      <c r="E1003" s="97">
        <v>3.3999999999999998E-3</v>
      </c>
      <c r="F1003">
        <v>6.8059000000000003</v>
      </c>
      <c r="G1003" t="s">
        <v>104</v>
      </c>
      <c r="H1003">
        <v>8</v>
      </c>
      <c r="I1003">
        <v>1613</v>
      </c>
      <c r="J1003">
        <v>0</v>
      </c>
      <c r="K1003">
        <v>0</v>
      </c>
    </row>
    <row r="1004" spans="1:11" x14ac:dyDescent="0.2">
      <c r="A1004" t="str">
        <f t="shared" si="15"/>
        <v>Base and bounds</v>
      </c>
      <c r="B1004">
        <v>3</v>
      </c>
      <c r="C1004">
        <v>280</v>
      </c>
      <c r="D1004">
        <v>279.98</v>
      </c>
      <c r="E1004" s="97">
        <v>8.3000000000000001E-3</v>
      </c>
      <c r="F1004">
        <v>13.967700000000001</v>
      </c>
      <c r="G1004" t="s">
        <v>104</v>
      </c>
      <c r="H1004">
        <v>10</v>
      </c>
      <c r="I1004">
        <v>3435</v>
      </c>
      <c r="J1004">
        <v>0</v>
      </c>
      <c r="K1004">
        <v>0</v>
      </c>
    </row>
    <row r="1005" spans="1:11" x14ac:dyDescent="0.2">
      <c r="A1005" t="str">
        <f t="shared" si="15"/>
        <v>Base and bounds</v>
      </c>
      <c r="B1005">
        <v>4</v>
      </c>
      <c r="C1005">
        <v>283</v>
      </c>
      <c r="D1005">
        <v>282.98</v>
      </c>
      <c r="E1005" s="97">
        <v>8.6E-3</v>
      </c>
      <c r="F1005">
        <v>23.653600000000001</v>
      </c>
      <c r="G1005" t="s">
        <v>104</v>
      </c>
      <c r="H1005">
        <v>10</v>
      </c>
      <c r="I1005">
        <v>7297</v>
      </c>
      <c r="J1005">
        <v>0</v>
      </c>
      <c r="K1005">
        <v>0</v>
      </c>
    </row>
    <row r="1006" spans="1:11" x14ac:dyDescent="0.2">
      <c r="A1006" t="str">
        <f t="shared" si="15"/>
        <v>Base and bounds</v>
      </c>
      <c r="B1006">
        <v>5</v>
      </c>
      <c r="C1006">
        <v>275</v>
      </c>
      <c r="D1006">
        <v>275</v>
      </c>
      <c r="E1006" s="97">
        <v>0</v>
      </c>
      <c r="F1006">
        <v>10.7134</v>
      </c>
      <c r="G1006" t="s">
        <v>104</v>
      </c>
      <c r="H1006">
        <v>8</v>
      </c>
      <c r="I1006">
        <v>2099</v>
      </c>
      <c r="J1006">
        <v>0</v>
      </c>
      <c r="K1006">
        <v>0</v>
      </c>
    </row>
    <row r="1007" spans="1:11" x14ac:dyDescent="0.2">
      <c r="A1007" t="str">
        <f t="shared" si="15"/>
        <v>Base and bounds</v>
      </c>
      <c r="B1007">
        <v>6</v>
      </c>
      <c r="C1007">
        <v>298</v>
      </c>
      <c r="D1007">
        <v>298</v>
      </c>
      <c r="E1007" s="97">
        <v>0</v>
      </c>
      <c r="F1007">
        <v>1.0409999999999999</v>
      </c>
      <c r="G1007" t="s">
        <v>104</v>
      </c>
      <c r="H1007">
        <v>6</v>
      </c>
      <c r="I1007">
        <v>198</v>
      </c>
      <c r="J1007">
        <v>0</v>
      </c>
      <c r="K1007">
        <v>0</v>
      </c>
    </row>
    <row r="1008" spans="1:11" x14ac:dyDescent="0.2">
      <c r="A1008" t="str">
        <f t="shared" si="15"/>
        <v>Base and bounds</v>
      </c>
      <c r="B1008">
        <v>7</v>
      </c>
      <c r="C1008">
        <v>281</v>
      </c>
      <c r="D1008">
        <v>280.97000000000003</v>
      </c>
      <c r="E1008" s="97">
        <v>9.9000000000000008E-3</v>
      </c>
      <c r="F1008">
        <v>48.953099999999999</v>
      </c>
      <c r="G1008" t="s">
        <v>104</v>
      </c>
      <c r="H1008">
        <v>10</v>
      </c>
      <c r="I1008">
        <v>16376</v>
      </c>
      <c r="J1008">
        <v>0</v>
      </c>
      <c r="K1008">
        <v>0</v>
      </c>
    </row>
    <row r="1009" spans="1:11" x14ac:dyDescent="0.2">
      <c r="A1009" t="str">
        <f t="shared" si="15"/>
        <v>Base and bounds</v>
      </c>
      <c r="B1009">
        <v>8</v>
      </c>
      <c r="C1009">
        <v>250</v>
      </c>
      <c r="D1009">
        <v>249.98</v>
      </c>
      <c r="E1009" s="97">
        <v>8.0999999999999996E-3</v>
      </c>
      <c r="F1009">
        <v>5.2252999999999998</v>
      </c>
      <c r="G1009" t="s">
        <v>104</v>
      </c>
      <c r="H1009">
        <v>10</v>
      </c>
      <c r="I1009">
        <v>1224</v>
      </c>
      <c r="J1009">
        <v>0</v>
      </c>
      <c r="K1009">
        <v>0</v>
      </c>
    </row>
    <row r="1010" spans="1:11" x14ac:dyDescent="0.2">
      <c r="A1010" t="str">
        <f t="shared" si="15"/>
        <v>Base and bounds</v>
      </c>
      <c r="B1010">
        <v>9</v>
      </c>
      <c r="C1010">
        <v>277</v>
      </c>
      <c r="D1010">
        <v>277</v>
      </c>
      <c r="E1010" s="97">
        <v>0</v>
      </c>
      <c r="F1010">
        <v>1.2008000000000001</v>
      </c>
      <c r="G1010" t="s">
        <v>104</v>
      </c>
      <c r="H1010">
        <v>8</v>
      </c>
      <c r="I1010">
        <v>466</v>
      </c>
      <c r="J1010">
        <v>0</v>
      </c>
      <c r="K1010">
        <v>0</v>
      </c>
    </row>
    <row r="1011" spans="1:11" x14ac:dyDescent="0.2">
      <c r="A1011" t="str">
        <f t="shared" si="15"/>
        <v>Base and bounds</v>
      </c>
      <c r="B1011">
        <v>10</v>
      </c>
      <c r="C1011">
        <v>308</v>
      </c>
      <c r="D1011">
        <v>307.97000000000003</v>
      </c>
      <c r="E1011" s="97">
        <v>8.3999999999999995E-3</v>
      </c>
      <c r="F1011">
        <v>56.061599999999999</v>
      </c>
      <c r="G1011" t="s">
        <v>104</v>
      </c>
      <c r="H1011">
        <v>10</v>
      </c>
      <c r="I1011">
        <v>18304</v>
      </c>
      <c r="J1011">
        <v>0</v>
      </c>
      <c r="K1011">
        <v>0</v>
      </c>
    </row>
    <row r="1012" spans="1:11" x14ac:dyDescent="0.2">
      <c r="A1012" t="str">
        <f t="shared" si="15"/>
        <v>Base and bounds</v>
      </c>
      <c r="B1012">
        <v>11</v>
      </c>
      <c r="C1012">
        <v>297</v>
      </c>
      <c r="D1012">
        <v>297</v>
      </c>
      <c r="E1012" s="97">
        <v>0</v>
      </c>
      <c r="F1012">
        <v>13.0314</v>
      </c>
      <c r="G1012" t="s">
        <v>104</v>
      </c>
      <c r="H1012">
        <v>4</v>
      </c>
      <c r="I1012">
        <v>1915</v>
      </c>
      <c r="J1012">
        <v>0</v>
      </c>
      <c r="K1012">
        <v>0</v>
      </c>
    </row>
    <row r="1013" spans="1:11" x14ac:dyDescent="0.2">
      <c r="A1013" t="str">
        <f t="shared" si="15"/>
        <v>Base and bounds</v>
      </c>
      <c r="B1013">
        <v>12</v>
      </c>
      <c r="C1013">
        <v>280</v>
      </c>
      <c r="D1013">
        <v>279.97000000000003</v>
      </c>
      <c r="E1013" s="97">
        <v>8.9999999999999993E-3</v>
      </c>
      <c r="F1013">
        <v>15.671099999999999</v>
      </c>
      <c r="G1013" t="s">
        <v>104</v>
      </c>
      <c r="H1013">
        <v>10</v>
      </c>
      <c r="I1013">
        <v>3131</v>
      </c>
      <c r="J1013">
        <v>0</v>
      </c>
      <c r="K1013">
        <v>0</v>
      </c>
    </row>
    <row r="1014" spans="1:11" x14ac:dyDescent="0.2">
      <c r="A1014" t="str">
        <f t="shared" si="15"/>
        <v>Base and bounds</v>
      </c>
      <c r="B1014">
        <v>13</v>
      </c>
      <c r="C1014">
        <v>263</v>
      </c>
      <c r="D1014">
        <v>262.98</v>
      </c>
      <c r="E1014" s="97">
        <v>9.1000000000000004E-3</v>
      </c>
      <c r="F1014">
        <v>13.2723</v>
      </c>
      <c r="G1014" t="s">
        <v>104</v>
      </c>
      <c r="H1014">
        <v>10</v>
      </c>
      <c r="I1014">
        <v>7650</v>
      </c>
      <c r="J1014">
        <v>0</v>
      </c>
      <c r="K1014">
        <v>0</v>
      </c>
    </row>
    <row r="1015" spans="1:11" x14ac:dyDescent="0.2">
      <c r="A1015" t="str">
        <f t="shared" si="15"/>
        <v>Base and bounds</v>
      </c>
      <c r="B1015">
        <v>14</v>
      </c>
      <c r="C1015">
        <v>266</v>
      </c>
      <c r="D1015">
        <v>266</v>
      </c>
      <c r="E1015" s="97">
        <v>0</v>
      </c>
      <c r="F1015">
        <v>7.5091999999999999</v>
      </c>
      <c r="G1015" t="s">
        <v>104</v>
      </c>
      <c r="H1015">
        <v>10</v>
      </c>
      <c r="I1015">
        <v>1803</v>
      </c>
      <c r="J1015">
        <v>0</v>
      </c>
      <c r="K1015">
        <v>0</v>
      </c>
    </row>
    <row r="1016" spans="1:11" x14ac:dyDescent="0.2">
      <c r="A1016" t="str">
        <f t="shared" si="15"/>
        <v>Base and bounds</v>
      </c>
      <c r="B1016">
        <v>15</v>
      </c>
      <c r="C1016">
        <v>269</v>
      </c>
      <c r="D1016">
        <v>269</v>
      </c>
      <c r="E1016" s="97">
        <v>0</v>
      </c>
      <c r="F1016">
        <v>0.91549999999999998</v>
      </c>
      <c r="G1016" t="s">
        <v>104</v>
      </c>
      <c r="H1016">
        <v>7</v>
      </c>
      <c r="I1016">
        <v>1</v>
      </c>
      <c r="J1016">
        <v>0</v>
      </c>
      <c r="K1016">
        <v>0</v>
      </c>
    </row>
    <row r="1017" spans="1:11" x14ac:dyDescent="0.2">
      <c r="A1017" t="str">
        <f t="shared" si="15"/>
        <v>Base and bounds</v>
      </c>
      <c r="B1017">
        <v>16</v>
      </c>
      <c r="C1017">
        <v>291</v>
      </c>
      <c r="D1017">
        <v>291</v>
      </c>
      <c r="E1017" s="97">
        <v>0</v>
      </c>
      <c r="F1017">
        <v>122.97669999999999</v>
      </c>
      <c r="G1017" t="s">
        <v>104</v>
      </c>
      <c r="H1017">
        <v>8</v>
      </c>
      <c r="I1017">
        <v>24467</v>
      </c>
      <c r="J1017">
        <v>0</v>
      </c>
      <c r="K1017">
        <v>0</v>
      </c>
    </row>
    <row r="1018" spans="1:11" x14ac:dyDescent="0.2">
      <c r="A1018" t="str">
        <f t="shared" si="15"/>
        <v>Base and bounds</v>
      </c>
      <c r="B1018">
        <v>17</v>
      </c>
      <c r="C1018">
        <v>260</v>
      </c>
      <c r="D1018">
        <v>260</v>
      </c>
      <c r="E1018" s="97">
        <v>0</v>
      </c>
      <c r="F1018">
        <v>25.572700000000001</v>
      </c>
      <c r="G1018" t="s">
        <v>104</v>
      </c>
      <c r="H1018">
        <v>10</v>
      </c>
      <c r="I1018">
        <v>8199</v>
      </c>
      <c r="J1018">
        <v>0</v>
      </c>
      <c r="K1018">
        <v>0</v>
      </c>
    </row>
    <row r="1019" spans="1:11" x14ac:dyDescent="0.2">
      <c r="A1019" t="str">
        <f t="shared" ref="A1019:A1082" si="16">A1018</f>
        <v>Base and bounds</v>
      </c>
      <c r="B1019">
        <v>18</v>
      </c>
      <c r="C1019">
        <v>252</v>
      </c>
      <c r="D1019">
        <v>252</v>
      </c>
      <c r="E1019" s="97">
        <v>0</v>
      </c>
      <c r="F1019">
        <v>7.306</v>
      </c>
      <c r="G1019" t="s">
        <v>104</v>
      </c>
      <c r="H1019">
        <v>8</v>
      </c>
      <c r="I1019">
        <v>1554</v>
      </c>
      <c r="J1019">
        <v>0</v>
      </c>
      <c r="K1019">
        <v>0</v>
      </c>
    </row>
    <row r="1020" spans="1:11" x14ac:dyDescent="0.2">
      <c r="A1020" t="str">
        <f t="shared" si="16"/>
        <v>Base and bounds</v>
      </c>
      <c r="B1020">
        <v>19</v>
      </c>
      <c r="C1020">
        <v>239</v>
      </c>
      <c r="D1020">
        <v>238.99</v>
      </c>
      <c r="E1020" s="97">
        <v>5.3E-3</v>
      </c>
      <c r="F1020">
        <v>26.3474</v>
      </c>
      <c r="G1020" t="s">
        <v>104</v>
      </c>
      <c r="H1020">
        <v>6</v>
      </c>
      <c r="I1020">
        <v>12648</v>
      </c>
      <c r="J1020">
        <v>0</v>
      </c>
      <c r="K1020">
        <v>0</v>
      </c>
    </row>
    <row r="1021" spans="1:11" x14ac:dyDescent="0.2">
      <c r="A1021" t="str">
        <f t="shared" si="16"/>
        <v>Base and bounds</v>
      </c>
      <c r="B1021">
        <v>20</v>
      </c>
      <c r="C1021">
        <v>281</v>
      </c>
      <c r="D1021">
        <v>280.97000000000003</v>
      </c>
      <c r="E1021" s="97">
        <v>9.1999999999999998E-3</v>
      </c>
      <c r="F1021">
        <v>27.881499999999999</v>
      </c>
      <c r="G1021" t="s">
        <v>104</v>
      </c>
      <c r="H1021">
        <v>10</v>
      </c>
      <c r="I1021">
        <v>13061</v>
      </c>
      <c r="J1021">
        <v>0</v>
      </c>
      <c r="K1021">
        <v>0</v>
      </c>
    </row>
    <row r="1022" spans="1:11" x14ac:dyDescent="0.2">
      <c r="A1022" t="str">
        <f t="shared" si="16"/>
        <v>Base and bounds</v>
      </c>
      <c r="B1022">
        <v>21</v>
      </c>
      <c r="C1022">
        <v>284</v>
      </c>
      <c r="D1022">
        <v>284</v>
      </c>
      <c r="E1022" s="97">
        <v>0</v>
      </c>
      <c r="F1022">
        <v>11.8056</v>
      </c>
      <c r="G1022" t="s">
        <v>104</v>
      </c>
      <c r="H1022">
        <v>6</v>
      </c>
      <c r="I1022">
        <v>772</v>
      </c>
      <c r="J1022">
        <v>0</v>
      </c>
      <c r="K1022">
        <v>0</v>
      </c>
    </row>
    <row r="1023" spans="1:11" x14ac:dyDescent="0.2">
      <c r="A1023" t="str">
        <f t="shared" si="16"/>
        <v>Base and bounds</v>
      </c>
      <c r="B1023">
        <v>22</v>
      </c>
      <c r="C1023">
        <v>236</v>
      </c>
      <c r="D1023">
        <v>236</v>
      </c>
      <c r="E1023" s="97">
        <v>0</v>
      </c>
      <c r="F1023">
        <v>8.9168000000000003</v>
      </c>
      <c r="G1023" t="s">
        <v>104</v>
      </c>
      <c r="H1023">
        <v>10</v>
      </c>
      <c r="I1023">
        <v>713</v>
      </c>
      <c r="J1023">
        <v>0</v>
      </c>
      <c r="K1023">
        <v>0</v>
      </c>
    </row>
    <row r="1024" spans="1:11" x14ac:dyDescent="0.2">
      <c r="A1024" t="str">
        <f t="shared" si="16"/>
        <v>Base and bounds</v>
      </c>
      <c r="B1024">
        <v>23</v>
      </c>
      <c r="C1024">
        <v>274</v>
      </c>
      <c r="D1024">
        <v>273.98</v>
      </c>
      <c r="E1024" s="97">
        <v>7.9000000000000008E-3</v>
      </c>
      <c r="F1024">
        <v>20.9391</v>
      </c>
      <c r="G1024" t="s">
        <v>104</v>
      </c>
      <c r="H1024">
        <v>4</v>
      </c>
      <c r="I1024">
        <v>11149</v>
      </c>
      <c r="J1024">
        <v>0</v>
      </c>
      <c r="K1024">
        <v>0</v>
      </c>
    </row>
    <row r="1025" spans="1:11" x14ac:dyDescent="0.2">
      <c r="A1025" t="str">
        <f t="shared" si="16"/>
        <v>Base and bounds</v>
      </c>
      <c r="B1025">
        <v>24</v>
      </c>
      <c r="C1025">
        <v>290</v>
      </c>
      <c r="D1025">
        <v>289.97000000000003</v>
      </c>
      <c r="E1025" s="97">
        <v>9.9000000000000008E-3</v>
      </c>
      <c r="F1025">
        <v>133.91589999999999</v>
      </c>
      <c r="G1025" t="s">
        <v>104</v>
      </c>
      <c r="H1025">
        <v>10</v>
      </c>
      <c r="I1025">
        <v>43303</v>
      </c>
      <c r="J1025">
        <v>0</v>
      </c>
      <c r="K1025">
        <v>0</v>
      </c>
    </row>
    <row r="1026" spans="1:11" x14ac:dyDescent="0.2">
      <c r="A1026" t="str">
        <f t="shared" si="16"/>
        <v>Base and bounds</v>
      </c>
      <c r="B1026">
        <v>25</v>
      </c>
      <c r="C1026">
        <v>238</v>
      </c>
      <c r="D1026">
        <v>238</v>
      </c>
      <c r="E1026" s="97">
        <v>0</v>
      </c>
      <c r="F1026">
        <v>6.8766999999999996</v>
      </c>
      <c r="G1026" t="s">
        <v>104</v>
      </c>
      <c r="H1026">
        <v>10</v>
      </c>
      <c r="I1026">
        <v>915</v>
      </c>
      <c r="J1026">
        <v>0</v>
      </c>
      <c r="K1026">
        <v>0</v>
      </c>
    </row>
    <row r="1027" spans="1:11" x14ac:dyDescent="0.2">
      <c r="A1027" t="str">
        <f t="shared" si="16"/>
        <v>Base and bounds</v>
      </c>
      <c r="B1027">
        <v>26</v>
      </c>
      <c r="C1027">
        <v>289</v>
      </c>
      <c r="D1027">
        <v>289</v>
      </c>
      <c r="E1027" s="97">
        <v>0</v>
      </c>
      <c r="F1027">
        <v>7.7325999999999997</v>
      </c>
      <c r="G1027" t="s">
        <v>104</v>
      </c>
      <c r="H1027">
        <v>10</v>
      </c>
      <c r="I1027">
        <v>1515</v>
      </c>
      <c r="J1027">
        <v>0</v>
      </c>
      <c r="K1027">
        <v>0</v>
      </c>
    </row>
    <row r="1028" spans="1:11" x14ac:dyDescent="0.2">
      <c r="A1028" t="str">
        <f t="shared" si="16"/>
        <v>Base and bounds</v>
      </c>
      <c r="B1028">
        <v>27</v>
      </c>
      <c r="C1028">
        <v>296</v>
      </c>
      <c r="D1028">
        <v>296</v>
      </c>
      <c r="E1028" s="97">
        <v>0</v>
      </c>
      <c r="F1028">
        <v>10.3947</v>
      </c>
      <c r="G1028" t="s">
        <v>104</v>
      </c>
      <c r="H1028">
        <v>10</v>
      </c>
      <c r="I1028">
        <v>1127</v>
      </c>
      <c r="J1028">
        <v>0</v>
      </c>
      <c r="K1028">
        <v>0</v>
      </c>
    </row>
    <row r="1029" spans="1:11" x14ac:dyDescent="0.2">
      <c r="A1029" t="str">
        <f t="shared" si="16"/>
        <v>Base and bounds</v>
      </c>
      <c r="B1029">
        <v>28</v>
      </c>
      <c r="C1029">
        <v>280</v>
      </c>
      <c r="D1029">
        <v>280</v>
      </c>
      <c r="E1029" s="97">
        <v>0</v>
      </c>
      <c r="F1029">
        <v>19.6219</v>
      </c>
      <c r="G1029" t="s">
        <v>104</v>
      </c>
      <c r="H1029">
        <v>8</v>
      </c>
      <c r="I1029">
        <v>5837</v>
      </c>
      <c r="J1029">
        <v>0</v>
      </c>
      <c r="K1029">
        <v>0</v>
      </c>
    </row>
    <row r="1030" spans="1:11" x14ac:dyDescent="0.2">
      <c r="A1030" t="str">
        <f t="shared" si="16"/>
        <v>Base and bounds</v>
      </c>
      <c r="B1030">
        <v>29</v>
      </c>
      <c r="C1030">
        <v>294</v>
      </c>
      <c r="D1030">
        <v>293.97000000000003</v>
      </c>
      <c r="E1030" s="97">
        <v>9.5999999999999992E-3</v>
      </c>
      <c r="F1030">
        <v>10.033799999999999</v>
      </c>
      <c r="G1030" t="s">
        <v>104</v>
      </c>
      <c r="H1030">
        <v>8</v>
      </c>
      <c r="I1030">
        <v>5346</v>
      </c>
      <c r="J1030">
        <v>0</v>
      </c>
      <c r="K1030">
        <v>0</v>
      </c>
    </row>
    <row r="1031" spans="1:11" x14ac:dyDescent="0.2">
      <c r="A1031" t="str">
        <f t="shared" si="16"/>
        <v>Base and bounds</v>
      </c>
      <c r="B1031">
        <v>30</v>
      </c>
      <c r="C1031">
        <v>296</v>
      </c>
      <c r="D1031">
        <v>296</v>
      </c>
      <c r="E1031" s="97">
        <v>0</v>
      </c>
      <c r="F1031">
        <v>7.3727999999999998</v>
      </c>
      <c r="G1031" t="s">
        <v>104</v>
      </c>
      <c r="H1031">
        <v>10</v>
      </c>
      <c r="I1031">
        <v>592</v>
      </c>
      <c r="J1031">
        <v>0</v>
      </c>
      <c r="K1031">
        <v>0</v>
      </c>
    </row>
    <row r="1032" spans="1:11" x14ac:dyDescent="0.2">
      <c r="A1032" t="str">
        <f t="shared" si="16"/>
        <v>Base and bounds</v>
      </c>
      <c r="B1032">
        <v>31</v>
      </c>
      <c r="C1032">
        <v>258</v>
      </c>
      <c r="D1032">
        <v>257.98</v>
      </c>
      <c r="E1032" s="97">
        <v>6.8999999999999999E-3</v>
      </c>
      <c r="F1032">
        <v>18.0701</v>
      </c>
      <c r="G1032" t="s">
        <v>104</v>
      </c>
      <c r="H1032">
        <v>10</v>
      </c>
      <c r="I1032">
        <v>9181</v>
      </c>
      <c r="J1032">
        <v>0</v>
      </c>
      <c r="K1032">
        <v>0</v>
      </c>
    </row>
    <row r="1033" spans="1:11" x14ac:dyDescent="0.2">
      <c r="A1033" t="str">
        <f t="shared" si="16"/>
        <v>Base and bounds</v>
      </c>
      <c r="B1033">
        <v>32</v>
      </c>
      <c r="C1033">
        <v>318</v>
      </c>
      <c r="D1033">
        <v>318</v>
      </c>
      <c r="E1033" s="97">
        <v>0</v>
      </c>
      <c r="F1033">
        <v>1.6968000000000001</v>
      </c>
      <c r="G1033" t="s">
        <v>104</v>
      </c>
      <c r="H1033">
        <v>7</v>
      </c>
      <c r="I1033">
        <v>1018</v>
      </c>
      <c r="J1033">
        <v>0</v>
      </c>
      <c r="K1033">
        <v>0</v>
      </c>
    </row>
    <row r="1034" spans="1:11" x14ac:dyDescent="0.2">
      <c r="A1034" t="str">
        <f t="shared" si="16"/>
        <v>Base and bounds</v>
      </c>
      <c r="B1034">
        <v>33</v>
      </c>
      <c r="C1034">
        <v>304</v>
      </c>
      <c r="D1034">
        <v>303.98</v>
      </c>
      <c r="E1034" s="97">
        <v>8.0999999999999996E-3</v>
      </c>
      <c r="F1034">
        <v>8.2759999999999998</v>
      </c>
      <c r="G1034" t="s">
        <v>104</v>
      </c>
      <c r="H1034">
        <v>10</v>
      </c>
      <c r="I1034">
        <v>1404</v>
      </c>
      <c r="J1034">
        <v>0</v>
      </c>
      <c r="K1034">
        <v>0</v>
      </c>
    </row>
    <row r="1035" spans="1:11" x14ac:dyDescent="0.2">
      <c r="A1035" t="str">
        <f t="shared" si="16"/>
        <v>Base and bounds</v>
      </c>
      <c r="B1035">
        <v>34</v>
      </c>
      <c r="C1035">
        <v>293</v>
      </c>
      <c r="D1035">
        <v>293</v>
      </c>
      <c r="E1035" s="97">
        <v>0</v>
      </c>
      <c r="F1035">
        <v>2.1</v>
      </c>
      <c r="G1035" t="s">
        <v>104</v>
      </c>
      <c r="H1035">
        <v>10</v>
      </c>
      <c r="I1035">
        <v>708</v>
      </c>
      <c r="J1035">
        <v>0</v>
      </c>
      <c r="K1035">
        <v>0</v>
      </c>
    </row>
    <row r="1036" spans="1:11" x14ac:dyDescent="0.2">
      <c r="A1036" t="str">
        <f t="shared" si="16"/>
        <v>Base and bounds</v>
      </c>
      <c r="B1036">
        <v>35</v>
      </c>
      <c r="C1036">
        <v>280</v>
      </c>
      <c r="D1036">
        <v>279.97000000000003</v>
      </c>
      <c r="E1036" s="97">
        <v>8.9999999999999993E-3</v>
      </c>
      <c r="F1036">
        <v>25.848600000000001</v>
      </c>
      <c r="G1036" t="s">
        <v>104</v>
      </c>
      <c r="H1036">
        <v>10</v>
      </c>
      <c r="I1036">
        <v>5858</v>
      </c>
      <c r="J1036">
        <v>0</v>
      </c>
      <c r="K1036">
        <v>0</v>
      </c>
    </row>
    <row r="1037" spans="1:11" x14ac:dyDescent="0.2">
      <c r="A1037" t="str">
        <f t="shared" si="16"/>
        <v>Base and bounds</v>
      </c>
      <c r="B1037">
        <v>36</v>
      </c>
      <c r="C1037">
        <v>263</v>
      </c>
      <c r="D1037">
        <v>262.99</v>
      </c>
      <c r="E1037" s="97">
        <v>4.5999999999999999E-3</v>
      </c>
      <c r="F1037">
        <v>23.474</v>
      </c>
      <c r="G1037" t="s">
        <v>104</v>
      </c>
      <c r="H1037">
        <v>10</v>
      </c>
      <c r="I1037">
        <v>10084</v>
      </c>
      <c r="J1037">
        <v>0</v>
      </c>
      <c r="K1037">
        <v>0</v>
      </c>
    </row>
    <row r="1038" spans="1:11" x14ac:dyDescent="0.2">
      <c r="A1038" t="str">
        <f t="shared" si="16"/>
        <v>Base and bounds</v>
      </c>
      <c r="B1038">
        <v>37</v>
      </c>
      <c r="C1038">
        <v>269</v>
      </c>
      <c r="D1038">
        <v>269</v>
      </c>
      <c r="E1038" s="97">
        <v>0</v>
      </c>
      <c r="F1038">
        <v>12.2074</v>
      </c>
      <c r="G1038" t="s">
        <v>104</v>
      </c>
      <c r="H1038">
        <v>6</v>
      </c>
      <c r="I1038">
        <v>2870</v>
      </c>
      <c r="J1038">
        <v>0</v>
      </c>
      <c r="K1038">
        <v>0</v>
      </c>
    </row>
    <row r="1039" spans="1:11" x14ac:dyDescent="0.2">
      <c r="A1039" t="str">
        <f t="shared" si="16"/>
        <v>Base and bounds</v>
      </c>
      <c r="B1039">
        <v>38</v>
      </c>
      <c r="C1039">
        <v>247</v>
      </c>
      <c r="D1039">
        <v>247</v>
      </c>
      <c r="E1039" s="97">
        <v>0</v>
      </c>
      <c r="F1039">
        <v>5.7256</v>
      </c>
      <c r="G1039" t="s">
        <v>104</v>
      </c>
      <c r="H1039">
        <v>9</v>
      </c>
      <c r="I1039">
        <v>2093</v>
      </c>
      <c r="J1039">
        <v>0</v>
      </c>
      <c r="K1039">
        <v>0</v>
      </c>
    </row>
    <row r="1040" spans="1:11" x14ac:dyDescent="0.2">
      <c r="A1040" t="str">
        <f t="shared" si="16"/>
        <v>Base and bounds</v>
      </c>
      <c r="B1040">
        <v>39</v>
      </c>
      <c r="C1040">
        <v>274</v>
      </c>
      <c r="D1040">
        <v>274</v>
      </c>
      <c r="E1040" s="97">
        <v>0</v>
      </c>
      <c r="F1040">
        <v>7.5994999999999999</v>
      </c>
      <c r="G1040" t="s">
        <v>104</v>
      </c>
      <c r="H1040">
        <v>10</v>
      </c>
      <c r="I1040">
        <v>2789</v>
      </c>
      <c r="J1040">
        <v>0</v>
      </c>
      <c r="K1040">
        <v>0</v>
      </c>
    </row>
    <row r="1041" spans="1:11" x14ac:dyDescent="0.2">
      <c r="A1041" t="str">
        <f t="shared" si="16"/>
        <v>Base and bounds</v>
      </c>
      <c r="B1041">
        <v>40</v>
      </c>
      <c r="C1041">
        <v>254</v>
      </c>
      <c r="D1041">
        <v>253.99</v>
      </c>
      <c r="E1041" s="97">
        <v>3.8999999999999998E-3</v>
      </c>
      <c r="F1041">
        <v>21.271899999999999</v>
      </c>
      <c r="G1041" t="s">
        <v>104</v>
      </c>
      <c r="H1041">
        <v>10</v>
      </c>
      <c r="I1041">
        <v>6126</v>
      </c>
      <c r="J1041">
        <v>0</v>
      </c>
      <c r="K1041">
        <v>0</v>
      </c>
    </row>
    <row r="1042" spans="1:11" x14ac:dyDescent="0.2">
      <c r="A1042" t="str">
        <f t="shared" si="16"/>
        <v>Base and bounds</v>
      </c>
      <c r="B1042">
        <v>41</v>
      </c>
      <c r="C1042">
        <v>282</v>
      </c>
      <c r="D1042">
        <v>282</v>
      </c>
      <c r="E1042" s="97">
        <v>0</v>
      </c>
      <c r="F1042">
        <v>1.145</v>
      </c>
      <c r="G1042" t="s">
        <v>104</v>
      </c>
      <c r="H1042">
        <v>9</v>
      </c>
      <c r="I1042">
        <v>373</v>
      </c>
      <c r="J1042">
        <v>0</v>
      </c>
      <c r="K1042">
        <v>0</v>
      </c>
    </row>
    <row r="1043" spans="1:11" x14ac:dyDescent="0.2">
      <c r="A1043" t="str">
        <f t="shared" si="16"/>
        <v>Base and bounds</v>
      </c>
      <c r="B1043">
        <v>42</v>
      </c>
      <c r="C1043">
        <v>292</v>
      </c>
      <c r="D1043">
        <v>292</v>
      </c>
      <c r="E1043" s="97">
        <v>0</v>
      </c>
      <c r="F1043">
        <v>10.2866</v>
      </c>
      <c r="G1043" t="s">
        <v>104</v>
      </c>
      <c r="H1043">
        <v>10</v>
      </c>
      <c r="I1043">
        <v>2162</v>
      </c>
      <c r="J1043">
        <v>0</v>
      </c>
      <c r="K1043">
        <v>0</v>
      </c>
    </row>
    <row r="1044" spans="1:11" x14ac:dyDescent="0.2">
      <c r="A1044" t="str">
        <f t="shared" si="16"/>
        <v>Base and bounds</v>
      </c>
      <c r="B1044">
        <v>43</v>
      </c>
      <c r="C1044">
        <v>291</v>
      </c>
      <c r="D1044">
        <v>290.97000000000003</v>
      </c>
      <c r="E1044" s="97">
        <v>9.7999999999999997E-3</v>
      </c>
      <c r="F1044">
        <v>693.0933</v>
      </c>
      <c r="G1044" t="s">
        <v>104</v>
      </c>
      <c r="H1044">
        <v>10</v>
      </c>
      <c r="I1044">
        <v>562032</v>
      </c>
      <c r="J1044">
        <v>0</v>
      </c>
      <c r="K1044">
        <v>0</v>
      </c>
    </row>
    <row r="1045" spans="1:11" x14ac:dyDescent="0.2">
      <c r="A1045" t="str">
        <f t="shared" si="16"/>
        <v>Base and bounds</v>
      </c>
      <c r="B1045">
        <v>44</v>
      </c>
      <c r="C1045">
        <v>264</v>
      </c>
      <c r="D1045">
        <v>264</v>
      </c>
      <c r="E1045" s="97">
        <v>0</v>
      </c>
      <c r="F1045">
        <v>9.6845999999999997</v>
      </c>
      <c r="G1045" t="s">
        <v>104</v>
      </c>
      <c r="H1045">
        <v>10</v>
      </c>
      <c r="I1045">
        <v>2918</v>
      </c>
      <c r="J1045">
        <v>0</v>
      </c>
      <c r="K1045">
        <v>0</v>
      </c>
    </row>
    <row r="1046" spans="1:11" x14ac:dyDescent="0.2">
      <c r="A1046" t="str">
        <f t="shared" si="16"/>
        <v>Base and bounds</v>
      </c>
      <c r="B1046">
        <v>45</v>
      </c>
      <c r="C1046">
        <v>317</v>
      </c>
      <c r="D1046">
        <v>316.99</v>
      </c>
      <c r="E1046" s="97">
        <v>4.5999999999999999E-3</v>
      </c>
      <c r="F1046">
        <v>36.354799999999997</v>
      </c>
      <c r="G1046" t="s">
        <v>104</v>
      </c>
      <c r="H1046">
        <v>10</v>
      </c>
      <c r="I1046">
        <v>6908</v>
      </c>
      <c r="J1046">
        <v>0</v>
      </c>
      <c r="K1046">
        <v>0</v>
      </c>
    </row>
    <row r="1047" spans="1:11" x14ac:dyDescent="0.2">
      <c r="A1047" t="str">
        <f t="shared" si="16"/>
        <v>Base and bounds</v>
      </c>
      <c r="B1047">
        <v>46</v>
      </c>
      <c r="C1047">
        <v>242</v>
      </c>
      <c r="D1047">
        <v>241.98</v>
      </c>
      <c r="E1047" s="97">
        <v>6.7999999999999996E-3</v>
      </c>
      <c r="F1047">
        <v>5.2230999999999996</v>
      </c>
      <c r="G1047" t="s">
        <v>104</v>
      </c>
      <c r="H1047">
        <v>10</v>
      </c>
      <c r="I1047">
        <v>977</v>
      </c>
      <c r="J1047">
        <v>0</v>
      </c>
      <c r="K1047">
        <v>0</v>
      </c>
    </row>
    <row r="1048" spans="1:11" x14ac:dyDescent="0.2">
      <c r="A1048" t="str">
        <f t="shared" si="16"/>
        <v>Base and bounds</v>
      </c>
      <c r="B1048">
        <v>47</v>
      </c>
      <c r="C1048">
        <v>314</v>
      </c>
      <c r="D1048">
        <v>314</v>
      </c>
      <c r="E1048" s="97">
        <v>0</v>
      </c>
      <c r="F1048">
        <v>14.3466</v>
      </c>
      <c r="G1048" t="s">
        <v>104</v>
      </c>
      <c r="H1048">
        <v>8</v>
      </c>
      <c r="I1048">
        <v>6252</v>
      </c>
      <c r="J1048">
        <v>0</v>
      </c>
      <c r="K1048">
        <v>0</v>
      </c>
    </row>
    <row r="1049" spans="1:11" x14ac:dyDescent="0.2">
      <c r="A1049" t="str">
        <f t="shared" si="16"/>
        <v>Base and bounds</v>
      </c>
      <c r="B1049">
        <v>48</v>
      </c>
      <c r="C1049">
        <v>294</v>
      </c>
      <c r="D1049">
        <v>294</v>
      </c>
      <c r="E1049" s="97">
        <v>0</v>
      </c>
      <c r="F1049">
        <v>5.6384999999999996</v>
      </c>
      <c r="G1049" t="s">
        <v>104</v>
      </c>
      <c r="H1049">
        <v>5</v>
      </c>
      <c r="I1049">
        <v>782</v>
      </c>
      <c r="J1049">
        <v>0</v>
      </c>
      <c r="K1049">
        <v>0</v>
      </c>
    </row>
    <row r="1050" spans="1:11" x14ac:dyDescent="0.2">
      <c r="A1050" t="str">
        <f t="shared" si="16"/>
        <v>Base and bounds</v>
      </c>
      <c r="B1050">
        <v>49</v>
      </c>
      <c r="C1050">
        <v>264</v>
      </c>
      <c r="D1050">
        <v>263.98</v>
      </c>
      <c r="E1050" s="97">
        <v>8.9999999999999993E-3</v>
      </c>
      <c r="F1050">
        <v>31.964400000000001</v>
      </c>
      <c r="G1050" t="s">
        <v>104</v>
      </c>
      <c r="H1050">
        <v>10</v>
      </c>
      <c r="I1050">
        <v>11532</v>
      </c>
      <c r="J1050">
        <v>0</v>
      </c>
      <c r="K1050">
        <v>0</v>
      </c>
    </row>
    <row r="1051" spans="1:11" x14ac:dyDescent="0.2">
      <c r="A1051" t="str">
        <f t="shared" si="16"/>
        <v>Base and bounds</v>
      </c>
      <c r="B1051">
        <v>50</v>
      </c>
      <c r="C1051">
        <v>286</v>
      </c>
      <c r="D1051">
        <v>285.98</v>
      </c>
      <c r="E1051" s="97">
        <v>8.2000000000000007E-3</v>
      </c>
      <c r="F1051">
        <v>9.7940000000000005</v>
      </c>
      <c r="G1051" t="s">
        <v>104</v>
      </c>
      <c r="H1051">
        <v>3</v>
      </c>
      <c r="I1051">
        <v>1441</v>
      </c>
      <c r="J1051">
        <v>0</v>
      </c>
      <c r="K1051">
        <v>0</v>
      </c>
    </row>
    <row r="1052" spans="1:11" x14ac:dyDescent="0.2">
      <c r="A1052" t="str">
        <f t="shared" si="16"/>
        <v>Base and bounds</v>
      </c>
      <c r="B1052">
        <v>51</v>
      </c>
      <c r="C1052">
        <v>273</v>
      </c>
      <c r="D1052">
        <v>273</v>
      </c>
      <c r="E1052" s="97">
        <v>0</v>
      </c>
      <c r="F1052">
        <v>32.309199999999997</v>
      </c>
      <c r="G1052" t="s">
        <v>104</v>
      </c>
      <c r="H1052">
        <v>10</v>
      </c>
      <c r="I1052">
        <v>11719</v>
      </c>
      <c r="J1052">
        <v>0</v>
      </c>
      <c r="K1052">
        <v>0</v>
      </c>
    </row>
    <row r="1053" spans="1:11" x14ac:dyDescent="0.2">
      <c r="A1053" t="str">
        <f t="shared" si="16"/>
        <v>Base and bounds</v>
      </c>
      <c r="B1053">
        <v>52</v>
      </c>
      <c r="C1053">
        <v>334</v>
      </c>
      <c r="D1053">
        <v>333.98</v>
      </c>
      <c r="E1053" s="97">
        <v>4.8999999999999998E-3</v>
      </c>
      <c r="F1053">
        <v>27.309799999999999</v>
      </c>
      <c r="G1053" t="s">
        <v>104</v>
      </c>
      <c r="H1053">
        <v>10</v>
      </c>
      <c r="I1053">
        <v>5859</v>
      </c>
      <c r="J1053">
        <v>0</v>
      </c>
      <c r="K1053">
        <v>0</v>
      </c>
    </row>
    <row r="1054" spans="1:11" x14ac:dyDescent="0.2">
      <c r="A1054" t="str">
        <f t="shared" si="16"/>
        <v>Base and bounds</v>
      </c>
      <c r="B1054">
        <v>53</v>
      </c>
      <c r="C1054">
        <v>281</v>
      </c>
      <c r="D1054">
        <v>280.98</v>
      </c>
      <c r="E1054" s="97">
        <v>7.9000000000000008E-3</v>
      </c>
      <c r="F1054">
        <v>77.5428</v>
      </c>
      <c r="G1054" t="s">
        <v>104</v>
      </c>
      <c r="H1054">
        <v>10</v>
      </c>
      <c r="I1054">
        <v>24407</v>
      </c>
      <c r="J1054">
        <v>0</v>
      </c>
      <c r="K1054">
        <v>0</v>
      </c>
    </row>
    <row r="1055" spans="1:11" x14ac:dyDescent="0.2">
      <c r="A1055" t="str">
        <f t="shared" si="16"/>
        <v>Base and bounds</v>
      </c>
      <c r="B1055">
        <v>54</v>
      </c>
      <c r="C1055">
        <v>262</v>
      </c>
      <c r="D1055">
        <v>262</v>
      </c>
      <c r="E1055" s="97">
        <v>0</v>
      </c>
      <c r="F1055">
        <v>1.0549999999999999</v>
      </c>
      <c r="G1055" t="s">
        <v>104</v>
      </c>
      <c r="H1055">
        <v>6</v>
      </c>
      <c r="I1055">
        <v>398</v>
      </c>
      <c r="J1055">
        <v>0</v>
      </c>
      <c r="K1055">
        <v>0</v>
      </c>
    </row>
    <row r="1056" spans="1:11" x14ac:dyDescent="0.2">
      <c r="A1056" t="str">
        <f t="shared" si="16"/>
        <v>Base and bounds</v>
      </c>
      <c r="B1056">
        <v>55</v>
      </c>
      <c r="C1056">
        <v>299</v>
      </c>
      <c r="D1056">
        <v>298.99</v>
      </c>
      <c r="E1056" s="97">
        <v>1.8E-3</v>
      </c>
      <c r="F1056">
        <v>7.8155999999999999</v>
      </c>
      <c r="G1056" t="s">
        <v>104</v>
      </c>
      <c r="H1056">
        <v>9</v>
      </c>
      <c r="I1056">
        <v>2068</v>
      </c>
      <c r="J1056">
        <v>0</v>
      </c>
      <c r="K1056">
        <v>0</v>
      </c>
    </row>
    <row r="1057" spans="1:11" x14ac:dyDescent="0.2">
      <c r="A1057" t="str">
        <f t="shared" si="16"/>
        <v>Base and bounds</v>
      </c>
      <c r="B1057">
        <v>56</v>
      </c>
      <c r="C1057">
        <v>288</v>
      </c>
      <c r="D1057">
        <v>287.97000000000003</v>
      </c>
      <c r="E1057" s="97">
        <v>9.4000000000000004E-3</v>
      </c>
      <c r="F1057">
        <v>1.3250999999999999</v>
      </c>
      <c r="G1057" t="s">
        <v>104</v>
      </c>
      <c r="H1057">
        <v>10</v>
      </c>
      <c r="I1057">
        <v>630</v>
      </c>
      <c r="J1057">
        <v>0</v>
      </c>
      <c r="K1057">
        <v>0</v>
      </c>
    </row>
    <row r="1058" spans="1:11" x14ac:dyDescent="0.2">
      <c r="A1058" t="str">
        <f t="shared" si="16"/>
        <v>Base and bounds</v>
      </c>
      <c r="B1058">
        <v>57</v>
      </c>
      <c r="C1058">
        <v>254</v>
      </c>
      <c r="D1058">
        <v>254</v>
      </c>
      <c r="E1058" s="97">
        <v>0</v>
      </c>
      <c r="F1058">
        <v>22.433199999999999</v>
      </c>
      <c r="G1058" t="s">
        <v>104</v>
      </c>
      <c r="H1058">
        <v>10</v>
      </c>
      <c r="I1058">
        <v>7114</v>
      </c>
      <c r="J1058">
        <v>0</v>
      </c>
      <c r="K1058">
        <v>0</v>
      </c>
    </row>
    <row r="1059" spans="1:11" x14ac:dyDescent="0.2">
      <c r="A1059" t="str">
        <f t="shared" si="16"/>
        <v>Base and bounds</v>
      </c>
      <c r="B1059">
        <v>58</v>
      </c>
      <c r="C1059">
        <v>331</v>
      </c>
      <c r="D1059">
        <v>331</v>
      </c>
      <c r="E1059" s="97">
        <v>0</v>
      </c>
      <c r="F1059">
        <v>2.0373000000000001</v>
      </c>
      <c r="G1059" t="s">
        <v>104</v>
      </c>
      <c r="H1059">
        <v>8</v>
      </c>
      <c r="I1059">
        <v>356</v>
      </c>
      <c r="J1059">
        <v>0</v>
      </c>
      <c r="K1059">
        <v>0</v>
      </c>
    </row>
    <row r="1060" spans="1:11" x14ac:dyDescent="0.2">
      <c r="A1060" t="str">
        <f t="shared" si="16"/>
        <v>Base and bounds</v>
      </c>
      <c r="B1060">
        <v>59</v>
      </c>
      <c r="C1060">
        <v>283</v>
      </c>
      <c r="D1060">
        <v>282.98</v>
      </c>
      <c r="E1060" s="97">
        <v>8.3999999999999995E-3</v>
      </c>
      <c r="F1060">
        <v>28.979399999999998</v>
      </c>
      <c r="G1060" t="s">
        <v>104</v>
      </c>
      <c r="H1060">
        <v>10</v>
      </c>
      <c r="I1060">
        <v>8291</v>
      </c>
      <c r="J1060">
        <v>0</v>
      </c>
      <c r="K1060">
        <v>0</v>
      </c>
    </row>
    <row r="1061" spans="1:11" x14ac:dyDescent="0.2">
      <c r="A1061" t="str">
        <f t="shared" si="16"/>
        <v>Base and bounds</v>
      </c>
      <c r="B1061">
        <v>60</v>
      </c>
      <c r="C1061">
        <v>254</v>
      </c>
      <c r="D1061">
        <v>253.98</v>
      </c>
      <c r="E1061" s="97">
        <v>9.4999999999999998E-3</v>
      </c>
      <c r="F1061">
        <v>58.374000000000002</v>
      </c>
      <c r="G1061" t="s">
        <v>104</v>
      </c>
      <c r="H1061">
        <v>10</v>
      </c>
      <c r="I1061">
        <v>26804</v>
      </c>
      <c r="J1061">
        <v>0</v>
      </c>
      <c r="K1061">
        <v>0</v>
      </c>
    </row>
    <row r="1062" spans="1:11" x14ac:dyDescent="0.2">
      <c r="A1062" t="str">
        <f t="shared" si="16"/>
        <v>Base and bounds</v>
      </c>
      <c r="B1062">
        <v>61</v>
      </c>
      <c r="C1062">
        <v>305</v>
      </c>
      <c r="D1062">
        <v>304.97000000000003</v>
      </c>
      <c r="E1062" s="97">
        <v>9.4000000000000004E-3</v>
      </c>
      <c r="F1062">
        <v>25.907900000000001</v>
      </c>
      <c r="G1062" t="s">
        <v>104</v>
      </c>
      <c r="H1062">
        <v>10</v>
      </c>
      <c r="I1062">
        <v>10126</v>
      </c>
      <c r="J1062">
        <v>0</v>
      </c>
      <c r="K1062">
        <v>0</v>
      </c>
    </row>
    <row r="1063" spans="1:11" x14ac:dyDescent="0.2">
      <c r="A1063" t="str">
        <f t="shared" si="16"/>
        <v>Base and bounds</v>
      </c>
      <c r="B1063">
        <v>62</v>
      </c>
      <c r="C1063">
        <v>289</v>
      </c>
      <c r="D1063">
        <v>289</v>
      </c>
      <c r="E1063" s="97">
        <v>0</v>
      </c>
      <c r="F1063">
        <v>6.9343000000000004</v>
      </c>
      <c r="G1063" t="s">
        <v>104</v>
      </c>
      <c r="H1063">
        <v>10</v>
      </c>
      <c r="I1063">
        <v>638</v>
      </c>
      <c r="J1063">
        <v>0</v>
      </c>
      <c r="K1063">
        <v>0</v>
      </c>
    </row>
    <row r="1064" spans="1:11" x14ac:dyDescent="0.2">
      <c r="A1064" t="str">
        <f t="shared" si="16"/>
        <v>Base and bounds</v>
      </c>
      <c r="B1064">
        <v>63</v>
      </c>
      <c r="C1064">
        <v>272</v>
      </c>
      <c r="D1064">
        <v>272</v>
      </c>
      <c r="E1064" s="97">
        <v>0</v>
      </c>
      <c r="F1064">
        <v>26.694800000000001</v>
      </c>
      <c r="G1064" t="s">
        <v>104</v>
      </c>
      <c r="H1064">
        <v>10</v>
      </c>
      <c r="I1064">
        <v>7955</v>
      </c>
      <c r="J1064">
        <v>0</v>
      </c>
      <c r="K1064">
        <v>0</v>
      </c>
    </row>
    <row r="1065" spans="1:11" x14ac:dyDescent="0.2">
      <c r="A1065" t="str">
        <f t="shared" si="16"/>
        <v>Base and bounds</v>
      </c>
      <c r="B1065">
        <v>64</v>
      </c>
      <c r="C1065">
        <v>283</v>
      </c>
      <c r="D1065">
        <v>283</v>
      </c>
      <c r="E1065" s="97">
        <v>0</v>
      </c>
      <c r="F1065">
        <v>2.0789</v>
      </c>
      <c r="G1065" t="s">
        <v>104</v>
      </c>
      <c r="H1065">
        <v>10</v>
      </c>
      <c r="I1065">
        <v>252</v>
      </c>
      <c r="J1065">
        <v>0</v>
      </c>
      <c r="K1065">
        <v>0</v>
      </c>
    </row>
    <row r="1066" spans="1:11" x14ac:dyDescent="0.2">
      <c r="A1066" t="str">
        <f t="shared" si="16"/>
        <v>Base and bounds</v>
      </c>
      <c r="B1066">
        <v>65</v>
      </c>
      <c r="C1066">
        <v>266</v>
      </c>
      <c r="D1066">
        <v>265.98</v>
      </c>
      <c r="E1066" s="97">
        <v>6.1999999999999998E-3</v>
      </c>
      <c r="F1066">
        <v>10.4337</v>
      </c>
      <c r="G1066" t="s">
        <v>104</v>
      </c>
      <c r="H1066">
        <v>5</v>
      </c>
      <c r="I1066">
        <v>2542</v>
      </c>
      <c r="J1066">
        <v>0</v>
      </c>
      <c r="K1066">
        <v>0</v>
      </c>
    </row>
    <row r="1067" spans="1:11" x14ac:dyDescent="0.2">
      <c r="A1067" t="str">
        <f t="shared" si="16"/>
        <v>Base and bounds</v>
      </c>
      <c r="B1067">
        <v>66</v>
      </c>
      <c r="C1067">
        <v>284</v>
      </c>
      <c r="D1067">
        <v>284</v>
      </c>
      <c r="E1067" s="97">
        <v>0</v>
      </c>
      <c r="F1067">
        <v>10.4398</v>
      </c>
      <c r="G1067" t="s">
        <v>104</v>
      </c>
      <c r="H1067">
        <v>10</v>
      </c>
      <c r="I1067">
        <v>1689</v>
      </c>
      <c r="J1067">
        <v>0</v>
      </c>
      <c r="K1067">
        <v>0</v>
      </c>
    </row>
    <row r="1068" spans="1:11" x14ac:dyDescent="0.2">
      <c r="A1068" t="str">
        <f t="shared" si="16"/>
        <v>Base and bounds</v>
      </c>
      <c r="B1068">
        <v>67</v>
      </c>
      <c r="C1068">
        <v>318</v>
      </c>
      <c r="D1068">
        <v>318</v>
      </c>
      <c r="E1068" s="97">
        <v>0</v>
      </c>
      <c r="F1068">
        <v>0.6895</v>
      </c>
      <c r="G1068" t="s">
        <v>104</v>
      </c>
      <c r="H1068">
        <v>5</v>
      </c>
      <c r="I1068">
        <v>1</v>
      </c>
      <c r="J1068">
        <v>0</v>
      </c>
      <c r="K1068">
        <v>0</v>
      </c>
    </row>
    <row r="1069" spans="1:11" x14ac:dyDescent="0.2">
      <c r="A1069" t="str">
        <f t="shared" si="16"/>
        <v>Base and bounds</v>
      </c>
      <c r="B1069">
        <v>68</v>
      </c>
      <c r="C1069">
        <v>295</v>
      </c>
      <c r="D1069">
        <v>295</v>
      </c>
      <c r="E1069" s="97">
        <v>0</v>
      </c>
      <c r="F1069">
        <v>14.3017</v>
      </c>
      <c r="G1069" t="s">
        <v>104</v>
      </c>
      <c r="H1069">
        <v>7</v>
      </c>
      <c r="I1069">
        <v>5791</v>
      </c>
      <c r="J1069">
        <v>0</v>
      </c>
      <c r="K1069">
        <v>0</v>
      </c>
    </row>
    <row r="1070" spans="1:11" x14ac:dyDescent="0.2">
      <c r="A1070" t="str">
        <f t="shared" si="16"/>
        <v>Base and bounds</v>
      </c>
      <c r="B1070">
        <v>69</v>
      </c>
      <c r="C1070">
        <v>297</v>
      </c>
      <c r="D1070">
        <v>296.98</v>
      </c>
      <c r="E1070" s="97">
        <v>8.0999999999999996E-3</v>
      </c>
      <c r="F1070">
        <v>15.248200000000001</v>
      </c>
      <c r="G1070" t="s">
        <v>104</v>
      </c>
      <c r="H1070">
        <v>10</v>
      </c>
      <c r="I1070">
        <v>3336</v>
      </c>
      <c r="J1070">
        <v>0</v>
      </c>
      <c r="K1070">
        <v>0</v>
      </c>
    </row>
    <row r="1071" spans="1:11" x14ac:dyDescent="0.2">
      <c r="A1071" t="str">
        <f t="shared" si="16"/>
        <v>Base and bounds</v>
      </c>
      <c r="B1071">
        <v>70</v>
      </c>
      <c r="C1071">
        <v>273</v>
      </c>
      <c r="D1071">
        <v>273</v>
      </c>
      <c r="E1071" s="97">
        <v>0</v>
      </c>
      <c r="F1071">
        <v>8.2322000000000006</v>
      </c>
      <c r="G1071" t="s">
        <v>104</v>
      </c>
      <c r="H1071">
        <v>9</v>
      </c>
      <c r="I1071">
        <v>3851</v>
      </c>
      <c r="J1071">
        <v>0</v>
      </c>
      <c r="K1071">
        <v>0</v>
      </c>
    </row>
    <row r="1072" spans="1:11" x14ac:dyDescent="0.2">
      <c r="A1072" t="str">
        <f t="shared" si="16"/>
        <v>Base and bounds</v>
      </c>
      <c r="B1072">
        <v>71</v>
      </c>
      <c r="C1072">
        <v>292</v>
      </c>
      <c r="D1072">
        <v>291.97000000000003</v>
      </c>
      <c r="E1072" s="97">
        <v>9.1000000000000004E-3</v>
      </c>
      <c r="F1072">
        <v>9.4753000000000007</v>
      </c>
      <c r="G1072" t="s">
        <v>104</v>
      </c>
      <c r="H1072">
        <v>10</v>
      </c>
      <c r="I1072">
        <v>1601</v>
      </c>
      <c r="J1072">
        <v>0</v>
      </c>
      <c r="K1072">
        <v>0</v>
      </c>
    </row>
    <row r="1073" spans="1:11" x14ac:dyDescent="0.2">
      <c r="A1073" t="str">
        <f t="shared" si="16"/>
        <v>Base and bounds</v>
      </c>
      <c r="B1073">
        <v>72</v>
      </c>
      <c r="C1073">
        <v>254</v>
      </c>
      <c r="D1073">
        <v>250.5</v>
      </c>
      <c r="E1073" s="97">
        <v>1.3972</v>
      </c>
      <c r="F1073">
        <v>1800.0024000000001</v>
      </c>
      <c r="G1073" t="s">
        <v>105</v>
      </c>
      <c r="H1073">
        <v>10</v>
      </c>
      <c r="I1073">
        <v>1836837</v>
      </c>
      <c r="J1073">
        <v>0</v>
      </c>
      <c r="K1073">
        <v>0</v>
      </c>
    </row>
    <row r="1074" spans="1:11" x14ac:dyDescent="0.2">
      <c r="A1074" t="str">
        <f t="shared" si="16"/>
        <v>Base and bounds</v>
      </c>
      <c r="B1074">
        <v>73</v>
      </c>
      <c r="C1074">
        <v>273</v>
      </c>
      <c r="D1074">
        <v>273</v>
      </c>
      <c r="E1074" s="97">
        <v>0</v>
      </c>
      <c r="F1074">
        <v>5.8464999999999998</v>
      </c>
      <c r="G1074" t="s">
        <v>104</v>
      </c>
      <c r="H1074">
        <v>10</v>
      </c>
      <c r="I1074">
        <v>1737</v>
      </c>
      <c r="J1074">
        <v>0</v>
      </c>
      <c r="K1074">
        <v>0</v>
      </c>
    </row>
    <row r="1075" spans="1:11" x14ac:dyDescent="0.2">
      <c r="A1075" t="str">
        <f t="shared" si="16"/>
        <v>Base and bounds</v>
      </c>
      <c r="B1075">
        <v>74</v>
      </c>
      <c r="C1075">
        <v>271</v>
      </c>
      <c r="D1075">
        <v>271</v>
      </c>
      <c r="E1075" s="97">
        <v>0</v>
      </c>
      <c r="F1075">
        <v>33.672600000000003</v>
      </c>
      <c r="G1075" t="s">
        <v>104</v>
      </c>
      <c r="H1075">
        <v>10</v>
      </c>
      <c r="I1075">
        <v>9546</v>
      </c>
      <c r="J1075">
        <v>0</v>
      </c>
      <c r="K1075">
        <v>0</v>
      </c>
    </row>
    <row r="1076" spans="1:11" x14ac:dyDescent="0.2">
      <c r="A1076" t="str">
        <f t="shared" si="16"/>
        <v>Base and bounds</v>
      </c>
      <c r="B1076">
        <v>75</v>
      </c>
      <c r="C1076">
        <v>211</v>
      </c>
      <c r="D1076">
        <v>211</v>
      </c>
      <c r="E1076" s="97">
        <v>0</v>
      </c>
      <c r="F1076">
        <v>11.014799999999999</v>
      </c>
      <c r="G1076" t="s">
        <v>104</v>
      </c>
      <c r="H1076">
        <v>10</v>
      </c>
      <c r="I1076">
        <v>4736</v>
      </c>
      <c r="J1076">
        <v>0</v>
      </c>
      <c r="K1076">
        <v>0</v>
      </c>
    </row>
    <row r="1077" spans="1:11" x14ac:dyDescent="0.2">
      <c r="A1077" t="str">
        <f t="shared" si="16"/>
        <v>Base and bounds</v>
      </c>
      <c r="B1077">
        <v>76</v>
      </c>
      <c r="C1077">
        <v>293</v>
      </c>
      <c r="D1077">
        <v>293</v>
      </c>
      <c r="E1077" s="97">
        <v>0</v>
      </c>
      <c r="F1077">
        <v>21.004300000000001</v>
      </c>
      <c r="G1077" t="s">
        <v>104</v>
      </c>
      <c r="H1077">
        <v>10</v>
      </c>
      <c r="I1077">
        <v>10536</v>
      </c>
      <c r="J1077">
        <v>0</v>
      </c>
      <c r="K1077">
        <v>0</v>
      </c>
    </row>
    <row r="1078" spans="1:11" x14ac:dyDescent="0.2">
      <c r="A1078" t="str">
        <f t="shared" si="16"/>
        <v>Base and bounds</v>
      </c>
      <c r="B1078">
        <v>77</v>
      </c>
      <c r="C1078">
        <v>271</v>
      </c>
      <c r="D1078">
        <v>270.97000000000003</v>
      </c>
      <c r="E1078" s="97">
        <v>9.9000000000000008E-3</v>
      </c>
      <c r="F1078">
        <v>7.3516000000000004</v>
      </c>
      <c r="G1078" t="s">
        <v>104</v>
      </c>
      <c r="H1078">
        <v>7</v>
      </c>
      <c r="I1078">
        <v>3378</v>
      </c>
      <c r="J1078">
        <v>0</v>
      </c>
      <c r="K1078">
        <v>0</v>
      </c>
    </row>
    <row r="1079" spans="1:11" x14ac:dyDescent="0.2">
      <c r="A1079" t="str">
        <f t="shared" si="16"/>
        <v>Base and bounds</v>
      </c>
      <c r="B1079">
        <v>78</v>
      </c>
      <c r="C1079">
        <v>254</v>
      </c>
      <c r="D1079">
        <v>254</v>
      </c>
      <c r="E1079" s="97">
        <v>0</v>
      </c>
      <c r="F1079">
        <v>1.2371000000000001</v>
      </c>
      <c r="G1079" t="s">
        <v>104</v>
      </c>
      <c r="H1079">
        <v>5</v>
      </c>
      <c r="I1079">
        <v>183</v>
      </c>
      <c r="J1079">
        <v>0</v>
      </c>
      <c r="K1079">
        <v>0</v>
      </c>
    </row>
    <row r="1080" spans="1:11" x14ac:dyDescent="0.2">
      <c r="A1080" t="str">
        <f t="shared" si="16"/>
        <v>Base and bounds</v>
      </c>
      <c r="B1080">
        <v>79</v>
      </c>
      <c r="C1080">
        <v>276</v>
      </c>
      <c r="D1080">
        <v>276</v>
      </c>
      <c r="E1080" s="97">
        <v>0</v>
      </c>
      <c r="F1080">
        <v>7.2308000000000003</v>
      </c>
      <c r="G1080" t="s">
        <v>104</v>
      </c>
      <c r="H1080">
        <v>10</v>
      </c>
      <c r="I1080">
        <v>1337</v>
      </c>
      <c r="J1080">
        <v>0</v>
      </c>
      <c r="K1080">
        <v>0</v>
      </c>
    </row>
    <row r="1081" spans="1:11" x14ac:dyDescent="0.2">
      <c r="A1081" t="str">
        <f t="shared" si="16"/>
        <v>Base and bounds</v>
      </c>
      <c r="B1081">
        <v>80</v>
      </c>
      <c r="C1081">
        <v>270</v>
      </c>
      <c r="D1081">
        <v>270</v>
      </c>
      <c r="E1081" s="97">
        <v>0</v>
      </c>
      <c r="F1081">
        <v>5.0282</v>
      </c>
      <c r="G1081" t="s">
        <v>104</v>
      </c>
      <c r="H1081">
        <v>9</v>
      </c>
      <c r="I1081">
        <v>1831</v>
      </c>
      <c r="J1081">
        <v>0</v>
      </c>
      <c r="K1081">
        <v>0</v>
      </c>
    </row>
    <row r="1082" spans="1:11" x14ac:dyDescent="0.2">
      <c r="A1082" t="str">
        <f t="shared" si="16"/>
        <v>Base and bounds</v>
      </c>
      <c r="B1082">
        <v>81</v>
      </c>
      <c r="C1082">
        <v>259</v>
      </c>
      <c r="D1082">
        <v>258.98</v>
      </c>
      <c r="E1082" s="97">
        <v>7.7999999999999996E-3</v>
      </c>
      <c r="F1082">
        <v>13.0303</v>
      </c>
      <c r="G1082" t="s">
        <v>104</v>
      </c>
      <c r="H1082">
        <v>10</v>
      </c>
      <c r="I1082">
        <v>8380</v>
      </c>
      <c r="J1082">
        <v>0</v>
      </c>
      <c r="K1082">
        <v>0</v>
      </c>
    </row>
    <row r="1083" spans="1:11" x14ac:dyDescent="0.2">
      <c r="A1083" t="str">
        <f t="shared" ref="A1083:A1145" si="17">A1082</f>
        <v>Base and bounds</v>
      </c>
      <c r="B1083">
        <v>82</v>
      </c>
      <c r="C1083">
        <v>337</v>
      </c>
      <c r="D1083">
        <v>336.99</v>
      </c>
      <c r="E1083" s="97">
        <v>2.3999999999999998E-3</v>
      </c>
      <c r="F1083">
        <v>3.7726000000000002</v>
      </c>
      <c r="G1083" t="s">
        <v>104</v>
      </c>
      <c r="H1083">
        <v>9</v>
      </c>
      <c r="I1083">
        <v>682</v>
      </c>
      <c r="J1083">
        <v>0</v>
      </c>
      <c r="K1083">
        <v>0</v>
      </c>
    </row>
    <row r="1084" spans="1:11" x14ac:dyDescent="0.2">
      <c r="A1084" t="str">
        <f t="shared" si="17"/>
        <v>Base and bounds</v>
      </c>
      <c r="B1084">
        <v>83</v>
      </c>
      <c r="C1084">
        <v>257</v>
      </c>
      <c r="D1084">
        <v>257</v>
      </c>
      <c r="E1084" s="97">
        <v>0</v>
      </c>
      <c r="F1084">
        <v>32.148499999999999</v>
      </c>
      <c r="G1084" t="s">
        <v>104</v>
      </c>
      <c r="H1084">
        <v>10</v>
      </c>
      <c r="I1084">
        <v>9167</v>
      </c>
      <c r="J1084">
        <v>0</v>
      </c>
      <c r="K1084">
        <v>0</v>
      </c>
    </row>
    <row r="1085" spans="1:11" x14ac:dyDescent="0.2">
      <c r="A1085" t="str">
        <f t="shared" si="17"/>
        <v>Base and bounds</v>
      </c>
      <c r="B1085">
        <v>84</v>
      </c>
      <c r="C1085">
        <v>263</v>
      </c>
      <c r="D1085">
        <v>262.98</v>
      </c>
      <c r="E1085" s="97">
        <v>6.6E-3</v>
      </c>
      <c r="F1085">
        <v>12.573700000000001</v>
      </c>
      <c r="G1085" t="s">
        <v>104</v>
      </c>
      <c r="H1085">
        <v>10</v>
      </c>
      <c r="I1085">
        <v>3250</v>
      </c>
      <c r="J1085">
        <v>0</v>
      </c>
      <c r="K1085">
        <v>0</v>
      </c>
    </row>
    <row r="1086" spans="1:11" x14ac:dyDescent="0.2">
      <c r="A1086" t="str">
        <f t="shared" si="17"/>
        <v>Base and bounds</v>
      </c>
      <c r="B1086">
        <v>85</v>
      </c>
      <c r="C1086">
        <v>295</v>
      </c>
      <c r="D1086">
        <v>294.98</v>
      </c>
      <c r="E1086" s="97">
        <v>5.8999999999999999E-3</v>
      </c>
      <c r="F1086">
        <v>30.946400000000001</v>
      </c>
      <c r="G1086" t="s">
        <v>104</v>
      </c>
      <c r="H1086">
        <v>7</v>
      </c>
      <c r="I1086">
        <v>16560</v>
      </c>
      <c r="J1086">
        <v>0</v>
      </c>
      <c r="K1086">
        <v>0</v>
      </c>
    </row>
    <row r="1087" spans="1:11" x14ac:dyDescent="0.2">
      <c r="A1087" t="str">
        <f t="shared" si="17"/>
        <v>Base and bounds</v>
      </c>
      <c r="B1087">
        <v>86</v>
      </c>
      <c r="C1087">
        <v>330</v>
      </c>
      <c r="D1087">
        <v>330</v>
      </c>
      <c r="E1087" s="97">
        <v>0</v>
      </c>
      <c r="F1087">
        <v>6.8558000000000003</v>
      </c>
      <c r="G1087" t="s">
        <v>104</v>
      </c>
      <c r="H1087">
        <v>10</v>
      </c>
      <c r="I1087">
        <v>2260</v>
      </c>
      <c r="J1087">
        <v>0</v>
      </c>
      <c r="K1087">
        <v>0</v>
      </c>
    </row>
    <row r="1088" spans="1:11" x14ac:dyDescent="0.2">
      <c r="A1088" t="str">
        <f t="shared" si="17"/>
        <v>Base and bounds</v>
      </c>
      <c r="B1088">
        <v>87</v>
      </c>
      <c r="C1088">
        <v>257</v>
      </c>
      <c r="D1088">
        <v>256.99</v>
      </c>
      <c r="E1088" s="97">
        <v>2.8E-3</v>
      </c>
      <c r="F1088">
        <v>16.882000000000001</v>
      </c>
      <c r="G1088" t="s">
        <v>104</v>
      </c>
      <c r="H1088">
        <v>10</v>
      </c>
      <c r="I1088">
        <v>6947</v>
      </c>
      <c r="J1088">
        <v>0</v>
      </c>
      <c r="K1088">
        <v>0</v>
      </c>
    </row>
    <row r="1089" spans="1:11" x14ac:dyDescent="0.2">
      <c r="A1089" t="str">
        <f t="shared" si="17"/>
        <v>Base and bounds</v>
      </c>
      <c r="B1089">
        <v>88</v>
      </c>
      <c r="C1089">
        <v>294</v>
      </c>
      <c r="D1089">
        <v>293.97000000000003</v>
      </c>
      <c r="E1089" s="97">
        <v>8.8999999999999999E-3</v>
      </c>
      <c r="F1089">
        <v>9.5322999999999993</v>
      </c>
      <c r="G1089" t="s">
        <v>104</v>
      </c>
      <c r="H1089">
        <v>10</v>
      </c>
      <c r="I1089">
        <v>6914</v>
      </c>
      <c r="J1089">
        <v>0</v>
      </c>
      <c r="K1089">
        <v>0</v>
      </c>
    </row>
    <row r="1090" spans="1:11" x14ac:dyDescent="0.2">
      <c r="A1090" t="str">
        <f t="shared" si="17"/>
        <v>Base and bounds</v>
      </c>
      <c r="B1090">
        <v>89</v>
      </c>
      <c r="C1090">
        <v>285</v>
      </c>
      <c r="D1090">
        <v>284.98</v>
      </c>
      <c r="E1090" s="97">
        <v>7.9000000000000008E-3</v>
      </c>
      <c r="F1090">
        <v>8.6842000000000006</v>
      </c>
      <c r="G1090" t="s">
        <v>104</v>
      </c>
      <c r="H1090">
        <v>8</v>
      </c>
      <c r="I1090">
        <v>4157</v>
      </c>
      <c r="J1090">
        <v>0</v>
      </c>
      <c r="K1090">
        <v>0</v>
      </c>
    </row>
    <row r="1091" spans="1:11" x14ac:dyDescent="0.2">
      <c r="A1091" t="str">
        <f t="shared" si="17"/>
        <v>Base and bounds</v>
      </c>
      <c r="B1091">
        <v>90</v>
      </c>
      <c r="C1091">
        <v>311</v>
      </c>
      <c r="D1091">
        <v>310.97000000000003</v>
      </c>
      <c r="E1091" s="97">
        <v>9.9000000000000008E-3</v>
      </c>
      <c r="F1091">
        <v>22.5167</v>
      </c>
      <c r="G1091" t="s">
        <v>104</v>
      </c>
      <c r="H1091">
        <v>8</v>
      </c>
      <c r="I1091">
        <v>4053</v>
      </c>
      <c r="J1091">
        <v>0</v>
      </c>
      <c r="K1091">
        <v>0</v>
      </c>
    </row>
    <row r="1092" spans="1:11" x14ac:dyDescent="0.2">
      <c r="A1092" t="str">
        <f t="shared" si="17"/>
        <v>Base and bounds</v>
      </c>
      <c r="B1092">
        <v>91</v>
      </c>
      <c r="C1092">
        <v>273</v>
      </c>
      <c r="D1092">
        <v>272.98</v>
      </c>
      <c r="E1092" s="97">
        <v>8.8999999999999999E-3</v>
      </c>
      <c r="F1092">
        <v>15.6943</v>
      </c>
      <c r="G1092" t="s">
        <v>104</v>
      </c>
      <c r="H1092">
        <v>10</v>
      </c>
      <c r="I1092">
        <v>4900</v>
      </c>
      <c r="J1092">
        <v>0</v>
      </c>
      <c r="K1092">
        <v>0</v>
      </c>
    </row>
    <row r="1093" spans="1:11" x14ac:dyDescent="0.2">
      <c r="A1093" t="str">
        <f t="shared" si="17"/>
        <v>Base and bounds</v>
      </c>
      <c r="B1093">
        <v>92</v>
      </c>
      <c r="C1093">
        <v>290</v>
      </c>
      <c r="D1093">
        <v>290</v>
      </c>
      <c r="E1093" s="97">
        <v>0</v>
      </c>
      <c r="F1093">
        <v>1.7766</v>
      </c>
      <c r="G1093" t="s">
        <v>104</v>
      </c>
      <c r="H1093">
        <v>9</v>
      </c>
      <c r="I1093">
        <v>886</v>
      </c>
      <c r="J1093">
        <v>0</v>
      </c>
      <c r="K1093">
        <v>0</v>
      </c>
    </row>
    <row r="1094" spans="1:11" x14ac:dyDescent="0.2">
      <c r="A1094" t="str">
        <f t="shared" si="17"/>
        <v>Base and bounds</v>
      </c>
      <c r="B1094">
        <v>93</v>
      </c>
      <c r="C1094">
        <v>295</v>
      </c>
      <c r="D1094">
        <v>295</v>
      </c>
      <c r="E1094" s="97">
        <v>0</v>
      </c>
      <c r="F1094">
        <v>8.7111999999999998</v>
      </c>
      <c r="G1094" t="s">
        <v>104</v>
      </c>
      <c r="H1094">
        <v>8</v>
      </c>
      <c r="I1094">
        <v>837</v>
      </c>
      <c r="J1094">
        <v>0</v>
      </c>
      <c r="K1094">
        <v>0</v>
      </c>
    </row>
    <row r="1095" spans="1:11" x14ac:dyDescent="0.2">
      <c r="A1095" t="str">
        <f t="shared" si="17"/>
        <v>Base and bounds</v>
      </c>
      <c r="B1095">
        <v>94</v>
      </c>
      <c r="C1095">
        <v>303</v>
      </c>
      <c r="D1095">
        <v>303</v>
      </c>
      <c r="E1095" s="97">
        <v>0</v>
      </c>
      <c r="F1095">
        <v>99.6494</v>
      </c>
      <c r="G1095" t="s">
        <v>104</v>
      </c>
      <c r="H1095">
        <v>10</v>
      </c>
      <c r="I1095">
        <v>36447</v>
      </c>
      <c r="J1095">
        <v>0</v>
      </c>
      <c r="K1095">
        <v>0</v>
      </c>
    </row>
    <row r="1096" spans="1:11" x14ac:dyDescent="0.2">
      <c r="A1096" t="str">
        <f t="shared" si="17"/>
        <v>Base and bounds</v>
      </c>
      <c r="B1096">
        <v>95</v>
      </c>
      <c r="C1096">
        <v>256</v>
      </c>
      <c r="D1096">
        <v>255.98</v>
      </c>
      <c r="E1096" s="97">
        <v>8.0999999999999996E-3</v>
      </c>
      <c r="F1096">
        <v>7.6818999999999997</v>
      </c>
      <c r="G1096" t="s">
        <v>104</v>
      </c>
      <c r="H1096">
        <v>10</v>
      </c>
      <c r="I1096">
        <v>2522</v>
      </c>
      <c r="J1096">
        <v>0</v>
      </c>
      <c r="K1096">
        <v>0</v>
      </c>
    </row>
    <row r="1097" spans="1:11" x14ac:dyDescent="0.2">
      <c r="A1097" t="str">
        <f t="shared" si="17"/>
        <v>Base and bounds</v>
      </c>
      <c r="B1097">
        <v>96</v>
      </c>
      <c r="C1097">
        <v>263</v>
      </c>
      <c r="D1097">
        <v>263</v>
      </c>
      <c r="E1097" s="97">
        <v>0</v>
      </c>
      <c r="F1097">
        <v>9.6212</v>
      </c>
      <c r="G1097" t="s">
        <v>104</v>
      </c>
      <c r="H1097">
        <v>10</v>
      </c>
      <c r="I1097">
        <v>1708</v>
      </c>
      <c r="J1097">
        <v>0</v>
      </c>
      <c r="K1097">
        <v>0</v>
      </c>
    </row>
    <row r="1098" spans="1:11" x14ac:dyDescent="0.2">
      <c r="A1098" t="str">
        <f t="shared" si="17"/>
        <v>Base and bounds</v>
      </c>
      <c r="B1098">
        <v>97</v>
      </c>
      <c r="C1098">
        <v>249</v>
      </c>
      <c r="D1098">
        <v>249</v>
      </c>
      <c r="E1098" s="97">
        <v>0</v>
      </c>
      <c r="F1098">
        <v>4.3090000000000002</v>
      </c>
      <c r="G1098" t="s">
        <v>104</v>
      </c>
      <c r="H1098">
        <v>8</v>
      </c>
      <c r="I1098">
        <v>2344</v>
      </c>
      <c r="J1098">
        <v>0</v>
      </c>
      <c r="K1098">
        <v>0</v>
      </c>
    </row>
    <row r="1099" spans="1:11" x14ac:dyDescent="0.2">
      <c r="A1099" t="str">
        <f t="shared" si="17"/>
        <v>Base and bounds</v>
      </c>
      <c r="B1099">
        <v>98</v>
      </c>
      <c r="C1099">
        <v>289</v>
      </c>
      <c r="D1099">
        <v>289</v>
      </c>
      <c r="E1099" s="97">
        <v>1E-4</v>
      </c>
      <c r="F1099">
        <v>5.968</v>
      </c>
      <c r="G1099" t="s">
        <v>104</v>
      </c>
      <c r="H1099">
        <v>10</v>
      </c>
      <c r="I1099">
        <v>1870</v>
      </c>
      <c r="J1099">
        <v>0</v>
      </c>
      <c r="K1099">
        <v>0</v>
      </c>
    </row>
    <row r="1100" spans="1:11" x14ac:dyDescent="0.2">
      <c r="A1100" t="str">
        <f t="shared" si="17"/>
        <v>Base and bounds</v>
      </c>
      <c r="B1100">
        <v>99</v>
      </c>
      <c r="C1100">
        <v>265</v>
      </c>
      <c r="D1100">
        <v>265</v>
      </c>
      <c r="E1100" s="97">
        <v>0</v>
      </c>
      <c r="F1100">
        <v>6.3201000000000001</v>
      </c>
      <c r="G1100" t="s">
        <v>104</v>
      </c>
      <c r="H1100">
        <v>8</v>
      </c>
      <c r="I1100">
        <v>554</v>
      </c>
      <c r="J1100">
        <v>0</v>
      </c>
      <c r="K1100">
        <v>0</v>
      </c>
    </row>
    <row r="1101" spans="1:11" x14ac:dyDescent="0.2">
      <c r="A1101" t="str">
        <f t="shared" si="17"/>
        <v>Base and bounds</v>
      </c>
      <c r="B1101">
        <v>100</v>
      </c>
      <c r="C1101">
        <v>248</v>
      </c>
      <c r="D1101">
        <v>248</v>
      </c>
      <c r="E1101" s="97">
        <v>0</v>
      </c>
      <c r="F1101">
        <v>10.18</v>
      </c>
      <c r="G1101" t="s">
        <v>104</v>
      </c>
      <c r="H1101">
        <v>10</v>
      </c>
      <c r="I1101">
        <v>2293</v>
      </c>
      <c r="J1101">
        <v>0</v>
      </c>
      <c r="K1101">
        <v>0</v>
      </c>
    </row>
    <row r="1102" spans="1:11" x14ac:dyDescent="0.2">
      <c r="A1102" t="s">
        <v>135</v>
      </c>
      <c r="B1102" t="s">
        <v>1</v>
      </c>
      <c r="C1102">
        <v>2760</v>
      </c>
      <c r="D1102">
        <v>2760</v>
      </c>
      <c r="E1102" s="97">
        <v>0</v>
      </c>
      <c r="F1102">
        <v>0.1239</v>
      </c>
      <c r="G1102" t="s">
        <v>104</v>
      </c>
      <c r="H1102">
        <v>6</v>
      </c>
      <c r="I1102">
        <v>1</v>
      </c>
      <c r="J1102">
        <v>0</v>
      </c>
      <c r="K1102">
        <v>0</v>
      </c>
    </row>
    <row r="1103" spans="1:11" x14ac:dyDescent="0.2">
      <c r="A1103" t="str">
        <f t="shared" si="17"/>
        <v>GG and bounds</v>
      </c>
      <c r="B1103" t="s">
        <v>2</v>
      </c>
      <c r="C1103">
        <v>7788</v>
      </c>
      <c r="D1103">
        <v>7788</v>
      </c>
      <c r="E1103" s="97">
        <v>0</v>
      </c>
      <c r="F1103">
        <v>0.22189999999999999</v>
      </c>
      <c r="G1103" t="s">
        <v>104</v>
      </c>
      <c r="H1103">
        <v>2</v>
      </c>
      <c r="I1103">
        <v>19</v>
      </c>
      <c r="J1103">
        <v>0</v>
      </c>
      <c r="K1103">
        <v>0</v>
      </c>
    </row>
    <row r="1104" spans="1:11" x14ac:dyDescent="0.2">
      <c r="A1104" t="str">
        <f t="shared" si="17"/>
        <v>GG and bounds</v>
      </c>
      <c r="B1104" t="s">
        <v>3</v>
      </c>
      <c r="C1104">
        <v>1806</v>
      </c>
      <c r="D1104">
        <v>1806</v>
      </c>
      <c r="E1104" s="97">
        <v>0</v>
      </c>
      <c r="F1104">
        <v>0.35580000000000001</v>
      </c>
      <c r="G1104" t="s">
        <v>104</v>
      </c>
      <c r="H1104">
        <v>5</v>
      </c>
      <c r="I1104">
        <v>1</v>
      </c>
      <c r="J1104">
        <v>0</v>
      </c>
      <c r="K1104">
        <v>0</v>
      </c>
    </row>
    <row r="1105" spans="1:11" x14ac:dyDescent="0.2">
      <c r="A1105" t="str">
        <f t="shared" si="17"/>
        <v>GG and bounds</v>
      </c>
      <c r="B1105" t="s">
        <v>4</v>
      </c>
      <c r="C1105">
        <v>1283</v>
      </c>
      <c r="D1105">
        <v>1283</v>
      </c>
      <c r="E1105" s="97">
        <v>0</v>
      </c>
      <c r="F1105">
        <v>0.31369999999999998</v>
      </c>
      <c r="G1105" t="s">
        <v>104</v>
      </c>
      <c r="H1105">
        <v>1</v>
      </c>
      <c r="I1105">
        <v>76</v>
      </c>
      <c r="J1105">
        <v>0</v>
      </c>
      <c r="K1105">
        <v>0</v>
      </c>
    </row>
    <row r="1106" spans="1:11" x14ac:dyDescent="0.2">
      <c r="A1106" t="str">
        <f t="shared" si="17"/>
        <v>GG and bounds</v>
      </c>
      <c r="B1106" t="s">
        <v>5</v>
      </c>
      <c r="C1106">
        <v>2916</v>
      </c>
      <c r="D1106">
        <v>2916</v>
      </c>
      <c r="E1106" s="97">
        <v>0</v>
      </c>
      <c r="F1106">
        <v>1.7126999999999999</v>
      </c>
      <c r="G1106" t="s">
        <v>104</v>
      </c>
      <c r="H1106">
        <v>10</v>
      </c>
      <c r="I1106">
        <v>1103</v>
      </c>
      <c r="J1106">
        <v>0</v>
      </c>
      <c r="K1106">
        <v>0</v>
      </c>
    </row>
    <row r="1107" spans="1:11" x14ac:dyDescent="0.2">
      <c r="A1107" t="str">
        <f t="shared" si="17"/>
        <v>GG and bounds</v>
      </c>
      <c r="B1107" t="s">
        <v>6</v>
      </c>
      <c r="C1107">
        <v>7282</v>
      </c>
      <c r="D1107">
        <v>7281.5</v>
      </c>
      <c r="E1107" s="97">
        <v>6.8999999999999999E-3</v>
      </c>
      <c r="F1107">
        <v>14.319100000000001</v>
      </c>
      <c r="G1107" t="s">
        <v>104</v>
      </c>
      <c r="H1107">
        <v>6</v>
      </c>
      <c r="I1107">
        <v>3865</v>
      </c>
      <c r="J1107">
        <v>0</v>
      </c>
      <c r="K1107">
        <v>0</v>
      </c>
    </row>
    <row r="1108" spans="1:11" x14ac:dyDescent="0.2">
      <c r="A1108" t="str">
        <f t="shared" si="17"/>
        <v>GG and bounds</v>
      </c>
      <c r="B1108" t="s">
        <v>7</v>
      </c>
      <c r="C1108">
        <v>628.51</v>
      </c>
      <c r="D1108">
        <v>628.51</v>
      </c>
      <c r="E1108" s="97">
        <v>0</v>
      </c>
      <c r="F1108">
        <v>1.5911</v>
      </c>
      <c r="G1108" t="s">
        <v>104</v>
      </c>
      <c r="H1108">
        <v>5</v>
      </c>
      <c r="I1108">
        <v>22</v>
      </c>
      <c r="J1108">
        <v>0</v>
      </c>
      <c r="K1108">
        <v>0</v>
      </c>
    </row>
    <row r="1109" spans="1:11" x14ac:dyDescent="0.2">
      <c r="A1109" t="str">
        <f t="shared" si="17"/>
        <v>GG and bounds</v>
      </c>
      <c r="B1109" t="s">
        <v>8</v>
      </c>
      <c r="C1109">
        <v>11087.21</v>
      </c>
      <c r="D1109">
        <v>11087.21</v>
      </c>
      <c r="E1109" s="97">
        <v>0</v>
      </c>
      <c r="F1109">
        <v>13.095700000000001</v>
      </c>
      <c r="G1109" t="s">
        <v>104</v>
      </c>
      <c r="H1109">
        <v>10</v>
      </c>
      <c r="I1109">
        <v>613</v>
      </c>
      <c r="J1109">
        <v>0</v>
      </c>
      <c r="K1109">
        <v>0</v>
      </c>
    </row>
    <row r="1110" spans="1:11" x14ac:dyDescent="0.2">
      <c r="A1110" t="str">
        <f t="shared" si="17"/>
        <v>GG and bounds</v>
      </c>
      <c r="B1110" t="s">
        <v>9</v>
      </c>
      <c r="C1110">
        <v>801.91</v>
      </c>
      <c r="D1110">
        <v>801.91</v>
      </c>
      <c r="E1110" s="97">
        <v>0</v>
      </c>
      <c r="F1110">
        <v>25.3675</v>
      </c>
      <c r="G1110" t="s">
        <v>104</v>
      </c>
      <c r="H1110">
        <v>9</v>
      </c>
      <c r="I1110">
        <v>737</v>
      </c>
      <c r="J1110">
        <v>0</v>
      </c>
      <c r="K1110">
        <v>0</v>
      </c>
    </row>
    <row r="1111" spans="1:11" x14ac:dyDescent="0.2">
      <c r="A1111" t="str">
        <f t="shared" si="17"/>
        <v>GG and bounds</v>
      </c>
      <c r="B1111" t="s">
        <v>10</v>
      </c>
      <c r="C1111">
        <v>945.32</v>
      </c>
      <c r="D1111">
        <v>945.24</v>
      </c>
      <c r="E1111" s="97">
        <v>7.9000000000000008E-3</v>
      </c>
      <c r="F1111">
        <v>83.300700000000006</v>
      </c>
      <c r="G1111" t="s">
        <v>104</v>
      </c>
      <c r="H1111">
        <v>10</v>
      </c>
      <c r="I1111">
        <v>1833</v>
      </c>
      <c r="J1111">
        <v>0</v>
      </c>
      <c r="K1111">
        <v>0</v>
      </c>
    </row>
    <row r="1112" spans="1:11" x14ac:dyDescent="0.2">
      <c r="A1112" t="str">
        <f t="shared" si="17"/>
        <v>GG and bounds</v>
      </c>
      <c r="B1112">
        <v>1</v>
      </c>
      <c r="C1112">
        <v>298</v>
      </c>
      <c r="D1112">
        <v>298</v>
      </c>
      <c r="E1112" s="97">
        <v>0</v>
      </c>
      <c r="F1112">
        <v>3.4209000000000001</v>
      </c>
      <c r="G1112" t="s">
        <v>104</v>
      </c>
      <c r="H1112">
        <v>5</v>
      </c>
      <c r="I1112">
        <v>1987</v>
      </c>
      <c r="J1112">
        <v>0</v>
      </c>
      <c r="K1112">
        <v>0</v>
      </c>
    </row>
    <row r="1113" spans="1:11" x14ac:dyDescent="0.2">
      <c r="A1113" t="str">
        <f t="shared" si="17"/>
        <v>GG and bounds</v>
      </c>
      <c r="B1113">
        <v>2</v>
      </c>
      <c r="C1113">
        <v>267</v>
      </c>
      <c r="D1113">
        <v>267</v>
      </c>
      <c r="E1113" s="97">
        <v>0</v>
      </c>
      <c r="F1113">
        <v>1.579</v>
      </c>
      <c r="G1113" t="s">
        <v>104</v>
      </c>
      <c r="H1113">
        <v>6</v>
      </c>
      <c r="I1113">
        <v>1</v>
      </c>
      <c r="J1113">
        <v>0</v>
      </c>
      <c r="K1113">
        <v>0</v>
      </c>
    </row>
    <row r="1114" spans="1:11" x14ac:dyDescent="0.2">
      <c r="A1114" t="str">
        <f t="shared" si="17"/>
        <v>GG and bounds</v>
      </c>
      <c r="B1114">
        <v>3</v>
      </c>
      <c r="C1114">
        <v>280</v>
      </c>
      <c r="D1114">
        <v>279.99</v>
      </c>
      <c r="E1114" s="97">
        <v>1.9E-3</v>
      </c>
      <c r="F1114">
        <v>4.3520000000000003</v>
      </c>
      <c r="G1114" t="s">
        <v>104</v>
      </c>
      <c r="H1114">
        <v>6</v>
      </c>
      <c r="I1114">
        <v>330</v>
      </c>
      <c r="J1114">
        <v>0</v>
      </c>
      <c r="K1114">
        <v>0</v>
      </c>
    </row>
    <row r="1115" spans="1:11" x14ac:dyDescent="0.2">
      <c r="A1115" t="str">
        <f t="shared" si="17"/>
        <v>GG and bounds</v>
      </c>
      <c r="B1115">
        <v>4</v>
      </c>
      <c r="C1115">
        <v>283</v>
      </c>
      <c r="D1115">
        <v>283</v>
      </c>
      <c r="E1115" s="97">
        <v>0</v>
      </c>
      <c r="F1115">
        <v>3.8412999999999999</v>
      </c>
      <c r="G1115" t="s">
        <v>104</v>
      </c>
      <c r="H1115">
        <v>7</v>
      </c>
      <c r="I1115">
        <v>536</v>
      </c>
      <c r="J1115">
        <v>0</v>
      </c>
      <c r="K1115">
        <v>0</v>
      </c>
    </row>
    <row r="1116" spans="1:11" x14ac:dyDescent="0.2">
      <c r="A1116" t="str">
        <f t="shared" si="17"/>
        <v>GG and bounds</v>
      </c>
      <c r="B1116">
        <v>5</v>
      </c>
      <c r="C1116">
        <v>275</v>
      </c>
      <c r="D1116">
        <v>275</v>
      </c>
      <c r="E1116" s="97">
        <v>0</v>
      </c>
      <c r="F1116">
        <v>4.0494000000000003</v>
      </c>
      <c r="G1116" t="s">
        <v>104</v>
      </c>
      <c r="H1116">
        <v>10</v>
      </c>
      <c r="I1116">
        <v>89</v>
      </c>
      <c r="J1116">
        <v>0</v>
      </c>
      <c r="K1116">
        <v>0</v>
      </c>
    </row>
    <row r="1117" spans="1:11" x14ac:dyDescent="0.2">
      <c r="A1117" t="str">
        <f t="shared" si="17"/>
        <v>GG and bounds</v>
      </c>
      <c r="B1117">
        <v>6</v>
      </c>
      <c r="C1117">
        <v>298</v>
      </c>
      <c r="D1117">
        <v>298</v>
      </c>
      <c r="E1117" s="97">
        <v>0</v>
      </c>
      <c r="F1117">
        <v>1.1816</v>
      </c>
      <c r="G1117" t="s">
        <v>104</v>
      </c>
      <c r="H1117">
        <v>5</v>
      </c>
      <c r="I1117">
        <v>159</v>
      </c>
      <c r="J1117">
        <v>0</v>
      </c>
      <c r="K1117">
        <v>0</v>
      </c>
    </row>
    <row r="1118" spans="1:11" x14ac:dyDescent="0.2">
      <c r="A1118" t="str">
        <f t="shared" si="17"/>
        <v>GG and bounds</v>
      </c>
      <c r="B1118">
        <v>7</v>
      </c>
      <c r="C1118">
        <v>281</v>
      </c>
      <c r="D1118">
        <v>281</v>
      </c>
      <c r="E1118" s="97">
        <v>0</v>
      </c>
      <c r="F1118">
        <v>12.2799</v>
      </c>
      <c r="G1118" t="s">
        <v>104</v>
      </c>
      <c r="H1118">
        <v>10</v>
      </c>
      <c r="I1118">
        <v>779</v>
      </c>
      <c r="J1118">
        <v>0</v>
      </c>
      <c r="K1118">
        <v>0</v>
      </c>
    </row>
    <row r="1119" spans="1:11" x14ac:dyDescent="0.2">
      <c r="A1119" t="str">
        <f t="shared" si="17"/>
        <v>GG and bounds</v>
      </c>
      <c r="B1119">
        <v>8</v>
      </c>
      <c r="C1119">
        <v>250</v>
      </c>
      <c r="D1119">
        <v>250</v>
      </c>
      <c r="E1119" s="97">
        <v>0</v>
      </c>
      <c r="F1119">
        <v>1.3119000000000001</v>
      </c>
      <c r="G1119" t="s">
        <v>104</v>
      </c>
      <c r="H1119">
        <v>6</v>
      </c>
      <c r="I1119">
        <v>11</v>
      </c>
      <c r="J1119">
        <v>0</v>
      </c>
      <c r="K1119">
        <v>0</v>
      </c>
    </row>
    <row r="1120" spans="1:11" x14ac:dyDescent="0.2">
      <c r="A1120" t="str">
        <f t="shared" si="17"/>
        <v>GG and bounds</v>
      </c>
      <c r="B1120">
        <v>9</v>
      </c>
      <c r="C1120">
        <v>277</v>
      </c>
      <c r="D1120">
        <v>277</v>
      </c>
      <c r="E1120" s="97">
        <v>0</v>
      </c>
      <c r="F1120">
        <v>1.1930000000000001</v>
      </c>
      <c r="G1120" t="s">
        <v>104</v>
      </c>
      <c r="H1120">
        <v>5</v>
      </c>
      <c r="I1120">
        <v>1</v>
      </c>
      <c r="J1120">
        <v>0</v>
      </c>
      <c r="K1120">
        <v>0</v>
      </c>
    </row>
    <row r="1121" spans="1:11" x14ac:dyDescent="0.2">
      <c r="A1121" t="str">
        <f t="shared" si="17"/>
        <v>GG and bounds</v>
      </c>
      <c r="B1121">
        <v>10</v>
      </c>
      <c r="C1121">
        <v>308</v>
      </c>
      <c r="D1121">
        <v>308</v>
      </c>
      <c r="E1121" s="97">
        <v>0</v>
      </c>
      <c r="F1121">
        <v>9.9396000000000004</v>
      </c>
      <c r="G1121" t="s">
        <v>104</v>
      </c>
      <c r="H1121">
        <v>7</v>
      </c>
      <c r="I1121">
        <v>555</v>
      </c>
      <c r="J1121">
        <v>0</v>
      </c>
      <c r="K1121">
        <v>0</v>
      </c>
    </row>
    <row r="1122" spans="1:11" x14ac:dyDescent="0.2">
      <c r="A1122" t="str">
        <f t="shared" si="17"/>
        <v>GG and bounds</v>
      </c>
      <c r="B1122">
        <v>11</v>
      </c>
      <c r="C1122">
        <v>297</v>
      </c>
      <c r="D1122">
        <v>297</v>
      </c>
      <c r="E1122" s="97">
        <v>0</v>
      </c>
      <c r="F1122">
        <v>2.4689000000000001</v>
      </c>
      <c r="G1122" t="s">
        <v>104</v>
      </c>
      <c r="H1122">
        <v>7</v>
      </c>
      <c r="I1122">
        <v>21</v>
      </c>
      <c r="J1122">
        <v>0</v>
      </c>
      <c r="K1122">
        <v>0</v>
      </c>
    </row>
    <row r="1123" spans="1:11" x14ac:dyDescent="0.2">
      <c r="A1123" t="str">
        <f t="shared" si="17"/>
        <v>GG and bounds</v>
      </c>
      <c r="B1123">
        <v>12</v>
      </c>
      <c r="C1123">
        <v>280</v>
      </c>
      <c r="D1123">
        <v>279.99</v>
      </c>
      <c r="E1123" s="97">
        <v>2.3999999999999998E-3</v>
      </c>
      <c r="F1123">
        <v>1.4363999999999999</v>
      </c>
      <c r="G1123" t="s">
        <v>104</v>
      </c>
      <c r="H1123">
        <v>5</v>
      </c>
      <c r="I1123">
        <v>224</v>
      </c>
      <c r="J1123">
        <v>0</v>
      </c>
      <c r="K1123">
        <v>0</v>
      </c>
    </row>
    <row r="1124" spans="1:11" x14ac:dyDescent="0.2">
      <c r="A1124" t="str">
        <f t="shared" si="17"/>
        <v>GG and bounds</v>
      </c>
      <c r="B1124">
        <v>13</v>
      </c>
      <c r="C1124">
        <v>263</v>
      </c>
      <c r="D1124">
        <v>263</v>
      </c>
      <c r="E1124" s="97">
        <v>0</v>
      </c>
      <c r="F1124">
        <v>2.1162000000000001</v>
      </c>
      <c r="G1124" t="s">
        <v>104</v>
      </c>
      <c r="H1124">
        <v>5</v>
      </c>
      <c r="I1124">
        <v>651</v>
      </c>
      <c r="J1124">
        <v>0</v>
      </c>
      <c r="K1124">
        <v>0</v>
      </c>
    </row>
    <row r="1125" spans="1:11" x14ac:dyDescent="0.2">
      <c r="A1125" t="str">
        <f t="shared" si="17"/>
        <v>GG and bounds</v>
      </c>
      <c r="B1125">
        <v>14</v>
      </c>
      <c r="C1125">
        <v>266</v>
      </c>
      <c r="D1125">
        <v>266</v>
      </c>
      <c r="E1125" s="97">
        <v>0</v>
      </c>
      <c r="F1125">
        <v>3.7035</v>
      </c>
      <c r="G1125" t="s">
        <v>104</v>
      </c>
      <c r="H1125">
        <v>1</v>
      </c>
      <c r="I1125">
        <v>571</v>
      </c>
      <c r="J1125">
        <v>0</v>
      </c>
      <c r="K1125">
        <v>0</v>
      </c>
    </row>
    <row r="1126" spans="1:11" x14ac:dyDescent="0.2">
      <c r="A1126" t="str">
        <f t="shared" si="17"/>
        <v>GG and bounds</v>
      </c>
      <c r="B1126">
        <v>15</v>
      </c>
      <c r="C1126">
        <v>269</v>
      </c>
      <c r="D1126">
        <v>269</v>
      </c>
      <c r="E1126" s="97">
        <v>0</v>
      </c>
      <c r="F1126">
        <v>0.6986</v>
      </c>
      <c r="G1126" t="s">
        <v>104</v>
      </c>
      <c r="H1126">
        <v>3</v>
      </c>
      <c r="I1126">
        <v>17</v>
      </c>
      <c r="J1126">
        <v>0</v>
      </c>
      <c r="K1126">
        <v>0</v>
      </c>
    </row>
    <row r="1127" spans="1:11" x14ac:dyDescent="0.2">
      <c r="A1127" t="str">
        <f t="shared" si="17"/>
        <v>GG and bounds</v>
      </c>
      <c r="B1127">
        <v>16</v>
      </c>
      <c r="C1127">
        <v>291</v>
      </c>
      <c r="D1127">
        <v>290.98</v>
      </c>
      <c r="E1127" s="97">
        <v>8.0000000000000002E-3</v>
      </c>
      <c r="F1127">
        <v>13.091799999999999</v>
      </c>
      <c r="G1127" t="s">
        <v>104</v>
      </c>
      <c r="H1127">
        <v>4</v>
      </c>
      <c r="I1127">
        <v>1018</v>
      </c>
      <c r="J1127">
        <v>0</v>
      </c>
      <c r="K1127">
        <v>0</v>
      </c>
    </row>
    <row r="1128" spans="1:11" x14ac:dyDescent="0.2">
      <c r="A1128" t="str">
        <f t="shared" si="17"/>
        <v>GG and bounds</v>
      </c>
      <c r="B1128">
        <v>17</v>
      </c>
      <c r="C1128">
        <v>260</v>
      </c>
      <c r="D1128">
        <v>260</v>
      </c>
      <c r="E1128" s="97">
        <v>0</v>
      </c>
      <c r="F1128">
        <v>2.2305999999999999</v>
      </c>
      <c r="G1128" t="s">
        <v>104</v>
      </c>
      <c r="H1128">
        <v>9</v>
      </c>
      <c r="I1128">
        <v>161</v>
      </c>
      <c r="J1128">
        <v>0</v>
      </c>
      <c r="K1128">
        <v>0</v>
      </c>
    </row>
    <row r="1129" spans="1:11" x14ac:dyDescent="0.2">
      <c r="A1129" t="str">
        <f t="shared" si="17"/>
        <v>GG and bounds</v>
      </c>
      <c r="B1129">
        <v>18</v>
      </c>
      <c r="C1129">
        <v>252</v>
      </c>
      <c r="D1129">
        <v>252</v>
      </c>
      <c r="E1129" s="97">
        <v>0</v>
      </c>
      <c r="F1129">
        <v>2.2707999999999999</v>
      </c>
      <c r="G1129" t="s">
        <v>104</v>
      </c>
      <c r="H1129">
        <v>6</v>
      </c>
      <c r="I1129">
        <v>142</v>
      </c>
      <c r="J1129">
        <v>0</v>
      </c>
      <c r="K1129">
        <v>0</v>
      </c>
    </row>
    <row r="1130" spans="1:11" x14ac:dyDescent="0.2">
      <c r="A1130" t="str">
        <f t="shared" si="17"/>
        <v>GG and bounds</v>
      </c>
      <c r="B1130">
        <v>19</v>
      </c>
      <c r="C1130">
        <v>239</v>
      </c>
      <c r="D1130">
        <v>239</v>
      </c>
      <c r="E1130" s="97">
        <v>0</v>
      </c>
      <c r="F1130">
        <v>3.6225000000000001</v>
      </c>
      <c r="G1130" t="s">
        <v>104</v>
      </c>
      <c r="H1130">
        <v>9</v>
      </c>
      <c r="I1130">
        <v>247</v>
      </c>
      <c r="J1130">
        <v>0</v>
      </c>
      <c r="K1130">
        <v>0</v>
      </c>
    </row>
    <row r="1131" spans="1:11" x14ac:dyDescent="0.2">
      <c r="A1131" t="str">
        <f t="shared" si="17"/>
        <v>GG and bounds</v>
      </c>
      <c r="B1131">
        <v>20</v>
      </c>
      <c r="C1131">
        <v>281</v>
      </c>
      <c r="D1131">
        <v>281</v>
      </c>
      <c r="E1131" s="97">
        <v>0</v>
      </c>
      <c r="F1131">
        <v>3.6888999999999998</v>
      </c>
      <c r="G1131" t="s">
        <v>104</v>
      </c>
      <c r="H1131">
        <v>6</v>
      </c>
      <c r="I1131">
        <v>870</v>
      </c>
      <c r="J1131">
        <v>0</v>
      </c>
      <c r="K1131">
        <v>0</v>
      </c>
    </row>
    <row r="1132" spans="1:11" x14ac:dyDescent="0.2">
      <c r="A1132" t="str">
        <f t="shared" si="17"/>
        <v>GG and bounds</v>
      </c>
      <c r="B1132">
        <v>21</v>
      </c>
      <c r="C1132">
        <v>284</v>
      </c>
      <c r="D1132">
        <v>284</v>
      </c>
      <c r="E1132" s="97">
        <v>0</v>
      </c>
      <c r="F1132">
        <v>1.3462000000000001</v>
      </c>
      <c r="G1132" t="s">
        <v>104</v>
      </c>
      <c r="H1132">
        <v>5</v>
      </c>
      <c r="I1132">
        <v>1</v>
      </c>
      <c r="J1132">
        <v>0</v>
      </c>
      <c r="K1132">
        <v>0</v>
      </c>
    </row>
    <row r="1133" spans="1:11" x14ac:dyDescent="0.2">
      <c r="A1133" t="str">
        <f t="shared" si="17"/>
        <v>GG and bounds</v>
      </c>
      <c r="B1133">
        <v>22</v>
      </c>
      <c r="C1133">
        <v>236</v>
      </c>
      <c r="D1133">
        <v>236</v>
      </c>
      <c r="E1133" s="97">
        <v>0</v>
      </c>
      <c r="F1133">
        <v>1.5688</v>
      </c>
      <c r="G1133" t="s">
        <v>104</v>
      </c>
      <c r="H1133">
        <v>6</v>
      </c>
      <c r="I1133">
        <v>64</v>
      </c>
      <c r="J1133">
        <v>0</v>
      </c>
      <c r="K1133">
        <v>0</v>
      </c>
    </row>
    <row r="1134" spans="1:11" x14ac:dyDescent="0.2">
      <c r="A1134" t="str">
        <f t="shared" si="17"/>
        <v>GG and bounds</v>
      </c>
      <c r="B1134">
        <v>23</v>
      </c>
      <c r="C1134">
        <v>274</v>
      </c>
      <c r="D1134">
        <v>274</v>
      </c>
      <c r="E1134" s="97">
        <v>0</v>
      </c>
      <c r="F1134">
        <v>7.3753000000000002</v>
      </c>
      <c r="G1134" t="s">
        <v>104</v>
      </c>
      <c r="H1134">
        <v>5</v>
      </c>
      <c r="I1134">
        <v>691</v>
      </c>
      <c r="J1134">
        <v>0</v>
      </c>
      <c r="K1134">
        <v>0</v>
      </c>
    </row>
    <row r="1135" spans="1:11" x14ac:dyDescent="0.2">
      <c r="A1135" t="str">
        <f t="shared" si="17"/>
        <v>GG and bounds</v>
      </c>
      <c r="B1135">
        <v>24</v>
      </c>
      <c r="C1135">
        <v>290</v>
      </c>
      <c r="D1135">
        <v>290</v>
      </c>
      <c r="E1135" s="97">
        <v>0</v>
      </c>
      <c r="F1135">
        <v>10.0313</v>
      </c>
      <c r="G1135" t="s">
        <v>104</v>
      </c>
      <c r="H1135">
        <v>9</v>
      </c>
      <c r="I1135">
        <v>676</v>
      </c>
      <c r="J1135">
        <v>0</v>
      </c>
      <c r="K1135">
        <v>0</v>
      </c>
    </row>
    <row r="1136" spans="1:11" x14ac:dyDescent="0.2">
      <c r="A1136" t="str">
        <f t="shared" si="17"/>
        <v>GG and bounds</v>
      </c>
      <c r="B1136">
        <v>25</v>
      </c>
      <c r="C1136">
        <v>238</v>
      </c>
      <c r="D1136">
        <v>238</v>
      </c>
      <c r="E1136" s="97">
        <v>0</v>
      </c>
      <c r="F1136">
        <v>2.6720999999999999</v>
      </c>
      <c r="G1136" t="s">
        <v>104</v>
      </c>
      <c r="H1136">
        <v>9</v>
      </c>
      <c r="I1136">
        <v>15</v>
      </c>
      <c r="J1136">
        <v>0</v>
      </c>
      <c r="K1136">
        <v>0</v>
      </c>
    </row>
    <row r="1137" spans="1:11" x14ac:dyDescent="0.2">
      <c r="A1137" t="str">
        <f t="shared" si="17"/>
        <v>GG and bounds</v>
      </c>
      <c r="B1137">
        <v>26</v>
      </c>
      <c r="C1137">
        <v>289</v>
      </c>
      <c r="D1137">
        <v>289</v>
      </c>
      <c r="E1137" s="97">
        <v>0</v>
      </c>
      <c r="F1137">
        <v>2.3027000000000002</v>
      </c>
      <c r="G1137" t="s">
        <v>104</v>
      </c>
      <c r="H1137">
        <v>7</v>
      </c>
      <c r="I1137">
        <v>188</v>
      </c>
      <c r="J1137">
        <v>0</v>
      </c>
      <c r="K1137">
        <v>0</v>
      </c>
    </row>
    <row r="1138" spans="1:11" x14ac:dyDescent="0.2">
      <c r="A1138" t="str">
        <f t="shared" si="17"/>
        <v>GG and bounds</v>
      </c>
      <c r="B1138">
        <v>27</v>
      </c>
      <c r="C1138">
        <v>296</v>
      </c>
      <c r="D1138">
        <v>295.99</v>
      </c>
      <c r="E1138" s="97">
        <v>3.2000000000000002E-3</v>
      </c>
      <c r="F1138">
        <v>2.9586000000000001</v>
      </c>
      <c r="G1138" t="s">
        <v>104</v>
      </c>
      <c r="H1138">
        <v>9</v>
      </c>
      <c r="I1138">
        <v>170</v>
      </c>
      <c r="J1138">
        <v>0</v>
      </c>
      <c r="K1138">
        <v>0</v>
      </c>
    </row>
    <row r="1139" spans="1:11" x14ac:dyDescent="0.2">
      <c r="A1139" t="str">
        <f t="shared" si="17"/>
        <v>GG and bounds</v>
      </c>
      <c r="B1139">
        <v>28</v>
      </c>
      <c r="C1139">
        <v>280</v>
      </c>
      <c r="D1139">
        <v>280</v>
      </c>
      <c r="E1139" s="97">
        <v>0</v>
      </c>
      <c r="F1139">
        <v>3.9411</v>
      </c>
      <c r="G1139" t="s">
        <v>104</v>
      </c>
      <c r="H1139">
        <v>8</v>
      </c>
      <c r="I1139">
        <v>896</v>
      </c>
      <c r="J1139">
        <v>0</v>
      </c>
      <c r="K1139">
        <v>0</v>
      </c>
    </row>
    <row r="1140" spans="1:11" x14ac:dyDescent="0.2">
      <c r="A1140" t="str">
        <f t="shared" si="17"/>
        <v>GG and bounds</v>
      </c>
      <c r="B1140">
        <v>29</v>
      </c>
      <c r="C1140">
        <v>294</v>
      </c>
      <c r="D1140">
        <v>294</v>
      </c>
      <c r="E1140" s="97">
        <v>1E-3</v>
      </c>
      <c r="F1140">
        <v>8.3198000000000008</v>
      </c>
      <c r="G1140" t="s">
        <v>104</v>
      </c>
      <c r="H1140">
        <v>10</v>
      </c>
      <c r="I1140">
        <v>1130</v>
      </c>
      <c r="J1140">
        <v>0</v>
      </c>
      <c r="K1140">
        <v>0</v>
      </c>
    </row>
    <row r="1141" spans="1:11" x14ac:dyDescent="0.2">
      <c r="A1141" t="str">
        <f t="shared" si="17"/>
        <v>GG and bounds</v>
      </c>
      <c r="B1141">
        <v>30</v>
      </c>
      <c r="C1141">
        <v>296</v>
      </c>
      <c r="D1141">
        <v>296</v>
      </c>
      <c r="E1141" s="97">
        <v>0</v>
      </c>
      <c r="F1141">
        <v>2.2281</v>
      </c>
      <c r="G1141" t="s">
        <v>104</v>
      </c>
      <c r="H1141">
        <v>3</v>
      </c>
      <c r="I1141">
        <v>15</v>
      </c>
      <c r="J1141">
        <v>0</v>
      </c>
      <c r="K1141">
        <v>0</v>
      </c>
    </row>
    <row r="1142" spans="1:11" x14ac:dyDescent="0.2">
      <c r="A1142" t="str">
        <f t="shared" si="17"/>
        <v>GG and bounds</v>
      </c>
      <c r="B1142">
        <v>31</v>
      </c>
      <c r="C1142">
        <v>258</v>
      </c>
      <c r="D1142">
        <v>257.99</v>
      </c>
      <c r="E1142" s="97">
        <v>5.4999999999999997E-3</v>
      </c>
      <c r="F1142">
        <v>2.6913</v>
      </c>
      <c r="G1142" t="s">
        <v>104</v>
      </c>
      <c r="H1142">
        <v>10</v>
      </c>
      <c r="I1142">
        <v>235</v>
      </c>
      <c r="J1142">
        <v>0</v>
      </c>
      <c r="K1142">
        <v>0</v>
      </c>
    </row>
    <row r="1143" spans="1:11" x14ac:dyDescent="0.2">
      <c r="A1143" t="str">
        <f t="shared" si="17"/>
        <v>GG and bounds</v>
      </c>
      <c r="B1143">
        <v>32</v>
      </c>
      <c r="C1143">
        <v>318</v>
      </c>
      <c r="D1143">
        <v>318</v>
      </c>
      <c r="E1143" s="97">
        <v>0</v>
      </c>
      <c r="F1143">
        <v>2.5785</v>
      </c>
      <c r="G1143" t="s">
        <v>104</v>
      </c>
      <c r="H1143">
        <v>5</v>
      </c>
      <c r="I1143">
        <v>874</v>
      </c>
      <c r="J1143">
        <v>0</v>
      </c>
      <c r="K1143">
        <v>0</v>
      </c>
    </row>
    <row r="1144" spans="1:11" x14ac:dyDescent="0.2">
      <c r="A1144" t="str">
        <f t="shared" si="17"/>
        <v>GG and bounds</v>
      </c>
      <c r="B1144">
        <v>33</v>
      </c>
      <c r="C1144">
        <v>304</v>
      </c>
      <c r="D1144">
        <v>303.99</v>
      </c>
      <c r="E1144" s="97">
        <v>1.9E-3</v>
      </c>
      <c r="F1144">
        <v>5.1124999999999998</v>
      </c>
      <c r="G1144" t="s">
        <v>104</v>
      </c>
      <c r="H1144">
        <v>7</v>
      </c>
      <c r="I1144">
        <v>469</v>
      </c>
      <c r="J1144">
        <v>0</v>
      </c>
      <c r="K1144">
        <v>0</v>
      </c>
    </row>
    <row r="1145" spans="1:11" x14ac:dyDescent="0.2">
      <c r="A1145" t="str">
        <f t="shared" si="17"/>
        <v>GG and bounds</v>
      </c>
      <c r="B1145">
        <v>34</v>
      </c>
      <c r="C1145">
        <v>293</v>
      </c>
      <c r="D1145">
        <v>293</v>
      </c>
      <c r="E1145" s="97">
        <v>0</v>
      </c>
      <c r="F1145">
        <v>1.0066999999999999</v>
      </c>
      <c r="G1145" t="s">
        <v>104</v>
      </c>
      <c r="H1145">
        <v>5</v>
      </c>
      <c r="I1145">
        <v>10</v>
      </c>
      <c r="J1145">
        <v>0</v>
      </c>
      <c r="K1145">
        <v>0</v>
      </c>
    </row>
    <row r="1146" spans="1:11" x14ac:dyDescent="0.2">
      <c r="A1146" t="str">
        <f t="shared" ref="A1146:A1209" si="18">A1145</f>
        <v>GG and bounds</v>
      </c>
      <c r="B1146">
        <v>35</v>
      </c>
      <c r="C1146">
        <v>280</v>
      </c>
      <c r="D1146">
        <v>279.98</v>
      </c>
      <c r="E1146" s="97">
        <v>7.1000000000000004E-3</v>
      </c>
      <c r="F1146">
        <v>1.9837</v>
      </c>
      <c r="G1146" t="s">
        <v>104</v>
      </c>
      <c r="H1146">
        <v>5</v>
      </c>
      <c r="I1146">
        <v>74</v>
      </c>
      <c r="J1146">
        <v>0</v>
      </c>
      <c r="K1146">
        <v>0</v>
      </c>
    </row>
    <row r="1147" spans="1:11" x14ac:dyDescent="0.2">
      <c r="A1147" t="str">
        <f t="shared" si="18"/>
        <v>GG and bounds</v>
      </c>
      <c r="B1147">
        <v>36</v>
      </c>
      <c r="C1147">
        <v>263</v>
      </c>
      <c r="D1147">
        <v>263</v>
      </c>
      <c r="E1147" s="97">
        <v>0</v>
      </c>
      <c r="F1147">
        <v>5.3007999999999997</v>
      </c>
      <c r="G1147" t="s">
        <v>104</v>
      </c>
      <c r="H1147">
        <v>10</v>
      </c>
      <c r="I1147">
        <v>1112</v>
      </c>
      <c r="J1147">
        <v>0</v>
      </c>
      <c r="K1147">
        <v>0</v>
      </c>
    </row>
    <row r="1148" spans="1:11" x14ac:dyDescent="0.2">
      <c r="A1148" t="str">
        <f t="shared" si="18"/>
        <v>GG and bounds</v>
      </c>
      <c r="B1148">
        <v>37</v>
      </c>
      <c r="C1148">
        <v>269</v>
      </c>
      <c r="D1148">
        <v>269</v>
      </c>
      <c r="E1148" s="97">
        <v>0</v>
      </c>
      <c r="F1148">
        <v>2.0358000000000001</v>
      </c>
      <c r="G1148" t="s">
        <v>104</v>
      </c>
      <c r="H1148">
        <v>7</v>
      </c>
      <c r="I1148">
        <v>46</v>
      </c>
      <c r="J1148">
        <v>0</v>
      </c>
      <c r="K1148">
        <v>0</v>
      </c>
    </row>
    <row r="1149" spans="1:11" x14ac:dyDescent="0.2">
      <c r="A1149" t="str">
        <f t="shared" si="18"/>
        <v>GG and bounds</v>
      </c>
      <c r="B1149">
        <v>38</v>
      </c>
      <c r="C1149">
        <v>247</v>
      </c>
      <c r="D1149">
        <v>247</v>
      </c>
      <c r="E1149" s="97">
        <v>0</v>
      </c>
      <c r="F1149">
        <v>2.835</v>
      </c>
      <c r="G1149" t="s">
        <v>104</v>
      </c>
      <c r="H1149">
        <v>9</v>
      </c>
      <c r="I1149">
        <v>248</v>
      </c>
      <c r="J1149">
        <v>0</v>
      </c>
      <c r="K1149">
        <v>0</v>
      </c>
    </row>
    <row r="1150" spans="1:11" x14ac:dyDescent="0.2">
      <c r="A1150" t="str">
        <f t="shared" si="18"/>
        <v>GG and bounds</v>
      </c>
      <c r="B1150">
        <v>39</v>
      </c>
      <c r="C1150">
        <v>274</v>
      </c>
      <c r="D1150">
        <v>274</v>
      </c>
      <c r="E1150" s="97">
        <v>0</v>
      </c>
      <c r="F1150">
        <v>8.8063000000000002</v>
      </c>
      <c r="G1150" t="s">
        <v>104</v>
      </c>
      <c r="H1150">
        <v>8</v>
      </c>
      <c r="I1150">
        <v>714</v>
      </c>
      <c r="J1150">
        <v>0</v>
      </c>
      <c r="K1150">
        <v>0</v>
      </c>
    </row>
    <row r="1151" spans="1:11" x14ac:dyDescent="0.2">
      <c r="A1151" t="str">
        <f t="shared" si="18"/>
        <v>GG and bounds</v>
      </c>
      <c r="B1151">
        <v>40</v>
      </c>
      <c r="C1151">
        <v>254</v>
      </c>
      <c r="D1151">
        <v>254</v>
      </c>
      <c r="E1151" s="97">
        <v>0</v>
      </c>
      <c r="F1151">
        <v>3.8919999999999999</v>
      </c>
      <c r="G1151" t="s">
        <v>104</v>
      </c>
      <c r="H1151">
        <v>7</v>
      </c>
      <c r="I1151">
        <v>589</v>
      </c>
      <c r="J1151">
        <v>0</v>
      </c>
      <c r="K1151">
        <v>0</v>
      </c>
    </row>
    <row r="1152" spans="1:11" x14ac:dyDescent="0.2">
      <c r="A1152" t="str">
        <f t="shared" si="18"/>
        <v>GG and bounds</v>
      </c>
      <c r="B1152">
        <v>41</v>
      </c>
      <c r="C1152">
        <v>282</v>
      </c>
      <c r="D1152">
        <v>282</v>
      </c>
      <c r="E1152" s="97">
        <v>0</v>
      </c>
      <c r="F1152">
        <v>0.79390000000000005</v>
      </c>
      <c r="G1152" t="s">
        <v>104</v>
      </c>
      <c r="H1152">
        <v>4</v>
      </c>
      <c r="I1152">
        <v>51</v>
      </c>
      <c r="J1152">
        <v>0</v>
      </c>
      <c r="K1152">
        <v>0</v>
      </c>
    </row>
    <row r="1153" spans="1:11" x14ac:dyDescent="0.2">
      <c r="A1153" t="str">
        <f t="shared" si="18"/>
        <v>GG and bounds</v>
      </c>
      <c r="B1153">
        <v>42</v>
      </c>
      <c r="C1153">
        <v>292</v>
      </c>
      <c r="D1153">
        <v>292</v>
      </c>
      <c r="E1153" s="97">
        <v>0</v>
      </c>
      <c r="F1153">
        <v>9.9306999999999999</v>
      </c>
      <c r="G1153" t="s">
        <v>104</v>
      </c>
      <c r="H1153">
        <v>4</v>
      </c>
      <c r="I1153">
        <v>797</v>
      </c>
      <c r="J1153">
        <v>0</v>
      </c>
      <c r="K1153">
        <v>0</v>
      </c>
    </row>
    <row r="1154" spans="1:11" x14ac:dyDescent="0.2">
      <c r="A1154" t="str">
        <f t="shared" si="18"/>
        <v>GG and bounds</v>
      </c>
      <c r="B1154">
        <v>43</v>
      </c>
      <c r="C1154">
        <v>291</v>
      </c>
      <c r="D1154">
        <v>291</v>
      </c>
      <c r="E1154" s="97">
        <v>0</v>
      </c>
      <c r="F1154">
        <v>10.525399999999999</v>
      </c>
      <c r="G1154" t="s">
        <v>104</v>
      </c>
      <c r="H1154">
        <v>10</v>
      </c>
      <c r="I1154">
        <v>890</v>
      </c>
      <c r="J1154">
        <v>0</v>
      </c>
      <c r="K1154">
        <v>0</v>
      </c>
    </row>
    <row r="1155" spans="1:11" x14ac:dyDescent="0.2">
      <c r="A1155" t="str">
        <f t="shared" si="18"/>
        <v>GG and bounds</v>
      </c>
      <c r="B1155">
        <v>44</v>
      </c>
      <c r="C1155">
        <v>264</v>
      </c>
      <c r="D1155">
        <v>264</v>
      </c>
      <c r="E1155" s="97">
        <v>0</v>
      </c>
      <c r="F1155">
        <v>3.9382999999999999</v>
      </c>
      <c r="G1155" t="s">
        <v>104</v>
      </c>
      <c r="H1155">
        <v>10</v>
      </c>
      <c r="I1155">
        <v>634</v>
      </c>
      <c r="J1155">
        <v>0</v>
      </c>
      <c r="K1155">
        <v>0</v>
      </c>
    </row>
    <row r="1156" spans="1:11" x14ac:dyDescent="0.2">
      <c r="A1156" t="str">
        <f t="shared" si="18"/>
        <v>GG and bounds</v>
      </c>
      <c r="B1156">
        <v>45</v>
      </c>
      <c r="C1156">
        <v>317</v>
      </c>
      <c r="D1156">
        <v>317</v>
      </c>
      <c r="E1156" s="97">
        <v>0</v>
      </c>
      <c r="F1156">
        <v>5.0629</v>
      </c>
      <c r="G1156" t="s">
        <v>104</v>
      </c>
      <c r="H1156">
        <v>10</v>
      </c>
      <c r="I1156">
        <v>516</v>
      </c>
      <c r="J1156">
        <v>0</v>
      </c>
      <c r="K1156">
        <v>0</v>
      </c>
    </row>
    <row r="1157" spans="1:11" x14ac:dyDescent="0.2">
      <c r="A1157" t="str">
        <f t="shared" si="18"/>
        <v>GG and bounds</v>
      </c>
      <c r="B1157">
        <v>46</v>
      </c>
      <c r="C1157">
        <v>242</v>
      </c>
      <c r="D1157">
        <v>242</v>
      </c>
      <c r="E1157" s="97">
        <v>0</v>
      </c>
      <c r="F1157">
        <v>1.2990999999999999</v>
      </c>
      <c r="G1157" t="s">
        <v>104</v>
      </c>
      <c r="H1157">
        <v>2</v>
      </c>
      <c r="I1157">
        <v>427</v>
      </c>
      <c r="J1157">
        <v>0</v>
      </c>
      <c r="K1157">
        <v>0</v>
      </c>
    </row>
    <row r="1158" spans="1:11" x14ac:dyDescent="0.2">
      <c r="A1158" t="str">
        <f t="shared" si="18"/>
        <v>GG and bounds</v>
      </c>
      <c r="B1158">
        <v>47</v>
      </c>
      <c r="C1158">
        <v>314</v>
      </c>
      <c r="D1158">
        <v>313.97000000000003</v>
      </c>
      <c r="E1158" s="97">
        <v>9.1000000000000004E-3</v>
      </c>
      <c r="F1158">
        <v>3.8172000000000001</v>
      </c>
      <c r="G1158" t="s">
        <v>104</v>
      </c>
      <c r="H1158">
        <v>8</v>
      </c>
      <c r="I1158">
        <v>1891</v>
      </c>
      <c r="J1158">
        <v>0</v>
      </c>
      <c r="K1158">
        <v>0</v>
      </c>
    </row>
    <row r="1159" spans="1:11" x14ac:dyDescent="0.2">
      <c r="A1159" t="str">
        <f t="shared" si="18"/>
        <v>GG and bounds</v>
      </c>
      <c r="B1159">
        <v>48</v>
      </c>
      <c r="C1159">
        <v>294</v>
      </c>
      <c r="D1159">
        <v>294</v>
      </c>
      <c r="E1159" s="97">
        <v>0</v>
      </c>
      <c r="F1159">
        <v>8.7272999999999996</v>
      </c>
      <c r="G1159" t="s">
        <v>104</v>
      </c>
      <c r="H1159">
        <v>8</v>
      </c>
      <c r="I1159">
        <v>540</v>
      </c>
      <c r="J1159">
        <v>0</v>
      </c>
      <c r="K1159">
        <v>0</v>
      </c>
    </row>
    <row r="1160" spans="1:11" x14ac:dyDescent="0.2">
      <c r="A1160" t="str">
        <f t="shared" si="18"/>
        <v>GG and bounds</v>
      </c>
      <c r="B1160">
        <v>49</v>
      </c>
      <c r="C1160">
        <v>264</v>
      </c>
      <c r="D1160">
        <v>264</v>
      </c>
      <c r="E1160" s="97">
        <v>0</v>
      </c>
      <c r="F1160">
        <v>1.7654000000000001</v>
      </c>
      <c r="G1160" t="s">
        <v>104</v>
      </c>
      <c r="H1160">
        <v>3</v>
      </c>
      <c r="I1160">
        <v>123</v>
      </c>
      <c r="J1160">
        <v>0</v>
      </c>
      <c r="K1160">
        <v>0</v>
      </c>
    </row>
    <row r="1161" spans="1:11" x14ac:dyDescent="0.2">
      <c r="A1161" t="str">
        <f t="shared" si="18"/>
        <v>GG and bounds</v>
      </c>
      <c r="B1161">
        <v>50</v>
      </c>
      <c r="C1161">
        <v>286</v>
      </c>
      <c r="D1161">
        <v>286</v>
      </c>
      <c r="E1161" s="97">
        <v>0</v>
      </c>
      <c r="F1161">
        <v>1.0809</v>
      </c>
      <c r="G1161" t="s">
        <v>104</v>
      </c>
      <c r="H1161">
        <v>4</v>
      </c>
      <c r="I1161">
        <v>1</v>
      </c>
      <c r="J1161">
        <v>0</v>
      </c>
      <c r="K1161">
        <v>0</v>
      </c>
    </row>
    <row r="1162" spans="1:11" x14ac:dyDescent="0.2">
      <c r="A1162" t="str">
        <f t="shared" si="18"/>
        <v>GG and bounds</v>
      </c>
      <c r="B1162">
        <v>51</v>
      </c>
      <c r="C1162">
        <v>273</v>
      </c>
      <c r="D1162">
        <v>273</v>
      </c>
      <c r="E1162" s="97">
        <v>8.9999999999999998E-4</v>
      </c>
      <c r="F1162">
        <v>3.6974</v>
      </c>
      <c r="G1162" t="s">
        <v>104</v>
      </c>
      <c r="H1162">
        <v>6</v>
      </c>
      <c r="I1162">
        <v>484</v>
      </c>
      <c r="J1162">
        <v>0</v>
      </c>
      <c r="K1162">
        <v>0</v>
      </c>
    </row>
    <row r="1163" spans="1:11" x14ac:dyDescent="0.2">
      <c r="A1163" t="str">
        <f t="shared" si="18"/>
        <v>GG and bounds</v>
      </c>
      <c r="B1163">
        <v>52</v>
      </c>
      <c r="C1163">
        <v>334</v>
      </c>
      <c r="D1163">
        <v>334</v>
      </c>
      <c r="E1163" s="97">
        <v>0</v>
      </c>
      <c r="F1163">
        <v>4.4614000000000003</v>
      </c>
      <c r="G1163" t="s">
        <v>104</v>
      </c>
      <c r="H1163">
        <v>10</v>
      </c>
      <c r="I1163">
        <v>665</v>
      </c>
      <c r="J1163">
        <v>0</v>
      </c>
      <c r="K1163">
        <v>0</v>
      </c>
    </row>
    <row r="1164" spans="1:11" x14ac:dyDescent="0.2">
      <c r="A1164" t="str">
        <f t="shared" si="18"/>
        <v>GG and bounds</v>
      </c>
      <c r="B1164">
        <v>53</v>
      </c>
      <c r="C1164">
        <v>281</v>
      </c>
      <c r="D1164">
        <v>281</v>
      </c>
      <c r="E1164" s="97">
        <v>0</v>
      </c>
      <c r="F1164">
        <v>8.9861000000000004</v>
      </c>
      <c r="G1164" t="s">
        <v>104</v>
      </c>
      <c r="H1164">
        <v>8</v>
      </c>
      <c r="I1164">
        <v>651</v>
      </c>
      <c r="J1164">
        <v>0</v>
      </c>
      <c r="K1164">
        <v>0</v>
      </c>
    </row>
    <row r="1165" spans="1:11" x14ac:dyDescent="0.2">
      <c r="A1165" t="str">
        <f t="shared" si="18"/>
        <v>GG and bounds</v>
      </c>
      <c r="B1165">
        <v>54</v>
      </c>
      <c r="C1165">
        <v>262</v>
      </c>
      <c r="D1165">
        <v>262</v>
      </c>
      <c r="E1165" s="97">
        <v>0</v>
      </c>
      <c r="F1165">
        <v>0.98929999999999996</v>
      </c>
      <c r="G1165" t="s">
        <v>104</v>
      </c>
      <c r="H1165">
        <v>4</v>
      </c>
      <c r="I1165">
        <v>55</v>
      </c>
      <c r="J1165">
        <v>0</v>
      </c>
      <c r="K1165">
        <v>0</v>
      </c>
    </row>
    <row r="1166" spans="1:11" x14ac:dyDescent="0.2">
      <c r="A1166" t="str">
        <f t="shared" si="18"/>
        <v>GG and bounds</v>
      </c>
      <c r="B1166">
        <v>55</v>
      </c>
      <c r="C1166">
        <v>299</v>
      </c>
      <c r="D1166">
        <v>299</v>
      </c>
      <c r="E1166" s="97">
        <v>0</v>
      </c>
      <c r="F1166">
        <v>2.0566</v>
      </c>
      <c r="G1166" t="s">
        <v>104</v>
      </c>
      <c r="H1166">
        <v>8</v>
      </c>
      <c r="I1166">
        <v>437</v>
      </c>
      <c r="J1166">
        <v>0</v>
      </c>
      <c r="K1166">
        <v>0</v>
      </c>
    </row>
    <row r="1167" spans="1:11" x14ac:dyDescent="0.2">
      <c r="A1167" t="str">
        <f t="shared" si="18"/>
        <v>GG and bounds</v>
      </c>
      <c r="B1167">
        <v>56</v>
      </c>
      <c r="C1167">
        <v>288</v>
      </c>
      <c r="D1167">
        <v>288</v>
      </c>
      <c r="E1167" s="97">
        <v>0</v>
      </c>
      <c r="F1167">
        <v>2.3513999999999999</v>
      </c>
      <c r="G1167" t="s">
        <v>104</v>
      </c>
      <c r="H1167">
        <v>9</v>
      </c>
      <c r="I1167">
        <v>128</v>
      </c>
      <c r="J1167">
        <v>0</v>
      </c>
      <c r="K1167">
        <v>0</v>
      </c>
    </row>
    <row r="1168" spans="1:11" x14ac:dyDescent="0.2">
      <c r="A1168" t="str">
        <f t="shared" si="18"/>
        <v>GG and bounds</v>
      </c>
      <c r="B1168">
        <v>57</v>
      </c>
      <c r="C1168">
        <v>254</v>
      </c>
      <c r="D1168">
        <v>254</v>
      </c>
      <c r="E1168" s="97">
        <v>0</v>
      </c>
      <c r="F1168">
        <v>2.7063999999999999</v>
      </c>
      <c r="G1168" t="s">
        <v>104</v>
      </c>
      <c r="H1168">
        <v>9</v>
      </c>
      <c r="I1168">
        <v>513</v>
      </c>
      <c r="J1168">
        <v>0</v>
      </c>
      <c r="K1168">
        <v>0</v>
      </c>
    </row>
    <row r="1169" spans="1:11" x14ac:dyDescent="0.2">
      <c r="A1169" t="str">
        <f t="shared" si="18"/>
        <v>GG and bounds</v>
      </c>
      <c r="B1169">
        <v>58</v>
      </c>
      <c r="C1169">
        <v>331</v>
      </c>
      <c r="D1169">
        <v>331</v>
      </c>
      <c r="E1169" s="97">
        <v>0</v>
      </c>
      <c r="F1169">
        <v>0.6109</v>
      </c>
      <c r="G1169" t="s">
        <v>104</v>
      </c>
      <c r="H1169">
        <v>3</v>
      </c>
      <c r="I1169">
        <v>1</v>
      </c>
      <c r="J1169">
        <v>0</v>
      </c>
      <c r="K1169">
        <v>0</v>
      </c>
    </row>
    <row r="1170" spans="1:11" x14ac:dyDescent="0.2">
      <c r="A1170" t="str">
        <f t="shared" si="18"/>
        <v>GG and bounds</v>
      </c>
      <c r="B1170">
        <v>59</v>
      </c>
      <c r="C1170">
        <v>283</v>
      </c>
      <c r="D1170">
        <v>283</v>
      </c>
      <c r="E1170" s="97">
        <v>0</v>
      </c>
      <c r="F1170">
        <v>3.9739</v>
      </c>
      <c r="G1170" t="s">
        <v>104</v>
      </c>
      <c r="H1170">
        <v>7</v>
      </c>
      <c r="I1170">
        <v>958</v>
      </c>
      <c r="J1170">
        <v>0</v>
      </c>
      <c r="K1170">
        <v>0</v>
      </c>
    </row>
    <row r="1171" spans="1:11" x14ac:dyDescent="0.2">
      <c r="A1171" t="str">
        <f t="shared" si="18"/>
        <v>GG and bounds</v>
      </c>
      <c r="B1171">
        <v>60</v>
      </c>
      <c r="C1171">
        <v>254</v>
      </c>
      <c r="D1171">
        <v>254</v>
      </c>
      <c r="E1171" s="97">
        <v>0</v>
      </c>
      <c r="F1171">
        <v>3.0145</v>
      </c>
      <c r="G1171" t="s">
        <v>104</v>
      </c>
      <c r="H1171">
        <v>3</v>
      </c>
      <c r="I1171">
        <v>526</v>
      </c>
      <c r="J1171">
        <v>0</v>
      </c>
      <c r="K1171">
        <v>0</v>
      </c>
    </row>
    <row r="1172" spans="1:11" x14ac:dyDescent="0.2">
      <c r="A1172" t="str">
        <f t="shared" si="18"/>
        <v>GG and bounds</v>
      </c>
      <c r="B1172">
        <v>61</v>
      </c>
      <c r="C1172">
        <v>305</v>
      </c>
      <c r="D1172">
        <v>305</v>
      </c>
      <c r="E1172" s="97">
        <v>0</v>
      </c>
      <c r="F1172">
        <v>1.7883</v>
      </c>
      <c r="G1172" t="s">
        <v>104</v>
      </c>
      <c r="H1172">
        <v>5</v>
      </c>
      <c r="I1172">
        <v>34</v>
      </c>
      <c r="J1172">
        <v>0</v>
      </c>
      <c r="K1172">
        <v>0</v>
      </c>
    </row>
    <row r="1173" spans="1:11" x14ac:dyDescent="0.2">
      <c r="A1173" t="str">
        <f t="shared" si="18"/>
        <v>GG and bounds</v>
      </c>
      <c r="B1173">
        <v>62</v>
      </c>
      <c r="C1173">
        <v>289</v>
      </c>
      <c r="D1173">
        <v>289</v>
      </c>
      <c r="E1173" s="97">
        <v>0</v>
      </c>
      <c r="F1173">
        <v>1.3475999999999999</v>
      </c>
      <c r="G1173" t="s">
        <v>104</v>
      </c>
      <c r="H1173">
        <v>5</v>
      </c>
      <c r="I1173">
        <v>1</v>
      </c>
      <c r="J1173">
        <v>0</v>
      </c>
      <c r="K1173">
        <v>0</v>
      </c>
    </row>
    <row r="1174" spans="1:11" x14ac:dyDescent="0.2">
      <c r="A1174" t="str">
        <f t="shared" si="18"/>
        <v>GG and bounds</v>
      </c>
      <c r="B1174">
        <v>63</v>
      </c>
      <c r="C1174">
        <v>272</v>
      </c>
      <c r="D1174">
        <v>272</v>
      </c>
      <c r="E1174" s="97">
        <v>0</v>
      </c>
      <c r="F1174">
        <v>11.795299999999999</v>
      </c>
      <c r="G1174" t="s">
        <v>104</v>
      </c>
      <c r="H1174">
        <v>8</v>
      </c>
      <c r="I1174">
        <v>613</v>
      </c>
      <c r="J1174">
        <v>0</v>
      </c>
      <c r="K1174">
        <v>0</v>
      </c>
    </row>
    <row r="1175" spans="1:11" x14ac:dyDescent="0.2">
      <c r="A1175" t="str">
        <f t="shared" si="18"/>
        <v>GG and bounds</v>
      </c>
      <c r="B1175">
        <v>64</v>
      </c>
      <c r="C1175">
        <v>283</v>
      </c>
      <c r="D1175">
        <v>283</v>
      </c>
      <c r="E1175" s="97">
        <v>0</v>
      </c>
      <c r="F1175">
        <v>2.4942000000000002</v>
      </c>
      <c r="G1175" t="s">
        <v>104</v>
      </c>
      <c r="H1175">
        <v>7</v>
      </c>
      <c r="I1175">
        <v>56</v>
      </c>
      <c r="J1175">
        <v>0</v>
      </c>
      <c r="K1175">
        <v>0</v>
      </c>
    </row>
    <row r="1176" spans="1:11" x14ac:dyDescent="0.2">
      <c r="A1176" t="str">
        <f t="shared" si="18"/>
        <v>GG and bounds</v>
      </c>
      <c r="B1176">
        <v>65</v>
      </c>
      <c r="C1176">
        <v>266</v>
      </c>
      <c r="D1176">
        <v>266</v>
      </c>
      <c r="E1176" s="97">
        <v>0</v>
      </c>
      <c r="F1176">
        <v>3.3191999999999999</v>
      </c>
      <c r="G1176" t="s">
        <v>104</v>
      </c>
      <c r="H1176">
        <v>9</v>
      </c>
      <c r="I1176">
        <v>233</v>
      </c>
      <c r="J1176">
        <v>0</v>
      </c>
      <c r="K1176">
        <v>0</v>
      </c>
    </row>
    <row r="1177" spans="1:11" x14ac:dyDescent="0.2">
      <c r="A1177" t="str">
        <f t="shared" si="18"/>
        <v>GG and bounds</v>
      </c>
      <c r="B1177">
        <v>66</v>
      </c>
      <c r="C1177">
        <v>284</v>
      </c>
      <c r="D1177">
        <v>284</v>
      </c>
      <c r="E1177" s="97">
        <v>0</v>
      </c>
      <c r="F1177">
        <v>3.9882</v>
      </c>
      <c r="G1177" t="s">
        <v>104</v>
      </c>
      <c r="H1177">
        <v>10</v>
      </c>
      <c r="I1177">
        <v>341</v>
      </c>
      <c r="J1177">
        <v>0</v>
      </c>
      <c r="K1177">
        <v>0</v>
      </c>
    </row>
    <row r="1178" spans="1:11" x14ac:dyDescent="0.2">
      <c r="A1178" t="str">
        <f t="shared" si="18"/>
        <v>GG and bounds</v>
      </c>
      <c r="B1178">
        <v>67</v>
      </c>
      <c r="C1178">
        <v>318</v>
      </c>
      <c r="D1178">
        <v>318</v>
      </c>
      <c r="E1178" s="97">
        <v>0</v>
      </c>
      <c r="F1178">
        <v>0.91559999999999997</v>
      </c>
      <c r="G1178" t="s">
        <v>104</v>
      </c>
      <c r="H1178">
        <v>2</v>
      </c>
      <c r="I1178">
        <v>1</v>
      </c>
      <c r="J1178">
        <v>0</v>
      </c>
      <c r="K1178">
        <v>0</v>
      </c>
    </row>
    <row r="1179" spans="1:11" x14ac:dyDescent="0.2">
      <c r="A1179" t="str">
        <f t="shared" si="18"/>
        <v>GG and bounds</v>
      </c>
      <c r="B1179">
        <v>68</v>
      </c>
      <c r="C1179">
        <v>295</v>
      </c>
      <c r="D1179">
        <v>295</v>
      </c>
      <c r="E1179" s="97">
        <v>0</v>
      </c>
      <c r="F1179">
        <v>3.0733000000000001</v>
      </c>
      <c r="G1179" t="s">
        <v>104</v>
      </c>
      <c r="H1179">
        <v>6</v>
      </c>
      <c r="I1179">
        <v>369</v>
      </c>
      <c r="J1179">
        <v>0</v>
      </c>
      <c r="K1179">
        <v>0</v>
      </c>
    </row>
    <row r="1180" spans="1:11" x14ac:dyDescent="0.2">
      <c r="A1180" t="str">
        <f t="shared" si="18"/>
        <v>GG and bounds</v>
      </c>
      <c r="B1180">
        <v>69</v>
      </c>
      <c r="C1180">
        <v>297</v>
      </c>
      <c r="D1180">
        <v>297</v>
      </c>
      <c r="E1180" s="97">
        <v>0</v>
      </c>
      <c r="F1180">
        <v>9.4377999999999993</v>
      </c>
      <c r="G1180" t="s">
        <v>104</v>
      </c>
      <c r="H1180">
        <v>7</v>
      </c>
      <c r="I1180">
        <v>542</v>
      </c>
      <c r="J1180">
        <v>0</v>
      </c>
      <c r="K1180">
        <v>0</v>
      </c>
    </row>
    <row r="1181" spans="1:11" x14ac:dyDescent="0.2">
      <c r="A1181" t="str">
        <f t="shared" si="18"/>
        <v>GG and bounds</v>
      </c>
      <c r="B1181">
        <v>70</v>
      </c>
      <c r="C1181">
        <v>273</v>
      </c>
      <c r="D1181">
        <v>273</v>
      </c>
      <c r="E1181" s="97">
        <v>0</v>
      </c>
      <c r="F1181">
        <v>4.4530000000000003</v>
      </c>
      <c r="G1181" t="s">
        <v>104</v>
      </c>
      <c r="H1181">
        <v>5</v>
      </c>
      <c r="I1181">
        <v>1599</v>
      </c>
      <c r="J1181">
        <v>0</v>
      </c>
      <c r="K1181">
        <v>0</v>
      </c>
    </row>
    <row r="1182" spans="1:11" x14ac:dyDescent="0.2">
      <c r="A1182" t="str">
        <f t="shared" si="18"/>
        <v>GG and bounds</v>
      </c>
      <c r="B1182">
        <v>71</v>
      </c>
      <c r="C1182">
        <v>292</v>
      </c>
      <c r="D1182">
        <v>292</v>
      </c>
      <c r="E1182" s="97">
        <v>0</v>
      </c>
      <c r="F1182">
        <v>2.7555999999999998</v>
      </c>
      <c r="G1182" t="s">
        <v>104</v>
      </c>
      <c r="H1182">
        <v>8</v>
      </c>
      <c r="I1182">
        <v>156</v>
      </c>
      <c r="J1182">
        <v>0</v>
      </c>
      <c r="K1182">
        <v>0</v>
      </c>
    </row>
    <row r="1183" spans="1:11" x14ac:dyDescent="0.2">
      <c r="A1183" t="str">
        <f t="shared" si="18"/>
        <v>GG and bounds</v>
      </c>
      <c r="B1183">
        <v>72</v>
      </c>
      <c r="C1183">
        <v>254</v>
      </c>
      <c r="D1183">
        <v>254</v>
      </c>
      <c r="E1183" s="97">
        <v>0</v>
      </c>
      <c r="F1183">
        <v>8.5298999999999996</v>
      </c>
      <c r="G1183" t="s">
        <v>104</v>
      </c>
      <c r="H1183">
        <v>7</v>
      </c>
      <c r="I1183">
        <v>1448</v>
      </c>
      <c r="J1183">
        <v>0</v>
      </c>
      <c r="K1183">
        <v>0</v>
      </c>
    </row>
    <row r="1184" spans="1:11" x14ac:dyDescent="0.2">
      <c r="A1184" t="str">
        <f t="shared" si="18"/>
        <v>GG and bounds</v>
      </c>
      <c r="B1184">
        <v>73</v>
      </c>
      <c r="C1184">
        <v>273</v>
      </c>
      <c r="D1184">
        <v>273</v>
      </c>
      <c r="E1184" s="97">
        <v>0</v>
      </c>
      <c r="F1184">
        <v>2.7031000000000001</v>
      </c>
      <c r="G1184" t="s">
        <v>104</v>
      </c>
      <c r="H1184">
        <v>8</v>
      </c>
      <c r="I1184">
        <v>206</v>
      </c>
      <c r="J1184">
        <v>0</v>
      </c>
      <c r="K1184">
        <v>0</v>
      </c>
    </row>
    <row r="1185" spans="1:11" x14ac:dyDescent="0.2">
      <c r="A1185" t="str">
        <f t="shared" si="18"/>
        <v>GG and bounds</v>
      </c>
      <c r="B1185">
        <v>74</v>
      </c>
      <c r="C1185">
        <v>271</v>
      </c>
      <c r="D1185">
        <v>270.99</v>
      </c>
      <c r="E1185" s="97">
        <v>5.1999999999999998E-3</v>
      </c>
      <c r="F1185">
        <v>8.2875999999999994</v>
      </c>
      <c r="G1185" t="s">
        <v>104</v>
      </c>
      <c r="H1185">
        <v>8</v>
      </c>
      <c r="I1185">
        <v>1716</v>
      </c>
      <c r="J1185">
        <v>0</v>
      </c>
      <c r="K1185">
        <v>0</v>
      </c>
    </row>
    <row r="1186" spans="1:11" x14ac:dyDescent="0.2">
      <c r="A1186" t="str">
        <f t="shared" si="18"/>
        <v>GG and bounds</v>
      </c>
      <c r="B1186">
        <v>75</v>
      </c>
      <c r="C1186">
        <v>211</v>
      </c>
      <c r="D1186">
        <v>211</v>
      </c>
      <c r="E1186" s="97">
        <v>0</v>
      </c>
      <c r="F1186">
        <v>1.1706000000000001</v>
      </c>
      <c r="G1186" t="s">
        <v>104</v>
      </c>
      <c r="H1186">
        <v>5</v>
      </c>
      <c r="I1186">
        <v>83</v>
      </c>
      <c r="J1186">
        <v>0</v>
      </c>
      <c r="K1186">
        <v>0</v>
      </c>
    </row>
    <row r="1187" spans="1:11" x14ac:dyDescent="0.2">
      <c r="A1187" t="str">
        <f t="shared" si="18"/>
        <v>GG and bounds</v>
      </c>
      <c r="B1187">
        <v>76</v>
      </c>
      <c r="C1187">
        <v>293</v>
      </c>
      <c r="D1187">
        <v>293</v>
      </c>
      <c r="E1187" s="97">
        <v>0</v>
      </c>
      <c r="F1187">
        <v>2.8978999999999999</v>
      </c>
      <c r="G1187" t="s">
        <v>104</v>
      </c>
      <c r="H1187">
        <v>6</v>
      </c>
      <c r="I1187">
        <v>506</v>
      </c>
      <c r="J1187">
        <v>0</v>
      </c>
      <c r="K1187">
        <v>0</v>
      </c>
    </row>
    <row r="1188" spans="1:11" x14ac:dyDescent="0.2">
      <c r="A1188" t="str">
        <f t="shared" si="18"/>
        <v>GG and bounds</v>
      </c>
      <c r="B1188">
        <v>77</v>
      </c>
      <c r="C1188">
        <v>271</v>
      </c>
      <c r="D1188">
        <v>271</v>
      </c>
      <c r="E1188" s="97">
        <v>0</v>
      </c>
      <c r="F1188">
        <v>1.1576</v>
      </c>
      <c r="G1188" t="s">
        <v>104</v>
      </c>
      <c r="H1188">
        <v>4</v>
      </c>
      <c r="I1188">
        <v>17</v>
      </c>
      <c r="J1188">
        <v>0</v>
      </c>
      <c r="K1188">
        <v>0</v>
      </c>
    </row>
    <row r="1189" spans="1:11" x14ac:dyDescent="0.2">
      <c r="A1189" t="str">
        <f t="shared" si="18"/>
        <v>GG and bounds</v>
      </c>
      <c r="B1189">
        <v>78</v>
      </c>
      <c r="C1189">
        <v>254</v>
      </c>
      <c r="D1189">
        <v>254</v>
      </c>
      <c r="E1189" s="97">
        <v>0</v>
      </c>
      <c r="F1189">
        <v>2.3096000000000001</v>
      </c>
      <c r="G1189" t="s">
        <v>104</v>
      </c>
      <c r="H1189">
        <v>6</v>
      </c>
      <c r="I1189">
        <v>1</v>
      </c>
      <c r="J1189">
        <v>0</v>
      </c>
      <c r="K1189">
        <v>0</v>
      </c>
    </row>
    <row r="1190" spans="1:11" x14ac:dyDescent="0.2">
      <c r="A1190" t="str">
        <f t="shared" si="18"/>
        <v>GG and bounds</v>
      </c>
      <c r="B1190">
        <v>79</v>
      </c>
      <c r="C1190">
        <v>276</v>
      </c>
      <c r="D1190">
        <v>275.98</v>
      </c>
      <c r="E1190" s="97">
        <v>8.5000000000000006E-3</v>
      </c>
      <c r="F1190">
        <v>7.3848000000000003</v>
      </c>
      <c r="G1190" t="s">
        <v>104</v>
      </c>
      <c r="H1190">
        <v>9</v>
      </c>
      <c r="I1190">
        <v>727</v>
      </c>
      <c r="J1190">
        <v>0</v>
      </c>
      <c r="K1190">
        <v>0</v>
      </c>
    </row>
    <row r="1191" spans="1:11" x14ac:dyDescent="0.2">
      <c r="A1191" t="str">
        <f t="shared" si="18"/>
        <v>GG and bounds</v>
      </c>
      <c r="B1191">
        <v>80</v>
      </c>
      <c r="C1191">
        <v>270</v>
      </c>
      <c r="D1191">
        <v>270</v>
      </c>
      <c r="E1191" s="97">
        <v>0</v>
      </c>
      <c r="F1191">
        <v>0.82469999999999999</v>
      </c>
      <c r="G1191" t="s">
        <v>104</v>
      </c>
      <c r="H1191">
        <v>4</v>
      </c>
      <c r="I1191">
        <v>1</v>
      </c>
      <c r="J1191">
        <v>0</v>
      </c>
      <c r="K1191">
        <v>0</v>
      </c>
    </row>
    <row r="1192" spans="1:11" x14ac:dyDescent="0.2">
      <c r="A1192" t="str">
        <f t="shared" si="18"/>
        <v>GG and bounds</v>
      </c>
      <c r="B1192">
        <v>81</v>
      </c>
      <c r="C1192">
        <v>259</v>
      </c>
      <c r="D1192">
        <v>259</v>
      </c>
      <c r="E1192" s="97">
        <v>0</v>
      </c>
      <c r="F1192">
        <v>4.4391999999999996</v>
      </c>
      <c r="G1192" t="s">
        <v>104</v>
      </c>
      <c r="H1192">
        <v>4</v>
      </c>
      <c r="I1192">
        <v>2714</v>
      </c>
      <c r="J1192">
        <v>0</v>
      </c>
      <c r="K1192">
        <v>0</v>
      </c>
    </row>
    <row r="1193" spans="1:11" x14ac:dyDescent="0.2">
      <c r="A1193" t="str">
        <f t="shared" si="18"/>
        <v>GG and bounds</v>
      </c>
      <c r="B1193">
        <v>82</v>
      </c>
      <c r="C1193">
        <v>337</v>
      </c>
      <c r="D1193">
        <v>337</v>
      </c>
      <c r="E1193" s="97">
        <v>0</v>
      </c>
      <c r="F1193">
        <v>2.3654000000000002</v>
      </c>
      <c r="G1193" t="s">
        <v>104</v>
      </c>
      <c r="H1193">
        <v>6</v>
      </c>
      <c r="I1193">
        <v>398</v>
      </c>
      <c r="J1193">
        <v>0</v>
      </c>
      <c r="K1193">
        <v>0</v>
      </c>
    </row>
    <row r="1194" spans="1:11" x14ac:dyDescent="0.2">
      <c r="A1194" t="str">
        <f t="shared" si="18"/>
        <v>GG and bounds</v>
      </c>
      <c r="B1194">
        <v>83</v>
      </c>
      <c r="C1194">
        <v>257</v>
      </c>
      <c r="D1194">
        <v>257</v>
      </c>
      <c r="E1194" s="97">
        <v>0</v>
      </c>
      <c r="F1194">
        <v>3.0301999999999998</v>
      </c>
      <c r="G1194" t="s">
        <v>104</v>
      </c>
      <c r="H1194">
        <v>4</v>
      </c>
      <c r="I1194">
        <v>126</v>
      </c>
      <c r="J1194">
        <v>0</v>
      </c>
      <c r="K1194">
        <v>0</v>
      </c>
    </row>
    <row r="1195" spans="1:11" x14ac:dyDescent="0.2">
      <c r="A1195" t="str">
        <f t="shared" si="18"/>
        <v>GG and bounds</v>
      </c>
      <c r="B1195">
        <v>84</v>
      </c>
      <c r="C1195">
        <v>263</v>
      </c>
      <c r="D1195">
        <v>263</v>
      </c>
      <c r="E1195" s="97">
        <v>0</v>
      </c>
      <c r="F1195">
        <v>2.0983999999999998</v>
      </c>
      <c r="G1195" t="s">
        <v>104</v>
      </c>
      <c r="H1195">
        <v>5</v>
      </c>
      <c r="I1195">
        <v>257</v>
      </c>
      <c r="J1195">
        <v>0</v>
      </c>
      <c r="K1195">
        <v>0</v>
      </c>
    </row>
    <row r="1196" spans="1:11" x14ac:dyDescent="0.2">
      <c r="A1196" t="str">
        <f t="shared" si="18"/>
        <v>GG and bounds</v>
      </c>
      <c r="B1196">
        <v>85</v>
      </c>
      <c r="C1196">
        <v>295</v>
      </c>
      <c r="D1196">
        <v>295</v>
      </c>
      <c r="E1196" s="97">
        <v>0</v>
      </c>
      <c r="F1196">
        <v>5.1597</v>
      </c>
      <c r="G1196" t="s">
        <v>104</v>
      </c>
      <c r="H1196">
        <v>10</v>
      </c>
      <c r="I1196">
        <v>552</v>
      </c>
      <c r="J1196">
        <v>0</v>
      </c>
      <c r="K1196">
        <v>0</v>
      </c>
    </row>
    <row r="1197" spans="1:11" x14ac:dyDescent="0.2">
      <c r="A1197" t="str">
        <f t="shared" si="18"/>
        <v>GG and bounds</v>
      </c>
      <c r="B1197">
        <v>86</v>
      </c>
      <c r="C1197">
        <v>330</v>
      </c>
      <c r="D1197">
        <v>330</v>
      </c>
      <c r="E1197" s="97">
        <v>0</v>
      </c>
      <c r="F1197">
        <v>2.1545999999999998</v>
      </c>
      <c r="G1197" t="s">
        <v>104</v>
      </c>
      <c r="H1197">
        <v>4</v>
      </c>
      <c r="I1197">
        <v>266</v>
      </c>
      <c r="J1197">
        <v>0</v>
      </c>
      <c r="K1197">
        <v>0</v>
      </c>
    </row>
    <row r="1198" spans="1:11" x14ac:dyDescent="0.2">
      <c r="A1198" t="str">
        <f t="shared" si="18"/>
        <v>GG and bounds</v>
      </c>
      <c r="B1198">
        <v>87</v>
      </c>
      <c r="C1198">
        <v>257</v>
      </c>
      <c r="D1198">
        <v>257</v>
      </c>
      <c r="E1198" s="97">
        <v>0</v>
      </c>
      <c r="F1198">
        <v>6.8609999999999998</v>
      </c>
      <c r="G1198" t="s">
        <v>104</v>
      </c>
      <c r="H1198">
        <v>10</v>
      </c>
      <c r="I1198">
        <v>3269</v>
      </c>
      <c r="J1198">
        <v>0</v>
      </c>
      <c r="K1198">
        <v>0</v>
      </c>
    </row>
    <row r="1199" spans="1:11" x14ac:dyDescent="0.2">
      <c r="A1199" t="str">
        <f t="shared" si="18"/>
        <v>GG and bounds</v>
      </c>
      <c r="B1199">
        <v>88</v>
      </c>
      <c r="C1199">
        <v>294</v>
      </c>
      <c r="D1199">
        <v>293.98</v>
      </c>
      <c r="E1199" s="97">
        <v>7.7999999999999996E-3</v>
      </c>
      <c r="F1199">
        <v>1.7693000000000001</v>
      </c>
      <c r="G1199" t="s">
        <v>104</v>
      </c>
      <c r="H1199">
        <v>6</v>
      </c>
      <c r="I1199">
        <v>273</v>
      </c>
      <c r="J1199">
        <v>0</v>
      </c>
      <c r="K1199">
        <v>0</v>
      </c>
    </row>
    <row r="1200" spans="1:11" x14ac:dyDescent="0.2">
      <c r="A1200" t="str">
        <f t="shared" si="18"/>
        <v>GG and bounds</v>
      </c>
      <c r="B1200">
        <v>89</v>
      </c>
      <c r="C1200">
        <v>285</v>
      </c>
      <c r="D1200">
        <v>285</v>
      </c>
      <c r="E1200" s="97">
        <v>0</v>
      </c>
      <c r="F1200">
        <v>2.9198</v>
      </c>
      <c r="G1200" t="s">
        <v>104</v>
      </c>
      <c r="H1200">
        <v>8</v>
      </c>
      <c r="I1200">
        <v>344</v>
      </c>
      <c r="J1200">
        <v>0</v>
      </c>
      <c r="K1200">
        <v>0</v>
      </c>
    </row>
    <row r="1201" spans="1:11" x14ac:dyDescent="0.2">
      <c r="A1201" t="str">
        <f t="shared" si="18"/>
        <v>GG and bounds</v>
      </c>
      <c r="B1201">
        <v>90</v>
      </c>
      <c r="C1201">
        <v>311</v>
      </c>
      <c r="D1201">
        <v>311</v>
      </c>
      <c r="E1201" s="97">
        <v>0</v>
      </c>
      <c r="F1201">
        <v>14.934900000000001</v>
      </c>
      <c r="G1201" t="s">
        <v>104</v>
      </c>
      <c r="H1201">
        <v>10</v>
      </c>
      <c r="I1201">
        <v>853</v>
      </c>
      <c r="J1201">
        <v>0</v>
      </c>
      <c r="K1201">
        <v>0</v>
      </c>
    </row>
    <row r="1202" spans="1:11" x14ac:dyDescent="0.2">
      <c r="A1202" t="str">
        <f t="shared" si="18"/>
        <v>GG and bounds</v>
      </c>
      <c r="B1202">
        <v>91</v>
      </c>
      <c r="C1202">
        <v>273</v>
      </c>
      <c r="D1202">
        <v>273</v>
      </c>
      <c r="E1202" s="97">
        <v>0</v>
      </c>
      <c r="F1202">
        <v>3.2376999999999998</v>
      </c>
      <c r="G1202" t="s">
        <v>104</v>
      </c>
      <c r="H1202">
        <v>10</v>
      </c>
      <c r="I1202">
        <v>480</v>
      </c>
      <c r="J1202">
        <v>0</v>
      </c>
      <c r="K1202">
        <v>0</v>
      </c>
    </row>
    <row r="1203" spans="1:11" x14ac:dyDescent="0.2">
      <c r="A1203" t="str">
        <f t="shared" si="18"/>
        <v>GG and bounds</v>
      </c>
      <c r="B1203">
        <v>92</v>
      </c>
      <c r="C1203">
        <v>290</v>
      </c>
      <c r="D1203">
        <v>290</v>
      </c>
      <c r="E1203" s="97">
        <v>0</v>
      </c>
      <c r="F1203">
        <v>3.3786</v>
      </c>
      <c r="G1203" t="s">
        <v>104</v>
      </c>
      <c r="H1203">
        <v>9</v>
      </c>
      <c r="I1203">
        <v>331</v>
      </c>
      <c r="J1203">
        <v>0</v>
      </c>
      <c r="K1203">
        <v>0</v>
      </c>
    </row>
    <row r="1204" spans="1:11" x14ac:dyDescent="0.2">
      <c r="A1204" t="str">
        <f t="shared" si="18"/>
        <v>GG and bounds</v>
      </c>
      <c r="B1204">
        <v>93</v>
      </c>
      <c r="C1204">
        <v>295</v>
      </c>
      <c r="D1204">
        <v>295</v>
      </c>
      <c r="E1204" s="97">
        <v>0</v>
      </c>
      <c r="F1204">
        <v>2.7559999999999998</v>
      </c>
      <c r="G1204" t="s">
        <v>104</v>
      </c>
      <c r="H1204">
        <v>7</v>
      </c>
      <c r="I1204">
        <v>183</v>
      </c>
      <c r="J1204">
        <v>0</v>
      </c>
      <c r="K1204">
        <v>0</v>
      </c>
    </row>
    <row r="1205" spans="1:11" x14ac:dyDescent="0.2">
      <c r="A1205" t="str">
        <f t="shared" si="18"/>
        <v>GG and bounds</v>
      </c>
      <c r="B1205">
        <v>94</v>
      </c>
      <c r="C1205">
        <v>303</v>
      </c>
      <c r="D1205">
        <v>303</v>
      </c>
      <c r="E1205" s="97">
        <v>0</v>
      </c>
      <c r="F1205">
        <v>7.1036000000000001</v>
      </c>
      <c r="G1205" t="s">
        <v>104</v>
      </c>
      <c r="H1205">
        <v>5</v>
      </c>
      <c r="I1205">
        <v>843</v>
      </c>
      <c r="J1205">
        <v>0</v>
      </c>
      <c r="K1205">
        <v>0</v>
      </c>
    </row>
    <row r="1206" spans="1:11" x14ac:dyDescent="0.2">
      <c r="A1206" t="str">
        <f t="shared" si="18"/>
        <v>GG and bounds</v>
      </c>
      <c r="B1206">
        <v>95</v>
      </c>
      <c r="C1206">
        <v>256</v>
      </c>
      <c r="D1206">
        <v>256</v>
      </c>
      <c r="E1206" s="97">
        <v>0</v>
      </c>
      <c r="F1206">
        <v>2.4033000000000002</v>
      </c>
      <c r="G1206" t="s">
        <v>104</v>
      </c>
      <c r="H1206">
        <v>6</v>
      </c>
      <c r="I1206">
        <v>168</v>
      </c>
      <c r="J1206">
        <v>0</v>
      </c>
      <c r="K1206">
        <v>0</v>
      </c>
    </row>
    <row r="1207" spans="1:11" x14ac:dyDescent="0.2">
      <c r="A1207" t="str">
        <f t="shared" si="18"/>
        <v>GG and bounds</v>
      </c>
      <c r="B1207">
        <v>96</v>
      </c>
      <c r="C1207">
        <v>263</v>
      </c>
      <c r="D1207">
        <v>263</v>
      </c>
      <c r="E1207" s="97">
        <v>0</v>
      </c>
      <c r="F1207">
        <v>3.9860000000000002</v>
      </c>
      <c r="G1207" t="s">
        <v>104</v>
      </c>
      <c r="H1207">
        <v>7</v>
      </c>
      <c r="I1207">
        <v>727</v>
      </c>
      <c r="J1207">
        <v>0</v>
      </c>
      <c r="K1207">
        <v>0</v>
      </c>
    </row>
    <row r="1208" spans="1:11" x14ac:dyDescent="0.2">
      <c r="A1208" t="str">
        <f t="shared" si="18"/>
        <v>GG and bounds</v>
      </c>
      <c r="B1208">
        <v>97</v>
      </c>
      <c r="C1208">
        <v>249</v>
      </c>
      <c r="D1208">
        <v>249</v>
      </c>
      <c r="E1208" s="97">
        <v>0</v>
      </c>
      <c r="F1208">
        <v>3.1831</v>
      </c>
      <c r="G1208" t="s">
        <v>104</v>
      </c>
      <c r="H1208">
        <v>8</v>
      </c>
      <c r="I1208">
        <v>1071</v>
      </c>
      <c r="J1208">
        <v>0</v>
      </c>
      <c r="K1208">
        <v>0</v>
      </c>
    </row>
    <row r="1209" spans="1:11" x14ac:dyDescent="0.2">
      <c r="A1209" t="str">
        <f t="shared" si="18"/>
        <v>GG and bounds</v>
      </c>
      <c r="B1209">
        <v>98</v>
      </c>
      <c r="C1209">
        <v>289</v>
      </c>
      <c r="D1209">
        <v>289</v>
      </c>
      <c r="E1209" s="97">
        <v>4.0000000000000002E-4</v>
      </c>
      <c r="F1209">
        <v>1.6194</v>
      </c>
      <c r="G1209" t="s">
        <v>104</v>
      </c>
      <c r="H1209">
        <v>7</v>
      </c>
      <c r="I1209">
        <v>72</v>
      </c>
      <c r="J1209">
        <v>0</v>
      </c>
      <c r="K1209">
        <v>0</v>
      </c>
    </row>
    <row r="1210" spans="1:11" x14ac:dyDescent="0.2">
      <c r="A1210" t="str">
        <f t="shared" ref="A1210:A1272" si="19">A1209</f>
        <v>GG and bounds</v>
      </c>
      <c r="B1210">
        <v>99</v>
      </c>
      <c r="C1210">
        <v>265</v>
      </c>
      <c r="D1210">
        <v>265</v>
      </c>
      <c r="E1210" s="97">
        <v>0</v>
      </c>
      <c r="F1210">
        <v>1.8943000000000001</v>
      </c>
      <c r="G1210" t="s">
        <v>104</v>
      </c>
      <c r="H1210">
        <v>6</v>
      </c>
      <c r="I1210">
        <v>1</v>
      </c>
      <c r="J1210">
        <v>0</v>
      </c>
      <c r="K1210">
        <v>0</v>
      </c>
    </row>
    <row r="1211" spans="1:11" x14ac:dyDescent="0.2">
      <c r="A1211" t="str">
        <f t="shared" si="19"/>
        <v>GG and bounds</v>
      </c>
      <c r="B1211">
        <v>100</v>
      </c>
      <c r="C1211">
        <v>248</v>
      </c>
      <c r="D1211">
        <v>248</v>
      </c>
      <c r="E1211" s="97">
        <v>0</v>
      </c>
      <c r="F1211">
        <v>1.1152</v>
      </c>
      <c r="G1211" t="s">
        <v>104</v>
      </c>
      <c r="H1211">
        <v>6</v>
      </c>
      <c r="I1211">
        <v>1</v>
      </c>
      <c r="J1211">
        <v>0</v>
      </c>
      <c r="K1211">
        <v>0</v>
      </c>
    </row>
    <row r="1212" spans="1:11" x14ac:dyDescent="0.2">
      <c r="A1212" t="s">
        <v>136</v>
      </c>
      <c r="B1212" t="s">
        <v>1</v>
      </c>
      <c r="C1212">
        <v>2760</v>
      </c>
      <c r="D1212">
        <v>2760</v>
      </c>
      <c r="E1212" s="97">
        <v>0</v>
      </c>
      <c r="F1212">
        <v>8.8099999999999998E-2</v>
      </c>
      <c r="G1212" t="s">
        <v>104</v>
      </c>
      <c r="H1212">
        <v>5</v>
      </c>
      <c r="I1212">
        <v>1</v>
      </c>
      <c r="J1212">
        <v>9</v>
      </c>
      <c r="K1212">
        <v>3.8917064666747999E-3</v>
      </c>
    </row>
    <row r="1213" spans="1:11" x14ac:dyDescent="0.2">
      <c r="A1213" t="str">
        <f t="shared" si="19"/>
        <v>mycallback and bounds</v>
      </c>
      <c r="B1213" t="s">
        <v>2</v>
      </c>
      <c r="C1213">
        <v>7788</v>
      </c>
      <c r="D1213">
        <v>7788</v>
      </c>
      <c r="E1213" s="97">
        <v>0</v>
      </c>
      <c r="F1213">
        <v>0.1484</v>
      </c>
      <c r="G1213" t="s">
        <v>104</v>
      </c>
      <c r="H1213">
        <v>2</v>
      </c>
      <c r="I1213">
        <v>30</v>
      </c>
      <c r="J1213">
        <v>12</v>
      </c>
      <c r="K1213">
        <v>1.5043497085571201E-2</v>
      </c>
    </row>
    <row r="1214" spans="1:11" x14ac:dyDescent="0.2">
      <c r="A1214" t="str">
        <f t="shared" si="19"/>
        <v>mycallback and bounds</v>
      </c>
      <c r="B1214" t="s">
        <v>3</v>
      </c>
      <c r="C1214">
        <v>1806</v>
      </c>
      <c r="D1214">
        <v>1806</v>
      </c>
      <c r="E1214" s="97">
        <v>0</v>
      </c>
      <c r="F1214">
        <v>0.1643</v>
      </c>
      <c r="G1214" t="s">
        <v>104</v>
      </c>
      <c r="H1214">
        <v>3</v>
      </c>
      <c r="I1214">
        <v>1</v>
      </c>
      <c r="J1214">
        <v>7</v>
      </c>
      <c r="K1214">
        <v>7.9615116119384696E-3</v>
      </c>
    </row>
    <row r="1215" spans="1:11" x14ac:dyDescent="0.2">
      <c r="A1215" t="str">
        <f t="shared" si="19"/>
        <v>mycallback and bounds</v>
      </c>
      <c r="B1215" t="s">
        <v>4</v>
      </c>
      <c r="C1215">
        <v>1283</v>
      </c>
      <c r="D1215">
        <v>1283</v>
      </c>
      <c r="E1215" s="97">
        <v>0</v>
      </c>
      <c r="F1215">
        <v>0.27160000000000001</v>
      </c>
      <c r="G1215" t="s">
        <v>104</v>
      </c>
      <c r="H1215">
        <v>1</v>
      </c>
      <c r="I1215">
        <v>58</v>
      </c>
      <c r="J1215">
        <v>19</v>
      </c>
      <c r="K1215">
        <v>4.1272163391113198E-2</v>
      </c>
    </row>
    <row r="1216" spans="1:11" x14ac:dyDescent="0.2">
      <c r="A1216" t="str">
        <f t="shared" si="19"/>
        <v>mycallback and bounds</v>
      </c>
      <c r="B1216" t="s">
        <v>5</v>
      </c>
      <c r="C1216">
        <v>2916</v>
      </c>
      <c r="D1216">
        <v>2916</v>
      </c>
      <c r="E1216" s="97">
        <v>0</v>
      </c>
      <c r="F1216">
        <v>1.2689999999999999</v>
      </c>
      <c r="G1216" t="s">
        <v>104</v>
      </c>
      <c r="H1216">
        <v>7</v>
      </c>
      <c r="I1216">
        <v>615</v>
      </c>
      <c r="J1216">
        <v>204</v>
      </c>
      <c r="K1216">
        <v>0.268729448318481</v>
      </c>
    </row>
    <row r="1217" spans="1:11" x14ac:dyDescent="0.2">
      <c r="A1217" t="str">
        <f t="shared" si="19"/>
        <v>mycallback and bounds</v>
      </c>
      <c r="B1217" t="s">
        <v>6</v>
      </c>
      <c r="C1217">
        <v>7282</v>
      </c>
      <c r="D1217">
        <v>7281.45</v>
      </c>
      <c r="E1217" s="97">
        <v>7.4999999999999997E-3</v>
      </c>
      <c r="F1217">
        <v>17.769400000000001</v>
      </c>
      <c r="G1217" t="s">
        <v>104</v>
      </c>
      <c r="H1217">
        <v>10</v>
      </c>
      <c r="I1217">
        <v>2579</v>
      </c>
      <c r="J1217">
        <v>670</v>
      </c>
      <c r="K1217">
        <v>3.4393665790557799</v>
      </c>
    </row>
    <row r="1218" spans="1:11" x14ac:dyDescent="0.2">
      <c r="A1218" t="str">
        <f t="shared" si="19"/>
        <v>mycallback and bounds</v>
      </c>
      <c r="B1218" t="s">
        <v>7</v>
      </c>
      <c r="C1218">
        <v>628.51</v>
      </c>
      <c r="D1218">
        <v>628.51</v>
      </c>
      <c r="E1218" s="97">
        <v>0</v>
      </c>
      <c r="F1218">
        <v>2.5779999999999998</v>
      </c>
      <c r="G1218" t="s">
        <v>104</v>
      </c>
      <c r="H1218">
        <v>9</v>
      </c>
      <c r="I1218">
        <v>234</v>
      </c>
      <c r="J1218">
        <v>168</v>
      </c>
      <c r="K1218">
        <v>0.414982080459594</v>
      </c>
    </row>
    <row r="1219" spans="1:11" x14ac:dyDescent="0.2">
      <c r="A1219" t="str">
        <f t="shared" si="19"/>
        <v>mycallback and bounds</v>
      </c>
      <c r="B1219" t="s">
        <v>8</v>
      </c>
      <c r="C1219">
        <v>11087.21</v>
      </c>
      <c r="D1219">
        <v>11086.26</v>
      </c>
      <c r="E1219" s="97">
        <v>8.6E-3</v>
      </c>
      <c r="F1219">
        <v>2.7290999999999999</v>
      </c>
      <c r="G1219" t="s">
        <v>104</v>
      </c>
      <c r="H1219">
        <v>10</v>
      </c>
      <c r="I1219">
        <v>188</v>
      </c>
      <c r="J1219">
        <v>97</v>
      </c>
      <c r="K1219">
        <v>0.319797754287719</v>
      </c>
    </row>
    <row r="1220" spans="1:11" x14ac:dyDescent="0.2">
      <c r="A1220" t="str">
        <f t="shared" si="19"/>
        <v>mycallback and bounds</v>
      </c>
      <c r="B1220" t="s">
        <v>9</v>
      </c>
      <c r="C1220">
        <v>801.91</v>
      </c>
      <c r="D1220">
        <v>801.91</v>
      </c>
      <c r="E1220" s="97">
        <v>0</v>
      </c>
      <c r="F1220">
        <v>10.5204</v>
      </c>
      <c r="G1220" t="s">
        <v>104</v>
      </c>
      <c r="H1220">
        <v>8</v>
      </c>
      <c r="I1220">
        <v>633</v>
      </c>
      <c r="J1220">
        <v>389</v>
      </c>
      <c r="K1220">
        <v>2.1381263732910099</v>
      </c>
    </row>
    <row r="1221" spans="1:11" x14ac:dyDescent="0.2">
      <c r="A1221" t="str">
        <f t="shared" si="19"/>
        <v>mycallback and bounds</v>
      </c>
      <c r="B1221" t="s">
        <v>10</v>
      </c>
      <c r="C1221">
        <v>945.32</v>
      </c>
      <c r="D1221">
        <v>945.23</v>
      </c>
      <c r="E1221" s="97">
        <v>9.2999999999999992E-3</v>
      </c>
      <c r="F1221">
        <v>39.660600000000002</v>
      </c>
      <c r="G1221" t="s">
        <v>104</v>
      </c>
      <c r="H1221">
        <v>10</v>
      </c>
      <c r="I1221">
        <v>1840</v>
      </c>
      <c r="J1221">
        <v>829</v>
      </c>
      <c r="K1221">
        <v>7.4911997318267796</v>
      </c>
    </row>
    <row r="1222" spans="1:11" x14ac:dyDescent="0.2">
      <c r="A1222" t="str">
        <f t="shared" si="19"/>
        <v>mycallback and bounds</v>
      </c>
      <c r="B1222">
        <v>1</v>
      </c>
      <c r="C1222">
        <v>298</v>
      </c>
      <c r="D1222">
        <v>298</v>
      </c>
      <c r="E1222" s="97">
        <v>0</v>
      </c>
      <c r="F1222">
        <v>4.5160999999999998</v>
      </c>
      <c r="G1222" t="s">
        <v>104</v>
      </c>
      <c r="H1222">
        <v>5</v>
      </c>
      <c r="I1222">
        <v>2007</v>
      </c>
      <c r="J1222">
        <v>98</v>
      </c>
      <c r="K1222">
        <v>1.63624620437622</v>
      </c>
    </row>
    <row r="1223" spans="1:11" x14ac:dyDescent="0.2">
      <c r="A1223" t="str">
        <f t="shared" si="19"/>
        <v>mycallback and bounds</v>
      </c>
      <c r="B1223">
        <v>2</v>
      </c>
      <c r="C1223">
        <v>267</v>
      </c>
      <c r="D1223">
        <v>267</v>
      </c>
      <c r="E1223" s="97">
        <v>0</v>
      </c>
      <c r="F1223">
        <v>0.93959999999999999</v>
      </c>
      <c r="G1223" t="s">
        <v>104</v>
      </c>
      <c r="H1223">
        <v>6</v>
      </c>
      <c r="I1223">
        <v>53</v>
      </c>
      <c r="J1223">
        <v>51</v>
      </c>
      <c r="K1223">
        <v>8.2119941711425698E-2</v>
      </c>
    </row>
    <row r="1224" spans="1:11" x14ac:dyDescent="0.2">
      <c r="A1224" t="str">
        <f t="shared" si="19"/>
        <v>mycallback and bounds</v>
      </c>
      <c r="B1224">
        <v>3</v>
      </c>
      <c r="C1224">
        <v>280</v>
      </c>
      <c r="D1224">
        <v>280</v>
      </c>
      <c r="E1224" s="97">
        <v>0</v>
      </c>
      <c r="F1224">
        <v>2.1770999999999998</v>
      </c>
      <c r="G1224" t="s">
        <v>104</v>
      </c>
      <c r="H1224">
        <v>7</v>
      </c>
      <c r="I1224">
        <v>366</v>
      </c>
      <c r="J1224">
        <v>245</v>
      </c>
      <c r="K1224">
        <v>0.41412830352783198</v>
      </c>
    </row>
    <row r="1225" spans="1:11" x14ac:dyDescent="0.2">
      <c r="A1225" t="str">
        <f t="shared" si="19"/>
        <v>mycallback and bounds</v>
      </c>
      <c r="B1225">
        <v>4</v>
      </c>
      <c r="C1225">
        <v>283</v>
      </c>
      <c r="D1225">
        <v>283</v>
      </c>
      <c r="E1225" s="97">
        <v>0</v>
      </c>
      <c r="F1225">
        <v>2.0044</v>
      </c>
      <c r="G1225" t="s">
        <v>104</v>
      </c>
      <c r="H1225">
        <v>8</v>
      </c>
      <c r="I1225">
        <v>357</v>
      </c>
      <c r="J1225">
        <v>79</v>
      </c>
      <c r="K1225">
        <v>0.47458052635192799</v>
      </c>
    </row>
    <row r="1226" spans="1:11" x14ac:dyDescent="0.2">
      <c r="A1226" t="str">
        <f t="shared" si="19"/>
        <v>mycallback and bounds</v>
      </c>
      <c r="B1226">
        <v>5</v>
      </c>
      <c r="C1226">
        <v>275</v>
      </c>
      <c r="D1226">
        <v>275</v>
      </c>
      <c r="E1226" s="97">
        <v>0</v>
      </c>
      <c r="F1226">
        <v>8.7255000000000003</v>
      </c>
      <c r="G1226" t="s">
        <v>104</v>
      </c>
      <c r="H1226">
        <v>10</v>
      </c>
      <c r="I1226">
        <v>635</v>
      </c>
      <c r="J1226">
        <v>577</v>
      </c>
      <c r="K1226">
        <v>1.1470632553100499</v>
      </c>
    </row>
    <row r="1227" spans="1:11" x14ac:dyDescent="0.2">
      <c r="A1227" t="str">
        <f t="shared" si="19"/>
        <v>mycallback and bounds</v>
      </c>
      <c r="B1227">
        <v>6</v>
      </c>
      <c r="C1227">
        <v>298</v>
      </c>
      <c r="D1227">
        <v>298</v>
      </c>
      <c r="E1227" s="97">
        <v>0</v>
      </c>
      <c r="F1227">
        <v>2.1467999999999998</v>
      </c>
      <c r="G1227" t="s">
        <v>104</v>
      </c>
      <c r="H1227">
        <v>8</v>
      </c>
      <c r="I1227">
        <v>453</v>
      </c>
      <c r="J1227">
        <v>161</v>
      </c>
      <c r="K1227">
        <v>0.49544477462768499</v>
      </c>
    </row>
    <row r="1228" spans="1:11" x14ac:dyDescent="0.2">
      <c r="A1228" t="str">
        <f t="shared" si="19"/>
        <v>mycallback and bounds</v>
      </c>
      <c r="B1228">
        <v>7</v>
      </c>
      <c r="C1228">
        <v>281</v>
      </c>
      <c r="D1228">
        <v>281</v>
      </c>
      <c r="E1228" s="97">
        <v>0</v>
      </c>
      <c r="F1228">
        <v>15.0702</v>
      </c>
      <c r="G1228" t="s">
        <v>104</v>
      </c>
      <c r="H1228">
        <v>8</v>
      </c>
      <c r="I1228">
        <v>680</v>
      </c>
      <c r="J1228">
        <v>659</v>
      </c>
      <c r="K1228">
        <v>1.20763731002807</v>
      </c>
    </row>
    <row r="1229" spans="1:11" x14ac:dyDescent="0.2">
      <c r="A1229" t="str">
        <f t="shared" si="19"/>
        <v>mycallback and bounds</v>
      </c>
      <c r="B1229">
        <v>8</v>
      </c>
      <c r="C1229">
        <v>250</v>
      </c>
      <c r="D1229">
        <v>250</v>
      </c>
      <c r="E1229" s="97">
        <v>0</v>
      </c>
      <c r="F1229">
        <v>1.3045</v>
      </c>
      <c r="G1229" t="s">
        <v>104</v>
      </c>
      <c r="H1229">
        <v>9</v>
      </c>
      <c r="I1229">
        <v>81</v>
      </c>
      <c r="J1229">
        <v>68</v>
      </c>
      <c r="K1229">
        <v>0.15425491333007799</v>
      </c>
    </row>
    <row r="1230" spans="1:11" x14ac:dyDescent="0.2">
      <c r="A1230" t="str">
        <f t="shared" si="19"/>
        <v>mycallback and bounds</v>
      </c>
      <c r="B1230">
        <v>9</v>
      </c>
      <c r="C1230">
        <v>277</v>
      </c>
      <c r="D1230">
        <v>277</v>
      </c>
      <c r="E1230" s="97">
        <v>0</v>
      </c>
      <c r="F1230">
        <v>1.0205</v>
      </c>
      <c r="G1230" t="s">
        <v>104</v>
      </c>
      <c r="H1230">
        <v>2</v>
      </c>
      <c r="I1230">
        <v>100</v>
      </c>
      <c r="J1230">
        <v>109</v>
      </c>
      <c r="K1230">
        <v>0.134252309799194</v>
      </c>
    </row>
    <row r="1231" spans="1:11" x14ac:dyDescent="0.2">
      <c r="A1231" t="str">
        <f t="shared" si="19"/>
        <v>mycallback and bounds</v>
      </c>
      <c r="B1231">
        <v>10</v>
      </c>
      <c r="C1231">
        <v>308</v>
      </c>
      <c r="D1231">
        <v>308</v>
      </c>
      <c r="E1231" s="97">
        <v>0</v>
      </c>
      <c r="F1231">
        <v>2.3191000000000002</v>
      </c>
      <c r="G1231" t="s">
        <v>104</v>
      </c>
      <c r="H1231">
        <v>8</v>
      </c>
      <c r="I1231">
        <v>407</v>
      </c>
      <c r="J1231">
        <v>204</v>
      </c>
      <c r="K1231">
        <v>0.54001259803771895</v>
      </c>
    </row>
    <row r="1232" spans="1:11" x14ac:dyDescent="0.2">
      <c r="A1232" t="str">
        <f t="shared" si="19"/>
        <v>mycallback and bounds</v>
      </c>
      <c r="B1232">
        <v>11</v>
      </c>
      <c r="C1232">
        <v>297</v>
      </c>
      <c r="D1232">
        <v>297</v>
      </c>
      <c r="E1232" s="97">
        <v>0</v>
      </c>
      <c r="F1232">
        <v>1.2795000000000001</v>
      </c>
      <c r="G1232" t="s">
        <v>104</v>
      </c>
      <c r="H1232">
        <v>6</v>
      </c>
      <c r="I1232">
        <v>80</v>
      </c>
      <c r="J1232">
        <v>70</v>
      </c>
      <c r="K1232">
        <v>0.139775991439819</v>
      </c>
    </row>
    <row r="1233" spans="1:11" x14ac:dyDescent="0.2">
      <c r="A1233" t="str">
        <f t="shared" si="19"/>
        <v>mycallback and bounds</v>
      </c>
      <c r="B1233">
        <v>12</v>
      </c>
      <c r="C1233">
        <v>280</v>
      </c>
      <c r="D1233">
        <v>280</v>
      </c>
      <c r="E1233" s="97">
        <v>0</v>
      </c>
      <c r="F1233">
        <v>1.335</v>
      </c>
      <c r="G1233" t="s">
        <v>104</v>
      </c>
      <c r="H1233">
        <v>5</v>
      </c>
      <c r="I1233">
        <v>185</v>
      </c>
      <c r="J1233">
        <v>38</v>
      </c>
      <c r="K1233">
        <v>0.25987458229064903</v>
      </c>
    </row>
    <row r="1234" spans="1:11" x14ac:dyDescent="0.2">
      <c r="A1234" t="str">
        <f t="shared" si="19"/>
        <v>mycallback and bounds</v>
      </c>
      <c r="B1234">
        <v>13</v>
      </c>
      <c r="C1234">
        <v>263</v>
      </c>
      <c r="D1234">
        <v>263</v>
      </c>
      <c r="E1234" s="97">
        <v>0</v>
      </c>
      <c r="F1234">
        <v>0.97419999999999995</v>
      </c>
      <c r="G1234" t="s">
        <v>104</v>
      </c>
      <c r="H1234">
        <v>1</v>
      </c>
      <c r="I1234">
        <v>72</v>
      </c>
      <c r="J1234">
        <v>57</v>
      </c>
      <c r="K1234">
        <v>0.111714363098144</v>
      </c>
    </row>
    <row r="1235" spans="1:11" x14ac:dyDescent="0.2">
      <c r="A1235" t="str">
        <f t="shared" si="19"/>
        <v>mycallback and bounds</v>
      </c>
      <c r="B1235">
        <v>14</v>
      </c>
      <c r="C1235">
        <v>266</v>
      </c>
      <c r="D1235">
        <v>266</v>
      </c>
      <c r="E1235" s="97">
        <v>0</v>
      </c>
      <c r="F1235">
        <v>1.8895999999999999</v>
      </c>
      <c r="G1235" t="s">
        <v>104</v>
      </c>
      <c r="H1235">
        <v>7</v>
      </c>
      <c r="I1235">
        <v>372</v>
      </c>
      <c r="J1235">
        <v>297</v>
      </c>
      <c r="K1235">
        <v>0.44521927833557101</v>
      </c>
    </row>
    <row r="1236" spans="1:11" x14ac:dyDescent="0.2">
      <c r="A1236" t="str">
        <f t="shared" si="19"/>
        <v>mycallback and bounds</v>
      </c>
      <c r="B1236">
        <v>15</v>
      </c>
      <c r="C1236">
        <v>269</v>
      </c>
      <c r="D1236">
        <v>269</v>
      </c>
      <c r="E1236" s="97">
        <v>0</v>
      </c>
      <c r="F1236">
        <v>0.80640000000000001</v>
      </c>
      <c r="G1236" t="s">
        <v>104</v>
      </c>
      <c r="H1236">
        <v>3</v>
      </c>
      <c r="I1236">
        <v>3</v>
      </c>
      <c r="J1236">
        <v>23</v>
      </c>
      <c r="K1236">
        <v>5.7574748992919901E-2</v>
      </c>
    </row>
    <row r="1237" spans="1:11" x14ac:dyDescent="0.2">
      <c r="A1237" t="str">
        <f t="shared" si="19"/>
        <v>mycallback and bounds</v>
      </c>
      <c r="B1237">
        <v>16</v>
      </c>
      <c r="C1237">
        <v>291</v>
      </c>
      <c r="D1237">
        <v>290.98</v>
      </c>
      <c r="E1237" s="97">
        <v>7.9000000000000008E-3</v>
      </c>
      <c r="F1237">
        <v>17.5504</v>
      </c>
      <c r="G1237" t="s">
        <v>104</v>
      </c>
      <c r="H1237">
        <v>8</v>
      </c>
      <c r="I1237">
        <v>1038</v>
      </c>
      <c r="J1237">
        <v>647</v>
      </c>
      <c r="K1237">
        <v>1.5822007656097401</v>
      </c>
    </row>
    <row r="1238" spans="1:11" x14ac:dyDescent="0.2">
      <c r="A1238" t="str">
        <f t="shared" si="19"/>
        <v>mycallback and bounds</v>
      </c>
      <c r="B1238">
        <v>17</v>
      </c>
      <c r="C1238">
        <v>260</v>
      </c>
      <c r="D1238">
        <v>260</v>
      </c>
      <c r="E1238" s="97">
        <v>0</v>
      </c>
      <c r="F1238">
        <v>11.143599999999999</v>
      </c>
      <c r="G1238" t="s">
        <v>104</v>
      </c>
      <c r="H1238">
        <v>7</v>
      </c>
      <c r="I1238">
        <v>1477</v>
      </c>
      <c r="J1238">
        <v>1277</v>
      </c>
      <c r="K1238">
        <v>2.0072555541992099</v>
      </c>
    </row>
    <row r="1239" spans="1:11" x14ac:dyDescent="0.2">
      <c r="A1239" t="str">
        <f t="shared" si="19"/>
        <v>mycallback and bounds</v>
      </c>
      <c r="B1239">
        <v>18</v>
      </c>
      <c r="C1239">
        <v>252</v>
      </c>
      <c r="D1239">
        <v>252</v>
      </c>
      <c r="E1239" s="97">
        <v>0</v>
      </c>
      <c r="F1239">
        <v>1.3374999999999999</v>
      </c>
      <c r="G1239" t="s">
        <v>104</v>
      </c>
      <c r="H1239">
        <v>3</v>
      </c>
      <c r="I1239">
        <v>243</v>
      </c>
      <c r="J1239">
        <v>211</v>
      </c>
      <c r="K1239">
        <v>0.30661606788635198</v>
      </c>
    </row>
    <row r="1240" spans="1:11" x14ac:dyDescent="0.2">
      <c r="A1240" t="str">
        <f t="shared" si="19"/>
        <v>mycallback and bounds</v>
      </c>
      <c r="B1240">
        <v>19</v>
      </c>
      <c r="C1240">
        <v>239</v>
      </c>
      <c r="D1240">
        <v>239</v>
      </c>
      <c r="E1240" s="97">
        <v>0</v>
      </c>
      <c r="F1240">
        <v>1.5377000000000001</v>
      </c>
      <c r="G1240" t="s">
        <v>104</v>
      </c>
      <c r="H1240">
        <v>6</v>
      </c>
      <c r="I1240">
        <v>248</v>
      </c>
      <c r="J1240">
        <v>210</v>
      </c>
      <c r="K1240">
        <v>0.29645633697509699</v>
      </c>
    </row>
    <row r="1241" spans="1:11" x14ac:dyDescent="0.2">
      <c r="A1241" t="str">
        <f t="shared" si="19"/>
        <v>mycallback and bounds</v>
      </c>
      <c r="B1241">
        <v>20</v>
      </c>
      <c r="C1241">
        <v>281</v>
      </c>
      <c r="D1241">
        <v>281</v>
      </c>
      <c r="E1241" s="97">
        <v>0</v>
      </c>
      <c r="F1241">
        <v>3.8102999999999998</v>
      </c>
      <c r="G1241" t="s">
        <v>104</v>
      </c>
      <c r="H1241">
        <v>6</v>
      </c>
      <c r="I1241">
        <v>901</v>
      </c>
      <c r="J1241">
        <v>348</v>
      </c>
      <c r="K1241">
        <v>1.05902576446533</v>
      </c>
    </row>
    <row r="1242" spans="1:11" x14ac:dyDescent="0.2">
      <c r="A1242" t="str">
        <f t="shared" si="19"/>
        <v>mycallback and bounds</v>
      </c>
      <c r="B1242">
        <v>21</v>
      </c>
      <c r="C1242">
        <v>284</v>
      </c>
      <c r="D1242">
        <v>284</v>
      </c>
      <c r="E1242" s="97">
        <v>0</v>
      </c>
      <c r="F1242">
        <v>0.54020000000000001</v>
      </c>
      <c r="G1242" t="s">
        <v>104</v>
      </c>
      <c r="H1242">
        <v>4</v>
      </c>
      <c r="I1242">
        <v>1</v>
      </c>
      <c r="J1242">
        <v>23</v>
      </c>
      <c r="K1242">
        <v>3.5482168197631801E-2</v>
      </c>
    </row>
    <row r="1243" spans="1:11" x14ac:dyDescent="0.2">
      <c r="A1243" t="str">
        <f t="shared" si="19"/>
        <v>mycallback and bounds</v>
      </c>
      <c r="B1243">
        <v>22</v>
      </c>
      <c r="C1243">
        <v>236</v>
      </c>
      <c r="D1243">
        <v>236</v>
      </c>
      <c r="E1243" s="97">
        <v>0</v>
      </c>
      <c r="F1243">
        <v>1.5839000000000001</v>
      </c>
      <c r="G1243" t="s">
        <v>104</v>
      </c>
      <c r="H1243">
        <v>4</v>
      </c>
      <c r="I1243">
        <v>408</v>
      </c>
      <c r="J1243">
        <v>293</v>
      </c>
      <c r="K1243">
        <v>0.37111783027648898</v>
      </c>
    </row>
    <row r="1244" spans="1:11" x14ac:dyDescent="0.2">
      <c r="A1244" t="str">
        <f t="shared" si="19"/>
        <v>mycallback and bounds</v>
      </c>
      <c r="B1244">
        <v>23</v>
      </c>
      <c r="C1244">
        <v>274</v>
      </c>
      <c r="D1244">
        <v>274</v>
      </c>
      <c r="E1244" s="97">
        <v>0</v>
      </c>
      <c r="F1244">
        <v>1.3902000000000001</v>
      </c>
      <c r="G1244" t="s">
        <v>104</v>
      </c>
      <c r="H1244">
        <v>4</v>
      </c>
      <c r="I1244">
        <v>322</v>
      </c>
      <c r="J1244">
        <v>205</v>
      </c>
      <c r="K1244">
        <v>0.26840806007385198</v>
      </c>
    </row>
    <row r="1245" spans="1:11" x14ac:dyDescent="0.2">
      <c r="A1245" t="str">
        <f t="shared" si="19"/>
        <v>mycallback and bounds</v>
      </c>
      <c r="B1245">
        <v>24</v>
      </c>
      <c r="C1245">
        <v>290</v>
      </c>
      <c r="D1245">
        <v>290</v>
      </c>
      <c r="E1245" s="97">
        <v>0</v>
      </c>
      <c r="F1245">
        <v>3.3448000000000002</v>
      </c>
      <c r="G1245" t="s">
        <v>104</v>
      </c>
      <c r="H1245">
        <v>5</v>
      </c>
      <c r="I1245">
        <v>625</v>
      </c>
      <c r="J1245">
        <v>429</v>
      </c>
      <c r="K1245">
        <v>0.80894732475280695</v>
      </c>
    </row>
    <row r="1246" spans="1:11" x14ac:dyDescent="0.2">
      <c r="A1246" t="str">
        <f t="shared" si="19"/>
        <v>mycallback and bounds</v>
      </c>
      <c r="B1246">
        <v>25</v>
      </c>
      <c r="C1246">
        <v>238</v>
      </c>
      <c r="D1246">
        <v>238</v>
      </c>
      <c r="E1246" s="97">
        <v>0</v>
      </c>
      <c r="F1246">
        <v>1.3333999999999999</v>
      </c>
      <c r="G1246" t="s">
        <v>104</v>
      </c>
      <c r="H1246">
        <v>4</v>
      </c>
      <c r="I1246">
        <v>209</v>
      </c>
      <c r="J1246">
        <v>123</v>
      </c>
      <c r="K1246">
        <v>0.24202609062194799</v>
      </c>
    </row>
    <row r="1247" spans="1:11" x14ac:dyDescent="0.2">
      <c r="A1247" t="str">
        <f t="shared" si="19"/>
        <v>mycallback and bounds</v>
      </c>
      <c r="B1247">
        <v>26</v>
      </c>
      <c r="C1247">
        <v>289</v>
      </c>
      <c r="D1247">
        <v>289</v>
      </c>
      <c r="E1247" s="97">
        <v>0</v>
      </c>
      <c r="F1247">
        <v>1.2020999999999999</v>
      </c>
      <c r="G1247" t="s">
        <v>104</v>
      </c>
      <c r="H1247">
        <v>6</v>
      </c>
      <c r="I1247">
        <v>90</v>
      </c>
      <c r="J1247">
        <v>88</v>
      </c>
      <c r="K1247">
        <v>0.127582788467407</v>
      </c>
    </row>
    <row r="1248" spans="1:11" x14ac:dyDescent="0.2">
      <c r="A1248" t="str">
        <f t="shared" si="19"/>
        <v>mycallback and bounds</v>
      </c>
      <c r="B1248">
        <v>27</v>
      </c>
      <c r="C1248">
        <v>296</v>
      </c>
      <c r="D1248">
        <v>296</v>
      </c>
      <c r="E1248" s="97">
        <v>0</v>
      </c>
      <c r="F1248">
        <v>3.4853000000000001</v>
      </c>
      <c r="G1248" t="s">
        <v>104</v>
      </c>
      <c r="H1248">
        <v>7</v>
      </c>
      <c r="I1248">
        <v>530</v>
      </c>
      <c r="J1248">
        <v>178</v>
      </c>
      <c r="K1248">
        <v>0.86445736885070801</v>
      </c>
    </row>
    <row r="1249" spans="1:11" x14ac:dyDescent="0.2">
      <c r="A1249" t="str">
        <f t="shared" si="19"/>
        <v>mycallback and bounds</v>
      </c>
      <c r="B1249">
        <v>28</v>
      </c>
      <c r="C1249">
        <v>280</v>
      </c>
      <c r="D1249">
        <v>280</v>
      </c>
      <c r="E1249" s="97">
        <v>0</v>
      </c>
      <c r="F1249">
        <v>2.4733000000000001</v>
      </c>
      <c r="G1249" t="s">
        <v>104</v>
      </c>
      <c r="H1249">
        <v>6</v>
      </c>
      <c r="I1249">
        <v>386</v>
      </c>
      <c r="J1249">
        <v>242</v>
      </c>
      <c r="K1249">
        <v>0.478537797927856</v>
      </c>
    </row>
    <row r="1250" spans="1:11" x14ac:dyDescent="0.2">
      <c r="A1250" t="str">
        <f t="shared" si="19"/>
        <v>mycallback and bounds</v>
      </c>
      <c r="B1250">
        <v>29</v>
      </c>
      <c r="C1250">
        <v>294</v>
      </c>
      <c r="D1250">
        <v>293.98</v>
      </c>
      <c r="E1250" s="97">
        <v>6.6E-3</v>
      </c>
      <c r="F1250">
        <v>7.0829000000000004</v>
      </c>
      <c r="G1250" t="s">
        <v>104</v>
      </c>
      <c r="H1250">
        <v>6</v>
      </c>
      <c r="I1250">
        <v>1319</v>
      </c>
      <c r="J1250">
        <v>348</v>
      </c>
      <c r="K1250">
        <v>1.8125870227813701</v>
      </c>
    </row>
    <row r="1251" spans="1:11" x14ac:dyDescent="0.2">
      <c r="A1251" t="str">
        <f t="shared" si="19"/>
        <v>mycallback and bounds</v>
      </c>
      <c r="B1251">
        <v>30</v>
      </c>
      <c r="C1251">
        <v>296</v>
      </c>
      <c r="D1251">
        <v>296</v>
      </c>
      <c r="E1251" s="97">
        <v>0</v>
      </c>
      <c r="F1251">
        <v>1.7773000000000001</v>
      </c>
      <c r="G1251" t="s">
        <v>104</v>
      </c>
      <c r="H1251">
        <v>7</v>
      </c>
      <c r="I1251">
        <v>161</v>
      </c>
      <c r="J1251">
        <v>142</v>
      </c>
      <c r="K1251">
        <v>0.27415418624877902</v>
      </c>
    </row>
    <row r="1252" spans="1:11" x14ac:dyDescent="0.2">
      <c r="A1252" t="str">
        <f t="shared" si="19"/>
        <v>mycallback and bounds</v>
      </c>
      <c r="B1252">
        <v>31</v>
      </c>
      <c r="C1252">
        <v>258</v>
      </c>
      <c r="D1252">
        <v>257.99</v>
      </c>
      <c r="E1252" s="97">
        <v>3.5999999999999999E-3</v>
      </c>
      <c r="F1252">
        <v>1.9582999999999999</v>
      </c>
      <c r="G1252" t="s">
        <v>104</v>
      </c>
      <c r="H1252">
        <v>7</v>
      </c>
      <c r="I1252">
        <v>507</v>
      </c>
      <c r="J1252">
        <v>83</v>
      </c>
      <c r="K1252">
        <v>0.49671435356140098</v>
      </c>
    </row>
    <row r="1253" spans="1:11" x14ac:dyDescent="0.2">
      <c r="A1253" t="str">
        <f t="shared" si="19"/>
        <v>mycallback and bounds</v>
      </c>
      <c r="B1253">
        <v>32</v>
      </c>
      <c r="C1253">
        <v>318</v>
      </c>
      <c r="D1253">
        <v>318</v>
      </c>
      <c r="E1253" s="97">
        <v>0</v>
      </c>
      <c r="F1253">
        <v>1.7292000000000001</v>
      </c>
      <c r="G1253" t="s">
        <v>104</v>
      </c>
      <c r="H1253">
        <v>5</v>
      </c>
      <c r="I1253">
        <v>345</v>
      </c>
      <c r="J1253">
        <v>133</v>
      </c>
      <c r="K1253">
        <v>0.34120249748229903</v>
      </c>
    </row>
    <row r="1254" spans="1:11" x14ac:dyDescent="0.2">
      <c r="A1254" t="str">
        <f t="shared" si="19"/>
        <v>mycallback and bounds</v>
      </c>
      <c r="B1254">
        <v>33</v>
      </c>
      <c r="C1254">
        <v>304</v>
      </c>
      <c r="D1254">
        <v>304</v>
      </c>
      <c r="E1254" s="97">
        <v>0</v>
      </c>
      <c r="F1254">
        <v>2.8511000000000002</v>
      </c>
      <c r="G1254" t="s">
        <v>104</v>
      </c>
      <c r="H1254">
        <v>8</v>
      </c>
      <c r="I1254">
        <v>355</v>
      </c>
      <c r="J1254">
        <v>323</v>
      </c>
      <c r="K1254">
        <v>0.59831953048705999</v>
      </c>
    </row>
    <row r="1255" spans="1:11" x14ac:dyDescent="0.2">
      <c r="A1255" t="str">
        <f t="shared" si="19"/>
        <v>mycallback and bounds</v>
      </c>
      <c r="B1255">
        <v>34</v>
      </c>
      <c r="C1255">
        <v>293</v>
      </c>
      <c r="D1255">
        <v>293</v>
      </c>
      <c r="E1255" s="97">
        <v>0</v>
      </c>
      <c r="F1255">
        <v>0.86819999999999997</v>
      </c>
      <c r="G1255" t="s">
        <v>104</v>
      </c>
      <c r="H1255">
        <v>6</v>
      </c>
      <c r="I1255">
        <v>1</v>
      </c>
      <c r="J1255">
        <v>21</v>
      </c>
      <c r="K1255">
        <v>3.9647340774536098E-2</v>
      </c>
    </row>
    <row r="1256" spans="1:11" x14ac:dyDescent="0.2">
      <c r="A1256" t="str">
        <f t="shared" si="19"/>
        <v>mycallback and bounds</v>
      </c>
      <c r="B1256">
        <v>35</v>
      </c>
      <c r="C1256">
        <v>280</v>
      </c>
      <c r="D1256">
        <v>280</v>
      </c>
      <c r="E1256" s="97">
        <v>0</v>
      </c>
      <c r="F1256">
        <v>1.0343</v>
      </c>
      <c r="G1256" t="s">
        <v>104</v>
      </c>
      <c r="H1256">
        <v>2</v>
      </c>
      <c r="I1256">
        <v>41</v>
      </c>
      <c r="J1256">
        <v>44</v>
      </c>
      <c r="K1256">
        <v>8.4316730499267495E-2</v>
      </c>
    </row>
    <row r="1257" spans="1:11" x14ac:dyDescent="0.2">
      <c r="A1257" t="str">
        <f t="shared" si="19"/>
        <v>mycallback and bounds</v>
      </c>
      <c r="B1257">
        <v>36</v>
      </c>
      <c r="C1257">
        <v>263</v>
      </c>
      <c r="D1257">
        <v>262.99</v>
      </c>
      <c r="E1257" s="97">
        <v>3.5999999999999999E-3</v>
      </c>
      <c r="F1257">
        <v>2.4626000000000001</v>
      </c>
      <c r="G1257" t="s">
        <v>104</v>
      </c>
      <c r="H1257">
        <v>7</v>
      </c>
      <c r="I1257">
        <v>841</v>
      </c>
      <c r="J1257">
        <v>183</v>
      </c>
      <c r="K1257">
        <v>0.66461873054504395</v>
      </c>
    </row>
    <row r="1258" spans="1:11" x14ac:dyDescent="0.2">
      <c r="A1258" t="str">
        <f t="shared" si="19"/>
        <v>mycallback and bounds</v>
      </c>
      <c r="B1258">
        <v>37</v>
      </c>
      <c r="C1258">
        <v>269</v>
      </c>
      <c r="D1258">
        <v>269</v>
      </c>
      <c r="E1258" s="97">
        <v>0</v>
      </c>
      <c r="F1258">
        <v>1.0543</v>
      </c>
      <c r="G1258" t="s">
        <v>104</v>
      </c>
      <c r="H1258">
        <v>4</v>
      </c>
      <c r="I1258">
        <v>87</v>
      </c>
      <c r="J1258">
        <v>62</v>
      </c>
      <c r="K1258">
        <v>0.12396883964538501</v>
      </c>
    </row>
    <row r="1259" spans="1:11" x14ac:dyDescent="0.2">
      <c r="A1259" t="str">
        <f t="shared" si="19"/>
        <v>mycallback and bounds</v>
      </c>
      <c r="B1259">
        <v>38</v>
      </c>
      <c r="C1259">
        <v>247</v>
      </c>
      <c r="D1259">
        <v>247</v>
      </c>
      <c r="E1259" s="97">
        <v>0</v>
      </c>
      <c r="F1259">
        <v>1.2498</v>
      </c>
      <c r="G1259" t="s">
        <v>104</v>
      </c>
      <c r="H1259">
        <v>7</v>
      </c>
      <c r="I1259">
        <v>181</v>
      </c>
      <c r="J1259">
        <v>125</v>
      </c>
      <c r="K1259">
        <v>0.173606157302856</v>
      </c>
    </row>
    <row r="1260" spans="1:11" x14ac:dyDescent="0.2">
      <c r="A1260" t="str">
        <f t="shared" si="19"/>
        <v>mycallback and bounds</v>
      </c>
      <c r="B1260">
        <v>39</v>
      </c>
      <c r="C1260">
        <v>274</v>
      </c>
      <c r="D1260">
        <v>274</v>
      </c>
      <c r="E1260" s="97">
        <v>0</v>
      </c>
      <c r="F1260">
        <v>1.2582</v>
      </c>
      <c r="G1260" t="s">
        <v>104</v>
      </c>
      <c r="H1260">
        <v>5</v>
      </c>
      <c r="I1260">
        <v>180</v>
      </c>
      <c r="J1260">
        <v>63</v>
      </c>
      <c r="K1260">
        <v>0.21441459655761699</v>
      </c>
    </row>
    <row r="1261" spans="1:11" x14ac:dyDescent="0.2">
      <c r="A1261" t="str">
        <f t="shared" si="19"/>
        <v>mycallback and bounds</v>
      </c>
      <c r="B1261">
        <v>40</v>
      </c>
      <c r="C1261">
        <v>254</v>
      </c>
      <c r="D1261">
        <v>254</v>
      </c>
      <c r="E1261" s="97">
        <v>0</v>
      </c>
      <c r="F1261">
        <v>3.1688999999999998</v>
      </c>
      <c r="G1261" t="s">
        <v>104</v>
      </c>
      <c r="H1261">
        <v>6</v>
      </c>
      <c r="I1261">
        <v>507</v>
      </c>
      <c r="J1261">
        <v>197</v>
      </c>
      <c r="K1261">
        <v>0.74311232566833496</v>
      </c>
    </row>
    <row r="1262" spans="1:11" x14ac:dyDescent="0.2">
      <c r="A1262" t="str">
        <f t="shared" si="19"/>
        <v>mycallback and bounds</v>
      </c>
      <c r="B1262">
        <v>41</v>
      </c>
      <c r="C1262">
        <v>282</v>
      </c>
      <c r="D1262">
        <v>282</v>
      </c>
      <c r="E1262" s="97">
        <v>0</v>
      </c>
      <c r="F1262">
        <v>0.81010000000000004</v>
      </c>
      <c r="G1262" t="s">
        <v>104</v>
      </c>
      <c r="H1262">
        <v>2</v>
      </c>
      <c r="I1262">
        <v>57</v>
      </c>
      <c r="J1262">
        <v>30</v>
      </c>
      <c r="K1262">
        <v>0.11138415336608801</v>
      </c>
    </row>
    <row r="1263" spans="1:11" x14ac:dyDescent="0.2">
      <c r="A1263" t="str">
        <f t="shared" si="19"/>
        <v>mycallback and bounds</v>
      </c>
      <c r="B1263">
        <v>42</v>
      </c>
      <c r="C1263">
        <v>292</v>
      </c>
      <c r="D1263">
        <v>292</v>
      </c>
      <c r="E1263" s="97">
        <v>0</v>
      </c>
      <c r="F1263">
        <v>1.5112000000000001</v>
      </c>
      <c r="G1263" t="s">
        <v>104</v>
      </c>
      <c r="H1263">
        <v>6</v>
      </c>
      <c r="I1263">
        <v>246</v>
      </c>
      <c r="J1263">
        <v>164</v>
      </c>
      <c r="K1263">
        <v>0.31615495681762601</v>
      </c>
    </row>
    <row r="1264" spans="1:11" x14ac:dyDescent="0.2">
      <c r="A1264" t="str">
        <f t="shared" si="19"/>
        <v>mycallback and bounds</v>
      </c>
      <c r="B1264">
        <v>43</v>
      </c>
      <c r="C1264">
        <v>291</v>
      </c>
      <c r="D1264">
        <v>291</v>
      </c>
      <c r="E1264" s="97">
        <v>0</v>
      </c>
      <c r="F1264">
        <v>3.2437999999999998</v>
      </c>
      <c r="G1264" t="s">
        <v>104</v>
      </c>
      <c r="H1264">
        <v>4</v>
      </c>
      <c r="I1264">
        <v>537</v>
      </c>
      <c r="J1264">
        <v>103</v>
      </c>
      <c r="K1264">
        <v>0.86731719970703103</v>
      </c>
    </row>
    <row r="1265" spans="1:11" x14ac:dyDescent="0.2">
      <c r="A1265" t="str">
        <f t="shared" si="19"/>
        <v>mycallback and bounds</v>
      </c>
      <c r="B1265">
        <v>44</v>
      </c>
      <c r="C1265">
        <v>264</v>
      </c>
      <c r="D1265">
        <v>264</v>
      </c>
      <c r="E1265" s="97">
        <v>0</v>
      </c>
      <c r="F1265">
        <v>1.5236000000000001</v>
      </c>
      <c r="G1265" t="s">
        <v>104</v>
      </c>
      <c r="H1265">
        <v>4</v>
      </c>
      <c r="I1265">
        <v>245</v>
      </c>
      <c r="J1265">
        <v>178</v>
      </c>
      <c r="K1265">
        <v>0.27881479263305597</v>
      </c>
    </row>
    <row r="1266" spans="1:11" x14ac:dyDescent="0.2">
      <c r="A1266" t="str">
        <f t="shared" si="19"/>
        <v>mycallback and bounds</v>
      </c>
      <c r="B1266">
        <v>45</v>
      </c>
      <c r="C1266">
        <v>317</v>
      </c>
      <c r="D1266">
        <v>317</v>
      </c>
      <c r="E1266" s="97">
        <v>0</v>
      </c>
      <c r="F1266">
        <v>2.5583999999999998</v>
      </c>
      <c r="G1266" t="s">
        <v>104</v>
      </c>
      <c r="H1266">
        <v>5</v>
      </c>
      <c r="I1266">
        <v>360</v>
      </c>
      <c r="J1266">
        <v>185</v>
      </c>
      <c r="K1266">
        <v>0.49434232711791898</v>
      </c>
    </row>
    <row r="1267" spans="1:11" x14ac:dyDescent="0.2">
      <c r="A1267" t="str">
        <f t="shared" si="19"/>
        <v>mycallback and bounds</v>
      </c>
      <c r="B1267">
        <v>46</v>
      </c>
      <c r="C1267">
        <v>242</v>
      </c>
      <c r="D1267">
        <v>242</v>
      </c>
      <c r="E1267" s="97">
        <v>0</v>
      </c>
      <c r="F1267">
        <v>1.1527000000000001</v>
      </c>
      <c r="G1267" t="s">
        <v>104</v>
      </c>
      <c r="H1267">
        <v>4</v>
      </c>
      <c r="I1267">
        <v>204</v>
      </c>
      <c r="J1267">
        <v>50</v>
      </c>
      <c r="K1267">
        <v>0.239589929580688</v>
      </c>
    </row>
    <row r="1268" spans="1:11" x14ac:dyDescent="0.2">
      <c r="A1268" t="str">
        <f t="shared" si="19"/>
        <v>mycallback and bounds</v>
      </c>
      <c r="B1268">
        <v>47</v>
      </c>
      <c r="C1268">
        <v>314</v>
      </c>
      <c r="D1268">
        <v>314</v>
      </c>
      <c r="E1268" s="97">
        <v>0</v>
      </c>
      <c r="F1268">
        <v>13.773199999999999</v>
      </c>
      <c r="G1268" t="s">
        <v>104</v>
      </c>
      <c r="H1268">
        <v>7</v>
      </c>
      <c r="I1268">
        <v>5176</v>
      </c>
      <c r="J1268">
        <v>583</v>
      </c>
      <c r="K1268">
        <v>5.3937618732452304</v>
      </c>
    </row>
    <row r="1269" spans="1:11" x14ac:dyDescent="0.2">
      <c r="A1269" t="str">
        <f t="shared" si="19"/>
        <v>mycallback and bounds</v>
      </c>
      <c r="B1269">
        <v>48</v>
      </c>
      <c r="C1269">
        <v>294</v>
      </c>
      <c r="D1269">
        <v>294</v>
      </c>
      <c r="E1269" s="97">
        <v>0</v>
      </c>
      <c r="F1269">
        <v>1.5696000000000001</v>
      </c>
      <c r="G1269" t="s">
        <v>104</v>
      </c>
      <c r="H1269">
        <v>6</v>
      </c>
      <c r="I1269">
        <v>175</v>
      </c>
      <c r="J1269">
        <v>151</v>
      </c>
      <c r="K1269">
        <v>0.28509998321533198</v>
      </c>
    </row>
    <row r="1270" spans="1:11" x14ac:dyDescent="0.2">
      <c r="A1270" t="str">
        <f t="shared" si="19"/>
        <v>mycallback and bounds</v>
      </c>
      <c r="B1270">
        <v>49</v>
      </c>
      <c r="C1270">
        <v>264</v>
      </c>
      <c r="D1270">
        <v>264</v>
      </c>
      <c r="E1270" s="97">
        <v>0</v>
      </c>
      <c r="F1270">
        <v>2.2153999999999998</v>
      </c>
      <c r="G1270" t="s">
        <v>104</v>
      </c>
      <c r="H1270">
        <v>3</v>
      </c>
      <c r="I1270">
        <v>397</v>
      </c>
      <c r="J1270">
        <v>296</v>
      </c>
      <c r="K1270">
        <v>0.469990253448486</v>
      </c>
    </row>
    <row r="1271" spans="1:11" x14ac:dyDescent="0.2">
      <c r="A1271" t="str">
        <f t="shared" si="19"/>
        <v>mycallback and bounds</v>
      </c>
      <c r="B1271">
        <v>50</v>
      </c>
      <c r="C1271">
        <v>286</v>
      </c>
      <c r="D1271">
        <v>286</v>
      </c>
      <c r="E1271" s="97">
        <v>0</v>
      </c>
      <c r="F1271">
        <v>0.81559999999999999</v>
      </c>
      <c r="G1271" t="s">
        <v>104</v>
      </c>
      <c r="H1271">
        <v>1</v>
      </c>
      <c r="I1271">
        <v>55</v>
      </c>
      <c r="J1271">
        <v>46</v>
      </c>
      <c r="K1271">
        <v>8.3974599838256794E-2</v>
      </c>
    </row>
    <row r="1272" spans="1:11" x14ac:dyDescent="0.2">
      <c r="A1272" t="str">
        <f t="shared" si="19"/>
        <v>mycallback and bounds</v>
      </c>
      <c r="B1272">
        <v>51</v>
      </c>
      <c r="C1272">
        <v>273</v>
      </c>
      <c r="D1272">
        <v>273</v>
      </c>
      <c r="E1272" s="97">
        <v>0</v>
      </c>
      <c r="F1272">
        <v>6.2213000000000003</v>
      </c>
      <c r="G1272" t="s">
        <v>104</v>
      </c>
      <c r="H1272">
        <v>10</v>
      </c>
      <c r="I1272">
        <v>576</v>
      </c>
      <c r="J1272">
        <v>525</v>
      </c>
      <c r="K1272">
        <v>0.88578677177429199</v>
      </c>
    </row>
    <row r="1273" spans="1:11" x14ac:dyDescent="0.2">
      <c r="A1273" t="str">
        <f t="shared" ref="A1273:A1335" si="20">A1272</f>
        <v>mycallback and bounds</v>
      </c>
      <c r="B1273">
        <v>52</v>
      </c>
      <c r="C1273">
        <v>334</v>
      </c>
      <c r="D1273">
        <v>334</v>
      </c>
      <c r="E1273" s="97">
        <v>0</v>
      </c>
      <c r="F1273">
        <v>2.6932</v>
      </c>
      <c r="G1273" t="s">
        <v>104</v>
      </c>
      <c r="H1273">
        <v>8</v>
      </c>
      <c r="I1273">
        <v>337</v>
      </c>
      <c r="J1273">
        <v>227</v>
      </c>
      <c r="K1273">
        <v>0.52164125442504805</v>
      </c>
    </row>
    <row r="1274" spans="1:11" x14ac:dyDescent="0.2">
      <c r="A1274" t="str">
        <f t="shared" si="20"/>
        <v>mycallback and bounds</v>
      </c>
      <c r="B1274">
        <v>53</v>
      </c>
      <c r="C1274">
        <v>281</v>
      </c>
      <c r="D1274">
        <v>281</v>
      </c>
      <c r="E1274" s="97">
        <v>0</v>
      </c>
      <c r="F1274">
        <v>2.7433000000000001</v>
      </c>
      <c r="G1274" t="s">
        <v>104</v>
      </c>
      <c r="H1274">
        <v>6</v>
      </c>
      <c r="I1274">
        <v>358</v>
      </c>
      <c r="J1274">
        <v>180</v>
      </c>
      <c r="K1274">
        <v>0.55759310722350997</v>
      </c>
    </row>
    <row r="1275" spans="1:11" x14ac:dyDescent="0.2">
      <c r="A1275" t="str">
        <f t="shared" si="20"/>
        <v>mycallback and bounds</v>
      </c>
      <c r="B1275">
        <v>54</v>
      </c>
      <c r="C1275">
        <v>262</v>
      </c>
      <c r="D1275">
        <v>262</v>
      </c>
      <c r="E1275" s="97">
        <v>0</v>
      </c>
      <c r="F1275">
        <v>0.48039999999999999</v>
      </c>
      <c r="G1275" t="s">
        <v>104</v>
      </c>
      <c r="H1275">
        <v>3</v>
      </c>
      <c r="I1275">
        <v>1</v>
      </c>
      <c r="J1275">
        <v>20</v>
      </c>
      <c r="K1275">
        <v>2.6219367980957E-2</v>
      </c>
    </row>
    <row r="1276" spans="1:11" x14ac:dyDescent="0.2">
      <c r="A1276" t="str">
        <f t="shared" si="20"/>
        <v>mycallback and bounds</v>
      </c>
      <c r="B1276">
        <v>55</v>
      </c>
      <c r="C1276">
        <v>299</v>
      </c>
      <c r="D1276">
        <v>299</v>
      </c>
      <c r="E1276" s="97">
        <v>0</v>
      </c>
      <c r="F1276">
        <v>1.5924</v>
      </c>
      <c r="G1276" t="s">
        <v>104</v>
      </c>
      <c r="H1276">
        <v>6</v>
      </c>
      <c r="I1276">
        <v>173</v>
      </c>
      <c r="J1276">
        <v>127</v>
      </c>
      <c r="K1276">
        <v>0.226830244064331</v>
      </c>
    </row>
    <row r="1277" spans="1:11" x14ac:dyDescent="0.2">
      <c r="A1277" t="str">
        <f t="shared" si="20"/>
        <v>mycallback and bounds</v>
      </c>
      <c r="B1277">
        <v>56</v>
      </c>
      <c r="C1277">
        <v>288</v>
      </c>
      <c r="D1277">
        <v>288</v>
      </c>
      <c r="E1277" s="97">
        <v>0</v>
      </c>
      <c r="F1277">
        <v>0.83840000000000003</v>
      </c>
      <c r="G1277" t="s">
        <v>104</v>
      </c>
      <c r="H1277">
        <v>1</v>
      </c>
      <c r="I1277">
        <v>122</v>
      </c>
      <c r="J1277">
        <v>126</v>
      </c>
      <c r="K1277">
        <v>0.15503311157226499</v>
      </c>
    </row>
    <row r="1278" spans="1:11" x14ac:dyDescent="0.2">
      <c r="A1278" t="str">
        <f t="shared" si="20"/>
        <v>mycallback and bounds</v>
      </c>
      <c r="B1278">
        <v>57</v>
      </c>
      <c r="C1278">
        <v>254</v>
      </c>
      <c r="D1278">
        <v>254</v>
      </c>
      <c r="E1278" s="97">
        <v>0</v>
      </c>
      <c r="F1278">
        <v>1.3254999999999999</v>
      </c>
      <c r="G1278" t="s">
        <v>104</v>
      </c>
      <c r="H1278">
        <v>6</v>
      </c>
      <c r="I1278">
        <v>136</v>
      </c>
      <c r="J1278">
        <v>58</v>
      </c>
      <c r="K1278">
        <v>0.19901704788207999</v>
      </c>
    </row>
    <row r="1279" spans="1:11" x14ac:dyDescent="0.2">
      <c r="A1279" t="str">
        <f t="shared" si="20"/>
        <v>mycallback and bounds</v>
      </c>
      <c r="B1279">
        <v>58</v>
      </c>
      <c r="C1279">
        <v>331</v>
      </c>
      <c r="D1279">
        <v>331</v>
      </c>
      <c r="E1279" s="97">
        <v>0</v>
      </c>
      <c r="F1279">
        <v>1.6497999999999999</v>
      </c>
      <c r="G1279" t="s">
        <v>104</v>
      </c>
      <c r="H1279">
        <v>5</v>
      </c>
      <c r="I1279">
        <v>9</v>
      </c>
      <c r="J1279">
        <v>50</v>
      </c>
      <c r="K1279">
        <v>9.0744972229003906E-2</v>
      </c>
    </row>
    <row r="1280" spans="1:11" x14ac:dyDescent="0.2">
      <c r="A1280" t="str">
        <f t="shared" si="20"/>
        <v>mycallback and bounds</v>
      </c>
      <c r="B1280">
        <v>59</v>
      </c>
      <c r="C1280">
        <v>283</v>
      </c>
      <c r="D1280">
        <v>283</v>
      </c>
      <c r="E1280" s="97">
        <v>0</v>
      </c>
      <c r="F1280">
        <v>2.9321000000000002</v>
      </c>
      <c r="G1280" t="s">
        <v>104</v>
      </c>
      <c r="H1280">
        <v>8</v>
      </c>
      <c r="I1280">
        <v>508</v>
      </c>
      <c r="J1280">
        <v>343</v>
      </c>
      <c r="K1280">
        <v>0.60171175003051702</v>
      </c>
    </row>
    <row r="1281" spans="1:11" x14ac:dyDescent="0.2">
      <c r="A1281" t="str">
        <f t="shared" si="20"/>
        <v>mycallback and bounds</v>
      </c>
      <c r="B1281">
        <v>60</v>
      </c>
      <c r="C1281">
        <v>254</v>
      </c>
      <c r="D1281">
        <v>254</v>
      </c>
      <c r="E1281" s="97">
        <v>0</v>
      </c>
      <c r="F1281">
        <v>1.6178999999999999</v>
      </c>
      <c r="G1281" t="s">
        <v>104</v>
      </c>
      <c r="H1281">
        <v>4</v>
      </c>
      <c r="I1281">
        <v>233</v>
      </c>
      <c r="J1281">
        <v>172</v>
      </c>
      <c r="K1281">
        <v>0.28187632560729903</v>
      </c>
    </row>
    <row r="1282" spans="1:11" x14ac:dyDescent="0.2">
      <c r="A1282" t="str">
        <f t="shared" si="20"/>
        <v>mycallback and bounds</v>
      </c>
      <c r="B1282">
        <v>61</v>
      </c>
      <c r="C1282">
        <v>305</v>
      </c>
      <c r="D1282">
        <v>305</v>
      </c>
      <c r="E1282" s="97">
        <v>0</v>
      </c>
      <c r="F1282">
        <v>1.1841999999999999</v>
      </c>
      <c r="G1282" t="s">
        <v>104</v>
      </c>
      <c r="H1282">
        <v>8</v>
      </c>
      <c r="I1282">
        <v>99</v>
      </c>
      <c r="J1282">
        <v>67</v>
      </c>
      <c r="K1282">
        <v>0.13606095314025801</v>
      </c>
    </row>
    <row r="1283" spans="1:11" x14ac:dyDescent="0.2">
      <c r="A1283" t="str">
        <f t="shared" si="20"/>
        <v>mycallback and bounds</v>
      </c>
      <c r="B1283">
        <v>62</v>
      </c>
      <c r="C1283">
        <v>289</v>
      </c>
      <c r="D1283">
        <v>289</v>
      </c>
      <c r="E1283" s="97">
        <v>0</v>
      </c>
      <c r="F1283">
        <v>1.2647999999999999</v>
      </c>
      <c r="G1283" t="s">
        <v>104</v>
      </c>
      <c r="H1283">
        <v>5</v>
      </c>
      <c r="I1283">
        <v>1</v>
      </c>
      <c r="J1283">
        <v>39</v>
      </c>
      <c r="K1283">
        <v>7.0002555847167899E-2</v>
      </c>
    </row>
    <row r="1284" spans="1:11" x14ac:dyDescent="0.2">
      <c r="A1284" t="str">
        <f t="shared" si="20"/>
        <v>mycallback and bounds</v>
      </c>
      <c r="B1284">
        <v>63</v>
      </c>
      <c r="C1284">
        <v>272</v>
      </c>
      <c r="D1284">
        <v>272</v>
      </c>
      <c r="E1284" s="97">
        <v>0</v>
      </c>
      <c r="F1284">
        <v>2.3386</v>
      </c>
      <c r="G1284" t="s">
        <v>104</v>
      </c>
      <c r="H1284">
        <v>3</v>
      </c>
      <c r="I1284">
        <v>508</v>
      </c>
      <c r="J1284">
        <v>317</v>
      </c>
      <c r="K1284">
        <v>0.72968053817749001</v>
      </c>
    </row>
    <row r="1285" spans="1:11" x14ac:dyDescent="0.2">
      <c r="A1285" t="str">
        <f t="shared" si="20"/>
        <v>mycallback and bounds</v>
      </c>
      <c r="B1285">
        <v>64</v>
      </c>
      <c r="C1285">
        <v>283</v>
      </c>
      <c r="D1285">
        <v>283</v>
      </c>
      <c r="E1285" s="97">
        <v>0</v>
      </c>
      <c r="F1285">
        <v>0.77270000000000005</v>
      </c>
      <c r="G1285" t="s">
        <v>104</v>
      </c>
      <c r="H1285">
        <v>2</v>
      </c>
      <c r="I1285">
        <v>18</v>
      </c>
      <c r="J1285">
        <v>29</v>
      </c>
      <c r="K1285">
        <v>4.6669006347656201E-2</v>
      </c>
    </row>
    <row r="1286" spans="1:11" x14ac:dyDescent="0.2">
      <c r="A1286" t="str">
        <f t="shared" si="20"/>
        <v>mycallback and bounds</v>
      </c>
      <c r="B1286">
        <v>65</v>
      </c>
      <c r="C1286">
        <v>266</v>
      </c>
      <c r="D1286">
        <v>266</v>
      </c>
      <c r="E1286" s="97">
        <v>0</v>
      </c>
      <c r="F1286">
        <v>1.0988</v>
      </c>
      <c r="G1286" t="s">
        <v>104</v>
      </c>
      <c r="H1286">
        <v>7</v>
      </c>
      <c r="I1286">
        <v>160</v>
      </c>
      <c r="J1286">
        <v>75</v>
      </c>
      <c r="K1286">
        <v>0.16230821609497001</v>
      </c>
    </row>
    <row r="1287" spans="1:11" x14ac:dyDescent="0.2">
      <c r="A1287" t="str">
        <f t="shared" si="20"/>
        <v>mycallback and bounds</v>
      </c>
      <c r="B1287">
        <v>66</v>
      </c>
      <c r="C1287">
        <v>284</v>
      </c>
      <c r="D1287">
        <v>284</v>
      </c>
      <c r="E1287" s="97">
        <v>0</v>
      </c>
      <c r="F1287">
        <v>1.7876000000000001</v>
      </c>
      <c r="G1287" t="s">
        <v>104</v>
      </c>
      <c r="H1287">
        <v>5</v>
      </c>
      <c r="I1287">
        <v>233</v>
      </c>
      <c r="J1287">
        <v>156</v>
      </c>
      <c r="K1287">
        <v>0.36494755744933999</v>
      </c>
    </row>
    <row r="1288" spans="1:11" x14ac:dyDescent="0.2">
      <c r="A1288" t="str">
        <f t="shared" si="20"/>
        <v>mycallback and bounds</v>
      </c>
      <c r="B1288">
        <v>67</v>
      </c>
      <c r="C1288">
        <v>318</v>
      </c>
      <c r="D1288">
        <v>318</v>
      </c>
      <c r="E1288" s="97">
        <v>0</v>
      </c>
      <c r="F1288">
        <v>0.58169999999999999</v>
      </c>
      <c r="G1288" t="s">
        <v>104</v>
      </c>
      <c r="H1288">
        <v>5</v>
      </c>
      <c r="I1288">
        <v>1</v>
      </c>
      <c r="J1288">
        <v>15</v>
      </c>
      <c r="K1288">
        <v>3.49273681640625E-2</v>
      </c>
    </row>
    <row r="1289" spans="1:11" x14ac:dyDescent="0.2">
      <c r="A1289" t="str">
        <f t="shared" si="20"/>
        <v>mycallback and bounds</v>
      </c>
      <c r="B1289">
        <v>68</v>
      </c>
      <c r="C1289">
        <v>295</v>
      </c>
      <c r="D1289">
        <v>295</v>
      </c>
      <c r="E1289" s="97">
        <v>0</v>
      </c>
      <c r="F1289">
        <v>2.8786</v>
      </c>
      <c r="G1289" t="s">
        <v>104</v>
      </c>
      <c r="H1289">
        <v>3</v>
      </c>
      <c r="I1289">
        <v>412</v>
      </c>
      <c r="J1289">
        <v>273</v>
      </c>
      <c r="K1289">
        <v>0.53928518295287997</v>
      </c>
    </row>
    <row r="1290" spans="1:11" x14ac:dyDescent="0.2">
      <c r="A1290" t="str">
        <f t="shared" si="20"/>
        <v>mycallback and bounds</v>
      </c>
      <c r="B1290">
        <v>69</v>
      </c>
      <c r="C1290">
        <v>297</v>
      </c>
      <c r="D1290">
        <v>297</v>
      </c>
      <c r="E1290" s="97">
        <v>0</v>
      </c>
      <c r="F1290">
        <v>2.2766000000000002</v>
      </c>
      <c r="G1290" t="s">
        <v>104</v>
      </c>
      <c r="H1290">
        <v>5</v>
      </c>
      <c r="I1290">
        <v>195</v>
      </c>
      <c r="J1290">
        <v>184</v>
      </c>
      <c r="K1290">
        <v>0.35039019584655701</v>
      </c>
    </row>
    <row r="1291" spans="1:11" x14ac:dyDescent="0.2">
      <c r="A1291" t="str">
        <f t="shared" si="20"/>
        <v>mycallback and bounds</v>
      </c>
      <c r="B1291">
        <v>70</v>
      </c>
      <c r="C1291">
        <v>273</v>
      </c>
      <c r="D1291">
        <v>272.99</v>
      </c>
      <c r="E1291" s="97">
        <v>5.1999999999999998E-3</v>
      </c>
      <c r="F1291">
        <v>3.9462000000000002</v>
      </c>
      <c r="G1291" t="s">
        <v>104</v>
      </c>
      <c r="H1291">
        <v>4</v>
      </c>
      <c r="I1291">
        <v>1633</v>
      </c>
      <c r="J1291">
        <v>194</v>
      </c>
      <c r="K1291">
        <v>1.71254158020019</v>
      </c>
    </row>
    <row r="1292" spans="1:11" x14ac:dyDescent="0.2">
      <c r="A1292" t="str">
        <f t="shared" si="20"/>
        <v>mycallback and bounds</v>
      </c>
      <c r="B1292">
        <v>71</v>
      </c>
      <c r="C1292">
        <v>292</v>
      </c>
      <c r="D1292">
        <v>292</v>
      </c>
      <c r="E1292" s="97">
        <v>0</v>
      </c>
      <c r="F1292">
        <v>1.4435</v>
      </c>
      <c r="G1292" t="s">
        <v>104</v>
      </c>
      <c r="H1292">
        <v>4</v>
      </c>
      <c r="I1292">
        <v>164</v>
      </c>
      <c r="J1292">
        <v>139</v>
      </c>
      <c r="K1292">
        <v>0.21734118461608801</v>
      </c>
    </row>
    <row r="1293" spans="1:11" x14ac:dyDescent="0.2">
      <c r="A1293" t="str">
        <f t="shared" si="20"/>
        <v>mycallback and bounds</v>
      </c>
      <c r="B1293">
        <v>72</v>
      </c>
      <c r="C1293">
        <v>254</v>
      </c>
      <c r="D1293">
        <v>253.98</v>
      </c>
      <c r="E1293" s="97">
        <v>7.9000000000000008E-3</v>
      </c>
      <c r="F1293">
        <v>2.2972999999999999</v>
      </c>
      <c r="G1293" t="s">
        <v>104</v>
      </c>
      <c r="H1293">
        <v>4</v>
      </c>
      <c r="I1293">
        <v>749</v>
      </c>
      <c r="J1293">
        <v>268</v>
      </c>
      <c r="K1293">
        <v>0.62554883956909102</v>
      </c>
    </row>
    <row r="1294" spans="1:11" x14ac:dyDescent="0.2">
      <c r="A1294" t="str">
        <f t="shared" si="20"/>
        <v>mycallback and bounds</v>
      </c>
      <c r="B1294">
        <v>73</v>
      </c>
      <c r="C1294">
        <v>273</v>
      </c>
      <c r="D1294">
        <v>273</v>
      </c>
      <c r="E1294" s="97">
        <v>0</v>
      </c>
      <c r="F1294">
        <v>0.97750000000000004</v>
      </c>
      <c r="G1294" t="s">
        <v>104</v>
      </c>
      <c r="H1294">
        <v>4</v>
      </c>
      <c r="I1294">
        <v>166</v>
      </c>
      <c r="J1294">
        <v>96</v>
      </c>
      <c r="K1294">
        <v>0.175327062606811</v>
      </c>
    </row>
    <row r="1295" spans="1:11" x14ac:dyDescent="0.2">
      <c r="A1295" t="str">
        <f t="shared" si="20"/>
        <v>mycallback and bounds</v>
      </c>
      <c r="B1295">
        <v>74</v>
      </c>
      <c r="C1295">
        <v>271</v>
      </c>
      <c r="D1295">
        <v>270.99</v>
      </c>
      <c r="E1295" s="97">
        <v>2.3999999999999998E-3</v>
      </c>
      <c r="F1295">
        <v>9.1611999999999991</v>
      </c>
      <c r="G1295" t="s">
        <v>104</v>
      </c>
      <c r="H1295">
        <v>5</v>
      </c>
      <c r="I1295">
        <v>2647</v>
      </c>
      <c r="J1295">
        <v>437</v>
      </c>
      <c r="K1295">
        <v>3.5306851863861</v>
      </c>
    </row>
    <row r="1296" spans="1:11" x14ac:dyDescent="0.2">
      <c r="A1296" t="str">
        <f t="shared" si="20"/>
        <v>mycallback and bounds</v>
      </c>
      <c r="B1296">
        <v>75</v>
      </c>
      <c r="C1296">
        <v>211</v>
      </c>
      <c r="D1296">
        <v>211</v>
      </c>
      <c r="E1296" s="97">
        <v>0</v>
      </c>
      <c r="F1296">
        <v>0.81699999999999995</v>
      </c>
      <c r="G1296" t="s">
        <v>104</v>
      </c>
      <c r="H1296">
        <v>4</v>
      </c>
      <c r="I1296">
        <v>51</v>
      </c>
      <c r="J1296">
        <v>38</v>
      </c>
      <c r="K1296">
        <v>8.5570573806762695E-2</v>
      </c>
    </row>
    <row r="1297" spans="1:11" x14ac:dyDescent="0.2">
      <c r="A1297" t="str">
        <f t="shared" si="20"/>
        <v>mycallback and bounds</v>
      </c>
      <c r="B1297">
        <v>76</v>
      </c>
      <c r="C1297">
        <v>293</v>
      </c>
      <c r="D1297">
        <v>293</v>
      </c>
      <c r="E1297" s="97">
        <v>0</v>
      </c>
      <c r="F1297">
        <v>2.7092999999999998</v>
      </c>
      <c r="G1297" t="s">
        <v>104</v>
      </c>
      <c r="H1297">
        <v>4</v>
      </c>
      <c r="I1297">
        <v>727</v>
      </c>
      <c r="J1297">
        <v>267</v>
      </c>
      <c r="K1297">
        <v>0.69556951522827104</v>
      </c>
    </row>
    <row r="1298" spans="1:11" x14ac:dyDescent="0.2">
      <c r="A1298" t="str">
        <f t="shared" si="20"/>
        <v>mycallback and bounds</v>
      </c>
      <c r="B1298">
        <v>77</v>
      </c>
      <c r="C1298">
        <v>271</v>
      </c>
      <c r="D1298">
        <v>271</v>
      </c>
      <c r="E1298" s="97">
        <v>0</v>
      </c>
      <c r="F1298">
        <v>1.2838000000000001</v>
      </c>
      <c r="G1298" t="s">
        <v>104</v>
      </c>
      <c r="H1298">
        <v>7</v>
      </c>
      <c r="I1298">
        <v>114</v>
      </c>
      <c r="J1298">
        <v>105</v>
      </c>
      <c r="K1298">
        <v>0.16330337524413999</v>
      </c>
    </row>
    <row r="1299" spans="1:11" x14ac:dyDescent="0.2">
      <c r="A1299" t="str">
        <f t="shared" si="20"/>
        <v>mycallback and bounds</v>
      </c>
      <c r="B1299">
        <v>78</v>
      </c>
      <c r="C1299">
        <v>254</v>
      </c>
      <c r="D1299">
        <v>254</v>
      </c>
      <c r="E1299" s="97">
        <v>0</v>
      </c>
      <c r="F1299">
        <v>1.643</v>
      </c>
      <c r="G1299" t="s">
        <v>104</v>
      </c>
      <c r="H1299">
        <v>7</v>
      </c>
      <c r="I1299">
        <v>19</v>
      </c>
      <c r="J1299">
        <v>46</v>
      </c>
      <c r="K1299">
        <v>9.1413259506225503E-2</v>
      </c>
    </row>
    <row r="1300" spans="1:11" x14ac:dyDescent="0.2">
      <c r="A1300" t="str">
        <f t="shared" si="20"/>
        <v>mycallback and bounds</v>
      </c>
      <c r="B1300">
        <v>79</v>
      </c>
      <c r="C1300">
        <v>276</v>
      </c>
      <c r="D1300">
        <v>276</v>
      </c>
      <c r="E1300" s="97">
        <v>0</v>
      </c>
      <c r="F1300">
        <v>2.3532999999999999</v>
      </c>
      <c r="G1300" t="s">
        <v>104</v>
      </c>
      <c r="H1300">
        <v>5</v>
      </c>
      <c r="I1300">
        <v>504</v>
      </c>
      <c r="J1300">
        <v>247</v>
      </c>
      <c r="K1300">
        <v>0.57186675071716297</v>
      </c>
    </row>
    <row r="1301" spans="1:11" x14ac:dyDescent="0.2">
      <c r="A1301" t="str">
        <f t="shared" si="20"/>
        <v>mycallback and bounds</v>
      </c>
      <c r="B1301">
        <v>80</v>
      </c>
      <c r="C1301">
        <v>270</v>
      </c>
      <c r="D1301">
        <v>270</v>
      </c>
      <c r="E1301" s="97">
        <v>0</v>
      </c>
      <c r="F1301">
        <v>0.81869999999999998</v>
      </c>
      <c r="G1301" t="s">
        <v>104</v>
      </c>
      <c r="H1301">
        <v>7</v>
      </c>
      <c r="I1301">
        <v>25</v>
      </c>
      <c r="J1301">
        <v>33</v>
      </c>
      <c r="K1301">
        <v>6.6137552261352497E-2</v>
      </c>
    </row>
    <row r="1302" spans="1:11" x14ac:dyDescent="0.2">
      <c r="A1302" t="str">
        <f t="shared" si="20"/>
        <v>mycallback and bounds</v>
      </c>
      <c r="B1302">
        <v>81</v>
      </c>
      <c r="C1302">
        <v>259</v>
      </c>
      <c r="D1302">
        <v>258.99</v>
      </c>
      <c r="E1302" s="97">
        <v>2E-3</v>
      </c>
      <c r="F1302">
        <v>7.4135999999999997</v>
      </c>
      <c r="G1302" t="s">
        <v>104</v>
      </c>
      <c r="H1302">
        <v>5</v>
      </c>
      <c r="I1302">
        <v>3172</v>
      </c>
      <c r="J1302">
        <v>193</v>
      </c>
      <c r="K1302">
        <v>3.2681648731231601</v>
      </c>
    </row>
    <row r="1303" spans="1:11" x14ac:dyDescent="0.2">
      <c r="A1303" t="str">
        <f t="shared" si="20"/>
        <v>mycallback and bounds</v>
      </c>
      <c r="B1303">
        <v>82</v>
      </c>
      <c r="C1303">
        <v>337</v>
      </c>
      <c r="D1303">
        <v>337</v>
      </c>
      <c r="E1303" s="97">
        <v>0</v>
      </c>
      <c r="F1303">
        <v>2.6429</v>
      </c>
      <c r="G1303" t="s">
        <v>104</v>
      </c>
      <c r="H1303">
        <v>10</v>
      </c>
      <c r="I1303">
        <v>294</v>
      </c>
      <c r="J1303">
        <v>261</v>
      </c>
      <c r="K1303">
        <v>0.52012252807617099</v>
      </c>
    </row>
    <row r="1304" spans="1:11" x14ac:dyDescent="0.2">
      <c r="A1304" t="str">
        <f t="shared" si="20"/>
        <v>mycallback and bounds</v>
      </c>
      <c r="B1304">
        <v>83</v>
      </c>
      <c r="C1304">
        <v>257</v>
      </c>
      <c r="D1304">
        <v>257</v>
      </c>
      <c r="E1304" s="97">
        <v>0</v>
      </c>
      <c r="F1304">
        <v>1.6493</v>
      </c>
      <c r="G1304" t="s">
        <v>104</v>
      </c>
      <c r="H1304">
        <v>9</v>
      </c>
      <c r="I1304">
        <v>65</v>
      </c>
      <c r="J1304">
        <v>54</v>
      </c>
      <c r="K1304">
        <v>0.13257002830505299</v>
      </c>
    </row>
    <row r="1305" spans="1:11" x14ac:dyDescent="0.2">
      <c r="A1305" t="str">
        <f t="shared" si="20"/>
        <v>mycallback and bounds</v>
      </c>
      <c r="B1305">
        <v>84</v>
      </c>
      <c r="C1305">
        <v>263</v>
      </c>
      <c r="D1305">
        <v>263</v>
      </c>
      <c r="E1305" s="97">
        <v>0</v>
      </c>
      <c r="F1305">
        <v>0.91579999999999995</v>
      </c>
      <c r="G1305" t="s">
        <v>104</v>
      </c>
      <c r="H1305">
        <v>2</v>
      </c>
      <c r="I1305">
        <v>98</v>
      </c>
      <c r="J1305">
        <v>40</v>
      </c>
      <c r="K1305">
        <v>0.122637748718261</v>
      </c>
    </row>
    <row r="1306" spans="1:11" x14ac:dyDescent="0.2">
      <c r="A1306" t="str">
        <f t="shared" si="20"/>
        <v>mycallback and bounds</v>
      </c>
      <c r="B1306">
        <v>85</v>
      </c>
      <c r="C1306">
        <v>295</v>
      </c>
      <c r="D1306">
        <v>295</v>
      </c>
      <c r="E1306" s="97">
        <v>0</v>
      </c>
      <c r="F1306">
        <v>5.8457999999999997</v>
      </c>
      <c r="G1306" t="s">
        <v>104</v>
      </c>
      <c r="H1306">
        <v>7</v>
      </c>
      <c r="I1306">
        <v>545</v>
      </c>
      <c r="J1306">
        <v>530</v>
      </c>
      <c r="K1306">
        <v>0.72241353988647405</v>
      </c>
    </row>
    <row r="1307" spans="1:11" x14ac:dyDescent="0.2">
      <c r="A1307" t="str">
        <f t="shared" si="20"/>
        <v>mycallback and bounds</v>
      </c>
      <c r="B1307">
        <v>86</v>
      </c>
      <c r="C1307">
        <v>330</v>
      </c>
      <c r="D1307">
        <v>330</v>
      </c>
      <c r="E1307" s="97">
        <v>0</v>
      </c>
      <c r="F1307">
        <v>2.8252999999999999</v>
      </c>
      <c r="G1307" t="s">
        <v>104</v>
      </c>
      <c r="H1307">
        <v>7</v>
      </c>
      <c r="I1307">
        <v>746</v>
      </c>
      <c r="J1307">
        <v>244</v>
      </c>
      <c r="K1307">
        <v>0.76555633544921797</v>
      </c>
    </row>
    <row r="1308" spans="1:11" x14ac:dyDescent="0.2">
      <c r="A1308" t="str">
        <f t="shared" si="20"/>
        <v>mycallback and bounds</v>
      </c>
      <c r="B1308">
        <v>87</v>
      </c>
      <c r="C1308">
        <v>257</v>
      </c>
      <c r="D1308">
        <v>256.98</v>
      </c>
      <c r="E1308" s="97">
        <v>5.8999999999999999E-3</v>
      </c>
      <c r="F1308">
        <v>7.1637000000000004</v>
      </c>
      <c r="G1308" t="s">
        <v>104</v>
      </c>
      <c r="H1308">
        <v>6</v>
      </c>
      <c r="I1308">
        <v>3249</v>
      </c>
      <c r="J1308">
        <v>248</v>
      </c>
      <c r="K1308">
        <v>3.2909626960754301</v>
      </c>
    </row>
    <row r="1309" spans="1:11" x14ac:dyDescent="0.2">
      <c r="A1309" t="str">
        <f t="shared" si="20"/>
        <v>mycallback and bounds</v>
      </c>
      <c r="B1309">
        <v>88</v>
      </c>
      <c r="C1309">
        <v>294</v>
      </c>
      <c r="D1309">
        <v>294</v>
      </c>
      <c r="E1309" s="97">
        <v>0</v>
      </c>
      <c r="F1309">
        <v>1.6456999999999999</v>
      </c>
      <c r="G1309" t="s">
        <v>104</v>
      </c>
      <c r="H1309">
        <v>3</v>
      </c>
      <c r="I1309">
        <v>442</v>
      </c>
      <c r="J1309">
        <v>86</v>
      </c>
      <c r="K1309">
        <v>0.411027431488037</v>
      </c>
    </row>
    <row r="1310" spans="1:11" x14ac:dyDescent="0.2">
      <c r="A1310" t="str">
        <f t="shared" si="20"/>
        <v>mycallback and bounds</v>
      </c>
      <c r="B1310">
        <v>89</v>
      </c>
      <c r="C1310">
        <v>285</v>
      </c>
      <c r="D1310">
        <v>285</v>
      </c>
      <c r="E1310" s="97">
        <v>0</v>
      </c>
      <c r="F1310">
        <v>2.1606000000000001</v>
      </c>
      <c r="G1310" t="s">
        <v>104</v>
      </c>
      <c r="H1310">
        <v>9</v>
      </c>
      <c r="I1310">
        <v>159</v>
      </c>
      <c r="J1310">
        <v>114</v>
      </c>
      <c r="K1310">
        <v>0.29464364051818798</v>
      </c>
    </row>
    <row r="1311" spans="1:11" x14ac:dyDescent="0.2">
      <c r="A1311" t="str">
        <f t="shared" si="20"/>
        <v>mycallback and bounds</v>
      </c>
      <c r="B1311">
        <v>90</v>
      </c>
      <c r="C1311">
        <v>311</v>
      </c>
      <c r="D1311">
        <v>311</v>
      </c>
      <c r="E1311" s="97">
        <v>0</v>
      </c>
      <c r="F1311">
        <v>5.2790999999999997</v>
      </c>
      <c r="G1311" t="s">
        <v>104</v>
      </c>
      <c r="H1311">
        <v>7</v>
      </c>
      <c r="I1311">
        <v>618</v>
      </c>
      <c r="J1311">
        <v>462</v>
      </c>
      <c r="K1311">
        <v>1.0100860595703101</v>
      </c>
    </row>
    <row r="1312" spans="1:11" x14ac:dyDescent="0.2">
      <c r="A1312" t="str">
        <f t="shared" si="20"/>
        <v>mycallback and bounds</v>
      </c>
      <c r="B1312">
        <v>91</v>
      </c>
      <c r="C1312">
        <v>273</v>
      </c>
      <c r="D1312">
        <v>273</v>
      </c>
      <c r="E1312" s="97">
        <v>0</v>
      </c>
      <c r="F1312">
        <v>1.6749000000000001</v>
      </c>
      <c r="G1312" t="s">
        <v>104</v>
      </c>
      <c r="H1312">
        <v>6</v>
      </c>
      <c r="I1312">
        <v>222</v>
      </c>
      <c r="J1312">
        <v>102</v>
      </c>
      <c r="K1312">
        <v>0.31803131103515597</v>
      </c>
    </row>
    <row r="1313" spans="1:11" x14ac:dyDescent="0.2">
      <c r="A1313" t="str">
        <f t="shared" si="20"/>
        <v>mycallback and bounds</v>
      </c>
      <c r="B1313">
        <v>92</v>
      </c>
      <c r="C1313">
        <v>290</v>
      </c>
      <c r="D1313">
        <v>289.99</v>
      </c>
      <c r="E1313" s="97">
        <v>2E-3</v>
      </c>
      <c r="F1313">
        <v>1.274</v>
      </c>
      <c r="G1313" t="s">
        <v>104</v>
      </c>
      <c r="H1313">
        <v>4</v>
      </c>
      <c r="I1313">
        <v>91</v>
      </c>
      <c r="J1313">
        <v>53</v>
      </c>
      <c r="K1313">
        <v>0.129427909851074</v>
      </c>
    </row>
    <row r="1314" spans="1:11" x14ac:dyDescent="0.2">
      <c r="A1314" t="str">
        <f t="shared" si="20"/>
        <v>mycallback and bounds</v>
      </c>
      <c r="B1314">
        <v>93</v>
      </c>
      <c r="C1314">
        <v>295</v>
      </c>
      <c r="D1314">
        <v>295</v>
      </c>
      <c r="E1314" s="97">
        <v>0</v>
      </c>
      <c r="F1314">
        <v>2.6404999999999998</v>
      </c>
      <c r="G1314" t="s">
        <v>104</v>
      </c>
      <c r="H1314">
        <v>4</v>
      </c>
      <c r="I1314">
        <v>220</v>
      </c>
      <c r="J1314">
        <v>206</v>
      </c>
      <c r="K1314">
        <v>0.45223498344421298</v>
      </c>
    </row>
    <row r="1315" spans="1:11" x14ac:dyDescent="0.2">
      <c r="A1315" t="str">
        <f t="shared" si="20"/>
        <v>mycallback and bounds</v>
      </c>
      <c r="B1315">
        <v>94</v>
      </c>
      <c r="C1315">
        <v>303</v>
      </c>
      <c r="D1315">
        <v>303</v>
      </c>
      <c r="E1315" s="97">
        <v>0</v>
      </c>
      <c r="F1315">
        <v>1.2214</v>
      </c>
      <c r="G1315" t="s">
        <v>104</v>
      </c>
      <c r="H1315">
        <v>5</v>
      </c>
      <c r="I1315">
        <v>74</v>
      </c>
      <c r="J1315">
        <v>60</v>
      </c>
      <c r="K1315">
        <v>0.108239650726318</v>
      </c>
    </row>
    <row r="1316" spans="1:11" x14ac:dyDescent="0.2">
      <c r="A1316" t="str">
        <f t="shared" si="20"/>
        <v>mycallback and bounds</v>
      </c>
      <c r="B1316">
        <v>95</v>
      </c>
      <c r="C1316">
        <v>256</v>
      </c>
      <c r="D1316">
        <v>256</v>
      </c>
      <c r="E1316" s="97">
        <v>0</v>
      </c>
      <c r="F1316">
        <v>1.8907</v>
      </c>
      <c r="G1316" t="s">
        <v>104</v>
      </c>
      <c r="H1316">
        <v>5</v>
      </c>
      <c r="I1316">
        <v>350</v>
      </c>
      <c r="J1316">
        <v>286</v>
      </c>
      <c r="K1316">
        <v>0.43088245391845698</v>
      </c>
    </row>
    <row r="1317" spans="1:11" x14ac:dyDescent="0.2">
      <c r="A1317" t="str">
        <f t="shared" si="20"/>
        <v>mycallback and bounds</v>
      </c>
      <c r="B1317">
        <v>96</v>
      </c>
      <c r="C1317">
        <v>263</v>
      </c>
      <c r="D1317">
        <v>263</v>
      </c>
      <c r="E1317" s="97">
        <v>0</v>
      </c>
      <c r="F1317">
        <v>2.5373999999999999</v>
      </c>
      <c r="G1317" t="s">
        <v>104</v>
      </c>
      <c r="H1317">
        <v>7</v>
      </c>
      <c r="I1317">
        <v>533</v>
      </c>
      <c r="J1317">
        <v>194</v>
      </c>
      <c r="K1317">
        <v>0.60481023788452104</v>
      </c>
    </row>
    <row r="1318" spans="1:11" x14ac:dyDescent="0.2">
      <c r="A1318" t="str">
        <f t="shared" si="20"/>
        <v>mycallback and bounds</v>
      </c>
      <c r="B1318">
        <v>97</v>
      </c>
      <c r="C1318">
        <v>249</v>
      </c>
      <c r="D1318">
        <v>249</v>
      </c>
      <c r="E1318" s="97">
        <v>0</v>
      </c>
      <c r="F1318">
        <v>1.8818999999999999</v>
      </c>
      <c r="G1318" t="s">
        <v>104</v>
      </c>
      <c r="H1318">
        <v>6</v>
      </c>
      <c r="I1318">
        <v>392</v>
      </c>
      <c r="J1318">
        <v>282</v>
      </c>
      <c r="K1318">
        <v>0.45728564262390098</v>
      </c>
    </row>
    <row r="1319" spans="1:11" x14ac:dyDescent="0.2">
      <c r="A1319" t="str">
        <f t="shared" si="20"/>
        <v>mycallback and bounds</v>
      </c>
      <c r="B1319">
        <v>98</v>
      </c>
      <c r="C1319">
        <v>289</v>
      </c>
      <c r="D1319">
        <v>289</v>
      </c>
      <c r="E1319" s="97">
        <v>0</v>
      </c>
      <c r="F1319">
        <v>1.4921</v>
      </c>
      <c r="G1319" t="s">
        <v>104</v>
      </c>
      <c r="H1319">
        <v>7</v>
      </c>
      <c r="I1319">
        <v>249</v>
      </c>
      <c r="J1319">
        <v>102</v>
      </c>
      <c r="K1319">
        <v>0.29070377349853499</v>
      </c>
    </row>
    <row r="1320" spans="1:11" x14ac:dyDescent="0.2">
      <c r="A1320" t="str">
        <f t="shared" si="20"/>
        <v>mycallback and bounds</v>
      </c>
      <c r="B1320">
        <v>99</v>
      </c>
      <c r="C1320">
        <v>265</v>
      </c>
      <c r="D1320">
        <v>265</v>
      </c>
      <c r="E1320" s="97">
        <v>0</v>
      </c>
      <c r="F1320">
        <v>1.6726000000000001</v>
      </c>
      <c r="G1320" t="s">
        <v>104</v>
      </c>
      <c r="H1320">
        <v>5</v>
      </c>
      <c r="I1320">
        <v>124</v>
      </c>
      <c r="J1320">
        <v>115</v>
      </c>
      <c r="K1320">
        <v>0.23313379287719699</v>
      </c>
    </row>
    <row r="1321" spans="1:11" x14ac:dyDescent="0.2">
      <c r="A1321" t="str">
        <f t="shared" si="20"/>
        <v>mycallback and bounds</v>
      </c>
      <c r="B1321">
        <v>100</v>
      </c>
      <c r="C1321">
        <v>248</v>
      </c>
      <c r="D1321">
        <v>248</v>
      </c>
      <c r="E1321" s="97">
        <v>0</v>
      </c>
      <c r="F1321">
        <v>1.4276</v>
      </c>
      <c r="G1321" t="s">
        <v>104</v>
      </c>
      <c r="H1321">
        <v>7</v>
      </c>
      <c r="I1321">
        <v>254</v>
      </c>
      <c r="J1321">
        <v>148</v>
      </c>
      <c r="K1321">
        <v>0.31449556350708002</v>
      </c>
    </row>
    <row r="1322" spans="1:11" x14ac:dyDescent="0.2">
      <c r="A1322" t="s">
        <v>137</v>
      </c>
      <c r="B1322" t="s">
        <v>1</v>
      </c>
      <c r="C1322">
        <v>2760</v>
      </c>
      <c r="D1322">
        <v>2760</v>
      </c>
      <c r="E1322" s="97">
        <v>0</v>
      </c>
      <c r="F1322">
        <v>0.1716</v>
      </c>
      <c r="G1322" t="s">
        <v>104</v>
      </c>
      <c r="H1322">
        <v>6</v>
      </c>
      <c r="I1322">
        <v>467</v>
      </c>
      <c r="J1322">
        <v>0</v>
      </c>
      <c r="K1322">
        <v>3.4575462341308498E-3</v>
      </c>
    </row>
    <row r="1323" spans="1:11" x14ac:dyDescent="0.2">
      <c r="A1323" t="str">
        <f t="shared" si="20"/>
        <v>CUT integer and bounds</v>
      </c>
      <c r="B1323" t="s">
        <v>2</v>
      </c>
      <c r="C1323">
        <v>7788</v>
      </c>
      <c r="D1323">
        <v>7788</v>
      </c>
      <c r="E1323" s="97">
        <v>0</v>
      </c>
      <c r="F1323">
        <v>0.1474</v>
      </c>
      <c r="G1323" t="s">
        <v>104</v>
      </c>
      <c r="H1323">
        <v>2</v>
      </c>
      <c r="I1323">
        <v>157</v>
      </c>
      <c r="J1323">
        <v>0</v>
      </c>
      <c r="K1323">
        <v>1.71637535095214E-3</v>
      </c>
    </row>
    <row r="1324" spans="1:11" x14ac:dyDescent="0.2">
      <c r="A1324" t="str">
        <f t="shared" si="20"/>
        <v>CUT integer and bounds</v>
      </c>
      <c r="B1324" t="s">
        <v>3</v>
      </c>
      <c r="C1324">
        <v>1806</v>
      </c>
      <c r="D1324">
        <v>1806</v>
      </c>
      <c r="E1324" s="97">
        <v>0</v>
      </c>
      <c r="F1324">
        <v>0.18509999999999999</v>
      </c>
      <c r="G1324" t="s">
        <v>104</v>
      </c>
      <c r="H1324">
        <v>4</v>
      </c>
      <c r="I1324">
        <v>1</v>
      </c>
      <c r="J1324">
        <v>0</v>
      </c>
      <c r="K1324">
        <v>3.59225273132324E-3</v>
      </c>
    </row>
    <row r="1325" spans="1:11" x14ac:dyDescent="0.2">
      <c r="A1325" t="str">
        <f t="shared" si="20"/>
        <v>CUT integer and bounds</v>
      </c>
      <c r="B1325" t="s">
        <v>4</v>
      </c>
      <c r="C1325">
        <v>1283</v>
      </c>
      <c r="D1325">
        <v>1283</v>
      </c>
      <c r="E1325" s="97">
        <v>0</v>
      </c>
      <c r="F1325">
        <v>1.9369000000000001</v>
      </c>
      <c r="G1325" t="s">
        <v>104</v>
      </c>
      <c r="H1325">
        <v>1</v>
      </c>
      <c r="I1325">
        <v>721</v>
      </c>
      <c r="J1325">
        <v>0</v>
      </c>
      <c r="K1325">
        <v>2.3286342620849601E-3</v>
      </c>
    </row>
    <row r="1326" spans="1:11" x14ac:dyDescent="0.2">
      <c r="A1326" t="str">
        <f t="shared" si="20"/>
        <v>CUT integer and bounds</v>
      </c>
      <c r="B1326" t="s">
        <v>5</v>
      </c>
      <c r="C1326">
        <v>2916</v>
      </c>
      <c r="D1326">
        <v>2915.72</v>
      </c>
      <c r="E1326" s="97">
        <v>9.7000000000000003E-3</v>
      </c>
      <c r="F1326">
        <v>7.4774000000000003</v>
      </c>
      <c r="G1326" t="s">
        <v>104</v>
      </c>
      <c r="H1326">
        <v>10</v>
      </c>
      <c r="I1326">
        <v>5601</v>
      </c>
      <c r="J1326">
        <v>0</v>
      </c>
      <c r="K1326">
        <v>2.4201631546020501E-2</v>
      </c>
    </row>
    <row r="1327" spans="1:11" x14ac:dyDescent="0.2">
      <c r="A1327" t="str">
        <f t="shared" si="20"/>
        <v>CUT integer and bounds</v>
      </c>
      <c r="B1327" t="s">
        <v>6</v>
      </c>
      <c r="C1327">
        <v>7282</v>
      </c>
      <c r="D1327">
        <v>7281.28</v>
      </c>
      <c r="E1327" s="97">
        <v>9.9000000000000008E-3</v>
      </c>
      <c r="F1327">
        <v>53.529299999999999</v>
      </c>
      <c r="G1327" t="s">
        <v>104</v>
      </c>
      <c r="H1327">
        <v>10</v>
      </c>
      <c r="I1327">
        <v>15223</v>
      </c>
      <c r="J1327">
        <v>0</v>
      </c>
      <c r="K1327">
        <v>9.5650911331176702E-2</v>
      </c>
    </row>
    <row r="1328" spans="1:11" x14ac:dyDescent="0.2">
      <c r="A1328" t="str">
        <f t="shared" si="20"/>
        <v>CUT integer and bounds</v>
      </c>
      <c r="B1328" t="s">
        <v>7</v>
      </c>
      <c r="C1328">
        <v>628.51</v>
      </c>
      <c r="D1328">
        <v>628.51</v>
      </c>
      <c r="E1328" s="97">
        <v>0</v>
      </c>
      <c r="F1328">
        <v>11.8019</v>
      </c>
      <c r="G1328" t="s">
        <v>104</v>
      </c>
      <c r="H1328">
        <v>9</v>
      </c>
      <c r="I1328">
        <v>613</v>
      </c>
      <c r="J1328">
        <v>0</v>
      </c>
      <c r="K1328">
        <v>3.4165620803833001E-2</v>
      </c>
    </row>
    <row r="1329" spans="1:11" x14ac:dyDescent="0.2">
      <c r="A1329" t="str">
        <f t="shared" si="20"/>
        <v>CUT integer and bounds</v>
      </c>
      <c r="B1329" t="s">
        <v>8</v>
      </c>
      <c r="C1329">
        <v>11087.21</v>
      </c>
      <c r="D1329">
        <v>11087.21</v>
      </c>
      <c r="E1329" s="97">
        <v>0</v>
      </c>
      <c r="F1329">
        <v>10.1113</v>
      </c>
      <c r="G1329" t="s">
        <v>104</v>
      </c>
      <c r="H1329">
        <v>10</v>
      </c>
      <c r="I1329">
        <v>1007</v>
      </c>
      <c r="J1329">
        <v>0</v>
      </c>
      <c r="K1329">
        <v>3.9937019348144497E-2</v>
      </c>
    </row>
    <row r="1330" spans="1:11" x14ac:dyDescent="0.2">
      <c r="A1330" t="str">
        <f t="shared" si="20"/>
        <v>CUT integer and bounds</v>
      </c>
      <c r="B1330" t="s">
        <v>9</v>
      </c>
      <c r="C1330">
        <v>801.91</v>
      </c>
      <c r="D1330">
        <v>801.84</v>
      </c>
      <c r="E1330" s="97">
        <v>8.2000000000000007E-3</v>
      </c>
      <c r="F1330">
        <v>27.686299999999999</v>
      </c>
      <c r="G1330" t="s">
        <v>104</v>
      </c>
      <c r="H1330">
        <v>10</v>
      </c>
      <c r="I1330">
        <v>4067</v>
      </c>
      <c r="J1330">
        <v>0</v>
      </c>
      <c r="K1330">
        <v>0.112964630126953</v>
      </c>
    </row>
    <row r="1331" spans="1:11" x14ac:dyDescent="0.2">
      <c r="A1331" t="str">
        <f t="shared" si="20"/>
        <v>CUT integer and bounds</v>
      </c>
      <c r="B1331" t="s">
        <v>10</v>
      </c>
      <c r="C1331">
        <v>945.32</v>
      </c>
      <c r="D1331">
        <v>945.22</v>
      </c>
      <c r="E1331" s="97">
        <v>0.01</v>
      </c>
      <c r="F1331">
        <v>370.51010000000002</v>
      </c>
      <c r="G1331" t="s">
        <v>104</v>
      </c>
      <c r="H1331">
        <v>10</v>
      </c>
      <c r="I1331">
        <v>12253</v>
      </c>
      <c r="J1331">
        <v>0</v>
      </c>
      <c r="K1331">
        <v>0.381021738052368</v>
      </c>
    </row>
    <row r="1332" spans="1:11" x14ac:dyDescent="0.2">
      <c r="A1332" t="str">
        <f t="shared" si="20"/>
        <v>CUT integer and bounds</v>
      </c>
      <c r="B1332">
        <v>1</v>
      </c>
      <c r="C1332">
        <v>298</v>
      </c>
      <c r="D1332">
        <v>297.98</v>
      </c>
      <c r="E1332" s="97">
        <v>8.0999999999999996E-3</v>
      </c>
      <c r="F1332">
        <v>30.359100000000002</v>
      </c>
      <c r="G1332" t="s">
        <v>104</v>
      </c>
      <c r="H1332">
        <v>9</v>
      </c>
      <c r="I1332">
        <v>14394</v>
      </c>
      <c r="J1332">
        <v>0</v>
      </c>
      <c r="K1332">
        <v>4.0132522583007799E-2</v>
      </c>
    </row>
    <row r="1333" spans="1:11" x14ac:dyDescent="0.2">
      <c r="A1333" t="str">
        <f t="shared" si="20"/>
        <v>CUT integer and bounds</v>
      </c>
      <c r="B1333">
        <v>2</v>
      </c>
      <c r="C1333">
        <v>267</v>
      </c>
      <c r="D1333">
        <v>267</v>
      </c>
      <c r="E1333" s="97">
        <v>8.0000000000000004E-4</v>
      </c>
      <c r="F1333">
        <v>10.725899999999999</v>
      </c>
      <c r="G1333" t="s">
        <v>104</v>
      </c>
      <c r="H1333">
        <v>10</v>
      </c>
      <c r="I1333">
        <v>3421</v>
      </c>
      <c r="J1333">
        <v>0</v>
      </c>
      <c r="K1333">
        <v>3.4148216247558497E-2</v>
      </c>
    </row>
    <row r="1334" spans="1:11" x14ac:dyDescent="0.2">
      <c r="A1334" t="str">
        <f t="shared" si="20"/>
        <v>CUT integer and bounds</v>
      </c>
      <c r="B1334">
        <v>3</v>
      </c>
      <c r="C1334">
        <v>280</v>
      </c>
      <c r="D1334">
        <v>279.97000000000003</v>
      </c>
      <c r="E1334" s="97">
        <v>9.1999999999999998E-3</v>
      </c>
      <c r="F1334">
        <v>31.948599999999999</v>
      </c>
      <c r="G1334" t="s">
        <v>104</v>
      </c>
      <c r="H1334">
        <v>10</v>
      </c>
      <c r="I1334">
        <v>13841</v>
      </c>
      <c r="J1334">
        <v>0</v>
      </c>
      <c r="K1334">
        <v>4.8316478729247998E-2</v>
      </c>
    </row>
    <row r="1335" spans="1:11" x14ac:dyDescent="0.2">
      <c r="A1335" t="str">
        <f t="shared" si="20"/>
        <v>CUT integer and bounds</v>
      </c>
      <c r="B1335">
        <v>4</v>
      </c>
      <c r="C1335">
        <v>283</v>
      </c>
      <c r="D1335">
        <v>282.98</v>
      </c>
      <c r="E1335" s="97">
        <v>5.5999999999999999E-3</v>
      </c>
      <c r="F1335">
        <v>117.7312</v>
      </c>
      <c r="G1335" t="s">
        <v>104</v>
      </c>
      <c r="H1335">
        <v>10</v>
      </c>
      <c r="I1335">
        <v>23290</v>
      </c>
      <c r="J1335">
        <v>0</v>
      </c>
      <c r="K1335">
        <v>9.6375703811645494E-2</v>
      </c>
    </row>
    <row r="1336" spans="1:11" x14ac:dyDescent="0.2">
      <c r="A1336" t="str">
        <f t="shared" ref="A1336:A1399" si="21">A1335</f>
        <v>CUT integer and bounds</v>
      </c>
      <c r="B1336">
        <v>5</v>
      </c>
      <c r="C1336">
        <v>275</v>
      </c>
      <c r="D1336">
        <v>274.98</v>
      </c>
      <c r="E1336" s="97">
        <v>7.7999999999999996E-3</v>
      </c>
      <c r="F1336">
        <v>19.998000000000001</v>
      </c>
      <c r="G1336" t="s">
        <v>104</v>
      </c>
      <c r="H1336">
        <v>10</v>
      </c>
      <c r="I1336">
        <v>5577</v>
      </c>
      <c r="J1336">
        <v>0</v>
      </c>
      <c r="K1336">
        <v>6.19580745697021E-2</v>
      </c>
    </row>
    <row r="1337" spans="1:11" x14ac:dyDescent="0.2">
      <c r="A1337" t="str">
        <f t="shared" si="21"/>
        <v>CUT integer and bounds</v>
      </c>
      <c r="B1337">
        <v>6</v>
      </c>
      <c r="C1337">
        <v>298</v>
      </c>
      <c r="D1337">
        <v>298</v>
      </c>
      <c r="E1337" s="97">
        <v>0</v>
      </c>
      <c r="F1337">
        <v>1.2166999999999999</v>
      </c>
      <c r="G1337" t="s">
        <v>104</v>
      </c>
      <c r="H1337">
        <v>6</v>
      </c>
      <c r="I1337">
        <v>413</v>
      </c>
      <c r="J1337">
        <v>0</v>
      </c>
      <c r="K1337">
        <v>1.4402627944946201E-2</v>
      </c>
    </row>
    <row r="1338" spans="1:11" x14ac:dyDescent="0.2">
      <c r="A1338" t="str">
        <f t="shared" si="21"/>
        <v>CUT integer and bounds</v>
      </c>
      <c r="B1338">
        <v>7</v>
      </c>
      <c r="C1338">
        <v>281</v>
      </c>
      <c r="D1338">
        <v>280.98</v>
      </c>
      <c r="E1338" s="97">
        <v>7.4000000000000003E-3</v>
      </c>
      <c r="F1338">
        <v>54.369</v>
      </c>
      <c r="G1338" t="s">
        <v>104</v>
      </c>
      <c r="H1338">
        <v>10</v>
      </c>
      <c r="I1338">
        <v>15668</v>
      </c>
      <c r="J1338">
        <v>0</v>
      </c>
      <c r="K1338">
        <v>8.1737756729125893E-2</v>
      </c>
    </row>
    <row r="1339" spans="1:11" x14ac:dyDescent="0.2">
      <c r="A1339" t="str">
        <f t="shared" si="21"/>
        <v>CUT integer and bounds</v>
      </c>
      <c r="B1339">
        <v>8</v>
      </c>
      <c r="C1339">
        <v>250</v>
      </c>
      <c r="D1339">
        <v>250</v>
      </c>
      <c r="E1339" s="97">
        <v>0</v>
      </c>
      <c r="F1339">
        <v>5.2811000000000003</v>
      </c>
      <c r="G1339" t="s">
        <v>104</v>
      </c>
      <c r="H1339">
        <v>10</v>
      </c>
      <c r="I1339">
        <v>1611</v>
      </c>
      <c r="J1339">
        <v>0</v>
      </c>
      <c r="K1339">
        <v>3.1976222991943297E-2</v>
      </c>
    </row>
    <row r="1340" spans="1:11" x14ac:dyDescent="0.2">
      <c r="A1340" t="str">
        <f t="shared" si="21"/>
        <v>CUT integer and bounds</v>
      </c>
      <c r="B1340">
        <v>9</v>
      </c>
      <c r="C1340">
        <v>277</v>
      </c>
      <c r="D1340">
        <v>277</v>
      </c>
      <c r="E1340" s="97">
        <v>0</v>
      </c>
      <c r="F1340">
        <v>4.5812999999999997</v>
      </c>
      <c r="G1340" t="s">
        <v>104</v>
      </c>
      <c r="H1340">
        <v>8</v>
      </c>
      <c r="I1340">
        <v>558</v>
      </c>
      <c r="J1340">
        <v>0</v>
      </c>
      <c r="K1340">
        <v>1.9437789916992101E-2</v>
      </c>
    </row>
    <row r="1341" spans="1:11" x14ac:dyDescent="0.2">
      <c r="A1341" t="str">
        <f t="shared" si="21"/>
        <v>CUT integer and bounds</v>
      </c>
      <c r="B1341">
        <v>10</v>
      </c>
      <c r="C1341">
        <v>308</v>
      </c>
      <c r="D1341">
        <v>307.98</v>
      </c>
      <c r="E1341" s="97">
        <v>6.1999999999999998E-3</v>
      </c>
      <c r="F1341">
        <v>70.215199999999996</v>
      </c>
      <c r="G1341" t="s">
        <v>104</v>
      </c>
      <c r="H1341">
        <v>10</v>
      </c>
      <c r="I1341">
        <v>23118</v>
      </c>
      <c r="J1341">
        <v>0</v>
      </c>
      <c r="K1341">
        <v>6.2866926193237305E-2</v>
      </c>
    </row>
    <row r="1342" spans="1:11" x14ac:dyDescent="0.2">
      <c r="A1342" t="str">
        <f t="shared" si="21"/>
        <v>CUT integer and bounds</v>
      </c>
      <c r="B1342">
        <v>11</v>
      </c>
      <c r="C1342">
        <v>297</v>
      </c>
      <c r="D1342">
        <v>296.98</v>
      </c>
      <c r="E1342" s="97">
        <v>7.1000000000000004E-3</v>
      </c>
      <c r="F1342">
        <v>13.5907</v>
      </c>
      <c r="G1342" t="s">
        <v>104</v>
      </c>
      <c r="H1342">
        <v>8</v>
      </c>
      <c r="I1342">
        <v>4455</v>
      </c>
      <c r="J1342">
        <v>0</v>
      </c>
      <c r="K1342">
        <v>3.1482458114624003E-2</v>
      </c>
    </row>
    <row r="1343" spans="1:11" x14ac:dyDescent="0.2">
      <c r="A1343" t="str">
        <f t="shared" si="21"/>
        <v>CUT integer and bounds</v>
      </c>
      <c r="B1343">
        <v>12</v>
      </c>
      <c r="C1343">
        <v>280</v>
      </c>
      <c r="D1343">
        <v>280</v>
      </c>
      <c r="E1343" s="97">
        <v>0</v>
      </c>
      <c r="F1343">
        <v>7.6738999999999997</v>
      </c>
      <c r="G1343" t="s">
        <v>104</v>
      </c>
      <c r="H1343">
        <v>5</v>
      </c>
      <c r="I1343">
        <v>815</v>
      </c>
      <c r="J1343">
        <v>0</v>
      </c>
      <c r="K1343">
        <v>1.7627239227294901E-2</v>
      </c>
    </row>
    <row r="1344" spans="1:11" x14ac:dyDescent="0.2">
      <c r="A1344" t="str">
        <f t="shared" si="21"/>
        <v>CUT integer and bounds</v>
      </c>
      <c r="B1344">
        <v>13</v>
      </c>
      <c r="C1344">
        <v>263</v>
      </c>
      <c r="D1344">
        <v>262.98</v>
      </c>
      <c r="E1344" s="97">
        <v>6.7999999999999996E-3</v>
      </c>
      <c r="F1344">
        <v>6.1856999999999998</v>
      </c>
      <c r="G1344" t="s">
        <v>104</v>
      </c>
      <c r="H1344">
        <v>10</v>
      </c>
      <c r="I1344">
        <v>2235</v>
      </c>
      <c r="J1344">
        <v>0</v>
      </c>
      <c r="K1344">
        <v>3.6414384841918897E-2</v>
      </c>
    </row>
    <row r="1345" spans="1:11" x14ac:dyDescent="0.2">
      <c r="A1345" t="str">
        <f t="shared" si="21"/>
        <v>CUT integer and bounds</v>
      </c>
      <c r="B1345">
        <v>14</v>
      </c>
      <c r="C1345">
        <v>266</v>
      </c>
      <c r="D1345">
        <v>266</v>
      </c>
      <c r="E1345" s="97">
        <v>0</v>
      </c>
      <c r="F1345">
        <v>12.077400000000001</v>
      </c>
      <c r="G1345" t="s">
        <v>104</v>
      </c>
      <c r="H1345">
        <v>9</v>
      </c>
      <c r="I1345">
        <v>3808</v>
      </c>
      <c r="J1345">
        <v>0</v>
      </c>
      <c r="K1345">
        <v>2.7682304382324201E-2</v>
      </c>
    </row>
    <row r="1346" spans="1:11" x14ac:dyDescent="0.2">
      <c r="A1346" t="str">
        <f t="shared" si="21"/>
        <v>CUT integer and bounds</v>
      </c>
      <c r="B1346">
        <v>15</v>
      </c>
      <c r="C1346">
        <v>269</v>
      </c>
      <c r="D1346">
        <v>269</v>
      </c>
      <c r="E1346" s="97">
        <v>0</v>
      </c>
      <c r="F1346">
        <v>0.9526</v>
      </c>
      <c r="G1346" t="s">
        <v>104</v>
      </c>
      <c r="H1346">
        <v>7</v>
      </c>
      <c r="I1346">
        <v>1</v>
      </c>
      <c r="J1346">
        <v>0</v>
      </c>
      <c r="K1346">
        <v>1.7970085144042899E-2</v>
      </c>
    </row>
    <row r="1347" spans="1:11" x14ac:dyDescent="0.2">
      <c r="A1347" t="str">
        <f t="shared" si="21"/>
        <v>CUT integer and bounds</v>
      </c>
      <c r="B1347">
        <v>16</v>
      </c>
      <c r="C1347">
        <v>291</v>
      </c>
      <c r="D1347">
        <v>290.97000000000003</v>
      </c>
      <c r="E1347" s="97">
        <v>9.5999999999999992E-3</v>
      </c>
      <c r="F1347">
        <v>106.967</v>
      </c>
      <c r="G1347" t="s">
        <v>104</v>
      </c>
      <c r="H1347">
        <v>10</v>
      </c>
      <c r="I1347">
        <v>37100</v>
      </c>
      <c r="J1347">
        <v>0</v>
      </c>
      <c r="K1347">
        <v>9.7859621047973605E-2</v>
      </c>
    </row>
    <row r="1348" spans="1:11" x14ac:dyDescent="0.2">
      <c r="A1348" t="str">
        <f t="shared" si="21"/>
        <v>CUT integer and bounds</v>
      </c>
      <c r="B1348">
        <v>17</v>
      </c>
      <c r="C1348">
        <v>260</v>
      </c>
      <c r="D1348">
        <v>259.98</v>
      </c>
      <c r="E1348" s="97">
        <v>8.6999999999999994E-3</v>
      </c>
      <c r="F1348">
        <v>31.214500000000001</v>
      </c>
      <c r="G1348" t="s">
        <v>104</v>
      </c>
      <c r="H1348">
        <v>10</v>
      </c>
      <c r="I1348">
        <v>11742</v>
      </c>
      <c r="J1348">
        <v>0</v>
      </c>
      <c r="K1348">
        <v>5.0804376602172803E-2</v>
      </c>
    </row>
    <row r="1349" spans="1:11" x14ac:dyDescent="0.2">
      <c r="A1349" t="str">
        <f t="shared" si="21"/>
        <v>CUT integer and bounds</v>
      </c>
      <c r="B1349">
        <v>18</v>
      </c>
      <c r="C1349">
        <v>252</v>
      </c>
      <c r="D1349">
        <v>252</v>
      </c>
      <c r="E1349" s="97">
        <v>0</v>
      </c>
      <c r="F1349">
        <v>2.5632999999999999</v>
      </c>
      <c r="G1349" t="s">
        <v>104</v>
      </c>
      <c r="H1349">
        <v>8</v>
      </c>
      <c r="I1349">
        <v>782</v>
      </c>
      <c r="J1349">
        <v>0</v>
      </c>
      <c r="K1349">
        <v>2.0686388015747001E-2</v>
      </c>
    </row>
    <row r="1350" spans="1:11" x14ac:dyDescent="0.2">
      <c r="A1350" t="str">
        <f t="shared" si="21"/>
        <v>CUT integer and bounds</v>
      </c>
      <c r="B1350">
        <v>19</v>
      </c>
      <c r="C1350">
        <v>239</v>
      </c>
      <c r="D1350">
        <v>238.99</v>
      </c>
      <c r="E1350" s="97">
        <v>6.0000000000000001E-3</v>
      </c>
      <c r="F1350">
        <v>19.950600000000001</v>
      </c>
      <c r="G1350" t="s">
        <v>104</v>
      </c>
      <c r="H1350">
        <v>10</v>
      </c>
      <c r="I1350">
        <v>7556</v>
      </c>
      <c r="J1350">
        <v>0</v>
      </c>
      <c r="K1350">
        <v>4.6551227569580002E-2</v>
      </c>
    </row>
    <row r="1351" spans="1:11" x14ac:dyDescent="0.2">
      <c r="A1351" t="str">
        <f t="shared" si="21"/>
        <v>CUT integer and bounds</v>
      </c>
      <c r="B1351">
        <v>20</v>
      </c>
      <c r="C1351">
        <v>281</v>
      </c>
      <c r="D1351">
        <v>280.99</v>
      </c>
      <c r="E1351" s="97">
        <v>2.3999999999999998E-3</v>
      </c>
      <c r="F1351">
        <v>20.248899999999999</v>
      </c>
      <c r="G1351" t="s">
        <v>104</v>
      </c>
      <c r="H1351">
        <v>9</v>
      </c>
      <c r="I1351">
        <v>8026</v>
      </c>
      <c r="J1351">
        <v>0</v>
      </c>
      <c r="K1351">
        <v>3.7104129791259703E-2</v>
      </c>
    </row>
    <row r="1352" spans="1:11" x14ac:dyDescent="0.2">
      <c r="A1352" t="str">
        <f t="shared" si="21"/>
        <v>CUT integer and bounds</v>
      </c>
      <c r="B1352">
        <v>21</v>
      </c>
      <c r="C1352">
        <v>284</v>
      </c>
      <c r="D1352">
        <v>283.97000000000003</v>
      </c>
      <c r="E1352" s="97">
        <v>9.7000000000000003E-3</v>
      </c>
      <c r="F1352">
        <v>6.3205</v>
      </c>
      <c r="G1352" t="s">
        <v>104</v>
      </c>
      <c r="H1352">
        <v>9</v>
      </c>
      <c r="I1352">
        <v>1042</v>
      </c>
      <c r="J1352">
        <v>0</v>
      </c>
      <c r="K1352">
        <v>2.6218414306640601E-2</v>
      </c>
    </row>
    <row r="1353" spans="1:11" x14ac:dyDescent="0.2">
      <c r="A1353" t="str">
        <f t="shared" si="21"/>
        <v>CUT integer and bounds</v>
      </c>
      <c r="B1353">
        <v>22</v>
      </c>
      <c r="C1353">
        <v>236</v>
      </c>
      <c r="D1353">
        <v>235.99</v>
      </c>
      <c r="E1353" s="97">
        <v>4.4999999999999997E-3</v>
      </c>
      <c r="F1353">
        <v>5.6787999999999998</v>
      </c>
      <c r="G1353" t="s">
        <v>104</v>
      </c>
      <c r="H1353">
        <v>7</v>
      </c>
      <c r="I1353">
        <v>1574</v>
      </c>
      <c r="J1353">
        <v>0</v>
      </c>
      <c r="K1353">
        <v>1.7970323562622001E-2</v>
      </c>
    </row>
    <row r="1354" spans="1:11" x14ac:dyDescent="0.2">
      <c r="A1354" t="str">
        <f t="shared" si="21"/>
        <v>CUT integer and bounds</v>
      </c>
      <c r="B1354">
        <v>23</v>
      </c>
      <c r="C1354">
        <v>274</v>
      </c>
      <c r="D1354">
        <v>273.98</v>
      </c>
      <c r="E1354" s="97">
        <v>7.7999999999999996E-3</v>
      </c>
      <c r="F1354">
        <v>31.9971</v>
      </c>
      <c r="G1354" t="s">
        <v>104</v>
      </c>
      <c r="H1354">
        <v>4</v>
      </c>
      <c r="I1354">
        <v>18307</v>
      </c>
      <c r="J1354">
        <v>0</v>
      </c>
      <c r="K1354">
        <v>2.7967453002929601E-2</v>
      </c>
    </row>
    <row r="1355" spans="1:11" x14ac:dyDescent="0.2">
      <c r="A1355" t="str">
        <f t="shared" si="21"/>
        <v>CUT integer and bounds</v>
      </c>
      <c r="B1355">
        <v>24</v>
      </c>
      <c r="C1355">
        <v>290</v>
      </c>
      <c r="D1355">
        <v>290</v>
      </c>
      <c r="E1355" s="97">
        <v>0</v>
      </c>
      <c r="F1355">
        <v>88.803399999999996</v>
      </c>
      <c r="G1355" t="s">
        <v>104</v>
      </c>
      <c r="H1355">
        <v>10</v>
      </c>
      <c r="I1355">
        <v>19114</v>
      </c>
      <c r="J1355">
        <v>0</v>
      </c>
      <c r="K1355">
        <v>7.7660560607910101E-2</v>
      </c>
    </row>
    <row r="1356" spans="1:11" x14ac:dyDescent="0.2">
      <c r="A1356" t="str">
        <f t="shared" si="21"/>
        <v>CUT integer and bounds</v>
      </c>
      <c r="B1356">
        <v>25</v>
      </c>
      <c r="C1356">
        <v>238</v>
      </c>
      <c r="D1356">
        <v>238</v>
      </c>
      <c r="E1356" s="97">
        <v>0</v>
      </c>
      <c r="F1356">
        <v>4.0091000000000001</v>
      </c>
      <c r="G1356" t="s">
        <v>104</v>
      </c>
      <c r="H1356">
        <v>10</v>
      </c>
      <c r="I1356">
        <v>998</v>
      </c>
      <c r="J1356">
        <v>0</v>
      </c>
      <c r="K1356">
        <v>3.4160375595092697E-2</v>
      </c>
    </row>
    <row r="1357" spans="1:11" x14ac:dyDescent="0.2">
      <c r="A1357" t="str">
        <f t="shared" si="21"/>
        <v>CUT integer and bounds</v>
      </c>
      <c r="B1357">
        <v>26</v>
      </c>
      <c r="C1357">
        <v>289</v>
      </c>
      <c r="D1357">
        <v>289</v>
      </c>
      <c r="E1357" s="97">
        <v>0</v>
      </c>
      <c r="F1357">
        <v>4.7972000000000001</v>
      </c>
      <c r="G1357" t="s">
        <v>104</v>
      </c>
      <c r="H1357">
        <v>10</v>
      </c>
      <c r="I1357">
        <v>1682</v>
      </c>
      <c r="J1357">
        <v>0</v>
      </c>
      <c r="K1357">
        <v>2.4625778198242101E-2</v>
      </c>
    </row>
    <row r="1358" spans="1:11" x14ac:dyDescent="0.2">
      <c r="A1358" t="str">
        <f t="shared" si="21"/>
        <v>CUT integer and bounds</v>
      </c>
      <c r="B1358">
        <v>27</v>
      </c>
      <c r="C1358">
        <v>296</v>
      </c>
      <c r="D1358">
        <v>296</v>
      </c>
      <c r="E1358" s="97">
        <v>0</v>
      </c>
      <c r="F1358">
        <v>12.564299999999999</v>
      </c>
      <c r="G1358" t="s">
        <v>104</v>
      </c>
      <c r="H1358">
        <v>10</v>
      </c>
      <c r="I1358">
        <v>3049</v>
      </c>
      <c r="J1358">
        <v>0</v>
      </c>
      <c r="K1358">
        <v>5.5355548858642502E-2</v>
      </c>
    </row>
    <row r="1359" spans="1:11" x14ac:dyDescent="0.2">
      <c r="A1359" t="str">
        <f t="shared" si="21"/>
        <v>CUT integer and bounds</v>
      </c>
      <c r="B1359">
        <v>28</v>
      </c>
      <c r="C1359">
        <v>280</v>
      </c>
      <c r="D1359">
        <v>279.99</v>
      </c>
      <c r="E1359" s="97">
        <v>3.8999999999999998E-3</v>
      </c>
      <c r="F1359">
        <v>35.7425</v>
      </c>
      <c r="G1359" t="s">
        <v>104</v>
      </c>
      <c r="H1359">
        <v>7</v>
      </c>
      <c r="I1359">
        <v>8968</v>
      </c>
      <c r="J1359">
        <v>0</v>
      </c>
      <c r="K1359">
        <v>3.6161184310913003E-2</v>
      </c>
    </row>
    <row r="1360" spans="1:11" x14ac:dyDescent="0.2">
      <c r="A1360" t="str">
        <f t="shared" si="21"/>
        <v>CUT integer and bounds</v>
      </c>
      <c r="B1360">
        <v>29</v>
      </c>
      <c r="C1360">
        <v>294</v>
      </c>
      <c r="D1360">
        <v>293.97000000000003</v>
      </c>
      <c r="E1360" s="97">
        <v>8.8000000000000005E-3</v>
      </c>
      <c r="F1360">
        <v>26.717199999999998</v>
      </c>
      <c r="G1360" t="s">
        <v>104</v>
      </c>
      <c r="H1360">
        <v>10</v>
      </c>
      <c r="I1360">
        <v>10531</v>
      </c>
      <c r="J1360">
        <v>0</v>
      </c>
      <c r="K1360">
        <v>5.7386159896850503E-2</v>
      </c>
    </row>
    <row r="1361" spans="1:11" x14ac:dyDescent="0.2">
      <c r="A1361" t="str">
        <f t="shared" si="21"/>
        <v>CUT integer and bounds</v>
      </c>
      <c r="B1361">
        <v>30</v>
      </c>
      <c r="C1361">
        <v>296</v>
      </c>
      <c r="D1361">
        <v>296</v>
      </c>
      <c r="E1361" s="97">
        <v>0</v>
      </c>
      <c r="F1361">
        <v>6.3611000000000004</v>
      </c>
      <c r="G1361" t="s">
        <v>104</v>
      </c>
      <c r="H1361">
        <v>7</v>
      </c>
      <c r="I1361">
        <v>623</v>
      </c>
      <c r="J1361">
        <v>0</v>
      </c>
      <c r="K1361">
        <v>2.41816043853759E-2</v>
      </c>
    </row>
    <row r="1362" spans="1:11" x14ac:dyDescent="0.2">
      <c r="A1362" t="str">
        <f t="shared" si="21"/>
        <v>CUT integer and bounds</v>
      </c>
      <c r="B1362">
        <v>31</v>
      </c>
      <c r="C1362">
        <v>258</v>
      </c>
      <c r="D1362">
        <v>258</v>
      </c>
      <c r="E1362" s="97">
        <v>0</v>
      </c>
      <c r="F1362">
        <v>25.333600000000001</v>
      </c>
      <c r="G1362" t="s">
        <v>104</v>
      </c>
      <c r="H1362">
        <v>10</v>
      </c>
      <c r="I1362">
        <v>7724</v>
      </c>
      <c r="J1362">
        <v>0</v>
      </c>
      <c r="K1362">
        <v>4.28509712219238E-2</v>
      </c>
    </row>
    <row r="1363" spans="1:11" x14ac:dyDescent="0.2">
      <c r="A1363" t="str">
        <f t="shared" si="21"/>
        <v>CUT integer and bounds</v>
      </c>
      <c r="B1363">
        <v>32</v>
      </c>
      <c r="C1363">
        <v>318</v>
      </c>
      <c r="D1363">
        <v>318</v>
      </c>
      <c r="E1363" s="97">
        <v>0</v>
      </c>
      <c r="F1363">
        <v>1.5617000000000001</v>
      </c>
      <c r="G1363" t="s">
        <v>104</v>
      </c>
      <c r="H1363">
        <v>4</v>
      </c>
      <c r="I1363">
        <v>936</v>
      </c>
      <c r="J1363">
        <v>0</v>
      </c>
      <c r="K1363">
        <v>1.01280212402343E-2</v>
      </c>
    </row>
    <row r="1364" spans="1:11" x14ac:dyDescent="0.2">
      <c r="A1364" t="str">
        <f t="shared" si="21"/>
        <v>CUT integer and bounds</v>
      </c>
      <c r="B1364">
        <v>33</v>
      </c>
      <c r="C1364">
        <v>304</v>
      </c>
      <c r="D1364">
        <v>303.99</v>
      </c>
      <c r="E1364" s="97">
        <v>3.0999999999999999E-3</v>
      </c>
      <c r="F1364">
        <v>4.4448999999999996</v>
      </c>
      <c r="G1364" t="s">
        <v>104</v>
      </c>
      <c r="H1364">
        <v>7</v>
      </c>
      <c r="I1364">
        <v>1155</v>
      </c>
      <c r="J1364">
        <v>0</v>
      </c>
      <c r="K1364">
        <v>2.5858163833618102E-2</v>
      </c>
    </row>
    <row r="1365" spans="1:11" x14ac:dyDescent="0.2">
      <c r="A1365" t="str">
        <f t="shared" si="21"/>
        <v>CUT integer and bounds</v>
      </c>
      <c r="B1365">
        <v>34</v>
      </c>
      <c r="C1365">
        <v>293</v>
      </c>
      <c r="D1365">
        <v>292.98</v>
      </c>
      <c r="E1365" s="97">
        <v>8.5000000000000006E-3</v>
      </c>
      <c r="F1365">
        <v>2.0419999999999998</v>
      </c>
      <c r="G1365" t="s">
        <v>104</v>
      </c>
      <c r="H1365">
        <v>6</v>
      </c>
      <c r="I1365">
        <v>1484</v>
      </c>
      <c r="J1365">
        <v>0</v>
      </c>
      <c r="K1365">
        <v>2.0540237426757799E-2</v>
      </c>
    </row>
    <row r="1366" spans="1:11" x14ac:dyDescent="0.2">
      <c r="A1366" t="str">
        <f t="shared" si="21"/>
        <v>CUT integer and bounds</v>
      </c>
      <c r="B1366">
        <v>35</v>
      </c>
      <c r="C1366">
        <v>280</v>
      </c>
      <c r="D1366">
        <v>279.99</v>
      </c>
      <c r="E1366" s="97">
        <v>4.7999999999999996E-3</v>
      </c>
      <c r="F1366">
        <v>17.924900000000001</v>
      </c>
      <c r="G1366" t="s">
        <v>104</v>
      </c>
      <c r="H1366">
        <v>10</v>
      </c>
      <c r="I1366">
        <v>4560</v>
      </c>
      <c r="J1366">
        <v>0</v>
      </c>
      <c r="K1366">
        <v>4.6285867691039997E-2</v>
      </c>
    </row>
    <row r="1367" spans="1:11" x14ac:dyDescent="0.2">
      <c r="A1367" t="str">
        <f t="shared" si="21"/>
        <v>CUT integer and bounds</v>
      </c>
      <c r="B1367">
        <v>36</v>
      </c>
      <c r="C1367">
        <v>263</v>
      </c>
      <c r="D1367">
        <v>262.98</v>
      </c>
      <c r="E1367" s="97">
        <v>8.9999999999999993E-3</v>
      </c>
      <c r="F1367">
        <v>13.703799999999999</v>
      </c>
      <c r="G1367" t="s">
        <v>104</v>
      </c>
      <c r="H1367">
        <v>10</v>
      </c>
      <c r="I1367">
        <v>7779</v>
      </c>
      <c r="J1367">
        <v>0</v>
      </c>
      <c r="K1367">
        <v>3.2336950302124003E-2</v>
      </c>
    </row>
    <row r="1368" spans="1:11" x14ac:dyDescent="0.2">
      <c r="A1368" t="str">
        <f t="shared" si="21"/>
        <v>CUT integer and bounds</v>
      </c>
      <c r="B1368">
        <v>37</v>
      </c>
      <c r="C1368">
        <v>269</v>
      </c>
      <c r="D1368">
        <v>269</v>
      </c>
      <c r="E1368" s="97">
        <v>0</v>
      </c>
      <c r="F1368">
        <v>5.7858999999999998</v>
      </c>
      <c r="G1368" t="s">
        <v>104</v>
      </c>
      <c r="H1368">
        <v>8</v>
      </c>
      <c r="I1368">
        <v>1859</v>
      </c>
      <c r="J1368">
        <v>0</v>
      </c>
      <c r="K1368">
        <v>2.70259380340576E-2</v>
      </c>
    </row>
    <row r="1369" spans="1:11" x14ac:dyDescent="0.2">
      <c r="A1369" t="str">
        <f t="shared" si="21"/>
        <v>CUT integer and bounds</v>
      </c>
      <c r="B1369">
        <v>38</v>
      </c>
      <c r="C1369">
        <v>247</v>
      </c>
      <c r="D1369">
        <v>246.98</v>
      </c>
      <c r="E1369" s="97">
        <v>8.9999999999999993E-3</v>
      </c>
      <c r="F1369">
        <v>6.6950000000000003</v>
      </c>
      <c r="G1369" t="s">
        <v>104</v>
      </c>
      <c r="H1369">
        <v>10</v>
      </c>
      <c r="I1369">
        <v>3598</v>
      </c>
      <c r="J1369">
        <v>0</v>
      </c>
      <c r="K1369">
        <v>3.2901763916015597E-2</v>
      </c>
    </row>
    <row r="1370" spans="1:11" x14ac:dyDescent="0.2">
      <c r="A1370" t="str">
        <f t="shared" si="21"/>
        <v>CUT integer and bounds</v>
      </c>
      <c r="B1370">
        <v>39</v>
      </c>
      <c r="C1370">
        <v>274</v>
      </c>
      <c r="D1370">
        <v>274</v>
      </c>
      <c r="E1370" s="97">
        <v>0</v>
      </c>
      <c r="F1370">
        <v>6.3587999999999996</v>
      </c>
      <c r="G1370" t="s">
        <v>104</v>
      </c>
      <c r="H1370">
        <v>9</v>
      </c>
      <c r="I1370">
        <v>1224</v>
      </c>
      <c r="J1370">
        <v>0</v>
      </c>
      <c r="K1370">
        <v>2.43172645568847E-2</v>
      </c>
    </row>
    <row r="1371" spans="1:11" x14ac:dyDescent="0.2">
      <c r="A1371" t="str">
        <f t="shared" si="21"/>
        <v>CUT integer and bounds</v>
      </c>
      <c r="B1371">
        <v>40</v>
      </c>
      <c r="C1371">
        <v>254</v>
      </c>
      <c r="D1371">
        <v>253.98</v>
      </c>
      <c r="E1371" s="97">
        <v>7.7000000000000002E-3</v>
      </c>
      <c r="F1371">
        <v>40.5749</v>
      </c>
      <c r="G1371" t="s">
        <v>104</v>
      </c>
      <c r="H1371">
        <v>10</v>
      </c>
      <c r="I1371">
        <v>13632</v>
      </c>
      <c r="J1371">
        <v>0</v>
      </c>
      <c r="K1371">
        <v>7.4602127075195299E-2</v>
      </c>
    </row>
    <row r="1372" spans="1:11" x14ac:dyDescent="0.2">
      <c r="A1372" t="str">
        <f t="shared" si="21"/>
        <v>CUT integer and bounds</v>
      </c>
      <c r="B1372">
        <v>41</v>
      </c>
      <c r="C1372">
        <v>282</v>
      </c>
      <c r="D1372">
        <v>282</v>
      </c>
      <c r="E1372" s="97">
        <v>0</v>
      </c>
      <c r="F1372">
        <v>3.5516999999999999</v>
      </c>
      <c r="G1372" t="s">
        <v>104</v>
      </c>
      <c r="H1372">
        <v>6</v>
      </c>
      <c r="I1372">
        <v>659</v>
      </c>
      <c r="J1372">
        <v>0</v>
      </c>
      <c r="K1372">
        <v>1.46574974060058E-2</v>
      </c>
    </row>
    <row r="1373" spans="1:11" x14ac:dyDescent="0.2">
      <c r="A1373" t="str">
        <f t="shared" si="21"/>
        <v>CUT integer and bounds</v>
      </c>
      <c r="B1373">
        <v>42</v>
      </c>
      <c r="C1373">
        <v>292</v>
      </c>
      <c r="D1373">
        <v>291.97000000000003</v>
      </c>
      <c r="E1373" s="97">
        <v>8.6E-3</v>
      </c>
      <c r="F1373">
        <v>10.493399999999999</v>
      </c>
      <c r="G1373" t="s">
        <v>104</v>
      </c>
      <c r="H1373">
        <v>9</v>
      </c>
      <c r="I1373">
        <v>3041</v>
      </c>
      <c r="J1373">
        <v>0</v>
      </c>
      <c r="K1373">
        <v>2.9928445816040001E-2</v>
      </c>
    </row>
    <row r="1374" spans="1:11" x14ac:dyDescent="0.2">
      <c r="A1374" t="str">
        <f t="shared" si="21"/>
        <v>CUT integer and bounds</v>
      </c>
      <c r="B1374">
        <v>43</v>
      </c>
      <c r="C1374">
        <v>291</v>
      </c>
      <c r="D1374">
        <v>290.97000000000003</v>
      </c>
      <c r="E1374" s="97">
        <v>9.9000000000000008E-3</v>
      </c>
      <c r="F1374">
        <v>551.9529</v>
      </c>
      <c r="G1374" t="s">
        <v>104</v>
      </c>
      <c r="H1374">
        <v>8</v>
      </c>
      <c r="I1374">
        <v>508193</v>
      </c>
      <c r="J1374">
        <v>0</v>
      </c>
      <c r="K1374">
        <v>0.43541860580444303</v>
      </c>
    </row>
    <row r="1375" spans="1:11" x14ac:dyDescent="0.2">
      <c r="A1375" t="str">
        <f t="shared" si="21"/>
        <v>CUT integer and bounds</v>
      </c>
      <c r="B1375">
        <v>44</v>
      </c>
      <c r="C1375">
        <v>264</v>
      </c>
      <c r="D1375">
        <v>263.98</v>
      </c>
      <c r="E1375" s="97">
        <v>5.7000000000000002E-3</v>
      </c>
      <c r="F1375">
        <v>19.523599999999998</v>
      </c>
      <c r="G1375" t="s">
        <v>104</v>
      </c>
      <c r="H1375">
        <v>10</v>
      </c>
      <c r="I1375">
        <v>5749</v>
      </c>
      <c r="J1375">
        <v>0</v>
      </c>
      <c r="K1375">
        <v>3.8507699966430602E-2</v>
      </c>
    </row>
    <row r="1376" spans="1:11" x14ac:dyDescent="0.2">
      <c r="A1376" t="str">
        <f t="shared" si="21"/>
        <v>CUT integer and bounds</v>
      </c>
      <c r="B1376">
        <v>45</v>
      </c>
      <c r="C1376">
        <v>317</v>
      </c>
      <c r="D1376">
        <v>316.98</v>
      </c>
      <c r="E1376" s="97">
        <v>5.4000000000000003E-3</v>
      </c>
      <c r="F1376">
        <v>42.125599999999999</v>
      </c>
      <c r="G1376" t="s">
        <v>104</v>
      </c>
      <c r="H1376">
        <v>10</v>
      </c>
      <c r="I1376">
        <v>7683</v>
      </c>
      <c r="J1376">
        <v>0</v>
      </c>
      <c r="K1376">
        <v>5.5241584777831997E-2</v>
      </c>
    </row>
    <row r="1377" spans="1:11" x14ac:dyDescent="0.2">
      <c r="A1377" t="str">
        <f t="shared" si="21"/>
        <v>CUT integer and bounds</v>
      </c>
      <c r="B1377">
        <v>46</v>
      </c>
      <c r="C1377">
        <v>242</v>
      </c>
      <c r="D1377">
        <v>242</v>
      </c>
      <c r="E1377" s="97">
        <v>0</v>
      </c>
      <c r="F1377">
        <v>2.5998000000000001</v>
      </c>
      <c r="G1377" t="s">
        <v>104</v>
      </c>
      <c r="H1377">
        <v>2</v>
      </c>
      <c r="I1377">
        <v>670</v>
      </c>
      <c r="J1377">
        <v>0</v>
      </c>
      <c r="K1377">
        <v>6.0329437255859297E-3</v>
      </c>
    </row>
    <row r="1378" spans="1:11" x14ac:dyDescent="0.2">
      <c r="A1378" t="str">
        <f t="shared" si="21"/>
        <v>CUT integer and bounds</v>
      </c>
      <c r="B1378">
        <v>47</v>
      </c>
      <c r="C1378">
        <v>314</v>
      </c>
      <c r="D1378">
        <v>313.97000000000003</v>
      </c>
      <c r="E1378" s="97">
        <v>9.4000000000000004E-3</v>
      </c>
      <c r="F1378">
        <v>17.3522</v>
      </c>
      <c r="G1378" t="s">
        <v>104</v>
      </c>
      <c r="H1378">
        <v>7</v>
      </c>
      <c r="I1378">
        <v>10775</v>
      </c>
      <c r="J1378">
        <v>0</v>
      </c>
      <c r="K1378">
        <v>3.02624702453613E-2</v>
      </c>
    </row>
    <row r="1379" spans="1:11" x14ac:dyDescent="0.2">
      <c r="A1379" t="str">
        <f t="shared" si="21"/>
        <v>CUT integer and bounds</v>
      </c>
      <c r="B1379">
        <v>48</v>
      </c>
      <c r="C1379">
        <v>294</v>
      </c>
      <c r="D1379">
        <v>294</v>
      </c>
      <c r="E1379" s="97">
        <v>0</v>
      </c>
      <c r="F1379">
        <v>8.3192000000000004</v>
      </c>
      <c r="G1379" t="s">
        <v>104</v>
      </c>
      <c r="H1379">
        <v>10</v>
      </c>
      <c r="I1379">
        <v>1511</v>
      </c>
      <c r="J1379">
        <v>0</v>
      </c>
      <c r="K1379">
        <v>4.1927814483642502E-2</v>
      </c>
    </row>
    <row r="1380" spans="1:11" x14ac:dyDescent="0.2">
      <c r="A1380" t="str">
        <f t="shared" si="21"/>
        <v>CUT integer and bounds</v>
      </c>
      <c r="B1380">
        <v>49</v>
      </c>
      <c r="C1380">
        <v>264</v>
      </c>
      <c r="D1380">
        <v>263.98</v>
      </c>
      <c r="E1380" s="97">
        <v>7.0000000000000001E-3</v>
      </c>
      <c r="F1380">
        <v>17.062000000000001</v>
      </c>
      <c r="G1380" t="s">
        <v>104</v>
      </c>
      <c r="H1380">
        <v>10</v>
      </c>
      <c r="I1380">
        <v>6549</v>
      </c>
      <c r="J1380">
        <v>0</v>
      </c>
      <c r="K1380">
        <v>3.9921522140502902E-2</v>
      </c>
    </row>
    <row r="1381" spans="1:11" x14ac:dyDescent="0.2">
      <c r="A1381" t="str">
        <f t="shared" si="21"/>
        <v>CUT integer and bounds</v>
      </c>
      <c r="B1381">
        <v>50</v>
      </c>
      <c r="C1381">
        <v>286</v>
      </c>
      <c r="D1381">
        <v>286</v>
      </c>
      <c r="E1381" s="97">
        <v>0</v>
      </c>
      <c r="F1381">
        <v>11.4505</v>
      </c>
      <c r="G1381" t="s">
        <v>104</v>
      </c>
      <c r="H1381">
        <v>9</v>
      </c>
      <c r="I1381">
        <v>747</v>
      </c>
      <c r="J1381">
        <v>0</v>
      </c>
      <c r="K1381">
        <v>2.8939008712768499E-2</v>
      </c>
    </row>
    <row r="1382" spans="1:11" x14ac:dyDescent="0.2">
      <c r="A1382" t="str">
        <f t="shared" si="21"/>
        <v>CUT integer and bounds</v>
      </c>
      <c r="B1382">
        <v>51</v>
      </c>
      <c r="C1382">
        <v>273</v>
      </c>
      <c r="D1382">
        <v>273</v>
      </c>
      <c r="E1382" s="97">
        <v>0</v>
      </c>
      <c r="F1382">
        <v>72.750100000000003</v>
      </c>
      <c r="G1382" t="s">
        <v>104</v>
      </c>
      <c r="H1382">
        <v>10</v>
      </c>
      <c r="I1382">
        <v>19627</v>
      </c>
      <c r="J1382">
        <v>0</v>
      </c>
      <c r="K1382">
        <v>7.4987888336181599E-2</v>
      </c>
    </row>
    <row r="1383" spans="1:11" x14ac:dyDescent="0.2">
      <c r="A1383" t="str">
        <f t="shared" si="21"/>
        <v>CUT integer and bounds</v>
      </c>
      <c r="B1383">
        <v>52</v>
      </c>
      <c r="C1383">
        <v>334</v>
      </c>
      <c r="D1383">
        <v>333.99</v>
      </c>
      <c r="E1383" s="97">
        <v>3.0999999999999999E-3</v>
      </c>
      <c r="F1383">
        <v>14.6172</v>
      </c>
      <c r="G1383" t="s">
        <v>104</v>
      </c>
      <c r="H1383">
        <v>10</v>
      </c>
      <c r="I1383">
        <v>5911</v>
      </c>
      <c r="J1383">
        <v>0</v>
      </c>
      <c r="K1383">
        <v>4.8165798187255797E-2</v>
      </c>
    </row>
    <row r="1384" spans="1:11" x14ac:dyDescent="0.2">
      <c r="A1384" t="str">
        <f t="shared" si="21"/>
        <v>CUT integer and bounds</v>
      </c>
      <c r="B1384">
        <v>53</v>
      </c>
      <c r="C1384">
        <v>281</v>
      </c>
      <c r="D1384">
        <v>280.97000000000003</v>
      </c>
      <c r="E1384" s="97">
        <v>9.7999999999999997E-3</v>
      </c>
      <c r="F1384">
        <v>151.1977</v>
      </c>
      <c r="G1384" t="s">
        <v>104</v>
      </c>
      <c r="H1384">
        <v>10</v>
      </c>
      <c r="I1384">
        <v>61577</v>
      </c>
      <c r="J1384">
        <v>0</v>
      </c>
      <c r="K1384">
        <v>0.111342430114746</v>
      </c>
    </row>
    <row r="1385" spans="1:11" x14ac:dyDescent="0.2">
      <c r="A1385" t="str">
        <f t="shared" si="21"/>
        <v>CUT integer and bounds</v>
      </c>
      <c r="B1385">
        <v>54</v>
      </c>
      <c r="C1385">
        <v>262</v>
      </c>
      <c r="D1385">
        <v>262</v>
      </c>
      <c r="E1385" s="97">
        <v>0</v>
      </c>
      <c r="F1385">
        <v>3.3704999999999998</v>
      </c>
      <c r="G1385" t="s">
        <v>104</v>
      </c>
      <c r="H1385">
        <v>10</v>
      </c>
      <c r="I1385">
        <v>695</v>
      </c>
      <c r="J1385">
        <v>0</v>
      </c>
      <c r="K1385">
        <v>2.5897026062011701E-2</v>
      </c>
    </row>
    <row r="1386" spans="1:11" x14ac:dyDescent="0.2">
      <c r="A1386" t="str">
        <f t="shared" si="21"/>
        <v>CUT integer and bounds</v>
      </c>
      <c r="B1386">
        <v>55</v>
      </c>
      <c r="C1386">
        <v>299</v>
      </c>
      <c r="D1386">
        <v>298.98</v>
      </c>
      <c r="E1386" s="97">
        <v>7.9000000000000008E-3</v>
      </c>
      <c r="F1386">
        <v>8.9316999999999993</v>
      </c>
      <c r="G1386" t="s">
        <v>104</v>
      </c>
      <c r="H1386">
        <v>10</v>
      </c>
      <c r="I1386">
        <v>2292</v>
      </c>
      <c r="J1386">
        <v>0</v>
      </c>
      <c r="K1386">
        <v>3.0496358871459898E-2</v>
      </c>
    </row>
    <row r="1387" spans="1:11" x14ac:dyDescent="0.2">
      <c r="A1387" t="str">
        <f t="shared" si="21"/>
        <v>CUT integer and bounds</v>
      </c>
      <c r="B1387">
        <v>56</v>
      </c>
      <c r="C1387">
        <v>288</v>
      </c>
      <c r="D1387">
        <v>288</v>
      </c>
      <c r="E1387" s="97">
        <v>0</v>
      </c>
      <c r="F1387">
        <v>4.9036999999999997</v>
      </c>
      <c r="G1387" t="s">
        <v>104</v>
      </c>
      <c r="H1387">
        <v>10</v>
      </c>
      <c r="I1387">
        <v>580</v>
      </c>
      <c r="J1387">
        <v>0</v>
      </c>
      <c r="K1387">
        <v>2.39505767822265E-2</v>
      </c>
    </row>
    <row r="1388" spans="1:11" x14ac:dyDescent="0.2">
      <c r="A1388" t="str">
        <f t="shared" si="21"/>
        <v>CUT integer and bounds</v>
      </c>
      <c r="B1388">
        <v>57</v>
      </c>
      <c r="C1388">
        <v>254</v>
      </c>
      <c r="D1388">
        <v>254</v>
      </c>
      <c r="E1388" s="97">
        <v>0</v>
      </c>
      <c r="F1388">
        <v>6.8040000000000003</v>
      </c>
      <c r="G1388" t="s">
        <v>104</v>
      </c>
      <c r="H1388">
        <v>6</v>
      </c>
      <c r="I1388">
        <v>2943</v>
      </c>
      <c r="J1388">
        <v>0</v>
      </c>
      <c r="K1388">
        <v>2.19194889068603E-2</v>
      </c>
    </row>
    <row r="1389" spans="1:11" x14ac:dyDescent="0.2">
      <c r="A1389" t="str">
        <f t="shared" si="21"/>
        <v>CUT integer and bounds</v>
      </c>
      <c r="B1389">
        <v>58</v>
      </c>
      <c r="C1389">
        <v>331</v>
      </c>
      <c r="D1389">
        <v>331</v>
      </c>
      <c r="E1389" s="97">
        <v>0</v>
      </c>
      <c r="F1389">
        <v>4.5080999999999998</v>
      </c>
      <c r="G1389" t="s">
        <v>104</v>
      </c>
      <c r="H1389">
        <v>10</v>
      </c>
      <c r="I1389">
        <v>549</v>
      </c>
      <c r="J1389">
        <v>0</v>
      </c>
      <c r="K1389">
        <v>2.7682304382324201E-2</v>
      </c>
    </row>
    <row r="1390" spans="1:11" x14ac:dyDescent="0.2">
      <c r="A1390" t="str">
        <f t="shared" si="21"/>
        <v>CUT integer and bounds</v>
      </c>
      <c r="B1390">
        <v>59</v>
      </c>
      <c r="C1390">
        <v>283</v>
      </c>
      <c r="D1390">
        <v>282.97000000000003</v>
      </c>
      <c r="E1390" s="97">
        <v>9.4999999999999998E-3</v>
      </c>
      <c r="F1390">
        <v>15.247400000000001</v>
      </c>
      <c r="G1390" t="s">
        <v>104</v>
      </c>
      <c r="H1390">
        <v>10</v>
      </c>
      <c r="I1390">
        <v>7236</v>
      </c>
      <c r="J1390">
        <v>0</v>
      </c>
      <c r="K1390">
        <v>4.7958135604858398E-2</v>
      </c>
    </row>
    <row r="1391" spans="1:11" x14ac:dyDescent="0.2">
      <c r="A1391" t="str">
        <f t="shared" si="21"/>
        <v>CUT integer and bounds</v>
      </c>
      <c r="B1391">
        <v>60</v>
      </c>
      <c r="C1391">
        <v>254</v>
      </c>
      <c r="D1391">
        <v>253.98</v>
      </c>
      <c r="E1391" s="97">
        <v>9.7999999999999997E-3</v>
      </c>
      <c r="F1391">
        <v>140.7216</v>
      </c>
      <c r="G1391" t="s">
        <v>104</v>
      </c>
      <c r="H1391">
        <v>8</v>
      </c>
      <c r="I1391">
        <v>67905</v>
      </c>
      <c r="J1391">
        <v>0</v>
      </c>
      <c r="K1391">
        <v>9.9059820175170898E-2</v>
      </c>
    </row>
    <row r="1392" spans="1:11" x14ac:dyDescent="0.2">
      <c r="A1392" t="str">
        <f t="shared" si="21"/>
        <v>CUT integer and bounds</v>
      </c>
      <c r="B1392">
        <v>61</v>
      </c>
      <c r="C1392">
        <v>305</v>
      </c>
      <c r="D1392">
        <v>305</v>
      </c>
      <c r="E1392" s="97">
        <v>0</v>
      </c>
      <c r="F1392">
        <v>20.8385</v>
      </c>
      <c r="G1392" t="s">
        <v>104</v>
      </c>
      <c r="H1392">
        <v>9</v>
      </c>
      <c r="I1392">
        <v>6023</v>
      </c>
      <c r="J1392">
        <v>0</v>
      </c>
      <c r="K1392">
        <v>3.51583957672119E-2</v>
      </c>
    </row>
    <row r="1393" spans="1:11" x14ac:dyDescent="0.2">
      <c r="A1393" t="str">
        <f t="shared" si="21"/>
        <v>CUT integer and bounds</v>
      </c>
      <c r="B1393">
        <v>62</v>
      </c>
      <c r="C1393">
        <v>289</v>
      </c>
      <c r="D1393">
        <v>289</v>
      </c>
      <c r="E1393" s="97">
        <v>0</v>
      </c>
      <c r="F1393">
        <v>4.4008000000000003</v>
      </c>
      <c r="G1393" t="s">
        <v>104</v>
      </c>
      <c r="H1393">
        <v>9</v>
      </c>
      <c r="I1393">
        <v>638</v>
      </c>
      <c r="J1393">
        <v>0</v>
      </c>
      <c r="K1393">
        <v>2.8624773025512602E-2</v>
      </c>
    </row>
    <row r="1394" spans="1:11" x14ac:dyDescent="0.2">
      <c r="A1394" t="str">
        <f t="shared" si="21"/>
        <v>CUT integer and bounds</v>
      </c>
      <c r="B1394">
        <v>63</v>
      </c>
      <c r="C1394">
        <v>272</v>
      </c>
      <c r="D1394">
        <v>272</v>
      </c>
      <c r="E1394" s="97">
        <v>0</v>
      </c>
      <c r="F1394">
        <v>47.783499999999997</v>
      </c>
      <c r="G1394" t="s">
        <v>104</v>
      </c>
      <c r="H1394">
        <v>10</v>
      </c>
      <c r="I1394">
        <v>18965</v>
      </c>
      <c r="J1394">
        <v>0</v>
      </c>
      <c r="K1394">
        <v>5.7130336761474602E-2</v>
      </c>
    </row>
    <row r="1395" spans="1:11" x14ac:dyDescent="0.2">
      <c r="A1395" t="str">
        <f t="shared" si="21"/>
        <v>CUT integer and bounds</v>
      </c>
      <c r="B1395">
        <v>64</v>
      </c>
      <c r="C1395">
        <v>283</v>
      </c>
      <c r="D1395">
        <v>283</v>
      </c>
      <c r="E1395" s="97">
        <v>0</v>
      </c>
      <c r="F1395">
        <v>3.4586999999999999</v>
      </c>
      <c r="G1395" t="s">
        <v>104</v>
      </c>
      <c r="H1395">
        <v>10</v>
      </c>
      <c r="I1395">
        <v>621</v>
      </c>
      <c r="J1395">
        <v>0</v>
      </c>
      <c r="K1395">
        <v>2.9053688049316399E-2</v>
      </c>
    </row>
    <row r="1396" spans="1:11" x14ac:dyDescent="0.2">
      <c r="A1396" t="str">
        <f t="shared" si="21"/>
        <v>CUT integer and bounds</v>
      </c>
      <c r="B1396">
        <v>65</v>
      </c>
      <c r="C1396">
        <v>266</v>
      </c>
      <c r="D1396">
        <v>265.98</v>
      </c>
      <c r="E1396" s="97">
        <v>8.5000000000000006E-3</v>
      </c>
      <c r="F1396">
        <v>8.9792000000000005</v>
      </c>
      <c r="G1396" t="s">
        <v>104</v>
      </c>
      <c r="H1396">
        <v>10</v>
      </c>
      <c r="I1396">
        <v>3697</v>
      </c>
      <c r="J1396">
        <v>0</v>
      </c>
      <c r="K1396">
        <v>4.1253089904785101E-2</v>
      </c>
    </row>
    <row r="1397" spans="1:11" x14ac:dyDescent="0.2">
      <c r="A1397" t="str">
        <f t="shared" si="21"/>
        <v>CUT integer and bounds</v>
      </c>
      <c r="B1397">
        <v>66</v>
      </c>
      <c r="C1397">
        <v>284</v>
      </c>
      <c r="D1397">
        <v>283.98</v>
      </c>
      <c r="E1397" s="97">
        <v>8.6E-3</v>
      </c>
      <c r="F1397">
        <v>12.603899999999999</v>
      </c>
      <c r="G1397" t="s">
        <v>104</v>
      </c>
      <c r="H1397">
        <v>10</v>
      </c>
      <c r="I1397">
        <v>2368</v>
      </c>
      <c r="J1397">
        <v>0</v>
      </c>
      <c r="K1397">
        <v>3.7023305892944301E-2</v>
      </c>
    </row>
    <row r="1398" spans="1:11" x14ac:dyDescent="0.2">
      <c r="A1398" t="str">
        <f t="shared" si="21"/>
        <v>CUT integer and bounds</v>
      </c>
      <c r="B1398">
        <v>67</v>
      </c>
      <c r="C1398">
        <v>318</v>
      </c>
      <c r="D1398">
        <v>318</v>
      </c>
      <c r="E1398" s="97">
        <v>0</v>
      </c>
      <c r="F1398">
        <v>0.80659999999999998</v>
      </c>
      <c r="G1398" t="s">
        <v>104</v>
      </c>
      <c r="H1398">
        <v>5</v>
      </c>
      <c r="I1398">
        <v>169</v>
      </c>
      <c r="J1398">
        <v>0</v>
      </c>
      <c r="K1398">
        <v>1.75418853759765E-2</v>
      </c>
    </row>
    <row r="1399" spans="1:11" x14ac:dyDescent="0.2">
      <c r="A1399" t="str">
        <f t="shared" si="21"/>
        <v>CUT integer and bounds</v>
      </c>
      <c r="B1399">
        <v>68</v>
      </c>
      <c r="C1399">
        <v>295</v>
      </c>
      <c r="D1399">
        <v>294.98</v>
      </c>
      <c r="E1399" s="97">
        <v>8.0999999999999996E-3</v>
      </c>
      <c r="F1399">
        <v>20.117599999999999</v>
      </c>
      <c r="G1399" t="s">
        <v>104</v>
      </c>
      <c r="H1399">
        <v>9</v>
      </c>
      <c r="I1399">
        <v>10181</v>
      </c>
      <c r="J1399">
        <v>0</v>
      </c>
      <c r="K1399">
        <v>4.0924787521362298E-2</v>
      </c>
    </row>
    <row r="1400" spans="1:11" x14ac:dyDescent="0.2">
      <c r="A1400" t="str">
        <f t="shared" ref="A1400:A1462" si="22">A1399</f>
        <v>CUT integer and bounds</v>
      </c>
      <c r="B1400">
        <v>69</v>
      </c>
      <c r="C1400">
        <v>297</v>
      </c>
      <c r="D1400">
        <v>297</v>
      </c>
      <c r="E1400" s="97">
        <v>0</v>
      </c>
      <c r="F1400">
        <v>30.573899999999998</v>
      </c>
      <c r="G1400" t="s">
        <v>104</v>
      </c>
      <c r="H1400">
        <v>7</v>
      </c>
      <c r="I1400">
        <v>6325</v>
      </c>
      <c r="J1400">
        <v>0</v>
      </c>
      <c r="K1400">
        <v>3.4109354019164997E-2</v>
      </c>
    </row>
    <row r="1401" spans="1:11" x14ac:dyDescent="0.2">
      <c r="A1401" t="str">
        <f t="shared" si="22"/>
        <v>CUT integer and bounds</v>
      </c>
      <c r="B1401">
        <v>70</v>
      </c>
      <c r="C1401">
        <v>273</v>
      </c>
      <c r="D1401">
        <v>272.98</v>
      </c>
      <c r="E1401" s="97">
        <v>7.3000000000000001E-3</v>
      </c>
      <c r="F1401">
        <v>11.036300000000001</v>
      </c>
      <c r="G1401" t="s">
        <v>104</v>
      </c>
      <c r="H1401">
        <v>9</v>
      </c>
      <c r="I1401">
        <v>5581</v>
      </c>
      <c r="J1401">
        <v>0</v>
      </c>
      <c r="K1401">
        <v>2.9764890670776301E-2</v>
      </c>
    </row>
    <row r="1402" spans="1:11" x14ac:dyDescent="0.2">
      <c r="A1402" t="str">
        <f t="shared" si="22"/>
        <v>CUT integer and bounds</v>
      </c>
      <c r="B1402">
        <v>71</v>
      </c>
      <c r="C1402">
        <v>292</v>
      </c>
      <c r="D1402">
        <v>292</v>
      </c>
      <c r="E1402" s="97">
        <v>0</v>
      </c>
      <c r="F1402">
        <v>3.8626999999999998</v>
      </c>
      <c r="G1402" t="s">
        <v>104</v>
      </c>
      <c r="H1402">
        <v>6</v>
      </c>
      <c r="I1402">
        <v>1049</v>
      </c>
      <c r="J1402">
        <v>0</v>
      </c>
      <c r="K1402">
        <v>1.8674850463867101E-2</v>
      </c>
    </row>
    <row r="1403" spans="1:11" x14ac:dyDescent="0.2">
      <c r="A1403" t="str">
        <f t="shared" si="22"/>
        <v>CUT integer and bounds</v>
      </c>
      <c r="B1403">
        <v>72</v>
      </c>
      <c r="C1403">
        <v>255</v>
      </c>
      <c r="D1403">
        <v>250.33</v>
      </c>
      <c r="E1403" s="97">
        <v>1.8644000000000001</v>
      </c>
      <c r="F1403">
        <v>1800.0006000000001</v>
      </c>
      <c r="G1403" t="s">
        <v>105</v>
      </c>
      <c r="H1403">
        <v>10</v>
      </c>
      <c r="I1403">
        <v>1577516</v>
      </c>
      <c r="J1403">
        <v>0</v>
      </c>
      <c r="K1403">
        <v>1.2588016986846899</v>
      </c>
    </row>
    <row r="1404" spans="1:11" x14ac:dyDescent="0.2">
      <c r="A1404" t="str">
        <f t="shared" si="22"/>
        <v>CUT integer and bounds</v>
      </c>
      <c r="B1404">
        <v>73</v>
      </c>
      <c r="C1404">
        <v>273</v>
      </c>
      <c r="D1404">
        <v>272.99</v>
      </c>
      <c r="E1404" s="97">
        <v>2.3E-3</v>
      </c>
      <c r="F1404">
        <v>9.8263999999999996</v>
      </c>
      <c r="G1404" t="s">
        <v>104</v>
      </c>
      <c r="H1404">
        <v>10</v>
      </c>
      <c r="I1404">
        <v>4325</v>
      </c>
      <c r="J1404">
        <v>0</v>
      </c>
      <c r="K1404">
        <v>4.7809362411499003E-2</v>
      </c>
    </row>
    <row r="1405" spans="1:11" x14ac:dyDescent="0.2">
      <c r="A1405" t="str">
        <f t="shared" si="22"/>
        <v>CUT integer and bounds</v>
      </c>
      <c r="B1405">
        <v>74</v>
      </c>
      <c r="C1405">
        <v>271</v>
      </c>
      <c r="D1405">
        <v>271</v>
      </c>
      <c r="E1405" s="97">
        <v>4.0000000000000002E-4</v>
      </c>
      <c r="F1405">
        <v>47.8521</v>
      </c>
      <c r="G1405" t="s">
        <v>104</v>
      </c>
      <c r="H1405">
        <v>10</v>
      </c>
      <c r="I1405">
        <v>13367</v>
      </c>
      <c r="J1405">
        <v>0</v>
      </c>
      <c r="K1405">
        <v>5.63797950744628E-2</v>
      </c>
    </row>
    <row r="1406" spans="1:11" x14ac:dyDescent="0.2">
      <c r="A1406" t="str">
        <f t="shared" si="22"/>
        <v>CUT integer and bounds</v>
      </c>
      <c r="B1406">
        <v>75</v>
      </c>
      <c r="C1406">
        <v>211</v>
      </c>
      <c r="D1406">
        <v>211</v>
      </c>
      <c r="E1406" s="97">
        <v>0</v>
      </c>
      <c r="F1406">
        <v>6.7888000000000002</v>
      </c>
      <c r="G1406" t="s">
        <v>104</v>
      </c>
      <c r="H1406">
        <v>10</v>
      </c>
      <c r="I1406">
        <v>3770</v>
      </c>
      <c r="J1406">
        <v>0</v>
      </c>
      <c r="K1406">
        <v>3.3008098602294901E-2</v>
      </c>
    </row>
    <row r="1407" spans="1:11" x14ac:dyDescent="0.2">
      <c r="A1407" t="str">
        <f t="shared" si="22"/>
        <v>CUT integer and bounds</v>
      </c>
      <c r="B1407">
        <v>76</v>
      </c>
      <c r="C1407">
        <v>293</v>
      </c>
      <c r="D1407">
        <v>293</v>
      </c>
      <c r="E1407" s="97">
        <v>0</v>
      </c>
      <c r="F1407">
        <v>32.498399999999997</v>
      </c>
      <c r="G1407" t="s">
        <v>104</v>
      </c>
      <c r="H1407">
        <v>10</v>
      </c>
      <c r="I1407">
        <v>13487</v>
      </c>
      <c r="J1407">
        <v>0</v>
      </c>
      <c r="K1407">
        <v>5.5734395980834898E-2</v>
      </c>
    </row>
    <row r="1408" spans="1:11" x14ac:dyDescent="0.2">
      <c r="A1408" t="str">
        <f t="shared" si="22"/>
        <v>CUT integer and bounds</v>
      </c>
      <c r="B1408">
        <v>77</v>
      </c>
      <c r="C1408">
        <v>271</v>
      </c>
      <c r="D1408">
        <v>271</v>
      </c>
      <c r="E1408" s="97">
        <v>0</v>
      </c>
      <c r="F1408">
        <v>14.9773</v>
      </c>
      <c r="G1408" t="s">
        <v>104</v>
      </c>
      <c r="H1408">
        <v>9</v>
      </c>
      <c r="I1408">
        <v>5965</v>
      </c>
      <c r="J1408">
        <v>0</v>
      </c>
      <c r="K1408">
        <v>2.9307842254638599E-2</v>
      </c>
    </row>
    <row r="1409" spans="1:11" x14ac:dyDescent="0.2">
      <c r="A1409" t="str">
        <f t="shared" si="22"/>
        <v>CUT integer and bounds</v>
      </c>
      <c r="B1409">
        <v>78</v>
      </c>
      <c r="C1409">
        <v>254</v>
      </c>
      <c r="D1409">
        <v>254</v>
      </c>
      <c r="E1409" s="97">
        <v>0</v>
      </c>
      <c r="F1409">
        <v>2.0352999999999999</v>
      </c>
      <c r="G1409" t="s">
        <v>104</v>
      </c>
      <c r="H1409">
        <v>6</v>
      </c>
      <c r="I1409">
        <v>618</v>
      </c>
      <c r="J1409">
        <v>0</v>
      </c>
      <c r="K1409">
        <v>2.0287036895751901E-2</v>
      </c>
    </row>
    <row r="1410" spans="1:11" x14ac:dyDescent="0.2">
      <c r="A1410" t="str">
        <f t="shared" si="22"/>
        <v>CUT integer and bounds</v>
      </c>
      <c r="B1410">
        <v>79</v>
      </c>
      <c r="C1410">
        <v>276</v>
      </c>
      <c r="D1410">
        <v>276</v>
      </c>
      <c r="E1410" s="97">
        <v>0</v>
      </c>
      <c r="F1410">
        <v>2.2050999999999998</v>
      </c>
      <c r="G1410" t="s">
        <v>104</v>
      </c>
      <c r="H1410">
        <v>5</v>
      </c>
      <c r="I1410">
        <v>1350</v>
      </c>
      <c r="J1410">
        <v>0</v>
      </c>
      <c r="K1410">
        <v>1.5853643417358398E-2</v>
      </c>
    </row>
    <row r="1411" spans="1:11" x14ac:dyDescent="0.2">
      <c r="A1411" t="str">
        <f t="shared" si="22"/>
        <v>CUT integer and bounds</v>
      </c>
      <c r="B1411">
        <v>80</v>
      </c>
      <c r="C1411">
        <v>270</v>
      </c>
      <c r="D1411">
        <v>270</v>
      </c>
      <c r="E1411" s="97">
        <v>0</v>
      </c>
      <c r="F1411">
        <v>8.8681000000000001</v>
      </c>
      <c r="G1411" t="s">
        <v>104</v>
      </c>
      <c r="H1411">
        <v>10</v>
      </c>
      <c r="I1411">
        <v>4270</v>
      </c>
      <c r="J1411">
        <v>0</v>
      </c>
      <c r="K1411">
        <v>4.3728828430175698E-2</v>
      </c>
    </row>
    <row r="1412" spans="1:11" x14ac:dyDescent="0.2">
      <c r="A1412" t="str">
        <f t="shared" si="22"/>
        <v>CUT integer and bounds</v>
      </c>
      <c r="B1412">
        <v>81</v>
      </c>
      <c r="C1412">
        <v>259</v>
      </c>
      <c r="D1412">
        <v>258.98</v>
      </c>
      <c r="E1412" s="97">
        <v>8.0000000000000002E-3</v>
      </c>
      <c r="F1412">
        <v>12.6709</v>
      </c>
      <c r="G1412" t="s">
        <v>104</v>
      </c>
      <c r="H1412">
        <v>9</v>
      </c>
      <c r="I1412">
        <v>10466</v>
      </c>
      <c r="J1412">
        <v>0</v>
      </c>
      <c r="K1412">
        <v>3.0744791030883699E-2</v>
      </c>
    </row>
    <row r="1413" spans="1:11" x14ac:dyDescent="0.2">
      <c r="A1413" t="str">
        <f t="shared" si="22"/>
        <v>CUT integer and bounds</v>
      </c>
      <c r="B1413">
        <v>82</v>
      </c>
      <c r="C1413">
        <v>337</v>
      </c>
      <c r="D1413">
        <v>337</v>
      </c>
      <c r="E1413" s="97">
        <v>0</v>
      </c>
      <c r="F1413">
        <v>8.4375</v>
      </c>
      <c r="G1413" t="s">
        <v>104</v>
      </c>
      <c r="H1413">
        <v>10</v>
      </c>
      <c r="I1413">
        <v>959</v>
      </c>
      <c r="J1413">
        <v>0</v>
      </c>
      <c r="K1413">
        <v>4.0153741836547803E-2</v>
      </c>
    </row>
    <row r="1414" spans="1:11" x14ac:dyDescent="0.2">
      <c r="A1414" t="str">
        <f t="shared" si="22"/>
        <v>CUT integer and bounds</v>
      </c>
      <c r="B1414">
        <v>83</v>
      </c>
      <c r="C1414">
        <v>257</v>
      </c>
      <c r="D1414">
        <v>256.99</v>
      </c>
      <c r="E1414" s="97">
        <v>5.5999999999999999E-3</v>
      </c>
      <c r="F1414">
        <v>35.888500000000001</v>
      </c>
      <c r="G1414" t="s">
        <v>104</v>
      </c>
      <c r="H1414">
        <v>10</v>
      </c>
      <c r="I1414">
        <v>15593</v>
      </c>
      <c r="J1414">
        <v>0</v>
      </c>
      <c r="K1414">
        <v>5.2517652511596603E-2</v>
      </c>
    </row>
    <row r="1415" spans="1:11" x14ac:dyDescent="0.2">
      <c r="A1415" t="str">
        <f t="shared" si="22"/>
        <v>CUT integer and bounds</v>
      </c>
      <c r="B1415">
        <v>84</v>
      </c>
      <c r="C1415">
        <v>263</v>
      </c>
      <c r="D1415">
        <v>263</v>
      </c>
      <c r="E1415" s="97">
        <v>0</v>
      </c>
      <c r="F1415">
        <v>6.742</v>
      </c>
      <c r="G1415" t="s">
        <v>104</v>
      </c>
      <c r="H1415">
        <v>10</v>
      </c>
      <c r="I1415">
        <v>1728</v>
      </c>
      <c r="J1415">
        <v>0</v>
      </c>
      <c r="K1415">
        <v>2.85744667053222E-2</v>
      </c>
    </row>
    <row r="1416" spans="1:11" x14ac:dyDescent="0.2">
      <c r="A1416" t="str">
        <f t="shared" si="22"/>
        <v>CUT integer and bounds</v>
      </c>
      <c r="B1416">
        <v>85</v>
      </c>
      <c r="C1416">
        <v>295</v>
      </c>
      <c r="D1416">
        <v>294.97000000000003</v>
      </c>
      <c r="E1416" s="97">
        <v>9.1000000000000004E-3</v>
      </c>
      <c r="F1416">
        <v>52.308500000000002</v>
      </c>
      <c r="G1416" t="s">
        <v>104</v>
      </c>
      <c r="H1416">
        <v>10</v>
      </c>
      <c r="I1416">
        <v>15310</v>
      </c>
      <c r="J1416">
        <v>0</v>
      </c>
      <c r="K1416">
        <v>5.20572662353515E-2</v>
      </c>
    </row>
    <row r="1417" spans="1:11" x14ac:dyDescent="0.2">
      <c r="A1417" t="str">
        <f t="shared" si="22"/>
        <v>CUT integer and bounds</v>
      </c>
      <c r="B1417">
        <v>86</v>
      </c>
      <c r="C1417">
        <v>330</v>
      </c>
      <c r="D1417">
        <v>330</v>
      </c>
      <c r="E1417" s="97">
        <v>0</v>
      </c>
      <c r="F1417">
        <v>12.8345</v>
      </c>
      <c r="G1417" t="s">
        <v>104</v>
      </c>
      <c r="H1417">
        <v>10</v>
      </c>
      <c r="I1417">
        <v>3450</v>
      </c>
      <c r="J1417">
        <v>0</v>
      </c>
      <c r="K1417">
        <v>3.2481193542480399E-2</v>
      </c>
    </row>
    <row r="1418" spans="1:11" x14ac:dyDescent="0.2">
      <c r="A1418" t="str">
        <f t="shared" si="22"/>
        <v>CUT integer and bounds</v>
      </c>
      <c r="B1418">
        <v>87</v>
      </c>
      <c r="C1418">
        <v>257</v>
      </c>
      <c r="D1418">
        <v>256.99</v>
      </c>
      <c r="E1418" s="97">
        <v>3.0999999999999999E-3</v>
      </c>
      <c r="F1418">
        <v>35.200000000000003</v>
      </c>
      <c r="G1418" t="s">
        <v>104</v>
      </c>
      <c r="H1418">
        <v>10</v>
      </c>
      <c r="I1418">
        <v>14234</v>
      </c>
      <c r="J1418">
        <v>0</v>
      </c>
      <c r="K1418">
        <v>6.6064596176147405E-2</v>
      </c>
    </row>
    <row r="1419" spans="1:11" x14ac:dyDescent="0.2">
      <c r="A1419" t="str">
        <f t="shared" si="22"/>
        <v>CUT integer and bounds</v>
      </c>
      <c r="B1419">
        <v>88</v>
      </c>
      <c r="C1419">
        <v>294</v>
      </c>
      <c r="D1419">
        <v>293.98</v>
      </c>
      <c r="E1419" s="97">
        <v>5.7000000000000002E-3</v>
      </c>
      <c r="F1419">
        <v>9.1753999999999998</v>
      </c>
      <c r="G1419" t="s">
        <v>104</v>
      </c>
      <c r="H1419">
        <v>10</v>
      </c>
      <c r="I1419">
        <v>4188</v>
      </c>
      <c r="J1419">
        <v>0</v>
      </c>
      <c r="K1419">
        <v>3.7034273147583001E-2</v>
      </c>
    </row>
    <row r="1420" spans="1:11" x14ac:dyDescent="0.2">
      <c r="A1420" t="str">
        <f t="shared" si="22"/>
        <v>CUT integer and bounds</v>
      </c>
      <c r="B1420">
        <v>89</v>
      </c>
      <c r="C1420">
        <v>285</v>
      </c>
      <c r="D1420">
        <v>285</v>
      </c>
      <c r="E1420" s="97">
        <v>0</v>
      </c>
      <c r="F1420">
        <v>7.4245000000000001</v>
      </c>
      <c r="G1420" t="s">
        <v>104</v>
      </c>
      <c r="H1420">
        <v>7</v>
      </c>
      <c r="I1420">
        <v>2924</v>
      </c>
      <c r="J1420">
        <v>0</v>
      </c>
      <c r="K1420">
        <v>2.33254432678222E-2</v>
      </c>
    </row>
    <row r="1421" spans="1:11" x14ac:dyDescent="0.2">
      <c r="A1421" t="str">
        <f t="shared" si="22"/>
        <v>CUT integer and bounds</v>
      </c>
      <c r="B1421">
        <v>90</v>
      </c>
      <c r="C1421">
        <v>311</v>
      </c>
      <c r="D1421">
        <v>310.97000000000003</v>
      </c>
      <c r="E1421" s="97">
        <v>8.6E-3</v>
      </c>
      <c r="F1421">
        <v>17.7591</v>
      </c>
      <c r="G1421" t="s">
        <v>104</v>
      </c>
      <c r="H1421">
        <v>10</v>
      </c>
      <c r="I1421">
        <v>5147</v>
      </c>
      <c r="J1421">
        <v>0</v>
      </c>
      <c r="K1421">
        <v>3.7488698959350503E-2</v>
      </c>
    </row>
    <row r="1422" spans="1:11" x14ac:dyDescent="0.2">
      <c r="A1422" t="str">
        <f t="shared" si="22"/>
        <v>CUT integer and bounds</v>
      </c>
      <c r="B1422">
        <v>91</v>
      </c>
      <c r="C1422">
        <v>273</v>
      </c>
      <c r="D1422">
        <v>273</v>
      </c>
      <c r="E1422" s="97">
        <v>0</v>
      </c>
      <c r="F1422">
        <v>12.825200000000001</v>
      </c>
      <c r="G1422" t="s">
        <v>104</v>
      </c>
      <c r="H1422">
        <v>5</v>
      </c>
      <c r="I1422">
        <v>3997</v>
      </c>
      <c r="J1422">
        <v>0</v>
      </c>
      <c r="K1422">
        <v>1.98280811309814E-2</v>
      </c>
    </row>
    <row r="1423" spans="1:11" x14ac:dyDescent="0.2">
      <c r="A1423" t="str">
        <f t="shared" si="22"/>
        <v>CUT integer and bounds</v>
      </c>
      <c r="B1423">
        <v>92</v>
      </c>
      <c r="C1423">
        <v>290</v>
      </c>
      <c r="D1423">
        <v>290</v>
      </c>
      <c r="E1423" s="97">
        <v>0</v>
      </c>
      <c r="F1423">
        <v>2.1154000000000002</v>
      </c>
      <c r="G1423" t="s">
        <v>104</v>
      </c>
      <c r="H1423">
        <v>9</v>
      </c>
      <c r="I1423">
        <v>1004</v>
      </c>
      <c r="J1423">
        <v>0</v>
      </c>
      <c r="K1423">
        <v>2.3860454559326099E-2</v>
      </c>
    </row>
    <row r="1424" spans="1:11" x14ac:dyDescent="0.2">
      <c r="A1424" t="str">
        <f t="shared" si="22"/>
        <v>CUT integer and bounds</v>
      </c>
      <c r="B1424">
        <v>93</v>
      </c>
      <c r="C1424">
        <v>295</v>
      </c>
      <c r="D1424">
        <v>295</v>
      </c>
      <c r="E1424" s="97">
        <v>0</v>
      </c>
      <c r="F1424">
        <v>5.6483999999999996</v>
      </c>
      <c r="G1424" t="s">
        <v>104</v>
      </c>
      <c r="H1424">
        <v>6</v>
      </c>
      <c r="I1424">
        <v>619</v>
      </c>
      <c r="J1424">
        <v>0</v>
      </c>
      <c r="K1424">
        <v>2.1726369857787999E-2</v>
      </c>
    </row>
    <row r="1425" spans="1:11" x14ac:dyDescent="0.2">
      <c r="A1425" t="str">
        <f t="shared" si="22"/>
        <v>CUT integer and bounds</v>
      </c>
      <c r="B1425">
        <v>94</v>
      </c>
      <c r="C1425">
        <v>303</v>
      </c>
      <c r="D1425">
        <v>302.97000000000003</v>
      </c>
      <c r="E1425" s="97">
        <v>0.01</v>
      </c>
      <c r="F1425">
        <v>121.5984</v>
      </c>
      <c r="G1425" t="s">
        <v>104</v>
      </c>
      <c r="H1425">
        <v>10</v>
      </c>
      <c r="I1425">
        <v>46908</v>
      </c>
      <c r="J1425">
        <v>0</v>
      </c>
      <c r="K1425">
        <v>9.4951629638671806E-2</v>
      </c>
    </row>
    <row r="1426" spans="1:11" x14ac:dyDescent="0.2">
      <c r="A1426" t="str">
        <f t="shared" si="22"/>
        <v>CUT integer and bounds</v>
      </c>
      <c r="B1426">
        <v>95</v>
      </c>
      <c r="C1426">
        <v>256</v>
      </c>
      <c r="D1426">
        <v>256</v>
      </c>
      <c r="E1426" s="97">
        <v>0</v>
      </c>
      <c r="F1426">
        <v>11.4444</v>
      </c>
      <c r="G1426" t="s">
        <v>104</v>
      </c>
      <c r="H1426">
        <v>7</v>
      </c>
      <c r="I1426">
        <v>4987</v>
      </c>
      <c r="J1426">
        <v>0</v>
      </c>
      <c r="K1426">
        <v>2.36668586730957E-2</v>
      </c>
    </row>
    <row r="1427" spans="1:11" x14ac:dyDescent="0.2">
      <c r="A1427" t="str">
        <f t="shared" si="22"/>
        <v>CUT integer and bounds</v>
      </c>
      <c r="B1427">
        <v>96</v>
      </c>
      <c r="C1427">
        <v>263</v>
      </c>
      <c r="D1427">
        <v>263</v>
      </c>
      <c r="E1427" s="97">
        <v>0</v>
      </c>
      <c r="F1427">
        <v>7.0042999999999997</v>
      </c>
      <c r="G1427" t="s">
        <v>104</v>
      </c>
      <c r="H1427">
        <v>10</v>
      </c>
      <c r="I1427">
        <v>1055</v>
      </c>
      <c r="J1427">
        <v>0</v>
      </c>
      <c r="K1427">
        <v>3.9725303649902302E-2</v>
      </c>
    </row>
    <row r="1428" spans="1:11" x14ac:dyDescent="0.2">
      <c r="A1428" t="str">
        <f t="shared" si="22"/>
        <v>CUT integer and bounds</v>
      </c>
      <c r="B1428">
        <v>97</v>
      </c>
      <c r="C1428">
        <v>249</v>
      </c>
      <c r="D1428">
        <v>249</v>
      </c>
      <c r="E1428" s="97">
        <v>0</v>
      </c>
      <c r="F1428">
        <v>20.935300000000002</v>
      </c>
      <c r="G1428" t="s">
        <v>104</v>
      </c>
      <c r="H1428">
        <v>7</v>
      </c>
      <c r="I1428">
        <v>13394</v>
      </c>
      <c r="J1428">
        <v>0</v>
      </c>
      <c r="K1428">
        <v>3.0914068222045898E-2</v>
      </c>
    </row>
    <row r="1429" spans="1:11" x14ac:dyDescent="0.2">
      <c r="A1429" t="str">
        <f t="shared" si="22"/>
        <v>CUT integer and bounds</v>
      </c>
      <c r="B1429">
        <v>98</v>
      </c>
      <c r="C1429">
        <v>289</v>
      </c>
      <c r="D1429">
        <v>289</v>
      </c>
      <c r="E1429" s="97">
        <v>0</v>
      </c>
      <c r="F1429">
        <v>4.6405000000000003</v>
      </c>
      <c r="G1429" t="s">
        <v>104</v>
      </c>
      <c r="H1429">
        <v>7</v>
      </c>
      <c r="I1429">
        <v>1924</v>
      </c>
      <c r="J1429">
        <v>0</v>
      </c>
      <c r="K1429">
        <v>2.1172285079955999E-2</v>
      </c>
    </row>
    <row r="1430" spans="1:11" x14ac:dyDescent="0.2">
      <c r="A1430" t="str">
        <f t="shared" si="22"/>
        <v>CUT integer and bounds</v>
      </c>
      <c r="B1430">
        <v>99</v>
      </c>
      <c r="C1430">
        <v>265</v>
      </c>
      <c r="D1430">
        <v>265</v>
      </c>
      <c r="E1430" s="97">
        <v>0</v>
      </c>
      <c r="F1430">
        <v>9.5803999999999991</v>
      </c>
      <c r="G1430" t="s">
        <v>104</v>
      </c>
      <c r="H1430">
        <v>10</v>
      </c>
      <c r="I1430">
        <v>746</v>
      </c>
      <c r="J1430">
        <v>0</v>
      </c>
      <c r="K1430">
        <v>4.1230440139770501E-2</v>
      </c>
    </row>
    <row r="1431" spans="1:11" x14ac:dyDescent="0.2">
      <c r="A1431" t="str">
        <f t="shared" si="22"/>
        <v>CUT integer and bounds</v>
      </c>
      <c r="B1431">
        <v>100</v>
      </c>
      <c r="C1431">
        <v>248</v>
      </c>
      <c r="D1431">
        <v>248</v>
      </c>
      <c r="E1431" s="97">
        <v>0</v>
      </c>
      <c r="F1431">
        <v>14.8049</v>
      </c>
      <c r="G1431" t="s">
        <v>104</v>
      </c>
      <c r="H1431">
        <v>9</v>
      </c>
      <c r="I1431">
        <v>3875</v>
      </c>
      <c r="J1431">
        <v>0</v>
      </c>
      <c r="K1431">
        <v>2.7119398117065398E-2</v>
      </c>
    </row>
    <row r="1432" spans="1:11" x14ac:dyDescent="0.2">
      <c r="A1432" t="s">
        <v>138</v>
      </c>
      <c r="B1432" t="s">
        <v>1</v>
      </c>
      <c r="C1432">
        <v>2760</v>
      </c>
      <c r="D1432">
        <v>2760</v>
      </c>
      <c r="E1432" s="97">
        <v>0</v>
      </c>
      <c r="F1432">
        <v>0.12640000000000001</v>
      </c>
      <c r="G1432" t="s">
        <v>104</v>
      </c>
      <c r="H1432">
        <v>5</v>
      </c>
      <c r="I1432">
        <v>1</v>
      </c>
      <c r="J1432">
        <v>8</v>
      </c>
      <c r="K1432">
        <v>1.12807750701904E-2</v>
      </c>
    </row>
    <row r="1433" spans="1:11" x14ac:dyDescent="0.2">
      <c r="A1433" t="str">
        <f t="shared" si="22"/>
        <v>CUT naive and bounds</v>
      </c>
      <c r="B1433" t="s">
        <v>2</v>
      </c>
      <c r="C1433">
        <v>7788</v>
      </c>
      <c r="D1433">
        <v>7788</v>
      </c>
      <c r="E1433" s="97">
        <v>0</v>
      </c>
      <c r="F1433">
        <v>0.32200000000000001</v>
      </c>
      <c r="G1433" t="s">
        <v>104</v>
      </c>
      <c r="H1433">
        <v>2</v>
      </c>
      <c r="I1433">
        <v>20</v>
      </c>
      <c r="J1433">
        <v>15</v>
      </c>
      <c r="K1433">
        <v>2.1592140197753899E-2</v>
      </c>
    </row>
    <row r="1434" spans="1:11" x14ac:dyDescent="0.2">
      <c r="A1434" t="str">
        <f t="shared" si="22"/>
        <v>CUT naive and bounds</v>
      </c>
      <c r="B1434" t="s">
        <v>3</v>
      </c>
      <c r="C1434">
        <v>1806</v>
      </c>
      <c r="D1434">
        <v>1806</v>
      </c>
      <c r="E1434" s="97">
        <v>0</v>
      </c>
      <c r="F1434">
        <v>0.46089999999999998</v>
      </c>
      <c r="G1434" t="s">
        <v>104</v>
      </c>
      <c r="H1434">
        <v>6</v>
      </c>
      <c r="I1434">
        <v>4</v>
      </c>
      <c r="J1434">
        <v>14</v>
      </c>
      <c r="K1434">
        <v>4.39112186431884E-2</v>
      </c>
    </row>
    <row r="1435" spans="1:11" x14ac:dyDescent="0.2">
      <c r="A1435" t="str">
        <f t="shared" si="22"/>
        <v>CUT naive and bounds</v>
      </c>
      <c r="B1435" t="s">
        <v>4</v>
      </c>
      <c r="C1435">
        <v>1283</v>
      </c>
      <c r="D1435">
        <v>1283</v>
      </c>
      <c r="E1435" s="97">
        <v>0</v>
      </c>
      <c r="F1435">
        <v>1.3704000000000001</v>
      </c>
      <c r="G1435" t="s">
        <v>104</v>
      </c>
      <c r="H1435">
        <v>1</v>
      </c>
      <c r="I1435">
        <v>96</v>
      </c>
      <c r="J1435">
        <v>17</v>
      </c>
      <c r="K1435">
        <v>6.89697265625E-2</v>
      </c>
    </row>
    <row r="1436" spans="1:11" x14ac:dyDescent="0.2">
      <c r="A1436" t="str">
        <f t="shared" si="22"/>
        <v>CUT naive and bounds</v>
      </c>
      <c r="B1436" t="s">
        <v>5</v>
      </c>
      <c r="C1436">
        <v>2916</v>
      </c>
      <c r="D1436">
        <v>2915.75</v>
      </c>
      <c r="E1436" s="97">
        <v>8.6E-3</v>
      </c>
      <c r="F1436">
        <v>5.9051</v>
      </c>
      <c r="G1436" t="s">
        <v>104</v>
      </c>
      <c r="H1436">
        <v>2</v>
      </c>
      <c r="I1436">
        <v>330</v>
      </c>
      <c r="J1436">
        <v>69</v>
      </c>
      <c r="K1436">
        <v>0.39629340171813898</v>
      </c>
    </row>
    <row r="1437" spans="1:11" x14ac:dyDescent="0.2">
      <c r="A1437" t="str">
        <f t="shared" si="22"/>
        <v>CUT naive and bounds</v>
      </c>
      <c r="B1437" t="s">
        <v>6</v>
      </c>
      <c r="C1437">
        <v>7282</v>
      </c>
      <c r="D1437">
        <v>7281.85</v>
      </c>
      <c r="E1437" s="97">
        <v>2E-3</v>
      </c>
      <c r="F1437">
        <v>92.265500000000003</v>
      </c>
      <c r="G1437" t="s">
        <v>104</v>
      </c>
      <c r="H1437">
        <v>9</v>
      </c>
      <c r="I1437">
        <v>2019</v>
      </c>
      <c r="J1437">
        <v>96</v>
      </c>
      <c r="K1437">
        <v>1.37545490264892</v>
      </c>
    </row>
    <row r="1438" spans="1:11" x14ac:dyDescent="0.2">
      <c r="A1438" t="str">
        <f t="shared" si="22"/>
        <v>CUT naive and bounds</v>
      </c>
      <c r="B1438" t="s">
        <v>7</v>
      </c>
      <c r="C1438">
        <v>628.51</v>
      </c>
      <c r="D1438">
        <v>628.51</v>
      </c>
      <c r="E1438" s="97">
        <v>0</v>
      </c>
      <c r="F1438">
        <v>4.7981999999999996</v>
      </c>
      <c r="G1438" t="s">
        <v>104</v>
      </c>
      <c r="H1438">
        <v>6</v>
      </c>
      <c r="I1438">
        <v>25</v>
      </c>
      <c r="J1438">
        <v>17</v>
      </c>
      <c r="K1438">
        <v>0.123063802719116</v>
      </c>
    </row>
    <row r="1439" spans="1:11" x14ac:dyDescent="0.2">
      <c r="A1439" t="str">
        <f t="shared" si="22"/>
        <v>CUT naive and bounds</v>
      </c>
      <c r="B1439" t="s">
        <v>8</v>
      </c>
      <c r="C1439">
        <v>11087.21</v>
      </c>
      <c r="D1439">
        <v>11087.21</v>
      </c>
      <c r="E1439" s="97">
        <v>0</v>
      </c>
      <c r="F1439">
        <v>9.9908999999999999</v>
      </c>
      <c r="G1439" t="s">
        <v>104</v>
      </c>
      <c r="H1439">
        <v>6</v>
      </c>
      <c r="I1439">
        <v>150</v>
      </c>
      <c r="J1439">
        <v>51</v>
      </c>
      <c r="K1439">
        <v>0.84999656677246005</v>
      </c>
    </row>
    <row r="1440" spans="1:11" x14ac:dyDescent="0.2">
      <c r="A1440" t="str">
        <f t="shared" si="22"/>
        <v>CUT naive and bounds</v>
      </c>
      <c r="B1440" t="s">
        <v>9</v>
      </c>
      <c r="C1440">
        <v>801.91</v>
      </c>
      <c r="D1440">
        <v>801.84</v>
      </c>
      <c r="E1440" s="97">
        <v>8.6E-3</v>
      </c>
      <c r="F1440">
        <v>69.681200000000004</v>
      </c>
      <c r="G1440" t="s">
        <v>104</v>
      </c>
      <c r="H1440">
        <v>6</v>
      </c>
      <c r="I1440">
        <v>422</v>
      </c>
      <c r="J1440">
        <v>88</v>
      </c>
      <c r="K1440">
        <v>2.7502524852752601</v>
      </c>
    </row>
    <row r="1441" spans="1:11" x14ac:dyDescent="0.2">
      <c r="A1441" t="str">
        <f t="shared" si="22"/>
        <v>CUT naive and bounds</v>
      </c>
      <c r="B1441" t="s">
        <v>10</v>
      </c>
      <c r="C1441">
        <v>945.32</v>
      </c>
      <c r="D1441">
        <v>945.22</v>
      </c>
      <c r="E1441" s="97">
        <v>9.9000000000000008E-3</v>
      </c>
      <c r="F1441">
        <v>397.09210000000002</v>
      </c>
      <c r="G1441" t="s">
        <v>104</v>
      </c>
      <c r="H1441">
        <v>8</v>
      </c>
      <c r="I1441">
        <v>1011</v>
      </c>
      <c r="J1441">
        <v>199</v>
      </c>
      <c r="K1441">
        <v>19.339626789093</v>
      </c>
    </row>
    <row r="1442" spans="1:11" x14ac:dyDescent="0.2">
      <c r="A1442" t="str">
        <f t="shared" si="22"/>
        <v>CUT naive and bounds</v>
      </c>
      <c r="B1442">
        <v>1</v>
      </c>
      <c r="C1442">
        <v>298</v>
      </c>
      <c r="D1442">
        <v>297.99</v>
      </c>
      <c r="E1442" s="97">
        <v>2.5999999999999999E-3</v>
      </c>
      <c r="F1442">
        <v>47.298200000000001</v>
      </c>
      <c r="G1442" t="s">
        <v>104</v>
      </c>
      <c r="H1442">
        <v>4</v>
      </c>
      <c r="I1442">
        <v>1385</v>
      </c>
      <c r="J1442">
        <v>60</v>
      </c>
      <c r="K1442">
        <v>0.88499665260314897</v>
      </c>
    </row>
    <row r="1443" spans="1:11" x14ac:dyDescent="0.2">
      <c r="A1443" t="str">
        <f t="shared" si="22"/>
        <v>CUT naive and bounds</v>
      </c>
      <c r="B1443">
        <v>2</v>
      </c>
      <c r="C1443">
        <v>267</v>
      </c>
      <c r="D1443">
        <v>267</v>
      </c>
      <c r="E1443" s="97">
        <v>0</v>
      </c>
      <c r="F1443">
        <v>2.9817</v>
      </c>
      <c r="G1443" t="s">
        <v>104</v>
      </c>
      <c r="H1443">
        <v>3</v>
      </c>
      <c r="I1443">
        <v>1</v>
      </c>
      <c r="J1443">
        <v>43</v>
      </c>
      <c r="K1443">
        <v>0.724795341491699</v>
      </c>
    </row>
    <row r="1444" spans="1:11" x14ac:dyDescent="0.2">
      <c r="A1444" t="str">
        <f t="shared" si="22"/>
        <v>CUT naive and bounds</v>
      </c>
      <c r="B1444">
        <v>3</v>
      </c>
      <c r="C1444">
        <v>280</v>
      </c>
      <c r="D1444">
        <v>280</v>
      </c>
      <c r="E1444" s="97">
        <v>0</v>
      </c>
      <c r="F1444">
        <v>5.2984</v>
      </c>
      <c r="G1444" t="s">
        <v>104</v>
      </c>
      <c r="H1444">
        <v>4</v>
      </c>
      <c r="I1444">
        <v>96</v>
      </c>
      <c r="J1444">
        <v>28</v>
      </c>
      <c r="K1444">
        <v>0.49155187606811501</v>
      </c>
    </row>
    <row r="1445" spans="1:11" x14ac:dyDescent="0.2">
      <c r="A1445" t="str">
        <f t="shared" si="22"/>
        <v>CUT naive and bounds</v>
      </c>
      <c r="B1445">
        <v>4</v>
      </c>
      <c r="C1445">
        <v>283</v>
      </c>
      <c r="D1445">
        <v>282.98</v>
      </c>
      <c r="E1445" s="97">
        <v>5.8999999999999999E-3</v>
      </c>
      <c r="F1445">
        <v>29.415099999999999</v>
      </c>
      <c r="G1445" t="s">
        <v>104</v>
      </c>
      <c r="H1445">
        <v>7</v>
      </c>
      <c r="I1445">
        <v>552</v>
      </c>
      <c r="J1445">
        <v>64</v>
      </c>
      <c r="K1445">
        <v>1.82362556457519</v>
      </c>
    </row>
    <row r="1446" spans="1:11" x14ac:dyDescent="0.2">
      <c r="A1446" t="str">
        <f t="shared" si="22"/>
        <v>CUT naive and bounds</v>
      </c>
      <c r="B1446">
        <v>5</v>
      </c>
      <c r="C1446">
        <v>275</v>
      </c>
      <c r="D1446">
        <v>275</v>
      </c>
      <c r="E1446" s="97">
        <v>0</v>
      </c>
      <c r="F1446">
        <v>11.794</v>
      </c>
      <c r="G1446" t="s">
        <v>104</v>
      </c>
      <c r="H1446">
        <v>5</v>
      </c>
      <c r="I1446">
        <v>133</v>
      </c>
      <c r="J1446">
        <v>35</v>
      </c>
      <c r="K1446">
        <v>0.88617014884948697</v>
      </c>
    </row>
    <row r="1447" spans="1:11" x14ac:dyDescent="0.2">
      <c r="A1447" t="str">
        <f t="shared" si="22"/>
        <v>CUT naive and bounds</v>
      </c>
      <c r="B1447">
        <v>6</v>
      </c>
      <c r="C1447">
        <v>298</v>
      </c>
      <c r="D1447">
        <v>298</v>
      </c>
      <c r="E1447" s="97">
        <v>0</v>
      </c>
      <c r="F1447">
        <v>5.9459999999999997</v>
      </c>
      <c r="G1447" t="s">
        <v>104</v>
      </c>
      <c r="H1447">
        <v>4</v>
      </c>
      <c r="I1447">
        <v>145</v>
      </c>
      <c r="J1447">
        <v>36</v>
      </c>
      <c r="K1447">
        <v>0.69228720664978005</v>
      </c>
    </row>
    <row r="1448" spans="1:11" x14ac:dyDescent="0.2">
      <c r="A1448" t="str">
        <f t="shared" si="22"/>
        <v>CUT naive and bounds</v>
      </c>
      <c r="B1448">
        <v>7</v>
      </c>
      <c r="C1448">
        <v>281</v>
      </c>
      <c r="D1448">
        <v>281</v>
      </c>
      <c r="E1448" s="97">
        <v>0</v>
      </c>
      <c r="F1448">
        <v>4.2065999999999999</v>
      </c>
      <c r="G1448" t="s">
        <v>104</v>
      </c>
      <c r="H1448">
        <v>5</v>
      </c>
      <c r="I1448">
        <v>51</v>
      </c>
      <c r="J1448">
        <v>45</v>
      </c>
      <c r="K1448">
        <v>0.90511035919189398</v>
      </c>
    </row>
    <row r="1449" spans="1:11" x14ac:dyDescent="0.2">
      <c r="A1449" t="str">
        <f t="shared" si="22"/>
        <v>CUT naive and bounds</v>
      </c>
      <c r="B1449">
        <v>8</v>
      </c>
      <c r="C1449">
        <v>250</v>
      </c>
      <c r="D1449">
        <v>250</v>
      </c>
      <c r="E1449" s="97">
        <v>0</v>
      </c>
      <c r="F1449">
        <v>6.1456</v>
      </c>
      <c r="G1449" t="s">
        <v>104</v>
      </c>
      <c r="H1449">
        <v>6</v>
      </c>
      <c r="I1449">
        <v>1</v>
      </c>
      <c r="J1449">
        <v>44</v>
      </c>
      <c r="K1449">
        <v>1.13187599182128</v>
      </c>
    </row>
    <row r="1450" spans="1:11" x14ac:dyDescent="0.2">
      <c r="A1450" t="str">
        <f t="shared" si="22"/>
        <v>CUT naive and bounds</v>
      </c>
      <c r="B1450">
        <v>9</v>
      </c>
      <c r="C1450">
        <v>277</v>
      </c>
      <c r="D1450">
        <v>277</v>
      </c>
      <c r="E1450" s="97">
        <v>0</v>
      </c>
      <c r="F1450">
        <v>0.8417</v>
      </c>
      <c r="G1450" t="s">
        <v>104</v>
      </c>
      <c r="H1450">
        <v>1</v>
      </c>
      <c r="I1450">
        <v>1</v>
      </c>
      <c r="J1450">
        <v>12</v>
      </c>
      <c r="K1450">
        <v>0.13013696670532199</v>
      </c>
    </row>
    <row r="1451" spans="1:11" x14ac:dyDescent="0.2">
      <c r="A1451" t="str">
        <f t="shared" si="22"/>
        <v>CUT naive and bounds</v>
      </c>
      <c r="B1451">
        <v>10</v>
      </c>
      <c r="C1451">
        <v>308</v>
      </c>
      <c r="D1451">
        <v>308</v>
      </c>
      <c r="E1451" s="97">
        <v>0</v>
      </c>
      <c r="F1451">
        <v>4.4753999999999996</v>
      </c>
      <c r="G1451" t="s">
        <v>104</v>
      </c>
      <c r="H1451">
        <v>8</v>
      </c>
      <c r="I1451">
        <v>20</v>
      </c>
      <c r="J1451">
        <v>44</v>
      </c>
      <c r="K1451">
        <v>1.2463865280151301</v>
      </c>
    </row>
    <row r="1452" spans="1:11" x14ac:dyDescent="0.2">
      <c r="A1452" t="str">
        <f t="shared" si="22"/>
        <v>CUT naive and bounds</v>
      </c>
      <c r="B1452">
        <v>11</v>
      </c>
      <c r="C1452">
        <v>297</v>
      </c>
      <c r="D1452">
        <v>297</v>
      </c>
      <c r="E1452" s="97">
        <v>0</v>
      </c>
      <c r="F1452">
        <v>4.1074999999999999</v>
      </c>
      <c r="G1452" t="s">
        <v>104</v>
      </c>
      <c r="H1452">
        <v>6</v>
      </c>
      <c r="I1452">
        <v>1</v>
      </c>
      <c r="J1452">
        <v>29</v>
      </c>
      <c r="K1452">
        <v>0.66933774948120095</v>
      </c>
    </row>
    <row r="1453" spans="1:11" x14ac:dyDescent="0.2">
      <c r="A1453" t="str">
        <f t="shared" si="22"/>
        <v>CUT naive and bounds</v>
      </c>
      <c r="B1453">
        <v>12</v>
      </c>
      <c r="C1453">
        <v>280</v>
      </c>
      <c r="D1453">
        <v>280</v>
      </c>
      <c r="E1453" s="97">
        <v>0</v>
      </c>
      <c r="F1453">
        <v>2.9081000000000001</v>
      </c>
      <c r="G1453" t="s">
        <v>104</v>
      </c>
      <c r="H1453">
        <v>5</v>
      </c>
      <c r="I1453">
        <v>16</v>
      </c>
      <c r="J1453">
        <v>23</v>
      </c>
      <c r="K1453">
        <v>0.56912708282470703</v>
      </c>
    </row>
    <row r="1454" spans="1:11" x14ac:dyDescent="0.2">
      <c r="A1454" t="str">
        <f t="shared" si="22"/>
        <v>CUT naive and bounds</v>
      </c>
      <c r="B1454">
        <v>13</v>
      </c>
      <c r="C1454">
        <v>263</v>
      </c>
      <c r="D1454">
        <v>263</v>
      </c>
      <c r="E1454" s="97">
        <v>0</v>
      </c>
      <c r="F1454">
        <v>9.6548999999999996</v>
      </c>
      <c r="G1454" t="s">
        <v>104</v>
      </c>
      <c r="H1454">
        <v>5</v>
      </c>
      <c r="I1454">
        <v>155</v>
      </c>
      <c r="J1454">
        <v>56</v>
      </c>
      <c r="K1454">
        <v>1.35696220397949</v>
      </c>
    </row>
    <row r="1455" spans="1:11" x14ac:dyDescent="0.2">
      <c r="A1455" t="str">
        <f t="shared" si="22"/>
        <v>CUT naive and bounds</v>
      </c>
      <c r="B1455">
        <v>14</v>
      </c>
      <c r="C1455">
        <v>266</v>
      </c>
      <c r="D1455">
        <v>266</v>
      </c>
      <c r="E1455" s="97">
        <v>0</v>
      </c>
      <c r="F1455">
        <v>3.0760000000000001</v>
      </c>
      <c r="G1455" t="s">
        <v>104</v>
      </c>
      <c r="H1455">
        <v>7</v>
      </c>
      <c r="I1455">
        <v>1</v>
      </c>
      <c r="J1455">
        <v>30</v>
      </c>
      <c r="K1455">
        <v>0.61292910575866699</v>
      </c>
    </row>
    <row r="1456" spans="1:11" x14ac:dyDescent="0.2">
      <c r="A1456" t="str">
        <f t="shared" si="22"/>
        <v>CUT naive and bounds</v>
      </c>
      <c r="B1456">
        <v>15</v>
      </c>
      <c r="C1456">
        <v>269</v>
      </c>
      <c r="D1456">
        <v>269</v>
      </c>
      <c r="E1456" s="97">
        <v>0</v>
      </c>
      <c r="F1456">
        <v>1.6165</v>
      </c>
      <c r="G1456" t="s">
        <v>104</v>
      </c>
      <c r="H1456">
        <v>3</v>
      </c>
      <c r="I1456">
        <v>3</v>
      </c>
      <c r="J1456">
        <v>19</v>
      </c>
      <c r="K1456">
        <v>0.22402358055114699</v>
      </c>
    </row>
    <row r="1457" spans="1:11" x14ac:dyDescent="0.2">
      <c r="A1457" t="str">
        <f t="shared" si="22"/>
        <v>CUT naive and bounds</v>
      </c>
      <c r="B1457">
        <v>16</v>
      </c>
      <c r="C1457">
        <v>291</v>
      </c>
      <c r="D1457">
        <v>290.99</v>
      </c>
      <c r="E1457" s="97">
        <v>2.5999999999999999E-3</v>
      </c>
      <c r="F1457">
        <v>28.5627</v>
      </c>
      <c r="G1457" t="s">
        <v>104</v>
      </c>
      <c r="H1457">
        <v>5</v>
      </c>
      <c r="I1457">
        <v>621</v>
      </c>
      <c r="J1457">
        <v>105</v>
      </c>
      <c r="K1457">
        <v>3.00750279426574</v>
      </c>
    </row>
    <row r="1458" spans="1:11" x14ac:dyDescent="0.2">
      <c r="A1458" t="str">
        <f t="shared" si="22"/>
        <v>CUT naive and bounds</v>
      </c>
      <c r="B1458">
        <v>17</v>
      </c>
      <c r="C1458">
        <v>260</v>
      </c>
      <c r="D1458">
        <v>260</v>
      </c>
      <c r="E1458" s="97">
        <v>0</v>
      </c>
      <c r="F1458">
        <v>4.1372999999999998</v>
      </c>
      <c r="G1458" t="s">
        <v>104</v>
      </c>
      <c r="H1458">
        <v>4</v>
      </c>
      <c r="I1458">
        <v>53</v>
      </c>
      <c r="J1458">
        <v>36</v>
      </c>
      <c r="K1458">
        <v>0.79953670501708896</v>
      </c>
    </row>
    <row r="1459" spans="1:11" x14ac:dyDescent="0.2">
      <c r="A1459" t="str">
        <f t="shared" si="22"/>
        <v>CUT naive and bounds</v>
      </c>
      <c r="B1459">
        <v>18</v>
      </c>
      <c r="C1459">
        <v>252</v>
      </c>
      <c r="D1459">
        <v>252</v>
      </c>
      <c r="E1459" s="97">
        <v>0</v>
      </c>
      <c r="F1459">
        <v>1.1506000000000001</v>
      </c>
      <c r="G1459" t="s">
        <v>104</v>
      </c>
      <c r="H1459">
        <v>4</v>
      </c>
      <c r="I1459">
        <v>1</v>
      </c>
      <c r="J1459">
        <v>18</v>
      </c>
      <c r="K1459">
        <v>0.285382270812988</v>
      </c>
    </row>
    <row r="1460" spans="1:11" x14ac:dyDescent="0.2">
      <c r="A1460" t="str">
        <f t="shared" si="22"/>
        <v>CUT naive and bounds</v>
      </c>
      <c r="B1460">
        <v>19</v>
      </c>
      <c r="C1460">
        <v>239</v>
      </c>
      <c r="D1460">
        <v>239</v>
      </c>
      <c r="E1460" s="97">
        <v>0</v>
      </c>
      <c r="F1460">
        <v>4.9447999999999999</v>
      </c>
      <c r="G1460" t="s">
        <v>104</v>
      </c>
      <c r="H1460">
        <v>4</v>
      </c>
      <c r="I1460">
        <v>86</v>
      </c>
      <c r="J1460">
        <v>47</v>
      </c>
      <c r="K1460">
        <v>0.76761174201965299</v>
      </c>
    </row>
    <row r="1461" spans="1:11" x14ac:dyDescent="0.2">
      <c r="A1461" t="str">
        <f t="shared" si="22"/>
        <v>CUT naive and bounds</v>
      </c>
      <c r="B1461">
        <v>20</v>
      </c>
      <c r="C1461">
        <v>281</v>
      </c>
      <c r="D1461">
        <v>281</v>
      </c>
      <c r="E1461" s="97">
        <v>0</v>
      </c>
      <c r="F1461">
        <v>10.0549</v>
      </c>
      <c r="G1461" t="s">
        <v>104</v>
      </c>
      <c r="H1461">
        <v>5</v>
      </c>
      <c r="I1461">
        <v>168</v>
      </c>
      <c r="J1461">
        <v>61</v>
      </c>
      <c r="K1461">
        <v>1.26177310943603</v>
      </c>
    </row>
    <row r="1462" spans="1:11" x14ac:dyDescent="0.2">
      <c r="A1462" t="str">
        <f t="shared" si="22"/>
        <v>CUT naive and bounds</v>
      </c>
      <c r="B1462">
        <v>21</v>
      </c>
      <c r="C1462">
        <v>284</v>
      </c>
      <c r="D1462">
        <v>284</v>
      </c>
      <c r="E1462" s="97">
        <v>0</v>
      </c>
      <c r="F1462">
        <v>1.4737</v>
      </c>
      <c r="G1462" t="s">
        <v>104</v>
      </c>
      <c r="H1462">
        <v>4</v>
      </c>
      <c r="I1462">
        <v>1</v>
      </c>
      <c r="J1462">
        <v>27</v>
      </c>
      <c r="K1462">
        <v>0.63271737098693803</v>
      </c>
    </row>
    <row r="1463" spans="1:11" x14ac:dyDescent="0.2">
      <c r="A1463" t="str">
        <f t="shared" ref="A1463:A1526" si="23">A1462</f>
        <v>CUT naive and bounds</v>
      </c>
      <c r="B1463">
        <v>22</v>
      </c>
      <c r="C1463">
        <v>236</v>
      </c>
      <c r="D1463">
        <v>236</v>
      </c>
      <c r="E1463" s="97">
        <v>0</v>
      </c>
      <c r="F1463">
        <v>3.2012999999999998</v>
      </c>
      <c r="G1463" t="s">
        <v>104</v>
      </c>
      <c r="H1463">
        <v>5</v>
      </c>
      <c r="I1463">
        <v>75</v>
      </c>
      <c r="J1463">
        <v>37</v>
      </c>
      <c r="K1463">
        <v>0.51522588729858398</v>
      </c>
    </row>
    <row r="1464" spans="1:11" x14ac:dyDescent="0.2">
      <c r="A1464" t="str">
        <f t="shared" si="23"/>
        <v>CUT naive and bounds</v>
      </c>
      <c r="B1464">
        <v>23</v>
      </c>
      <c r="C1464">
        <v>274</v>
      </c>
      <c r="D1464">
        <v>274</v>
      </c>
      <c r="E1464" s="97">
        <v>0</v>
      </c>
      <c r="F1464">
        <v>4.0804999999999998</v>
      </c>
      <c r="G1464" t="s">
        <v>104</v>
      </c>
      <c r="H1464">
        <v>3</v>
      </c>
      <c r="I1464">
        <v>113</v>
      </c>
      <c r="J1464">
        <v>53</v>
      </c>
      <c r="K1464">
        <v>0.75321602821350098</v>
      </c>
    </row>
    <row r="1465" spans="1:11" x14ac:dyDescent="0.2">
      <c r="A1465" t="str">
        <f t="shared" si="23"/>
        <v>CUT naive and bounds</v>
      </c>
      <c r="B1465">
        <v>24</v>
      </c>
      <c r="C1465">
        <v>290</v>
      </c>
      <c r="D1465">
        <v>290</v>
      </c>
      <c r="E1465" s="97">
        <v>0</v>
      </c>
      <c r="F1465">
        <v>22.989899999999999</v>
      </c>
      <c r="G1465" t="s">
        <v>104</v>
      </c>
      <c r="H1465">
        <v>6</v>
      </c>
      <c r="I1465">
        <v>309</v>
      </c>
      <c r="J1465">
        <v>114</v>
      </c>
      <c r="K1465">
        <v>2.9099142551422101</v>
      </c>
    </row>
    <row r="1466" spans="1:11" x14ac:dyDescent="0.2">
      <c r="A1466" t="str">
        <f t="shared" si="23"/>
        <v>CUT naive and bounds</v>
      </c>
      <c r="B1466">
        <v>25</v>
      </c>
      <c r="C1466">
        <v>238</v>
      </c>
      <c r="D1466">
        <v>238</v>
      </c>
      <c r="E1466" s="97">
        <v>0</v>
      </c>
      <c r="F1466">
        <v>1.2094</v>
      </c>
      <c r="G1466" t="s">
        <v>104</v>
      </c>
      <c r="H1466">
        <v>3</v>
      </c>
      <c r="I1466">
        <v>1</v>
      </c>
      <c r="J1466">
        <v>23</v>
      </c>
      <c r="K1466">
        <v>0.38738775253295898</v>
      </c>
    </row>
    <row r="1467" spans="1:11" x14ac:dyDescent="0.2">
      <c r="A1467" t="str">
        <f t="shared" si="23"/>
        <v>CUT naive and bounds</v>
      </c>
      <c r="B1467">
        <v>26</v>
      </c>
      <c r="C1467">
        <v>289</v>
      </c>
      <c r="D1467">
        <v>289</v>
      </c>
      <c r="E1467" s="97">
        <v>0</v>
      </c>
      <c r="F1467">
        <v>6.4903000000000004</v>
      </c>
      <c r="G1467" t="s">
        <v>104</v>
      </c>
      <c r="H1467">
        <v>7</v>
      </c>
      <c r="I1467">
        <v>141</v>
      </c>
      <c r="J1467">
        <v>55</v>
      </c>
      <c r="K1467">
        <v>0.95484113693237305</v>
      </c>
    </row>
    <row r="1468" spans="1:11" x14ac:dyDescent="0.2">
      <c r="A1468" t="str">
        <f t="shared" si="23"/>
        <v>CUT naive and bounds</v>
      </c>
      <c r="B1468">
        <v>27</v>
      </c>
      <c r="C1468">
        <v>296</v>
      </c>
      <c r="D1468">
        <v>296</v>
      </c>
      <c r="E1468" s="97">
        <v>0</v>
      </c>
      <c r="F1468">
        <v>5.0833000000000004</v>
      </c>
      <c r="G1468" t="s">
        <v>104</v>
      </c>
      <c r="H1468">
        <v>7</v>
      </c>
      <c r="I1468">
        <v>53</v>
      </c>
      <c r="J1468">
        <v>28</v>
      </c>
      <c r="K1468">
        <v>0.74095416069030695</v>
      </c>
    </row>
    <row r="1469" spans="1:11" x14ac:dyDescent="0.2">
      <c r="A1469" t="str">
        <f t="shared" si="23"/>
        <v>CUT naive and bounds</v>
      </c>
      <c r="B1469">
        <v>28</v>
      </c>
      <c r="C1469">
        <v>280</v>
      </c>
      <c r="D1469">
        <v>280</v>
      </c>
      <c r="E1469" s="97">
        <v>0</v>
      </c>
      <c r="F1469">
        <v>19.588899999999999</v>
      </c>
      <c r="G1469" t="s">
        <v>104</v>
      </c>
      <c r="H1469">
        <v>8</v>
      </c>
      <c r="I1469">
        <v>330</v>
      </c>
      <c r="J1469">
        <v>77</v>
      </c>
      <c r="K1469">
        <v>2.09934997558593</v>
      </c>
    </row>
    <row r="1470" spans="1:11" x14ac:dyDescent="0.2">
      <c r="A1470" t="str">
        <f t="shared" si="23"/>
        <v>CUT naive and bounds</v>
      </c>
      <c r="B1470">
        <v>29</v>
      </c>
      <c r="C1470">
        <v>294</v>
      </c>
      <c r="D1470">
        <v>294</v>
      </c>
      <c r="E1470" s="97">
        <v>0</v>
      </c>
      <c r="F1470">
        <v>53.128100000000003</v>
      </c>
      <c r="G1470" t="s">
        <v>104</v>
      </c>
      <c r="H1470">
        <v>10</v>
      </c>
      <c r="I1470">
        <v>945</v>
      </c>
      <c r="J1470">
        <v>118</v>
      </c>
      <c r="K1470">
        <v>2.67563676834106</v>
      </c>
    </row>
    <row r="1471" spans="1:11" x14ac:dyDescent="0.2">
      <c r="A1471" t="str">
        <f t="shared" si="23"/>
        <v>CUT naive and bounds</v>
      </c>
      <c r="B1471">
        <v>30</v>
      </c>
      <c r="C1471">
        <v>296</v>
      </c>
      <c r="D1471">
        <v>296</v>
      </c>
      <c r="E1471" s="97">
        <v>0</v>
      </c>
      <c r="F1471">
        <v>4.2930999999999999</v>
      </c>
      <c r="G1471" t="s">
        <v>104</v>
      </c>
      <c r="H1471">
        <v>6</v>
      </c>
      <c r="I1471">
        <v>1</v>
      </c>
      <c r="J1471">
        <v>32</v>
      </c>
      <c r="K1471">
        <v>0.62046456336975098</v>
      </c>
    </row>
    <row r="1472" spans="1:11" x14ac:dyDescent="0.2">
      <c r="A1472" t="str">
        <f t="shared" si="23"/>
        <v>CUT naive and bounds</v>
      </c>
      <c r="B1472">
        <v>31</v>
      </c>
      <c r="C1472">
        <v>258</v>
      </c>
      <c r="D1472">
        <v>258</v>
      </c>
      <c r="E1472" s="97">
        <v>0</v>
      </c>
      <c r="F1472">
        <v>5.1700999999999997</v>
      </c>
      <c r="G1472" t="s">
        <v>104</v>
      </c>
      <c r="H1472">
        <v>7</v>
      </c>
      <c r="I1472">
        <v>101</v>
      </c>
      <c r="J1472">
        <v>36</v>
      </c>
      <c r="K1472">
        <v>0.51696896553039495</v>
      </c>
    </row>
    <row r="1473" spans="1:11" x14ac:dyDescent="0.2">
      <c r="A1473" t="str">
        <f t="shared" si="23"/>
        <v>CUT naive and bounds</v>
      </c>
      <c r="B1473">
        <v>32</v>
      </c>
      <c r="C1473">
        <v>318</v>
      </c>
      <c r="D1473">
        <v>318</v>
      </c>
      <c r="E1473" s="97">
        <v>0</v>
      </c>
      <c r="F1473">
        <v>12.5442</v>
      </c>
      <c r="G1473" t="s">
        <v>104</v>
      </c>
      <c r="H1473">
        <v>5</v>
      </c>
      <c r="I1473">
        <v>292</v>
      </c>
      <c r="J1473">
        <v>44</v>
      </c>
      <c r="K1473">
        <v>1.1414599418640099</v>
      </c>
    </row>
    <row r="1474" spans="1:11" x14ac:dyDescent="0.2">
      <c r="A1474" t="str">
        <f t="shared" si="23"/>
        <v>CUT naive and bounds</v>
      </c>
      <c r="B1474">
        <v>33</v>
      </c>
      <c r="C1474">
        <v>304</v>
      </c>
      <c r="D1474">
        <v>304</v>
      </c>
      <c r="E1474" s="97">
        <v>0</v>
      </c>
      <c r="F1474">
        <v>13.733700000000001</v>
      </c>
      <c r="G1474" t="s">
        <v>104</v>
      </c>
      <c r="H1474">
        <v>9</v>
      </c>
      <c r="I1474">
        <v>197</v>
      </c>
      <c r="J1474">
        <v>64</v>
      </c>
      <c r="K1474">
        <v>1.5629465579986499</v>
      </c>
    </row>
    <row r="1475" spans="1:11" x14ac:dyDescent="0.2">
      <c r="A1475" t="str">
        <f t="shared" si="23"/>
        <v>CUT naive and bounds</v>
      </c>
      <c r="B1475">
        <v>34</v>
      </c>
      <c r="C1475">
        <v>293</v>
      </c>
      <c r="D1475">
        <v>293</v>
      </c>
      <c r="E1475" s="97">
        <v>0</v>
      </c>
      <c r="F1475">
        <v>3.3161999999999998</v>
      </c>
      <c r="G1475" t="s">
        <v>104</v>
      </c>
      <c r="H1475">
        <v>6</v>
      </c>
      <c r="I1475">
        <v>6</v>
      </c>
      <c r="J1475">
        <v>15</v>
      </c>
      <c r="K1475">
        <v>0.42762112617492598</v>
      </c>
    </row>
    <row r="1476" spans="1:11" x14ac:dyDescent="0.2">
      <c r="A1476" t="str">
        <f t="shared" si="23"/>
        <v>CUT naive and bounds</v>
      </c>
      <c r="B1476">
        <v>35</v>
      </c>
      <c r="C1476">
        <v>280</v>
      </c>
      <c r="D1476">
        <v>280</v>
      </c>
      <c r="E1476" s="97">
        <v>0</v>
      </c>
      <c r="F1476">
        <v>3.4643999999999999</v>
      </c>
      <c r="G1476" t="s">
        <v>104</v>
      </c>
      <c r="H1476">
        <v>5</v>
      </c>
      <c r="I1476">
        <v>1</v>
      </c>
      <c r="J1476">
        <v>46</v>
      </c>
      <c r="K1476">
        <v>0.64545011520385698</v>
      </c>
    </row>
    <row r="1477" spans="1:11" x14ac:dyDescent="0.2">
      <c r="A1477" t="str">
        <f t="shared" si="23"/>
        <v>CUT naive and bounds</v>
      </c>
      <c r="B1477">
        <v>36</v>
      </c>
      <c r="C1477">
        <v>263</v>
      </c>
      <c r="D1477">
        <v>263</v>
      </c>
      <c r="E1477" s="97">
        <v>0</v>
      </c>
      <c r="F1477">
        <v>19.355399999999999</v>
      </c>
      <c r="G1477" t="s">
        <v>104</v>
      </c>
      <c r="H1477">
        <v>6</v>
      </c>
      <c r="I1477">
        <v>581</v>
      </c>
      <c r="J1477">
        <v>83</v>
      </c>
      <c r="K1477">
        <v>1.37919044494628</v>
      </c>
    </row>
    <row r="1478" spans="1:11" x14ac:dyDescent="0.2">
      <c r="A1478" t="str">
        <f t="shared" si="23"/>
        <v>CUT naive and bounds</v>
      </c>
      <c r="B1478">
        <v>37</v>
      </c>
      <c r="C1478">
        <v>269</v>
      </c>
      <c r="D1478">
        <v>269</v>
      </c>
      <c r="E1478" s="97">
        <v>0</v>
      </c>
      <c r="F1478">
        <v>1.9398</v>
      </c>
      <c r="G1478" t="s">
        <v>104</v>
      </c>
      <c r="H1478">
        <v>4</v>
      </c>
      <c r="I1478">
        <v>1</v>
      </c>
      <c r="J1478">
        <v>22</v>
      </c>
      <c r="K1478">
        <v>0.42282629013061501</v>
      </c>
    </row>
    <row r="1479" spans="1:11" x14ac:dyDescent="0.2">
      <c r="A1479" t="str">
        <f t="shared" si="23"/>
        <v>CUT naive and bounds</v>
      </c>
      <c r="B1479">
        <v>38</v>
      </c>
      <c r="C1479">
        <v>247</v>
      </c>
      <c r="D1479">
        <v>247</v>
      </c>
      <c r="E1479" s="97">
        <v>0</v>
      </c>
      <c r="F1479">
        <v>6.2865000000000002</v>
      </c>
      <c r="G1479" t="s">
        <v>104</v>
      </c>
      <c r="H1479">
        <v>6</v>
      </c>
      <c r="I1479">
        <v>117</v>
      </c>
      <c r="J1479">
        <v>38</v>
      </c>
      <c r="K1479">
        <v>0.497676610946655</v>
      </c>
    </row>
    <row r="1480" spans="1:11" x14ac:dyDescent="0.2">
      <c r="A1480" t="str">
        <f t="shared" si="23"/>
        <v>CUT naive and bounds</v>
      </c>
      <c r="B1480">
        <v>39</v>
      </c>
      <c r="C1480">
        <v>274</v>
      </c>
      <c r="D1480">
        <v>274</v>
      </c>
      <c r="E1480" s="97">
        <v>0</v>
      </c>
      <c r="F1480">
        <v>4.5262000000000002</v>
      </c>
      <c r="G1480" t="s">
        <v>104</v>
      </c>
      <c r="H1480">
        <v>4</v>
      </c>
      <c r="I1480">
        <v>66</v>
      </c>
      <c r="J1480">
        <v>34</v>
      </c>
      <c r="K1480">
        <v>0.52827906608581499</v>
      </c>
    </row>
    <row r="1481" spans="1:11" x14ac:dyDescent="0.2">
      <c r="A1481" t="str">
        <f t="shared" si="23"/>
        <v>CUT naive and bounds</v>
      </c>
      <c r="B1481">
        <v>40</v>
      </c>
      <c r="C1481">
        <v>254</v>
      </c>
      <c r="D1481">
        <v>254</v>
      </c>
      <c r="E1481" s="97">
        <v>0</v>
      </c>
      <c r="F1481">
        <v>6.1524999999999999</v>
      </c>
      <c r="G1481" t="s">
        <v>104</v>
      </c>
      <c r="H1481">
        <v>5</v>
      </c>
      <c r="I1481">
        <v>28</v>
      </c>
      <c r="J1481">
        <v>49</v>
      </c>
      <c r="K1481">
        <v>1.01949787139892</v>
      </c>
    </row>
    <row r="1482" spans="1:11" x14ac:dyDescent="0.2">
      <c r="A1482" t="str">
        <f t="shared" si="23"/>
        <v>CUT naive and bounds</v>
      </c>
      <c r="B1482">
        <v>41</v>
      </c>
      <c r="C1482">
        <v>282</v>
      </c>
      <c r="D1482">
        <v>282</v>
      </c>
      <c r="E1482" s="97">
        <v>0</v>
      </c>
      <c r="F1482">
        <v>2.5356000000000001</v>
      </c>
      <c r="G1482" t="s">
        <v>104</v>
      </c>
      <c r="H1482">
        <v>4</v>
      </c>
      <c r="I1482">
        <v>52</v>
      </c>
      <c r="J1482">
        <v>26</v>
      </c>
      <c r="K1482">
        <v>0.48940587043762201</v>
      </c>
    </row>
    <row r="1483" spans="1:11" x14ac:dyDescent="0.2">
      <c r="A1483" t="str">
        <f t="shared" si="23"/>
        <v>CUT naive and bounds</v>
      </c>
      <c r="B1483">
        <v>42</v>
      </c>
      <c r="C1483">
        <v>292</v>
      </c>
      <c r="D1483">
        <v>292</v>
      </c>
      <c r="E1483" s="97">
        <v>0</v>
      </c>
      <c r="F1483">
        <v>5.2130000000000001</v>
      </c>
      <c r="G1483" t="s">
        <v>104</v>
      </c>
      <c r="H1483">
        <v>6</v>
      </c>
      <c r="I1483">
        <v>72</v>
      </c>
      <c r="J1483">
        <v>44</v>
      </c>
      <c r="K1483">
        <v>0.73082137107849099</v>
      </c>
    </row>
    <row r="1484" spans="1:11" x14ac:dyDescent="0.2">
      <c r="A1484" t="str">
        <f t="shared" si="23"/>
        <v>CUT naive and bounds</v>
      </c>
      <c r="B1484">
        <v>43</v>
      </c>
      <c r="C1484">
        <v>291</v>
      </c>
      <c r="D1484">
        <v>290.99</v>
      </c>
      <c r="E1484" s="97">
        <v>3.8E-3</v>
      </c>
      <c r="F1484">
        <v>29.3933</v>
      </c>
      <c r="G1484" t="s">
        <v>104</v>
      </c>
      <c r="H1484">
        <v>6</v>
      </c>
      <c r="I1484">
        <v>455</v>
      </c>
      <c r="J1484">
        <v>77</v>
      </c>
      <c r="K1484">
        <v>2.7602777481079102</v>
      </c>
    </row>
    <row r="1485" spans="1:11" x14ac:dyDescent="0.2">
      <c r="A1485" t="str">
        <f t="shared" si="23"/>
        <v>CUT naive and bounds</v>
      </c>
      <c r="B1485">
        <v>44</v>
      </c>
      <c r="C1485">
        <v>264</v>
      </c>
      <c r="D1485">
        <v>264</v>
      </c>
      <c r="E1485" s="97">
        <v>0</v>
      </c>
      <c r="F1485">
        <v>5.0636999999999999</v>
      </c>
      <c r="G1485" t="s">
        <v>104</v>
      </c>
      <c r="H1485">
        <v>6</v>
      </c>
      <c r="I1485">
        <v>34</v>
      </c>
      <c r="J1485">
        <v>57</v>
      </c>
      <c r="K1485">
        <v>0.86861801147460904</v>
      </c>
    </row>
    <row r="1486" spans="1:11" x14ac:dyDescent="0.2">
      <c r="A1486" t="str">
        <f t="shared" si="23"/>
        <v>CUT naive and bounds</v>
      </c>
      <c r="B1486">
        <v>45</v>
      </c>
      <c r="C1486">
        <v>317</v>
      </c>
      <c r="D1486">
        <v>316.97000000000003</v>
      </c>
      <c r="E1486" s="97">
        <v>8.8999999999999999E-3</v>
      </c>
      <c r="F1486">
        <v>9.2317999999999998</v>
      </c>
      <c r="G1486" t="s">
        <v>104</v>
      </c>
      <c r="H1486">
        <v>6</v>
      </c>
      <c r="I1486">
        <v>154</v>
      </c>
      <c r="J1486">
        <v>59</v>
      </c>
      <c r="K1486">
        <v>1.32753086090087</v>
      </c>
    </row>
    <row r="1487" spans="1:11" x14ac:dyDescent="0.2">
      <c r="A1487" t="str">
        <f t="shared" si="23"/>
        <v>CUT naive and bounds</v>
      </c>
      <c r="B1487">
        <v>46</v>
      </c>
      <c r="C1487">
        <v>242</v>
      </c>
      <c r="D1487">
        <v>242</v>
      </c>
      <c r="E1487" s="97">
        <v>0</v>
      </c>
      <c r="F1487">
        <v>3.1303999999999998</v>
      </c>
      <c r="G1487" t="s">
        <v>104</v>
      </c>
      <c r="H1487">
        <v>3</v>
      </c>
      <c r="I1487">
        <v>41</v>
      </c>
      <c r="J1487">
        <v>30</v>
      </c>
      <c r="K1487">
        <v>0.56770205497741699</v>
      </c>
    </row>
    <row r="1488" spans="1:11" x14ac:dyDescent="0.2">
      <c r="A1488" t="str">
        <f t="shared" si="23"/>
        <v>CUT naive and bounds</v>
      </c>
      <c r="B1488">
        <v>47</v>
      </c>
      <c r="C1488">
        <v>314</v>
      </c>
      <c r="D1488">
        <v>314</v>
      </c>
      <c r="E1488" s="97">
        <v>0</v>
      </c>
      <c r="F1488">
        <v>54.842300000000002</v>
      </c>
      <c r="G1488" t="s">
        <v>104</v>
      </c>
      <c r="H1488">
        <v>3</v>
      </c>
      <c r="I1488">
        <v>1259</v>
      </c>
      <c r="J1488">
        <v>94</v>
      </c>
      <c r="K1488">
        <v>2.1732697486877401</v>
      </c>
    </row>
    <row r="1489" spans="1:11" x14ac:dyDescent="0.2">
      <c r="A1489" t="str">
        <f t="shared" si="23"/>
        <v>CUT naive and bounds</v>
      </c>
      <c r="B1489">
        <v>48</v>
      </c>
      <c r="C1489">
        <v>294</v>
      </c>
      <c r="D1489">
        <v>294</v>
      </c>
      <c r="E1489" s="97">
        <v>0</v>
      </c>
      <c r="F1489">
        <v>2.6974</v>
      </c>
      <c r="G1489" t="s">
        <v>104</v>
      </c>
      <c r="H1489">
        <v>7</v>
      </c>
      <c r="I1489">
        <v>1</v>
      </c>
      <c r="J1489">
        <v>26</v>
      </c>
      <c r="K1489">
        <v>0.66089940071105902</v>
      </c>
    </row>
    <row r="1490" spans="1:11" x14ac:dyDescent="0.2">
      <c r="A1490" t="str">
        <f t="shared" si="23"/>
        <v>CUT naive and bounds</v>
      </c>
      <c r="B1490">
        <v>49</v>
      </c>
      <c r="C1490">
        <v>264</v>
      </c>
      <c r="D1490">
        <v>264</v>
      </c>
      <c r="E1490" s="97">
        <v>0</v>
      </c>
      <c r="F1490">
        <v>11.1135</v>
      </c>
      <c r="G1490" t="s">
        <v>104</v>
      </c>
      <c r="H1490">
        <v>7</v>
      </c>
      <c r="I1490">
        <v>126</v>
      </c>
      <c r="J1490">
        <v>65</v>
      </c>
      <c r="K1490">
        <v>1.8193938732147199</v>
      </c>
    </row>
    <row r="1491" spans="1:11" x14ac:dyDescent="0.2">
      <c r="A1491" t="str">
        <f t="shared" si="23"/>
        <v>CUT naive and bounds</v>
      </c>
      <c r="B1491">
        <v>50</v>
      </c>
      <c r="C1491">
        <v>286</v>
      </c>
      <c r="D1491">
        <v>286</v>
      </c>
      <c r="E1491" s="97">
        <v>0</v>
      </c>
      <c r="F1491">
        <v>2.0154999999999998</v>
      </c>
      <c r="G1491" t="s">
        <v>104</v>
      </c>
      <c r="H1491">
        <v>3</v>
      </c>
      <c r="I1491">
        <v>1</v>
      </c>
      <c r="J1491">
        <v>27</v>
      </c>
      <c r="K1491">
        <v>0.45978546142578097</v>
      </c>
    </row>
    <row r="1492" spans="1:11" x14ac:dyDescent="0.2">
      <c r="A1492" t="str">
        <f t="shared" si="23"/>
        <v>CUT naive and bounds</v>
      </c>
      <c r="B1492">
        <v>51</v>
      </c>
      <c r="C1492">
        <v>273</v>
      </c>
      <c r="D1492">
        <v>273</v>
      </c>
      <c r="E1492" s="97">
        <v>0</v>
      </c>
      <c r="F1492">
        <v>7.3818000000000001</v>
      </c>
      <c r="G1492" t="s">
        <v>104</v>
      </c>
      <c r="H1492">
        <v>5</v>
      </c>
      <c r="I1492">
        <v>149</v>
      </c>
      <c r="J1492">
        <v>50</v>
      </c>
      <c r="K1492">
        <v>1.0835704803466699</v>
      </c>
    </row>
    <row r="1493" spans="1:11" x14ac:dyDescent="0.2">
      <c r="A1493" t="str">
        <f t="shared" si="23"/>
        <v>CUT naive and bounds</v>
      </c>
      <c r="B1493">
        <v>52</v>
      </c>
      <c r="C1493">
        <v>334</v>
      </c>
      <c r="D1493">
        <v>334</v>
      </c>
      <c r="E1493" s="97">
        <v>0</v>
      </c>
      <c r="F1493">
        <v>4.4351000000000003</v>
      </c>
      <c r="G1493" t="s">
        <v>104</v>
      </c>
      <c r="H1493">
        <v>4</v>
      </c>
      <c r="I1493">
        <v>13</v>
      </c>
      <c r="J1493">
        <v>45</v>
      </c>
      <c r="K1493">
        <v>1.17704105377197</v>
      </c>
    </row>
    <row r="1494" spans="1:11" x14ac:dyDescent="0.2">
      <c r="A1494" t="str">
        <f t="shared" si="23"/>
        <v>CUT naive and bounds</v>
      </c>
      <c r="B1494">
        <v>53</v>
      </c>
      <c r="C1494">
        <v>281</v>
      </c>
      <c r="D1494">
        <v>281</v>
      </c>
      <c r="E1494" s="97">
        <v>0</v>
      </c>
      <c r="F1494">
        <v>11.429</v>
      </c>
      <c r="G1494" t="s">
        <v>104</v>
      </c>
      <c r="H1494">
        <v>2</v>
      </c>
      <c r="I1494">
        <v>158</v>
      </c>
      <c r="J1494">
        <v>71</v>
      </c>
      <c r="K1494">
        <v>1.9283199310302701</v>
      </c>
    </row>
    <row r="1495" spans="1:11" x14ac:dyDescent="0.2">
      <c r="A1495" t="str">
        <f t="shared" si="23"/>
        <v>CUT naive and bounds</v>
      </c>
      <c r="B1495">
        <v>54</v>
      </c>
      <c r="C1495">
        <v>262</v>
      </c>
      <c r="D1495">
        <v>262</v>
      </c>
      <c r="E1495" s="97">
        <v>0</v>
      </c>
      <c r="F1495">
        <v>0.88929999999999998</v>
      </c>
      <c r="G1495" t="s">
        <v>104</v>
      </c>
      <c r="H1495">
        <v>4</v>
      </c>
      <c r="I1495">
        <v>1</v>
      </c>
      <c r="J1495">
        <v>20</v>
      </c>
      <c r="K1495">
        <v>0.212520360946655</v>
      </c>
    </row>
    <row r="1496" spans="1:11" x14ac:dyDescent="0.2">
      <c r="A1496" t="str">
        <f t="shared" si="23"/>
        <v>CUT naive and bounds</v>
      </c>
      <c r="B1496">
        <v>55</v>
      </c>
      <c r="C1496">
        <v>299</v>
      </c>
      <c r="D1496">
        <v>299</v>
      </c>
      <c r="E1496" s="97">
        <v>0</v>
      </c>
      <c r="F1496">
        <v>5.1151999999999997</v>
      </c>
      <c r="G1496" t="s">
        <v>104</v>
      </c>
      <c r="H1496">
        <v>4</v>
      </c>
      <c r="I1496">
        <v>51</v>
      </c>
      <c r="J1496">
        <v>50</v>
      </c>
      <c r="K1496">
        <v>0.82452845573425204</v>
      </c>
    </row>
    <row r="1497" spans="1:11" x14ac:dyDescent="0.2">
      <c r="A1497" t="str">
        <f t="shared" si="23"/>
        <v>CUT naive and bounds</v>
      </c>
      <c r="B1497">
        <v>56</v>
      </c>
      <c r="C1497">
        <v>288</v>
      </c>
      <c r="D1497">
        <v>288</v>
      </c>
      <c r="E1497" s="97">
        <v>0</v>
      </c>
      <c r="F1497">
        <v>1.3111999999999999</v>
      </c>
      <c r="G1497" t="s">
        <v>104</v>
      </c>
      <c r="H1497">
        <v>3</v>
      </c>
      <c r="I1497">
        <v>16</v>
      </c>
      <c r="J1497">
        <v>20</v>
      </c>
      <c r="K1497">
        <v>0.22684645652770899</v>
      </c>
    </row>
    <row r="1498" spans="1:11" x14ac:dyDescent="0.2">
      <c r="A1498" t="str">
        <f t="shared" si="23"/>
        <v>CUT naive and bounds</v>
      </c>
      <c r="B1498">
        <v>57</v>
      </c>
      <c r="C1498">
        <v>254</v>
      </c>
      <c r="D1498">
        <v>254</v>
      </c>
      <c r="E1498" s="97">
        <v>0</v>
      </c>
      <c r="F1498">
        <v>6.5235000000000003</v>
      </c>
      <c r="G1498" t="s">
        <v>104</v>
      </c>
      <c r="H1498">
        <v>10</v>
      </c>
      <c r="I1498">
        <v>51</v>
      </c>
      <c r="J1498">
        <v>41</v>
      </c>
      <c r="K1498">
        <v>0.911376953125</v>
      </c>
    </row>
    <row r="1499" spans="1:11" x14ac:dyDescent="0.2">
      <c r="A1499" t="str">
        <f t="shared" si="23"/>
        <v>CUT naive and bounds</v>
      </c>
      <c r="B1499">
        <v>58</v>
      </c>
      <c r="C1499">
        <v>331</v>
      </c>
      <c r="D1499">
        <v>331</v>
      </c>
      <c r="E1499" s="97">
        <v>0</v>
      </c>
      <c r="F1499">
        <v>1.8493999999999999</v>
      </c>
      <c r="G1499" t="s">
        <v>104</v>
      </c>
      <c r="H1499">
        <v>6</v>
      </c>
      <c r="I1499">
        <v>3</v>
      </c>
      <c r="J1499">
        <v>23</v>
      </c>
      <c r="K1499">
        <v>0.56264853477478005</v>
      </c>
    </row>
    <row r="1500" spans="1:11" x14ac:dyDescent="0.2">
      <c r="A1500" t="str">
        <f t="shared" si="23"/>
        <v>CUT naive and bounds</v>
      </c>
      <c r="B1500">
        <v>59</v>
      </c>
      <c r="C1500">
        <v>283</v>
      </c>
      <c r="D1500">
        <v>283</v>
      </c>
      <c r="E1500" s="97">
        <v>0</v>
      </c>
      <c r="F1500">
        <v>11.715</v>
      </c>
      <c r="G1500" t="s">
        <v>104</v>
      </c>
      <c r="H1500">
        <v>5</v>
      </c>
      <c r="I1500">
        <v>159</v>
      </c>
      <c r="J1500">
        <v>66</v>
      </c>
      <c r="K1500">
        <v>1.9718766212463299</v>
      </c>
    </row>
    <row r="1501" spans="1:11" x14ac:dyDescent="0.2">
      <c r="A1501" t="str">
        <f t="shared" si="23"/>
        <v>CUT naive and bounds</v>
      </c>
      <c r="B1501">
        <v>60</v>
      </c>
      <c r="C1501">
        <v>254</v>
      </c>
      <c r="D1501">
        <v>254</v>
      </c>
      <c r="E1501" s="97">
        <v>0</v>
      </c>
      <c r="F1501">
        <v>4.0312000000000001</v>
      </c>
      <c r="G1501" t="s">
        <v>104</v>
      </c>
      <c r="H1501">
        <v>3</v>
      </c>
      <c r="I1501">
        <v>48</v>
      </c>
      <c r="J1501">
        <v>42</v>
      </c>
      <c r="K1501">
        <v>1.0825104713439899</v>
      </c>
    </row>
    <row r="1502" spans="1:11" x14ac:dyDescent="0.2">
      <c r="A1502" t="str">
        <f t="shared" si="23"/>
        <v>CUT naive and bounds</v>
      </c>
      <c r="B1502">
        <v>61</v>
      </c>
      <c r="C1502">
        <v>305</v>
      </c>
      <c r="D1502">
        <v>305</v>
      </c>
      <c r="E1502" s="97">
        <v>0</v>
      </c>
      <c r="F1502">
        <v>44.0364</v>
      </c>
      <c r="G1502" t="s">
        <v>104</v>
      </c>
      <c r="H1502">
        <v>10</v>
      </c>
      <c r="I1502">
        <v>523</v>
      </c>
      <c r="J1502">
        <v>90</v>
      </c>
      <c r="K1502">
        <v>2.2074174880981401</v>
      </c>
    </row>
    <row r="1503" spans="1:11" x14ac:dyDescent="0.2">
      <c r="A1503" t="str">
        <f t="shared" si="23"/>
        <v>CUT naive and bounds</v>
      </c>
      <c r="B1503">
        <v>62</v>
      </c>
      <c r="C1503">
        <v>289</v>
      </c>
      <c r="D1503">
        <v>289</v>
      </c>
      <c r="E1503" s="97">
        <v>0</v>
      </c>
      <c r="F1503">
        <v>2.3519000000000001</v>
      </c>
      <c r="G1503" t="s">
        <v>104</v>
      </c>
      <c r="H1503">
        <v>2</v>
      </c>
      <c r="I1503">
        <v>31</v>
      </c>
      <c r="J1503">
        <v>29</v>
      </c>
      <c r="K1503">
        <v>0.57499647140502896</v>
      </c>
    </row>
    <row r="1504" spans="1:11" x14ac:dyDescent="0.2">
      <c r="A1504" t="str">
        <f t="shared" si="23"/>
        <v>CUT naive and bounds</v>
      </c>
      <c r="B1504">
        <v>63</v>
      </c>
      <c r="C1504">
        <v>272</v>
      </c>
      <c r="D1504">
        <v>272</v>
      </c>
      <c r="E1504" s="97">
        <v>0</v>
      </c>
      <c r="F1504">
        <v>5.2838000000000003</v>
      </c>
      <c r="G1504" t="s">
        <v>104</v>
      </c>
      <c r="H1504">
        <v>4</v>
      </c>
      <c r="I1504">
        <v>93</v>
      </c>
      <c r="J1504">
        <v>37</v>
      </c>
      <c r="K1504">
        <v>0.49174404144287098</v>
      </c>
    </row>
    <row r="1505" spans="1:11" x14ac:dyDescent="0.2">
      <c r="A1505" t="str">
        <f t="shared" si="23"/>
        <v>CUT naive and bounds</v>
      </c>
      <c r="B1505">
        <v>64</v>
      </c>
      <c r="C1505">
        <v>283</v>
      </c>
      <c r="D1505">
        <v>283</v>
      </c>
      <c r="E1505" s="97">
        <v>0</v>
      </c>
      <c r="F1505">
        <v>1.7996000000000001</v>
      </c>
      <c r="G1505" t="s">
        <v>104</v>
      </c>
      <c r="H1505">
        <v>7</v>
      </c>
      <c r="I1505">
        <v>15</v>
      </c>
      <c r="J1505">
        <v>19</v>
      </c>
      <c r="K1505">
        <v>0.33103132247924799</v>
      </c>
    </row>
    <row r="1506" spans="1:11" x14ac:dyDescent="0.2">
      <c r="A1506" t="str">
        <f t="shared" si="23"/>
        <v>CUT naive and bounds</v>
      </c>
      <c r="B1506">
        <v>65</v>
      </c>
      <c r="C1506">
        <v>266</v>
      </c>
      <c r="D1506">
        <v>266</v>
      </c>
      <c r="E1506" s="97">
        <v>0</v>
      </c>
      <c r="F1506">
        <v>2.9291</v>
      </c>
      <c r="G1506" t="s">
        <v>104</v>
      </c>
      <c r="H1506">
        <v>2</v>
      </c>
      <c r="I1506">
        <v>64</v>
      </c>
      <c r="J1506">
        <v>37</v>
      </c>
      <c r="K1506">
        <v>0.76455807685851995</v>
      </c>
    </row>
    <row r="1507" spans="1:11" x14ac:dyDescent="0.2">
      <c r="A1507" t="str">
        <f t="shared" si="23"/>
        <v>CUT naive and bounds</v>
      </c>
      <c r="B1507">
        <v>66</v>
      </c>
      <c r="C1507">
        <v>284</v>
      </c>
      <c r="D1507">
        <v>284</v>
      </c>
      <c r="E1507" s="97">
        <v>0</v>
      </c>
      <c r="F1507">
        <v>16.209800000000001</v>
      </c>
      <c r="G1507" t="s">
        <v>104</v>
      </c>
      <c r="H1507">
        <v>5</v>
      </c>
      <c r="I1507">
        <v>204</v>
      </c>
      <c r="J1507">
        <v>68</v>
      </c>
      <c r="K1507">
        <v>2.1363885402679399</v>
      </c>
    </row>
    <row r="1508" spans="1:11" x14ac:dyDescent="0.2">
      <c r="A1508" t="str">
        <f t="shared" si="23"/>
        <v>CUT naive and bounds</v>
      </c>
      <c r="B1508">
        <v>67</v>
      </c>
      <c r="C1508">
        <v>318</v>
      </c>
      <c r="D1508">
        <v>318</v>
      </c>
      <c r="E1508" s="97">
        <v>0</v>
      </c>
      <c r="F1508">
        <v>2.7833999999999999</v>
      </c>
      <c r="G1508" t="s">
        <v>104</v>
      </c>
      <c r="H1508">
        <v>6</v>
      </c>
      <c r="I1508">
        <v>11</v>
      </c>
      <c r="J1508">
        <v>20</v>
      </c>
      <c r="K1508">
        <v>0.60607147216796797</v>
      </c>
    </row>
    <row r="1509" spans="1:11" x14ac:dyDescent="0.2">
      <c r="A1509" t="str">
        <f t="shared" si="23"/>
        <v>CUT naive and bounds</v>
      </c>
      <c r="B1509">
        <v>68</v>
      </c>
      <c r="C1509">
        <v>295</v>
      </c>
      <c r="D1509">
        <v>295</v>
      </c>
      <c r="E1509" s="97">
        <v>0</v>
      </c>
      <c r="F1509">
        <v>6.8753000000000002</v>
      </c>
      <c r="G1509" t="s">
        <v>104</v>
      </c>
      <c r="H1509">
        <v>2</v>
      </c>
      <c r="I1509">
        <v>104</v>
      </c>
      <c r="J1509">
        <v>47</v>
      </c>
      <c r="K1509">
        <v>1.01580286026</v>
      </c>
    </row>
    <row r="1510" spans="1:11" x14ac:dyDescent="0.2">
      <c r="A1510" t="str">
        <f t="shared" si="23"/>
        <v>CUT naive and bounds</v>
      </c>
      <c r="B1510">
        <v>69</v>
      </c>
      <c r="C1510">
        <v>297</v>
      </c>
      <c r="D1510">
        <v>297</v>
      </c>
      <c r="E1510" s="97">
        <v>0</v>
      </c>
      <c r="F1510">
        <v>12.466699999999999</v>
      </c>
      <c r="G1510" t="s">
        <v>104</v>
      </c>
      <c r="H1510">
        <v>7</v>
      </c>
      <c r="I1510">
        <v>178</v>
      </c>
      <c r="J1510">
        <v>78</v>
      </c>
      <c r="K1510">
        <v>2.0485143661499001</v>
      </c>
    </row>
    <row r="1511" spans="1:11" x14ac:dyDescent="0.2">
      <c r="A1511" t="str">
        <f t="shared" si="23"/>
        <v>CUT naive and bounds</v>
      </c>
      <c r="B1511">
        <v>70</v>
      </c>
      <c r="C1511">
        <v>273</v>
      </c>
      <c r="D1511">
        <v>273</v>
      </c>
      <c r="E1511" s="97">
        <v>0</v>
      </c>
      <c r="F1511">
        <v>53.371400000000001</v>
      </c>
      <c r="G1511" t="s">
        <v>104</v>
      </c>
      <c r="H1511">
        <v>6</v>
      </c>
      <c r="I1511">
        <v>1537</v>
      </c>
      <c r="J1511">
        <v>68</v>
      </c>
      <c r="K1511">
        <v>1.2786879539489699</v>
      </c>
    </row>
    <row r="1512" spans="1:11" x14ac:dyDescent="0.2">
      <c r="A1512" t="str">
        <f t="shared" si="23"/>
        <v>CUT naive and bounds</v>
      </c>
      <c r="B1512">
        <v>71</v>
      </c>
      <c r="C1512">
        <v>292</v>
      </c>
      <c r="D1512">
        <v>292</v>
      </c>
      <c r="E1512" s="97">
        <v>0</v>
      </c>
      <c r="F1512">
        <v>3.8174999999999999</v>
      </c>
      <c r="G1512" t="s">
        <v>104</v>
      </c>
      <c r="H1512">
        <v>5</v>
      </c>
      <c r="I1512">
        <v>33</v>
      </c>
      <c r="J1512">
        <v>30</v>
      </c>
      <c r="K1512">
        <v>0.75055360794067305</v>
      </c>
    </row>
    <row r="1513" spans="1:11" x14ac:dyDescent="0.2">
      <c r="A1513" t="str">
        <f t="shared" si="23"/>
        <v>CUT naive and bounds</v>
      </c>
      <c r="B1513">
        <v>72</v>
      </c>
      <c r="C1513">
        <v>254</v>
      </c>
      <c r="D1513">
        <v>253.97</v>
      </c>
      <c r="E1513" s="97">
        <v>9.9000000000000008E-3</v>
      </c>
      <c r="F1513">
        <v>9.1303000000000001</v>
      </c>
      <c r="G1513" t="s">
        <v>104</v>
      </c>
      <c r="H1513">
        <v>10</v>
      </c>
      <c r="I1513">
        <v>176</v>
      </c>
      <c r="J1513">
        <v>58</v>
      </c>
      <c r="K1513">
        <v>1.32708740234375</v>
      </c>
    </row>
    <row r="1514" spans="1:11" x14ac:dyDescent="0.2">
      <c r="A1514" t="str">
        <f t="shared" si="23"/>
        <v>CUT naive and bounds</v>
      </c>
      <c r="B1514">
        <v>73</v>
      </c>
      <c r="C1514">
        <v>273</v>
      </c>
      <c r="D1514">
        <v>273</v>
      </c>
      <c r="E1514" s="97">
        <v>0</v>
      </c>
      <c r="F1514">
        <v>2.0430000000000001</v>
      </c>
      <c r="G1514" t="s">
        <v>104</v>
      </c>
      <c r="H1514">
        <v>7</v>
      </c>
      <c r="I1514">
        <v>31</v>
      </c>
      <c r="J1514">
        <v>18</v>
      </c>
      <c r="K1514">
        <v>0.36453461647033603</v>
      </c>
    </row>
    <row r="1515" spans="1:11" x14ac:dyDescent="0.2">
      <c r="A1515" t="str">
        <f t="shared" si="23"/>
        <v>CUT naive and bounds</v>
      </c>
      <c r="B1515">
        <v>74</v>
      </c>
      <c r="C1515">
        <v>271</v>
      </c>
      <c r="D1515">
        <v>270.98</v>
      </c>
      <c r="E1515" s="97">
        <v>7.4000000000000003E-3</v>
      </c>
      <c r="F1515">
        <v>54.777000000000001</v>
      </c>
      <c r="G1515" t="s">
        <v>104</v>
      </c>
      <c r="H1515">
        <v>6</v>
      </c>
      <c r="I1515">
        <v>1279</v>
      </c>
      <c r="J1515">
        <v>61</v>
      </c>
      <c r="K1515">
        <v>1.8689062595367401</v>
      </c>
    </row>
    <row r="1516" spans="1:11" x14ac:dyDescent="0.2">
      <c r="A1516" t="str">
        <f t="shared" si="23"/>
        <v>CUT naive and bounds</v>
      </c>
      <c r="B1516">
        <v>75</v>
      </c>
      <c r="C1516">
        <v>211</v>
      </c>
      <c r="D1516">
        <v>211</v>
      </c>
      <c r="E1516" s="97">
        <v>0</v>
      </c>
      <c r="F1516">
        <v>2.2427999999999999</v>
      </c>
      <c r="G1516" t="s">
        <v>104</v>
      </c>
      <c r="H1516">
        <v>6</v>
      </c>
      <c r="I1516">
        <v>3</v>
      </c>
      <c r="J1516">
        <v>37</v>
      </c>
      <c r="K1516">
        <v>0.520299673080444</v>
      </c>
    </row>
    <row r="1517" spans="1:11" x14ac:dyDescent="0.2">
      <c r="A1517" t="str">
        <f t="shared" si="23"/>
        <v>CUT naive and bounds</v>
      </c>
      <c r="B1517">
        <v>76</v>
      </c>
      <c r="C1517">
        <v>293</v>
      </c>
      <c r="D1517">
        <v>293</v>
      </c>
      <c r="E1517" s="97">
        <v>0</v>
      </c>
      <c r="F1517">
        <v>36.9039</v>
      </c>
      <c r="G1517" t="s">
        <v>104</v>
      </c>
      <c r="H1517">
        <v>4</v>
      </c>
      <c r="I1517">
        <v>903</v>
      </c>
      <c r="J1517">
        <v>88</v>
      </c>
      <c r="K1517">
        <v>1.54967665672302</v>
      </c>
    </row>
    <row r="1518" spans="1:11" x14ac:dyDescent="0.2">
      <c r="A1518" t="str">
        <f t="shared" si="23"/>
        <v>CUT naive and bounds</v>
      </c>
      <c r="B1518">
        <v>77</v>
      </c>
      <c r="C1518">
        <v>271</v>
      </c>
      <c r="D1518">
        <v>271</v>
      </c>
      <c r="E1518" s="97">
        <v>0</v>
      </c>
      <c r="F1518">
        <v>1.1597</v>
      </c>
      <c r="G1518" t="s">
        <v>104</v>
      </c>
      <c r="H1518">
        <v>6</v>
      </c>
      <c r="I1518">
        <v>1</v>
      </c>
      <c r="J1518">
        <v>21</v>
      </c>
      <c r="K1518">
        <v>0.159738063812255</v>
      </c>
    </row>
    <row r="1519" spans="1:11" x14ac:dyDescent="0.2">
      <c r="A1519" t="str">
        <f t="shared" si="23"/>
        <v>CUT naive and bounds</v>
      </c>
      <c r="B1519">
        <v>78</v>
      </c>
      <c r="C1519">
        <v>254</v>
      </c>
      <c r="D1519">
        <v>254</v>
      </c>
      <c r="E1519" s="97">
        <v>0</v>
      </c>
      <c r="F1519">
        <v>2.7282000000000002</v>
      </c>
      <c r="G1519" t="s">
        <v>104</v>
      </c>
      <c r="H1519">
        <v>6</v>
      </c>
      <c r="I1519">
        <v>1</v>
      </c>
      <c r="J1519">
        <v>33</v>
      </c>
      <c r="K1519">
        <v>0.95624232292175204</v>
      </c>
    </row>
    <row r="1520" spans="1:11" x14ac:dyDescent="0.2">
      <c r="A1520" t="str">
        <f t="shared" si="23"/>
        <v>CUT naive and bounds</v>
      </c>
      <c r="B1520">
        <v>79</v>
      </c>
      <c r="C1520">
        <v>276</v>
      </c>
      <c r="D1520">
        <v>276</v>
      </c>
      <c r="E1520" s="97">
        <v>0</v>
      </c>
      <c r="F1520">
        <v>12.2197</v>
      </c>
      <c r="G1520" t="s">
        <v>104</v>
      </c>
      <c r="H1520">
        <v>9</v>
      </c>
      <c r="I1520">
        <v>217</v>
      </c>
      <c r="J1520">
        <v>69</v>
      </c>
      <c r="K1520">
        <v>1.52251744270324</v>
      </c>
    </row>
    <row r="1521" spans="1:11" x14ac:dyDescent="0.2">
      <c r="A1521" t="str">
        <f t="shared" si="23"/>
        <v>CUT naive and bounds</v>
      </c>
      <c r="B1521">
        <v>80</v>
      </c>
      <c r="C1521">
        <v>270</v>
      </c>
      <c r="D1521">
        <v>270</v>
      </c>
      <c r="E1521" s="97">
        <v>0</v>
      </c>
      <c r="F1521">
        <v>1.1655</v>
      </c>
      <c r="G1521" t="s">
        <v>104</v>
      </c>
      <c r="H1521">
        <v>3</v>
      </c>
      <c r="I1521">
        <v>1</v>
      </c>
      <c r="J1521">
        <v>24</v>
      </c>
      <c r="K1521">
        <v>0.37631702423095698</v>
      </c>
    </row>
    <row r="1522" spans="1:11" x14ac:dyDescent="0.2">
      <c r="A1522" t="str">
        <f t="shared" si="23"/>
        <v>CUT naive and bounds</v>
      </c>
      <c r="B1522">
        <v>81</v>
      </c>
      <c r="C1522">
        <v>259</v>
      </c>
      <c r="D1522">
        <v>259</v>
      </c>
      <c r="E1522" s="97">
        <v>0</v>
      </c>
      <c r="F1522">
        <v>98.247200000000007</v>
      </c>
      <c r="G1522" t="s">
        <v>104</v>
      </c>
      <c r="H1522">
        <v>4</v>
      </c>
      <c r="I1522">
        <v>3067</v>
      </c>
      <c r="J1522">
        <v>66</v>
      </c>
      <c r="K1522">
        <v>1.24972796440124</v>
      </c>
    </row>
    <row r="1523" spans="1:11" x14ac:dyDescent="0.2">
      <c r="A1523" t="str">
        <f t="shared" si="23"/>
        <v>CUT naive and bounds</v>
      </c>
      <c r="B1523">
        <v>82</v>
      </c>
      <c r="C1523">
        <v>337</v>
      </c>
      <c r="D1523">
        <v>337</v>
      </c>
      <c r="E1523" s="97">
        <v>0</v>
      </c>
      <c r="F1523">
        <v>1.1052</v>
      </c>
      <c r="G1523" t="s">
        <v>104</v>
      </c>
      <c r="H1523">
        <v>2</v>
      </c>
      <c r="I1523">
        <v>1</v>
      </c>
      <c r="J1523">
        <v>17</v>
      </c>
      <c r="K1523">
        <v>0.328452348709106</v>
      </c>
    </row>
    <row r="1524" spans="1:11" x14ac:dyDescent="0.2">
      <c r="A1524" t="str">
        <f t="shared" si="23"/>
        <v>CUT naive and bounds</v>
      </c>
      <c r="B1524">
        <v>83</v>
      </c>
      <c r="C1524">
        <v>257</v>
      </c>
      <c r="D1524">
        <v>257</v>
      </c>
      <c r="E1524" s="97">
        <v>0</v>
      </c>
      <c r="F1524">
        <v>4.0186999999999999</v>
      </c>
      <c r="G1524" t="s">
        <v>104</v>
      </c>
      <c r="H1524">
        <v>5</v>
      </c>
      <c r="I1524">
        <v>10</v>
      </c>
      <c r="J1524">
        <v>35</v>
      </c>
      <c r="K1524">
        <v>0.85762596130371005</v>
      </c>
    </row>
    <row r="1525" spans="1:11" x14ac:dyDescent="0.2">
      <c r="A1525" t="str">
        <f t="shared" si="23"/>
        <v>CUT naive and bounds</v>
      </c>
      <c r="B1525">
        <v>84</v>
      </c>
      <c r="C1525">
        <v>263</v>
      </c>
      <c r="D1525">
        <v>263</v>
      </c>
      <c r="E1525" s="97">
        <v>0</v>
      </c>
      <c r="F1525">
        <v>1.8147</v>
      </c>
      <c r="G1525" t="s">
        <v>104</v>
      </c>
      <c r="H1525">
        <v>1</v>
      </c>
      <c r="I1525">
        <v>49</v>
      </c>
      <c r="J1525">
        <v>29</v>
      </c>
      <c r="K1525">
        <v>0.46249890327453602</v>
      </c>
    </row>
    <row r="1526" spans="1:11" x14ac:dyDescent="0.2">
      <c r="A1526" t="str">
        <f t="shared" si="23"/>
        <v>CUT naive and bounds</v>
      </c>
      <c r="B1526">
        <v>85</v>
      </c>
      <c r="C1526">
        <v>295</v>
      </c>
      <c r="D1526">
        <v>295</v>
      </c>
      <c r="E1526" s="97">
        <v>0</v>
      </c>
      <c r="F1526">
        <v>2.9701</v>
      </c>
      <c r="G1526" t="s">
        <v>104</v>
      </c>
      <c r="H1526">
        <v>2</v>
      </c>
      <c r="I1526">
        <v>1</v>
      </c>
      <c r="J1526">
        <v>47</v>
      </c>
      <c r="K1526">
        <v>1.12382888793945</v>
      </c>
    </row>
    <row r="1527" spans="1:11" x14ac:dyDescent="0.2">
      <c r="A1527" t="str">
        <f t="shared" ref="A1527:A1589" si="24">A1526</f>
        <v>CUT naive and bounds</v>
      </c>
      <c r="B1527">
        <v>86</v>
      </c>
      <c r="C1527">
        <v>330</v>
      </c>
      <c r="D1527">
        <v>330</v>
      </c>
      <c r="E1527" s="97">
        <v>0</v>
      </c>
      <c r="F1527">
        <v>16.436499999999999</v>
      </c>
      <c r="G1527" t="s">
        <v>104</v>
      </c>
      <c r="H1527">
        <v>5</v>
      </c>
      <c r="I1527">
        <v>371</v>
      </c>
      <c r="J1527">
        <v>59</v>
      </c>
      <c r="K1527">
        <v>1.19834661483764</v>
      </c>
    </row>
    <row r="1528" spans="1:11" x14ac:dyDescent="0.2">
      <c r="A1528" t="str">
        <f t="shared" si="24"/>
        <v>CUT naive and bounds</v>
      </c>
      <c r="B1528">
        <v>87</v>
      </c>
      <c r="C1528">
        <v>257</v>
      </c>
      <c r="D1528">
        <v>257</v>
      </c>
      <c r="E1528" s="97">
        <v>0</v>
      </c>
      <c r="F1528">
        <v>126.83320000000001</v>
      </c>
      <c r="G1528" t="s">
        <v>104</v>
      </c>
      <c r="H1528">
        <v>3</v>
      </c>
      <c r="I1528">
        <v>3776</v>
      </c>
      <c r="J1528">
        <v>83</v>
      </c>
      <c r="K1528">
        <v>1.64809322357177</v>
      </c>
    </row>
    <row r="1529" spans="1:11" x14ac:dyDescent="0.2">
      <c r="A1529" t="str">
        <f t="shared" si="24"/>
        <v>CUT naive and bounds</v>
      </c>
      <c r="B1529">
        <v>88</v>
      </c>
      <c r="C1529">
        <v>294</v>
      </c>
      <c r="D1529">
        <v>294</v>
      </c>
      <c r="E1529" s="97">
        <v>0</v>
      </c>
      <c r="F1529">
        <v>6.1247999999999996</v>
      </c>
      <c r="G1529" t="s">
        <v>104</v>
      </c>
      <c r="H1529">
        <v>4</v>
      </c>
      <c r="I1529">
        <v>123</v>
      </c>
      <c r="J1529">
        <v>41</v>
      </c>
      <c r="K1529">
        <v>0.61950135231018</v>
      </c>
    </row>
    <row r="1530" spans="1:11" x14ac:dyDescent="0.2">
      <c r="A1530" t="str">
        <f t="shared" si="24"/>
        <v>CUT naive and bounds</v>
      </c>
      <c r="B1530">
        <v>89</v>
      </c>
      <c r="C1530">
        <v>285</v>
      </c>
      <c r="D1530">
        <v>285</v>
      </c>
      <c r="E1530" s="97">
        <v>0</v>
      </c>
      <c r="F1530">
        <v>3.4803000000000002</v>
      </c>
      <c r="G1530" t="s">
        <v>104</v>
      </c>
      <c r="H1530">
        <v>7</v>
      </c>
      <c r="I1530">
        <v>15</v>
      </c>
      <c r="J1530">
        <v>47</v>
      </c>
      <c r="K1530">
        <v>0.97895717620849598</v>
      </c>
    </row>
    <row r="1531" spans="1:11" x14ac:dyDescent="0.2">
      <c r="A1531" t="str">
        <f t="shared" si="24"/>
        <v>CUT naive and bounds</v>
      </c>
      <c r="B1531">
        <v>90</v>
      </c>
      <c r="C1531">
        <v>311</v>
      </c>
      <c r="D1531">
        <v>311</v>
      </c>
      <c r="E1531" s="97">
        <v>0</v>
      </c>
      <c r="F1531">
        <v>5.7454999999999998</v>
      </c>
      <c r="G1531" t="s">
        <v>104</v>
      </c>
      <c r="H1531">
        <v>4</v>
      </c>
      <c r="I1531">
        <v>61</v>
      </c>
      <c r="J1531">
        <v>60</v>
      </c>
      <c r="K1531">
        <v>1.4124498367309499</v>
      </c>
    </row>
    <row r="1532" spans="1:11" x14ac:dyDescent="0.2">
      <c r="A1532" t="str">
        <f t="shared" si="24"/>
        <v>CUT naive and bounds</v>
      </c>
      <c r="B1532">
        <v>91</v>
      </c>
      <c r="C1532">
        <v>273</v>
      </c>
      <c r="D1532">
        <v>273</v>
      </c>
      <c r="E1532" s="97">
        <v>0</v>
      </c>
      <c r="F1532">
        <v>2.9134000000000002</v>
      </c>
      <c r="G1532" t="s">
        <v>104</v>
      </c>
      <c r="H1532">
        <v>7</v>
      </c>
      <c r="I1532">
        <v>36</v>
      </c>
      <c r="J1532">
        <v>34</v>
      </c>
      <c r="K1532">
        <v>0.71789383888244596</v>
      </c>
    </row>
    <row r="1533" spans="1:11" x14ac:dyDescent="0.2">
      <c r="A1533" t="str">
        <f t="shared" si="24"/>
        <v>CUT naive and bounds</v>
      </c>
      <c r="B1533">
        <v>92</v>
      </c>
      <c r="C1533">
        <v>290</v>
      </c>
      <c r="D1533">
        <v>290</v>
      </c>
      <c r="E1533" s="97">
        <v>0</v>
      </c>
      <c r="F1533">
        <v>2.7745000000000002</v>
      </c>
      <c r="G1533" t="s">
        <v>104</v>
      </c>
      <c r="H1533">
        <v>9</v>
      </c>
      <c r="I1533">
        <v>1</v>
      </c>
      <c r="J1533">
        <v>26</v>
      </c>
      <c r="K1533">
        <v>0.50903820991516102</v>
      </c>
    </row>
    <row r="1534" spans="1:11" x14ac:dyDescent="0.2">
      <c r="A1534" t="str">
        <f t="shared" si="24"/>
        <v>CUT naive and bounds</v>
      </c>
      <c r="B1534">
        <v>93</v>
      </c>
      <c r="C1534">
        <v>295</v>
      </c>
      <c r="D1534">
        <v>295</v>
      </c>
      <c r="E1534" s="97">
        <v>0</v>
      </c>
      <c r="F1534">
        <v>2.7936000000000001</v>
      </c>
      <c r="G1534" t="s">
        <v>104</v>
      </c>
      <c r="H1534">
        <v>5</v>
      </c>
      <c r="I1534">
        <v>1</v>
      </c>
      <c r="J1534">
        <v>30</v>
      </c>
      <c r="K1534">
        <v>0.76013588905334395</v>
      </c>
    </row>
    <row r="1535" spans="1:11" x14ac:dyDescent="0.2">
      <c r="A1535" t="str">
        <f t="shared" si="24"/>
        <v>CUT naive and bounds</v>
      </c>
      <c r="B1535">
        <v>94</v>
      </c>
      <c r="C1535">
        <v>303</v>
      </c>
      <c r="D1535">
        <v>303</v>
      </c>
      <c r="E1535" s="97">
        <v>0</v>
      </c>
      <c r="F1535">
        <v>6.4099000000000004</v>
      </c>
      <c r="G1535" t="s">
        <v>104</v>
      </c>
      <c r="H1535">
        <v>5</v>
      </c>
      <c r="I1535">
        <v>56</v>
      </c>
      <c r="J1535">
        <v>47</v>
      </c>
      <c r="K1535">
        <v>1.46769714355468</v>
      </c>
    </row>
    <row r="1536" spans="1:11" x14ac:dyDescent="0.2">
      <c r="A1536" t="str">
        <f t="shared" si="24"/>
        <v>CUT naive and bounds</v>
      </c>
      <c r="B1536">
        <v>95</v>
      </c>
      <c r="C1536">
        <v>256</v>
      </c>
      <c r="D1536">
        <v>256</v>
      </c>
      <c r="E1536" s="97">
        <v>0</v>
      </c>
      <c r="F1536">
        <v>3.4950999999999999</v>
      </c>
      <c r="G1536" t="s">
        <v>104</v>
      </c>
      <c r="H1536">
        <v>5</v>
      </c>
      <c r="I1536">
        <v>9</v>
      </c>
      <c r="J1536">
        <v>39</v>
      </c>
      <c r="K1536">
        <v>0.61264967918395996</v>
      </c>
    </row>
    <row r="1537" spans="1:11" x14ac:dyDescent="0.2">
      <c r="A1537" t="str">
        <f t="shared" si="24"/>
        <v>CUT naive and bounds</v>
      </c>
      <c r="B1537">
        <v>96</v>
      </c>
      <c r="C1537">
        <v>263</v>
      </c>
      <c r="D1537">
        <v>263</v>
      </c>
      <c r="E1537" s="97">
        <v>0</v>
      </c>
      <c r="F1537">
        <v>24.499600000000001</v>
      </c>
      <c r="G1537" t="s">
        <v>104</v>
      </c>
      <c r="H1537">
        <v>5</v>
      </c>
      <c r="I1537">
        <v>474</v>
      </c>
      <c r="J1537">
        <v>60</v>
      </c>
      <c r="K1537">
        <v>1.63482189178466</v>
      </c>
    </row>
    <row r="1538" spans="1:11" x14ac:dyDescent="0.2">
      <c r="A1538" t="str">
        <f t="shared" si="24"/>
        <v>CUT naive and bounds</v>
      </c>
      <c r="B1538">
        <v>97</v>
      </c>
      <c r="C1538">
        <v>249</v>
      </c>
      <c r="D1538">
        <v>249</v>
      </c>
      <c r="E1538" s="97">
        <v>0</v>
      </c>
      <c r="F1538">
        <v>5.2340999999999998</v>
      </c>
      <c r="G1538" t="s">
        <v>104</v>
      </c>
      <c r="H1538">
        <v>7</v>
      </c>
      <c r="I1538">
        <v>83</v>
      </c>
      <c r="J1538">
        <v>49</v>
      </c>
      <c r="K1538">
        <v>0.86376571655273404</v>
      </c>
    </row>
    <row r="1539" spans="1:11" x14ac:dyDescent="0.2">
      <c r="A1539" t="str">
        <f t="shared" si="24"/>
        <v>CUT naive and bounds</v>
      </c>
      <c r="B1539">
        <v>98</v>
      </c>
      <c r="C1539">
        <v>289</v>
      </c>
      <c r="D1539">
        <v>289</v>
      </c>
      <c r="E1539" s="97">
        <v>0</v>
      </c>
      <c r="F1539">
        <v>2.3664999999999998</v>
      </c>
      <c r="G1539" t="s">
        <v>104</v>
      </c>
      <c r="H1539">
        <v>4</v>
      </c>
      <c r="I1539">
        <v>5</v>
      </c>
      <c r="J1539">
        <v>25</v>
      </c>
      <c r="K1539">
        <v>0.30634140968322698</v>
      </c>
    </row>
    <row r="1540" spans="1:11" x14ac:dyDescent="0.2">
      <c r="A1540" t="str">
        <f t="shared" si="24"/>
        <v>CUT naive and bounds</v>
      </c>
      <c r="B1540">
        <v>99</v>
      </c>
      <c r="C1540">
        <v>265</v>
      </c>
      <c r="D1540">
        <v>265</v>
      </c>
      <c r="E1540" s="97">
        <v>0</v>
      </c>
      <c r="F1540">
        <v>4.5255999999999998</v>
      </c>
      <c r="G1540" t="s">
        <v>104</v>
      </c>
      <c r="H1540">
        <v>7</v>
      </c>
      <c r="I1540">
        <v>28</v>
      </c>
      <c r="J1540">
        <v>38</v>
      </c>
      <c r="K1540">
        <v>0.90728330612182595</v>
      </c>
    </row>
    <row r="1541" spans="1:11" x14ac:dyDescent="0.2">
      <c r="A1541" t="str">
        <f t="shared" si="24"/>
        <v>CUT naive and bounds</v>
      </c>
      <c r="B1541">
        <v>100</v>
      </c>
      <c r="C1541">
        <v>248</v>
      </c>
      <c r="D1541">
        <v>248</v>
      </c>
      <c r="E1541" s="97">
        <v>0</v>
      </c>
      <c r="F1541">
        <v>1.4806999999999999</v>
      </c>
      <c r="G1541" t="s">
        <v>104</v>
      </c>
      <c r="H1541">
        <v>7</v>
      </c>
      <c r="I1541">
        <v>1</v>
      </c>
      <c r="J1541">
        <v>15</v>
      </c>
      <c r="K1541">
        <v>8.7407827377319294E-2</v>
      </c>
    </row>
    <row r="1542" spans="1:11" x14ac:dyDescent="0.2">
      <c r="A1542" t="s">
        <v>139</v>
      </c>
      <c r="B1542" t="s">
        <v>1</v>
      </c>
      <c r="C1542">
        <v>2760</v>
      </c>
      <c r="D1542">
        <v>2760</v>
      </c>
      <c r="E1542" s="97">
        <v>0</v>
      </c>
      <c r="F1542">
        <v>8.8900000000000007E-2</v>
      </c>
      <c r="G1542" t="s">
        <v>104</v>
      </c>
      <c r="H1542">
        <v>4</v>
      </c>
      <c r="I1542">
        <v>1</v>
      </c>
      <c r="J1542">
        <v>9</v>
      </c>
      <c r="K1542">
        <v>1.5938282012939401E-3</v>
      </c>
    </row>
    <row r="1543" spans="1:11" x14ac:dyDescent="0.2">
      <c r="A1543" t="str">
        <f t="shared" si="24"/>
        <v>CUT smarter and bounds</v>
      </c>
      <c r="B1543" t="s">
        <v>2</v>
      </c>
      <c r="C1543">
        <v>7788</v>
      </c>
      <c r="D1543">
        <v>7788</v>
      </c>
      <c r="E1543" s="97">
        <v>0</v>
      </c>
      <c r="F1543">
        <v>0.31809999999999999</v>
      </c>
      <c r="G1543" t="s">
        <v>104</v>
      </c>
      <c r="H1543">
        <v>2</v>
      </c>
      <c r="I1543">
        <v>27</v>
      </c>
      <c r="J1543">
        <v>21</v>
      </c>
      <c r="K1543">
        <v>4.3718099594116197E-2</v>
      </c>
    </row>
    <row r="1544" spans="1:11" x14ac:dyDescent="0.2">
      <c r="A1544" t="str">
        <f t="shared" si="24"/>
        <v>CUT smarter and bounds</v>
      </c>
      <c r="B1544" t="s">
        <v>3</v>
      </c>
      <c r="C1544">
        <v>1806</v>
      </c>
      <c r="D1544">
        <v>1806</v>
      </c>
      <c r="E1544" s="97">
        <v>0</v>
      </c>
      <c r="F1544">
        <v>0.37990000000000002</v>
      </c>
      <c r="G1544" t="s">
        <v>104</v>
      </c>
      <c r="H1544">
        <v>3</v>
      </c>
      <c r="I1544">
        <v>6</v>
      </c>
      <c r="J1544">
        <v>8</v>
      </c>
      <c r="K1544">
        <v>1.727294921875E-2</v>
      </c>
    </row>
    <row r="1545" spans="1:11" x14ac:dyDescent="0.2">
      <c r="A1545" t="str">
        <f t="shared" si="24"/>
        <v>CUT smarter and bounds</v>
      </c>
      <c r="B1545" t="s">
        <v>4</v>
      </c>
      <c r="C1545">
        <v>1283</v>
      </c>
      <c r="D1545">
        <v>1283</v>
      </c>
      <c r="E1545" s="97">
        <v>0</v>
      </c>
      <c r="F1545">
        <v>1.2548999999999999</v>
      </c>
      <c r="G1545" t="s">
        <v>104</v>
      </c>
      <c r="H1545">
        <v>1</v>
      </c>
      <c r="I1545">
        <v>95</v>
      </c>
      <c r="J1545">
        <v>22</v>
      </c>
      <c r="K1545">
        <v>4.8648357391357401E-2</v>
      </c>
    </row>
    <row r="1546" spans="1:11" x14ac:dyDescent="0.2">
      <c r="A1546" t="str">
        <f t="shared" si="24"/>
        <v>CUT smarter and bounds</v>
      </c>
      <c r="B1546" t="s">
        <v>5</v>
      </c>
      <c r="C1546">
        <v>2916</v>
      </c>
      <c r="D1546">
        <v>2916</v>
      </c>
      <c r="E1546" s="97">
        <v>0</v>
      </c>
      <c r="F1546">
        <v>11.5166</v>
      </c>
      <c r="G1546" t="s">
        <v>104</v>
      </c>
      <c r="H1546">
        <v>6</v>
      </c>
      <c r="I1546">
        <v>708</v>
      </c>
      <c r="J1546">
        <v>80</v>
      </c>
      <c r="K1546">
        <v>0.47311520576477001</v>
      </c>
    </row>
    <row r="1547" spans="1:11" x14ac:dyDescent="0.2">
      <c r="A1547" t="str">
        <f t="shared" si="24"/>
        <v>CUT smarter and bounds</v>
      </c>
      <c r="B1547" t="s">
        <v>6</v>
      </c>
      <c r="C1547">
        <v>7282</v>
      </c>
      <c r="D1547">
        <v>7281.74</v>
      </c>
      <c r="E1547" s="97">
        <v>3.5999999999999999E-3</v>
      </c>
      <c r="F1547">
        <v>88.959199999999996</v>
      </c>
      <c r="G1547" t="s">
        <v>104</v>
      </c>
      <c r="H1547">
        <v>6</v>
      </c>
      <c r="I1547">
        <v>1902</v>
      </c>
      <c r="J1547">
        <v>112</v>
      </c>
      <c r="K1547">
        <v>1.3702318668365401</v>
      </c>
    </row>
    <row r="1548" spans="1:11" x14ac:dyDescent="0.2">
      <c r="A1548" t="str">
        <f t="shared" si="24"/>
        <v>CUT smarter and bounds</v>
      </c>
      <c r="B1548" t="s">
        <v>7</v>
      </c>
      <c r="C1548">
        <v>628.51</v>
      </c>
      <c r="D1548">
        <v>628.51</v>
      </c>
      <c r="E1548" s="97">
        <v>0</v>
      </c>
      <c r="F1548">
        <v>4.0071000000000003</v>
      </c>
      <c r="G1548" t="s">
        <v>104</v>
      </c>
      <c r="H1548">
        <v>7</v>
      </c>
      <c r="I1548">
        <v>1</v>
      </c>
      <c r="J1548">
        <v>13</v>
      </c>
      <c r="K1548">
        <v>8.1737756729125893E-2</v>
      </c>
    </row>
    <row r="1549" spans="1:11" x14ac:dyDescent="0.2">
      <c r="A1549" t="str">
        <f t="shared" si="24"/>
        <v>CUT smarter and bounds</v>
      </c>
      <c r="B1549" t="s">
        <v>8</v>
      </c>
      <c r="C1549">
        <v>11087.21</v>
      </c>
      <c r="D1549">
        <v>11087.21</v>
      </c>
      <c r="E1549" s="97">
        <v>0</v>
      </c>
      <c r="F1549">
        <v>25.5563</v>
      </c>
      <c r="G1549" t="s">
        <v>104</v>
      </c>
      <c r="H1549">
        <v>8</v>
      </c>
      <c r="I1549">
        <v>273</v>
      </c>
      <c r="J1549">
        <v>75</v>
      </c>
      <c r="K1549">
        <v>1.42347788810729</v>
      </c>
    </row>
    <row r="1550" spans="1:11" x14ac:dyDescent="0.2">
      <c r="A1550" t="str">
        <f t="shared" si="24"/>
        <v>CUT smarter and bounds</v>
      </c>
      <c r="B1550" t="s">
        <v>9</v>
      </c>
      <c r="C1550">
        <v>801.91</v>
      </c>
      <c r="D1550">
        <v>801.9</v>
      </c>
      <c r="E1550" s="97">
        <v>1.1999999999999999E-3</v>
      </c>
      <c r="F1550">
        <v>40.484999999999999</v>
      </c>
      <c r="G1550" t="s">
        <v>104</v>
      </c>
      <c r="H1550">
        <v>5</v>
      </c>
      <c r="I1550">
        <v>237</v>
      </c>
      <c r="J1550">
        <v>80</v>
      </c>
      <c r="K1550">
        <v>2.2689571380615199</v>
      </c>
    </row>
    <row r="1551" spans="1:11" x14ac:dyDescent="0.2">
      <c r="A1551" t="str">
        <f t="shared" si="24"/>
        <v>CUT smarter and bounds</v>
      </c>
      <c r="B1551" t="s">
        <v>10</v>
      </c>
      <c r="C1551">
        <v>945.32</v>
      </c>
      <c r="D1551">
        <v>945.23</v>
      </c>
      <c r="E1551" s="97">
        <v>8.9999999999999993E-3</v>
      </c>
      <c r="F1551">
        <v>270.9658</v>
      </c>
      <c r="G1551" t="s">
        <v>104</v>
      </c>
      <c r="H1551">
        <v>7</v>
      </c>
      <c r="I1551">
        <v>870</v>
      </c>
      <c r="J1551">
        <v>149</v>
      </c>
      <c r="K1551">
        <v>13.0150339603424</v>
      </c>
    </row>
    <row r="1552" spans="1:11" x14ac:dyDescent="0.2">
      <c r="A1552" t="str">
        <f t="shared" si="24"/>
        <v>CUT smarter and bounds</v>
      </c>
      <c r="B1552">
        <v>1</v>
      </c>
      <c r="C1552">
        <v>298</v>
      </c>
      <c r="D1552">
        <v>298</v>
      </c>
      <c r="E1552" s="97">
        <v>0</v>
      </c>
      <c r="F1552">
        <v>51.726999999999997</v>
      </c>
      <c r="G1552" t="s">
        <v>104</v>
      </c>
      <c r="H1552">
        <v>8</v>
      </c>
      <c r="I1552">
        <v>1503</v>
      </c>
      <c r="J1552">
        <v>77</v>
      </c>
      <c r="K1552">
        <v>1.18859910964965</v>
      </c>
    </row>
    <row r="1553" spans="1:11" x14ac:dyDescent="0.2">
      <c r="A1553" t="str">
        <f t="shared" si="24"/>
        <v>CUT smarter and bounds</v>
      </c>
      <c r="B1553">
        <v>2</v>
      </c>
      <c r="C1553">
        <v>267</v>
      </c>
      <c r="D1553">
        <v>267</v>
      </c>
      <c r="E1553" s="97">
        <v>0</v>
      </c>
      <c r="F1553">
        <v>1.7412000000000001</v>
      </c>
      <c r="G1553" t="s">
        <v>104</v>
      </c>
      <c r="H1553">
        <v>5</v>
      </c>
      <c r="I1553">
        <v>7</v>
      </c>
      <c r="J1553">
        <v>29</v>
      </c>
      <c r="K1553">
        <v>0.32560825347900302</v>
      </c>
    </row>
    <row r="1554" spans="1:11" x14ac:dyDescent="0.2">
      <c r="A1554" t="str">
        <f t="shared" si="24"/>
        <v>CUT smarter and bounds</v>
      </c>
      <c r="B1554">
        <v>3</v>
      </c>
      <c r="C1554">
        <v>280</v>
      </c>
      <c r="D1554">
        <v>280</v>
      </c>
      <c r="E1554" s="97">
        <v>0</v>
      </c>
      <c r="F1554">
        <v>16.802099999999999</v>
      </c>
      <c r="G1554" t="s">
        <v>104</v>
      </c>
      <c r="H1554">
        <v>7</v>
      </c>
      <c r="I1554">
        <v>268</v>
      </c>
      <c r="J1554">
        <v>91</v>
      </c>
      <c r="K1554">
        <v>1.6040389537811199</v>
      </c>
    </row>
    <row r="1555" spans="1:11" x14ac:dyDescent="0.2">
      <c r="A1555" t="str">
        <f t="shared" si="24"/>
        <v>CUT smarter and bounds</v>
      </c>
      <c r="B1555">
        <v>4</v>
      </c>
      <c r="C1555">
        <v>283</v>
      </c>
      <c r="D1555">
        <v>283</v>
      </c>
      <c r="E1555" s="97">
        <v>0</v>
      </c>
      <c r="F1555">
        <v>11.0467</v>
      </c>
      <c r="G1555" t="s">
        <v>104</v>
      </c>
      <c r="H1555">
        <v>7</v>
      </c>
      <c r="I1555">
        <v>127</v>
      </c>
      <c r="J1555">
        <v>46</v>
      </c>
      <c r="K1555">
        <v>0.89628791809081998</v>
      </c>
    </row>
    <row r="1556" spans="1:11" x14ac:dyDescent="0.2">
      <c r="A1556" t="str">
        <f t="shared" si="24"/>
        <v>CUT smarter and bounds</v>
      </c>
      <c r="B1556">
        <v>5</v>
      </c>
      <c r="C1556">
        <v>275</v>
      </c>
      <c r="D1556">
        <v>275</v>
      </c>
      <c r="E1556" s="97">
        <v>0</v>
      </c>
      <c r="F1556">
        <v>3.0524</v>
      </c>
      <c r="G1556" t="s">
        <v>104</v>
      </c>
      <c r="H1556">
        <v>6</v>
      </c>
      <c r="I1556">
        <v>12</v>
      </c>
      <c r="J1556">
        <v>39</v>
      </c>
      <c r="K1556">
        <v>0.44604444503784102</v>
      </c>
    </row>
    <row r="1557" spans="1:11" x14ac:dyDescent="0.2">
      <c r="A1557" t="str">
        <f t="shared" si="24"/>
        <v>CUT smarter and bounds</v>
      </c>
      <c r="B1557">
        <v>6</v>
      </c>
      <c r="C1557">
        <v>298</v>
      </c>
      <c r="D1557">
        <v>298</v>
      </c>
      <c r="E1557" s="97">
        <v>0</v>
      </c>
      <c r="F1557">
        <v>7.1058000000000003</v>
      </c>
      <c r="G1557" t="s">
        <v>104</v>
      </c>
      <c r="H1557">
        <v>6</v>
      </c>
      <c r="I1557">
        <v>151</v>
      </c>
      <c r="J1557">
        <v>49</v>
      </c>
      <c r="K1557">
        <v>0.72414016723632801</v>
      </c>
    </row>
    <row r="1558" spans="1:11" x14ac:dyDescent="0.2">
      <c r="A1558" t="str">
        <f t="shared" si="24"/>
        <v>CUT smarter and bounds</v>
      </c>
      <c r="B1558">
        <v>7</v>
      </c>
      <c r="C1558">
        <v>281</v>
      </c>
      <c r="D1558">
        <v>281</v>
      </c>
      <c r="E1558" s="97">
        <v>0</v>
      </c>
      <c r="F1558">
        <v>23.157699999999998</v>
      </c>
      <c r="G1558" t="s">
        <v>104</v>
      </c>
      <c r="H1558">
        <v>6</v>
      </c>
      <c r="I1558">
        <v>292</v>
      </c>
      <c r="J1558">
        <v>86</v>
      </c>
      <c r="K1558">
        <v>1.62237644195556</v>
      </c>
    </row>
    <row r="1559" spans="1:11" x14ac:dyDescent="0.2">
      <c r="A1559" t="str">
        <f t="shared" si="24"/>
        <v>CUT smarter and bounds</v>
      </c>
      <c r="B1559">
        <v>8</v>
      </c>
      <c r="C1559">
        <v>250</v>
      </c>
      <c r="D1559">
        <v>250</v>
      </c>
      <c r="E1559" s="97">
        <v>0</v>
      </c>
      <c r="F1559">
        <v>1.5373000000000001</v>
      </c>
      <c r="G1559" t="s">
        <v>104</v>
      </c>
      <c r="H1559">
        <v>4</v>
      </c>
      <c r="I1559">
        <v>1</v>
      </c>
      <c r="J1559">
        <v>29</v>
      </c>
      <c r="K1559">
        <v>0.34425425529479903</v>
      </c>
    </row>
    <row r="1560" spans="1:11" x14ac:dyDescent="0.2">
      <c r="A1560" t="str">
        <f t="shared" si="24"/>
        <v>CUT smarter and bounds</v>
      </c>
      <c r="B1560">
        <v>9</v>
      </c>
      <c r="C1560">
        <v>277</v>
      </c>
      <c r="D1560">
        <v>277</v>
      </c>
      <c r="E1560" s="97">
        <v>0</v>
      </c>
      <c r="F1560">
        <v>1.2628999999999999</v>
      </c>
      <c r="G1560" t="s">
        <v>104</v>
      </c>
      <c r="H1560">
        <v>1</v>
      </c>
      <c r="I1560">
        <v>1</v>
      </c>
      <c r="J1560">
        <v>12</v>
      </c>
      <c r="K1560">
        <v>1.2751579284667899E-2</v>
      </c>
    </row>
    <row r="1561" spans="1:11" x14ac:dyDescent="0.2">
      <c r="A1561" t="str">
        <f t="shared" si="24"/>
        <v>CUT smarter and bounds</v>
      </c>
      <c r="B1561">
        <v>10</v>
      </c>
      <c r="C1561">
        <v>308</v>
      </c>
      <c r="D1561">
        <v>308</v>
      </c>
      <c r="E1561" s="97">
        <v>0</v>
      </c>
      <c r="F1561">
        <v>2.5518999999999998</v>
      </c>
      <c r="G1561" t="s">
        <v>104</v>
      </c>
      <c r="H1561">
        <v>1</v>
      </c>
      <c r="I1561">
        <v>20</v>
      </c>
      <c r="J1561">
        <v>37</v>
      </c>
      <c r="K1561">
        <v>6.8571805953979395E-2</v>
      </c>
    </row>
    <row r="1562" spans="1:11" x14ac:dyDescent="0.2">
      <c r="A1562" t="str">
        <f t="shared" si="24"/>
        <v>CUT smarter and bounds</v>
      </c>
      <c r="B1562">
        <v>11</v>
      </c>
      <c r="C1562">
        <v>297</v>
      </c>
      <c r="D1562">
        <v>297</v>
      </c>
      <c r="E1562" s="97">
        <v>0</v>
      </c>
      <c r="F1562">
        <v>5.8672000000000004</v>
      </c>
      <c r="G1562" t="s">
        <v>104</v>
      </c>
      <c r="H1562">
        <v>9</v>
      </c>
      <c r="I1562">
        <v>71</v>
      </c>
      <c r="J1562">
        <v>43</v>
      </c>
      <c r="K1562">
        <v>0.288517236709594</v>
      </c>
    </row>
    <row r="1563" spans="1:11" x14ac:dyDescent="0.2">
      <c r="A1563" t="str">
        <f t="shared" si="24"/>
        <v>CUT smarter and bounds</v>
      </c>
      <c r="B1563">
        <v>12</v>
      </c>
      <c r="C1563">
        <v>280</v>
      </c>
      <c r="D1563">
        <v>280</v>
      </c>
      <c r="E1563" s="97">
        <v>0</v>
      </c>
      <c r="F1563">
        <v>4.6289999999999996</v>
      </c>
      <c r="G1563" t="s">
        <v>104</v>
      </c>
      <c r="H1563">
        <v>2</v>
      </c>
      <c r="I1563">
        <v>69</v>
      </c>
      <c r="J1563">
        <v>31</v>
      </c>
      <c r="K1563">
        <v>0.61874127388000399</v>
      </c>
    </row>
    <row r="1564" spans="1:11" x14ac:dyDescent="0.2">
      <c r="A1564" t="str">
        <f t="shared" si="24"/>
        <v>CUT smarter and bounds</v>
      </c>
      <c r="B1564">
        <v>13</v>
      </c>
      <c r="C1564">
        <v>263</v>
      </c>
      <c r="D1564">
        <v>263</v>
      </c>
      <c r="E1564" s="97">
        <v>0</v>
      </c>
      <c r="F1564">
        <v>3.8540999999999999</v>
      </c>
      <c r="G1564" t="s">
        <v>104</v>
      </c>
      <c r="H1564">
        <v>6</v>
      </c>
      <c r="I1564">
        <v>1</v>
      </c>
      <c r="J1564">
        <v>42</v>
      </c>
      <c r="K1564">
        <v>0.35515475273132302</v>
      </c>
    </row>
    <row r="1565" spans="1:11" x14ac:dyDescent="0.2">
      <c r="A1565" t="str">
        <f t="shared" si="24"/>
        <v>CUT smarter and bounds</v>
      </c>
      <c r="B1565">
        <v>14</v>
      </c>
      <c r="C1565">
        <v>266</v>
      </c>
      <c r="D1565">
        <v>266</v>
      </c>
      <c r="E1565" s="97">
        <v>0</v>
      </c>
      <c r="F1565">
        <v>2.3923000000000001</v>
      </c>
      <c r="G1565" t="s">
        <v>104</v>
      </c>
      <c r="H1565">
        <v>6</v>
      </c>
      <c r="I1565">
        <v>1</v>
      </c>
      <c r="J1565">
        <v>25</v>
      </c>
      <c r="K1565">
        <v>9.5156192779541002E-2</v>
      </c>
    </row>
    <row r="1566" spans="1:11" x14ac:dyDescent="0.2">
      <c r="A1566" t="str">
        <f t="shared" si="24"/>
        <v>CUT smarter and bounds</v>
      </c>
      <c r="B1566">
        <v>15</v>
      </c>
      <c r="C1566">
        <v>269</v>
      </c>
      <c r="D1566">
        <v>269</v>
      </c>
      <c r="E1566" s="97">
        <v>0</v>
      </c>
      <c r="F1566">
        <v>1.4457</v>
      </c>
      <c r="G1566" t="s">
        <v>104</v>
      </c>
      <c r="H1566">
        <v>2</v>
      </c>
      <c r="I1566">
        <v>4</v>
      </c>
      <c r="J1566">
        <v>25</v>
      </c>
      <c r="K1566">
        <v>0.11080288887023899</v>
      </c>
    </row>
    <row r="1567" spans="1:11" x14ac:dyDescent="0.2">
      <c r="A1567" t="str">
        <f t="shared" si="24"/>
        <v>CUT smarter and bounds</v>
      </c>
      <c r="B1567">
        <v>16</v>
      </c>
      <c r="C1567">
        <v>291</v>
      </c>
      <c r="D1567">
        <v>291</v>
      </c>
      <c r="E1567" s="97">
        <v>0</v>
      </c>
      <c r="F1567">
        <v>17.026700000000002</v>
      </c>
      <c r="G1567" t="s">
        <v>104</v>
      </c>
      <c r="H1567">
        <v>3</v>
      </c>
      <c r="I1567">
        <v>328</v>
      </c>
      <c r="J1567">
        <v>78</v>
      </c>
      <c r="K1567">
        <v>0.65102934837341297</v>
      </c>
    </row>
    <row r="1568" spans="1:11" x14ac:dyDescent="0.2">
      <c r="A1568" t="str">
        <f t="shared" si="24"/>
        <v>CUT smarter and bounds</v>
      </c>
      <c r="B1568">
        <v>17</v>
      </c>
      <c r="C1568">
        <v>260</v>
      </c>
      <c r="D1568">
        <v>260</v>
      </c>
      <c r="E1568" s="97">
        <v>0</v>
      </c>
      <c r="F1568">
        <v>5.2088999999999999</v>
      </c>
      <c r="G1568" t="s">
        <v>104</v>
      </c>
      <c r="H1568">
        <v>6</v>
      </c>
      <c r="I1568">
        <v>54</v>
      </c>
      <c r="J1568">
        <v>43</v>
      </c>
      <c r="K1568">
        <v>0.394624233245849</v>
      </c>
    </row>
    <row r="1569" spans="1:11" x14ac:dyDescent="0.2">
      <c r="A1569" t="str">
        <f t="shared" si="24"/>
        <v>CUT smarter and bounds</v>
      </c>
      <c r="B1569">
        <v>18</v>
      </c>
      <c r="C1569">
        <v>252</v>
      </c>
      <c r="D1569">
        <v>252</v>
      </c>
      <c r="E1569" s="97">
        <v>0</v>
      </c>
      <c r="F1569">
        <v>1.2882</v>
      </c>
      <c r="G1569" t="s">
        <v>104</v>
      </c>
      <c r="H1569">
        <v>6</v>
      </c>
      <c r="I1569">
        <v>1</v>
      </c>
      <c r="J1569">
        <v>25</v>
      </c>
      <c r="K1569">
        <v>0.13459420204162501</v>
      </c>
    </row>
    <row r="1570" spans="1:11" x14ac:dyDescent="0.2">
      <c r="A1570" t="str">
        <f t="shared" si="24"/>
        <v>CUT smarter and bounds</v>
      </c>
      <c r="B1570">
        <v>19</v>
      </c>
      <c r="C1570">
        <v>239</v>
      </c>
      <c r="D1570">
        <v>239</v>
      </c>
      <c r="E1570" s="97">
        <v>0</v>
      </c>
      <c r="F1570">
        <v>1.7985</v>
      </c>
      <c r="G1570" t="s">
        <v>104</v>
      </c>
      <c r="H1570">
        <v>3</v>
      </c>
      <c r="I1570">
        <v>1</v>
      </c>
      <c r="J1570">
        <v>37</v>
      </c>
      <c r="K1570">
        <v>0.27856469154357899</v>
      </c>
    </row>
    <row r="1571" spans="1:11" x14ac:dyDescent="0.2">
      <c r="A1571" t="str">
        <f t="shared" si="24"/>
        <v>CUT smarter and bounds</v>
      </c>
      <c r="B1571">
        <v>20</v>
      </c>
      <c r="C1571">
        <v>281</v>
      </c>
      <c r="D1571">
        <v>281</v>
      </c>
      <c r="E1571" s="97">
        <v>0</v>
      </c>
      <c r="F1571">
        <v>5.0408999999999997</v>
      </c>
      <c r="G1571" t="s">
        <v>104</v>
      </c>
      <c r="H1571">
        <v>3</v>
      </c>
      <c r="I1571">
        <v>48</v>
      </c>
      <c r="J1571">
        <v>56</v>
      </c>
      <c r="K1571">
        <v>0.766207695007324</v>
      </c>
    </row>
    <row r="1572" spans="1:11" x14ac:dyDescent="0.2">
      <c r="A1572" t="str">
        <f t="shared" si="24"/>
        <v>CUT smarter and bounds</v>
      </c>
      <c r="B1572">
        <v>21</v>
      </c>
      <c r="C1572">
        <v>284</v>
      </c>
      <c r="D1572">
        <v>284</v>
      </c>
      <c r="E1572" s="97">
        <v>0</v>
      </c>
      <c r="F1572">
        <v>1.0347999999999999</v>
      </c>
      <c r="G1572" t="s">
        <v>104</v>
      </c>
      <c r="H1572">
        <v>4</v>
      </c>
      <c r="I1572">
        <v>1</v>
      </c>
      <c r="J1572">
        <v>26</v>
      </c>
      <c r="K1572">
        <v>0.101669788360595</v>
      </c>
    </row>
    <row r="1573" spans="1:11" x14ac:dyDescent="0.2">
      <c r="A1573" t="str">
        <f t="shared" si="24"/>
        <v>CUT smarter and bounds</v>
      </c>
      <c r="B1573">
        <v>22</v>
      </c>
      <c r="C1573">
        <v>236</v>
      </c>
      <c r="D1573">
        <v>236</v>
      </c>
      <c r="E1573" s="97">
        <v>0</v>
      </c>
      <c r="F1573">
        <v>3.7576000000000001</v>
      </c>
      <c r="G1573" t="s">
        <v>104</v>
      </c>
      <c r="H1573">
        <v>3</v>
      </c>
      <c r="I1573">
        <v>29</v>
      </c>
      <c r="J1573">
        <v>29</v>
      </c>
      <c r="K1573">
        <v>0.32455372810363697</v>
      </c>
    </row>
    <row r="1574" spans="1:11" x14ac:dyDescent="0.2">
      <c r="A1574" t="str">
        <f t="shared" si="24"/>
        <v>CUT smarter and bounds</v>
      </c>
      <c r="B1574">
        <v>23</v>
      </c>
      <c r="C1574">
        <v>274</v>
      </c>
      <c r="D1574">
        <v>274</v>
      </c>
      <c r="E1574" s="97">
        <v>0</v>
      </c>
      <c r="F1574">
        <v>7.1599000000000004</v>
      </c>
      <c r="G1574" t="s">
        <v>104</v>
      </c>
      <c r="H1574">
        <v>4</v>
      </c>
      <c r="I1574">
        <v>159</v>
      </c>
      <c r="J1574">
        <v>50</v>
      </c>
      <c r="K1574">
        <v>0.53762793540954501</v>
      </c>
    </row>
    <row r="1575" spans="1:11" x14ac:dyDescent="0.2">
      <c r="A1575" t="str">
        <f t="shared" si="24"/>
        <v>CUT smarter and bounds</v>
      </c>
      <c r="B1575">
        <v>24</v>
      </c>
      <c r="C1575">
        <v>290</v>
      </c>
      <c r="D1575">
        <v>290</v>
      </c>
      <c r="E1575" s="97">
        <v>0</v>
      </c>
      <c r="F1575">
        <v>31.503</v>
      </c>
      <c r="G1575" t="s">
        <v>104</v>
      </c>
      <c r="H1575">
        <v>10</v>
      </c>
      <c r="I1575">
        <v>417</v>
      </c>
      <c r="J1575">
        <v>123</v>
      </c>
      <c r="K1575">
        <v>2.2267990112304599</v>
      </c>
    </row>
    <row r="1576" spans="1:11" x14ac:dyDescent="0.2">
      <c r="A1576" t="str">
        <f t="shared" si="24"/>
        <v>CUT smarter and bounds</v>
      </c>
      <c r="B1576">
        <v>25</v>
      </c>
      <c r="C1576">
        <v>238</v>
      </c>
      <c r="D1576">
        <v>238</v>
      </c>
      <c r="E1576" s="97">
        <v>0</v>
      </c>
      <c r="F1576">
        <v>0.98180000000000001</v>
      </c>
      <c r="G1576" t="s">
        <v>104</v>
      </c>
      <c r="H1576">
        <v>3</v>
      </c>
      <c r="I1576">
        <v>1</v>
      </c>
      <c r="J1576">
        <v>31</v>
      </c>
      <c r="K1576">
        <v>0.1326425075531</v>
      </c>
    </row>
    <row r="1577" spans="1:11" x14ac:dyDescent="0.2">
      <c r="A1577" t="str">
        <f t="shared" si="24"/>
        <v>CUT smarter and bounds</v>
      </c>
      <c r="B1577">
        <v>26</v>
      </c>
      <c r="C1577">
        <v>289</v>
      </c>
      <c r="D1577">
        <v>289</v>
      </c>
      <c r="E1577" s="97">
        <v>0</v>
      </c>
      <c r="F1577">
        <v>5.9743000000000004</v>
      </c>
      <c r="G1577" t="s">
        <v>104</v>
      </c>
      <c r="H1577">
        <v>8</v>
      </c>
      <c r="I1577">
        <v>107</v>
      </c>
      <c r="J1577">
        <v>51</v>
      </c>
      <c r="K1577">
        <v>0.75670027732849099</v>
      </c>
    </row>
    <row r="1578" spans="1:11" x14ac:dyDescent="0.2">
      <c r="A1578" t="str">
        <f t="shared" si="24"/>
        <v>CUT smarter and bounds</v>
      </c>
      <c r="B1578">
        <v>27</v>
      </c>
      <c r="C1578">
        <v>296</v>
      </c>
      <c r="D1578">
        <v>296</v>
      </c>
      <c r="E1578" s="97">
        <v>0</v>
      </c>
      <c r="F1578">
        <v>7.3022999999999998</v>
      </c>
      <c r="G1578" t="s">
        <v>104</v>
      </c>
      <c r="H1578">
        <v>5</v>
      </c>
      <c r="I1578">
        <v>104</v>
      </c>
      <c r="J1578">
        <v>40</v>
      </c>
      <c r="K1578">
        <v>0.81768107414245605</v>
      </c>
    </row>
    <row r="1579" spans="1:11" x14ac:dyDescent="0.2">
      <c r="A1579" t="str">
        <f t="shared" si="24"/>
        <v>CUT smarter and bounds</v>
      </c>
      <c r="B1579">
        <v>28</v>
      </c>
      <c r="C1579">
        <v>280</v>
      </c>
      <c r="D1579">
        <v>280</v>
      </c>
      <c r="E1579" s="97">
        <v>0</v>
      </c>
      <c r="F1579">
        <v>16.527899999999999</v>
      </c>
      <c r="G1579" t="s">
        <v>104</v>
      </c>
      <c r="H1579">
        <v>6</v>
      </c>
      <c r="I1579">
        <v>250</v>
      </c>
      <c r="J1579">
        <v>77</v>
      </c>
      <c r="K1579">
        <v>1.66063356399536</v>
      </c>
    </row>
    <row r="1580" spans="1:11" x14ac:dyDescent="0.2">
      <c r="A1580" t="str">
        <f t="shared" si="24"/>
        <v>CUT smarter and bounds</v>
      </c>
      <c r="B1580">
        <v>29</v>
      </c>
      <c r="C1580">
        <v>294</v>
      </c>
      <c r="D1580">
        <v>294</v>
      </c>
      <c r="E1580" s="97">
        <v>0</v>
      </c>
      <c r="F1580">
        <v>33.047899999999998</v>
      </c>
      <c r="G1580" t="s">
        <v>104</v>
      </c>
      <c r="H1580">
        <v>5</v>
      </c>
      <c r="I1580">
        <v>701</v>
      </c>
      <c r="J1580">
        <v>75</v>
      </c>
      <c r="K1580">
        <v>0.99382638931274403</v>
      </c>
    </row>
    <row r="1581" spans="1:11" x14ac:dyDescent="0.2">
      <c r="A1581" t="str">
        <f t="shared" si="24"/>
        <v>CUT smarter and bounds</v>
      </c>
      <c r="B1581">
        <v>30</v>
      </c>
      <c r="C1581">
        <v>296</v>
      </c>
      <c r="D1581">
        <v>296</v>
      </c>
      <c r="E1581" s="97">
        <v>0</v>
      </c>
      <c r="F1581">
        <v>4.6702000000000004</v>
      </c>
      <c r="G1581" t="s">
        <v>104</v>
      </c>
      <c r="H1581">
        <v>6</v>
      </c>
      <c r="I1581">
        <v>55</v>
      </c>
      <c r="J1581">
        <v>31</v>
      </c>
      <c r="K1581">
        <v>0.36327552795410101</v>
      </c>
    </row>
    <row r="1582" spans="1:11" x14ac:dyDescent="0.2">
      <c r="A1582" t="str">
        <f t="shared" si="24"/>
        <v>CUT smarter and bounds</v>
      </c>
      <c r="B1582">
        <v>31</v>
      </c>
      <c r="C1582">
        <v>258</v>
      </c>
      <c r="D1582">
        <v>258</v>
      </c>
      <c r="E1582" s="97">
        <v>0</v>
      </c>
      <c r="F1582">
        <v>10.043699999999999</v>
      </c>
      <c r="G1582" t="s">
        <v>104</v>
      </c>
      <c r="H1582">
        <v>7</v>
      </c>
      <c r="I1582">
        <v>264</v>
      </c>
      <c r="J1582">
        <v>61</v>
      </c>
      <c r="K1582">
        <v>0.43475174903869601</v>
      </c>
    </row>
    <row r="1583" spans="1:11" x14ac:dyDescent="0.2">
      <c r="A1583" t="str">
        <f t="shared" si="24"/>
        <v>CUT smarter and bounds</v>
      </c>
      <c r="B1583">
        <v>32</v>
      </c>
      <c r="C1583">
        <v>318</v>
      </c>
      <c r="D1583">
        <v>318</v>
      </c>
      <c r="E1583" s="97">
        <v>0</v>
      </c>
      <c r="F1583">
        <v>14.7819</v>
      </c>
      <c r="G1583" t="s">
        <v>104</v>
      </c>
      <c r="H1583">
        <v>6</v>
      </c>
      <c r="I1583">
        <v>389</v>
      </c>
      <c r="J1583">
        <v>69</v>
      </c>
      <c r="K1583">
        <v>1.05789923667907</v>
      </c>
    </row>
    <row r="1584" spans="1:11" x14ac:dyDescent="0.2">
      <c r="A1584" t="str">
        <f t="shared" si="24"/>
        <v>CUT smarter and bounds</v>
      </c>
      <c r="B1584">
        <v>33</v>
      </c>
      <c r="C1584">
        <v>304</v>
      </c>
      <c r="D1584">
        <v>304</v>
      </c>
      <c r="E1584" s="97">
        <v>0</v>
      </c>
      <c r="F1584">
        <v>6.1037999999999997</v>
      </c>
      <c r="G1584" t="s">
        <v>104</v>
      </c>
      <c r="H1584">
        <v>8</v>
      </c>
      <c r="I1584">
        <v>1</v>
      </c>
      <c r="J1584">
        <v>44</v>
      </c>
      <c r="K1584">
        <v>1.0116050243377599</v>
      </c>
    </row>
    <row r="1585" spans="1:11" x14ac:dyDescent="0.2">
      <c r="A1585" t="str">
        <f t="shared" si="24"/>
        <v>CUT smarter and bounds</v>
      </c>
      <c r="B1585">
        <v>34</v>
      </c>
      <c r="C1585">
        <v>293</v>
      </c>
      <c r="D1585">
        <v>293</v>
      </c>
      <c r="E1585" s="97">
        <v>0</v>
      </c>
      <c r="F1585">
        <v>1.6414</v>
      </c>
      <c r="G1585" t="s">
        <v>104</v>
      </c>
      <c r="H1585">
        <v>5</v>
      </c>
      <c r="I1585">
        <v>1</v>
      </c>
      <c r="J1585">
        <v>16</v>
      </c>
      <c r="K1585">
        <v>0.33677721023559498</v>
      </c>
    </row>
    <row r="1586" spans="1:11" x14ac:dyDescent="0.2">
      <c r="A1586" t="str">
        <f t="shared" si="24"/>
        <v>CUT smarter and bounds</v>
      </c>
      <c r="B1586">
        <v>35</v>
      </c>
      <c r="C1586">
        <v>280</v>
      </c>
      <c r="D1586">
        <v>280</v>
      </c>
      <c r="E1586" s="97">
        <v>0</v>
      </c>
      <c r="F1586">
        <v>1.1896</v>
      </c>
      <c r="G1586" t="s">
        <v>104</v>
      </c>
      <c r="H1586">
        <v>4</v>
      </c>
      <c r="I1586">
        <v>1</v>
      </c>
      <c r="J1586">
        <v>35</v>
      </c>
      <c r="K1586">
        <v>0.12625789642333901</v>
      </c>
    </row>
    <row r="1587" spans="1:11" x14ac:dyDescent="0.2">
      <c r="A1587" t="str">
        <f t="shared" si="24"/>
        <v>CUT smarter and bounds</v>
      </c>
      <c r="B1587">
        <v>36</v>
      </c>
      <c r="C1587">
        <v>263</v>
      </c>
      <c r="D1587">
        <v>263</v>
      </c>
      <c r="E1587" s="97">
        <v>0</v>
      </c>
      <c r="F1587">
        <v>204.67009999999999</v>
      </c>
      <c r="G1587" t="s">
        <v>104</v>
      </c>
      <c r="H1587">
        <v>7</v>
      </c>
      <c r="I1587">
        <v>5913</v>
      </c>
      <c r="J1587">
        <v>132</v>
      </c>
      <c r="K1587">
        <v>2.19121837615966</v>
      </c>
    </row>
    <row r="1588" spans="1:11" x14ac:dyDescent="0.2">
      <c r="A1588" t="str">
        <f t="shared" si="24"/>
        <v>CUT smarter and bounds</v>
      </c>
      <c r="B1588">
        <v>37</v>
      </c>
      <c r="C1588">
        <v>269</v>
      </c>
      <c r="D1588">
        <v>269</v>
      </c>
      <c r="E1588" s="97">
        <v>0</v>
      </c>
      <c r="F1588">
        <v>5.1688999999999998</v>
      </c>
      <c r="G1588" t="s">
        <v>104</v>
      </c>
      <c r="H1588">
        <v>7</v>
      </c>
      <c r="I1588">
        <v>33</v>
      </c>
      <c r="J1588">
        <v>37</v>
      </c>
      <c r="K1588">
        <v>0.58479189872741699</v>
      </c>
    </row>
    <row r="1589" spans="1:11" x14ac:dyDescent="0.2">
      <c r="A1589" t="str">
        <f t="shared" si="24"/>
        <v>CUT smarter and bounds</v>
      </c>
      <c r="B1589">
        <v>38</v>
      </c>
      <c r="C1589">
        <v>247</v>
      </c>
      <c r="D1589">
        <v>247</v>
      </c>
      <c r="E1589" s="97">
        <v>0</v>
      </c>
      <c r="F1589">
        <v>2.5017999999999998</v>
      </c>
      <c r="G1589" t="s">
        <v>104</v>
      </c>
      <c r="H1589">
        <v>5</v>
      </c>
      <c r="I1589">
        <v>29</v>
      </c>
      <c r="J1589">
        <v>31</v>
      </c>
      <c r="K1589">
        <v>0.22602581977844199</v>
      </c>
    </row>
    <row r="1590" spans="1:11" x14ac:dyDescent="0.2">
      <c r="A1590" t="str">
        <f t="shared" ref="A1590:A1651" si="25">A1589</f>
        <v>CUT smarter and bounds</v>
      </c>
      <c r="B1590">
        <v>39</v>
      </c>
      <c r="C1590">
        <v>274</v>
      </c>
      <c r="D1590">
        <v>274</v>
      </c>
      <c r="E1590" s="97">
        <v>0</v>
      </c>
      <c r="F1590">
        <v>1.0177</v>
      </c>
      <c r="G1590" t="s">
        <v>104</v>
      </c>
      <c r="H1590">
        <v>4</v>
      </c>
      <c r="I1590">
        <v>1</v>
      </c>
      <c r="J1590">
        <v>24</v>
      </c>
      <c r="K1590">
        <v>3.2030582427978502E-2</v>
      </c>
    </row>
    <row r="1591" spans="1:11" x14ac:dyDescent="0.2">
      <c r="A1591" t="str">
        <f t="shared" si="25"/>
        <v>CUT smarter and bounds</v>
      </c>
      <c r="B1591">
        <v>40</v>
      </c>
      <c r="C1591">
        <v>254</v>
      </c>
      <c r="D1591">
        <v>254</v>
      </c>
      <c r="E1591" s="97">
        <v>0</v>
      </c>
      <c r="F1591">
        <v>2.7669000000000001</v>
      </c>
      <c r="G1591" t="s">
        <v>104</v>
      </c>
      <c r="H1591">
        <v>5</v>
      </c>
      <c r="I1591">
        <v>1</v>
      </c>
      <c r="J1591">
        <v>39</v>
      </c>
      <c r="K1591">
        <v>0.26620674133300698</v>
      </c>
    </row>
    <row r="1592" spans="1:11" x14ac:dyDescent="0.2">
      <c r="A1592" t="str">
        <f t="shared" si="25"/>
        <v>CUT smarter and bounds</v>
      </c>
      <c r="B1592">
        <v>41</v>
      </c>
      <c r="C1592">
        <v>282</v>
      </c>
      <c r="D1592">
        <v>282</v>
      </c>
      <c r="E1592" s="97">
        <v>0</v>
      </c>
      <c r="F1592">
        <v>3.03</v>
      </c>
      <c r="G1592" t="s">
        <v>104</v>
      </c>
      <c r="H1592">
        <v>2</v>
      </c>
      <c r="I1592">
        <v>81</v>
      </c>
      <c r="J1592">
        <v>33</v>
      </c>
      <c r="K1592">
        <v>0.50311183929443304</v>
      </c>
    </row>
    <row r="1593" spans="1:11" x14ac:dyDescent="0.2">
      <c r="A1593" t="str">
        <f t="shared" si="25"/>
        <v>CUT smarter and bounds</v>
      </c>
      <c r="B1593">
        <v>42</v>
      </c>
      <c r="C1593">
        <v>292</v>
      </c>
      <c r="D1593">
        <v>292</v>
      </c>
      <c r="E1593" s="97">
        <v>0</v>
      </c>
      <c r="F1593">
        <v>5.0095000000000001</v>
      </c>
      <c r="G1593" t="s">
        <v>104</v>
      </c>
      <c r="H1593">
        <v>7</v>
      </c>
      <c r="I1593">
        <v>53</v>
      </c>
      <c r="J1593">
        <v>48</v>
      </c>
      <c r="K1593">
        <v>1.19159030914306</v>
      </c>
    </row>
    <row r="1594" spans="1:11" x14ac:dyDescent="0.2">
      <c r="A1594" t="str">
        <f t="shared" si="25"/>
        <v>CUT smarter and bounds</v>
      </c>
      <c r="B1594">
        <v>43</v>
      </c>
      <c r="C1594">
        <v>291</v>
      </c>
      <c r="D1594">
        <v>290.98</v>
      </c>
      <c r="E1594" s="97">
        <v>6.4999999999999997E-3</v>
      </c>
      <c r="F1594">
        <v>20.225899999999999</v>
      </c>
      <c r="G1594" t="s">
        <v>104</v>
      </c>
      <c r="H1594">
        <v>6</v>
      </c>
      <c r="I1594">
        <v>349</v>
      </c>
      <c r="J1594">
        <v>81</v>
      </c>
      <c r="K1594">
        <v>2.1555383205413801</v>
      </c>
    </row>
    <row r="1595" spans="1:11" x14ac:dyDescent="0.2">
      <c r="A1595" t="str">
        <f t="shared" si="25"/>
        <v>CUT smarter and bounds</v>
      </c>
      <c r="B1595">
        <v>44</v>
      </c>
      <c r="C1595">
        <v>264</v>
      </c>
      <c r="D1595">
        <v>264</v>
      </c>
      <c r="E1595" s="97">
        <v>0</v>
      </c>
      <c r="F1595">
        <v>8.0975000000000001</v>
      </c>
      <c r="G1595" t="s">
        <v>104</v>
      </c>
      <c r="H1595">
        <v>9</v>
      </c>
      <c r="I1595">
        <v>140</v>
      </c>
      <c r="J1595">
        <v>53</v>
      </c>
      <c r="K1595">
        <v>0.35475611686706499</v>
      </c>
    </row>
    <row r="1596" spans="1:11" x14ac:dyDescent="0.2">
      <c r="A1596" t="str">
        <f t="shared" si="25"/>
        <v>CUT smarter and bounds</v>
      </c>
      <c r="B1596">
        <v>45</v>
      </c>
      <c r="C1596">
        <v>317</v>
      </c>
      <c r="D1596">
        <v>317</v>
      </c>
      <c r="E1596" s="97">
        <v>0</v>
      </c>
      <c r="F1596">
        <v>6.0221</v>
      </c>
      <c r="G1596" t="s">
        <v>104</v>
      </c>
      <c r="H1596">
        <v>5</v>
      </c>
      <c r="I1596">
        <v>27</v>
      </c>
      <c r="J1596">
        <v>62</v>
      </c>
      <c r="K1596">
        <v>1.0816679000854399</v>
      </c>
    </row>
    <row r="1597" spans="1:11" x14ac:dyDescent="0.2">
      <c r="A1597" t="str">
        <f t="shared" si="25"/>
        <v>CUT smarter and bounds</v>
      </c>
      <c r="B1597">
        <v>46</v>
      </c>
      <c r="C1597">
        <v>242</v>
      </c>
      <c r="D1597">
        <v>242</v>
      </c>
      <c r="E1597" s="97">
        <v>0</v>
      </c>
      <c r="F1597">
        <v>4.3181000000000003</v>
      </c>
      <c r="G1597" t="s">
        <v>104</v>
      </c>
      <c r="H1597">
        <v>2</v>
      </c>
      <c r="I1597">
        <v>116</v>
      </c>
      <c r="J1597">
        <v>19</v>
      </c>
      <c r="K1597">
        <v>0.179146528244018</v>
      </c>
    </row>
    <row r="1598" spans="1:11" x14ac:dyDescent="0.2">
      <c r="A1598" t="str">
        <f t="shared" si="25"/>
        <v>CUT smarter and bounds</v>
      </c>
      <c r="B1598">
        <v>47</v>
      </c>
      <c r="C1598">
        <v>314</v>
      </c>
      <c r="D1598">
        <v>314</v>
      </c>
      <c r="E1598" s="97">
        <v>6.9999999999999999E-4</v>
      </c>
      <c r="F1598">
        <v>124.72329999999999</v>
      </c>
      <c r="G1598" t="s">
        <v>104</v>
      </c>
      <c r="H1598">
        <v>2</v>
      </c>
      <c r="I1598">
        <v>3006</v>
      </c>
      <c r="J1598">
        <v>150</v>
      </c>
      <c r="K1598">
        <v>2.6428296566009499</v>
      </c>
    </row>
    <row r="1599" spans="1:11" x14ac:dyDescent="0.2">
      <c r="A1599" t="str">
        <f t="shared" si="25"/>
        <v>CUT smarter and bounds</v>
      </c>
      <c r="B1599">
        <v>48</v>
      </c>
      <c r="C1599">
        <v>294</v>
      </c>
      <c r="D1599">
        <v>294</v>
      </c>
      <c r="E1599" s="97">
        <v>0</v>
      </c>
      <c r="F1599">
        <v>2.0790000000000002</v>
      </c>
      <c r="G1599" t="s">
        <v>104</v>
      </c>
      <c r="H1599">
        <v>4</v>
      </c>
      <c r="I1599">
        <v>1</v>
      </c>
      <c r="J1599">
        <v>30</v>
      </c>
      <c r="K1599">
        <v>0.176412343978881</v>
      </c>
    </row>
    <row r="1600" spans="1:11" x14ac:dyDescent="0.2">
      <c r="A1600" t="str">
        <f t="shared" si="25"/>
        <v>CUT smarter and bounds</v>
      </c>
      <c r="B1600">
        <v>49</v>
      </c>
      <c r="C1600">
        <v>264</v>
      </c>
      <c r="D1600">
        <v>264</v>
      </c>
      <c r="E1600" s="97">
        <v>0</v>
      </c>
      <c r="F1600">
        <v>1.4609000000000001</v>
      </c>
      <c r="G1600" t="s">
        <v>104</v>
      </c>
      <c r="H1600">
        <v>3</v>
      </c>
      <c r="I1600">
        <v>1</v>
      </c>
      <c r="J1600">
        <v>46</v>
      </c>
      <c r="K1600">
        <v>0.21291160583495999</v>
      </c>
    </row>
    <row r="1601" spans="1:11" x14ac:dyDescent="0.2">
      <c r="A1601" t="str">
        <f t="shared" si="25"/>
        <v>CUT smarter and bounds</v>
      </c>
      <c r="B1601">
        <v>50</v>
      </c>
      <c r="C1601">
        <v>286</v>
      </c>
      <c r="D1601">
        <v>286</v>
      </c>
      <c r="E1601" s="97">
        <v>0</v>
      </c>
      <c r="F1601">
        <v>2.4256000000000002</v>
      </c>
      <c r="G1601" t="s">
        <v>104</v>
      </c>
      <c r="H1601">
        <v>4</v>
      </c>
      <c r="I1601">
        <v>12</v>
      </c>
      <c r="J1601">
        <v>19</v>
      </c>
      <c r="K1601">
        <v>2.5940656661987301E-2</v>
      </c>
    </row>
    <row r="1602" spans="1:11" x14ac:dyDescent="0.2">
      <c r="A1602" t="str">
        <f t="shared" si="25"/>
        <v>CUT smarter and bounds</v>
      </c>
      <c r="B1602">
        <v>51</v>
      </c>
      <c r="C1602">
        <v>273</v>
      </c>
      <c r="D1602">
        <v>273</v>
      </c>
      <c r="E1602" s="97">
        <v>1.1000000000000001E-3</v>
      </c>
      <c r="F1602">
        <v>5.2367999999999997</v>
      </c>
      <c r="G1602" t="s">
        <v>104</v>
      </c>
      <c r="H1602">
        <v>7</v>
      </c>
      <c r="I1602">
        <v>80</v>
      </c>
      <c r="J1602">
        <v>64</v>
      </c>
      <c r="K1602">
        <v>0.70014452934265103</v>
      </c>
    </row>
    <row r="1603" spans="1:11" x14ac:dyDescent="0.2">
      <c r="A1603" t="str">
        <f t="shared" si="25"/>
        <v>CUT smarter and bounds</v>
      </c>
      <c r="B1603">
        <v>52</v>
      </c>
      <c r="C1603">
        <v>334</v>
      </c>
      <c r="D1603">
        <v>334</v>
      </c>
      <c r="E1603" s="97">
        <v>0</v>
      </c>
      <c r="F1603">
        <v>5.3560999999999996</v>
      </c>
      <c r="G1603" t="s">
        <v>104</v>
      </c>
      <c r="H1603">
        <v>6</v>
      </c>
      <c r="I1603">
        <v>28</v>
      </c>
      <c r="J1603">
        <v>69</v>
      </c>
      <c r="K1603">
        <v>0.614305019378662</v>
      </c>
    </row>
    <row r="1604" spans="1:11" x14ac:dyDescent="0.2">
      <c r="A1604" t="str">
        <f t="shared" si="25"/>
        <v>CUT smarter and bounds</v>
      </c>
      <c r="B1604">
        <v>53</v>
      </c>
      <c r="C1604">
        <v>281</v>
      </c>
      <c r="D1604">
        <v>281</v>
      </c>
      <c r="E1604" s="97">
        <v>0</v>
      </c>
      <c r="F1604">
        <v>15.4072</v>
      </c>
      <c r="G1604" t="s">
        <v>104</v>
      </c>
      <c r="H1604">
        <v>5</v>
      </c>
      <c r="I1604">
        <v>225</v>
      </c>
      <c r="J1604">
        <v>90</v>
      </c>
      <c r="K1604">
        <v>1.0741386413574201</v>
      </c>
    </row>
    <row r="1605" spans="1:11" x14ac:dyDescent="0.2">
      <c r="A1605" t="str">
        <f t="shared" si="25"/>
        <v>CUT smarter and bounds</v>
      </c>
      <c r="B1605">
        <v>54</v>
      </c>
      <c r="C1605">
        <v>262</v>
      </c>
      <c r="D1605">
        <v>262</v>
      </c>
      <c r="E1605" s="97">
        <v>0</v>
      </c>
      <c r="F1605">
        <v>1.5967</v>
      </c>
      <c r="G1605" t="s">
        <v>104</v>
      </c>
      <c r="H1605">
        <v>4</v>
      </c>
      <c r="I1605">
        <v>7</v>
      </c>
      <c r="J1605">
        <v>18</v>
      </c>
      <c r="K1605">
        <v>0.17509031295776301</v>
      </c>
    </row>
    <row r="1606" spans="1:11" x14ac:dyDescent="0.2">
      <c r="A1606" t="str">
        <f t="shared" si="25"/>
        <v>CUT smarter and bounds</v>
      </c>
      <c r="B1606">
        <v>55</v>
      </c>
      <c r="C1606">
        <v>299</v>
      </c>
      <c r="D1606">
        <v>299</v>
      </c>
      <c r="E1606" s="97">
        <v>0</v>
      </c>
      <c r="F1606">
        <v>1.8072999999999999</v>
      </c>
      <c r="G1606" t="s">
        <v>104</v>
      </c>
      <c r="H1606">
        <v>9</v>
      </c>
      <c r="I1606">
        <v>1</v>
      </c>
      <c r="J1606">
        <v>41</v>
      </c>
      <c r="K1606">
        <v>0.14177680015563901</v>
      </c>
    </row>
    <row r="1607" spans="1:11" x14ac:dyDescent="0.2">
      <c r="A1607" t="str">
        <f t="shared" si="25"/>
        <v>CUT smarter and bounds</v>
      </c>
      <c r="B1607">
        <v>56</v>
      </c>
      <c r="C1607">
        <v>288</v>
      </c>
      <c r="D1607">
        <v>288</v>
      </c>
      <c r="E1607" s="97">
        <v>0</v>
      </c>
      <c r="F1607">
        <v>0.4667</v>
      </c>
      <c r="G1607" t="s">
        <v>104</v>
      </c>
      <c r="H1607">
        <v>2</v>
      </c>
      <c r="I1607">
        <v>1</v>
      </c>
      <c r="J1607">
        <v>24</v>
      </c>
      <c r="K1607">
        <v>8.0516338348388602E-3</v>
      </c>
    </row>
    <row r="1608" spans="1:11" x14ac:dyDescent="0.2">
      <c r="A1608" t="str">
        <f t="shared" si="25"/>
        <v>CUT smarter and bounds</v>
      </c>
      <c r="B1608">
        <v>57</v>
      </c>
      <c r="C1608">
        <v>254</v>
      </c>
      <c r="D1608">
        <v>254</v>
      </c>
      <c r="E1608" s="97">
        <v>0</v>
      </c>
      <c r="F1608">
        <v>9.6524999999999999</v>
      </c>
      <c r="G1608" t="s">
        <v>104</v>
      </c>
      <c r="H1608">
        <v>7</v>
      </c>
      <c r="I1608">
        <v>109</v>
      </c>
      <c r="J1608">
        <v>43</v>
      </c>
      <c r="K1608">
        <v>1.0122497081756501</v>
      </c>
    </row>
    <row r="1609" spans="1:11" x14ac:dyDescent="0.2">
      <c r="A1609" t="str">
        <f t="shared" si="25"/>
        <v>CUT smarter and bounds</v>
      </c>
      <c r="B1609">
        <v>58</v>
      </c>
      <c r="C1609">
        <v>331</v>
      </c>
      <c r="D1609">
        <v>331</v>
      </c>
      <c r="E1609" s="97">
        <v>0</v>
      </c>
      <c r="F1609">
        <v>0.59699999999999998</v>
      </c>
      <c r="G1609" t="s">
        <v>104</v>
      </c>
      <c r="H1609">
        <v>3</v>
      </c>
      <c r="I1609">
        <v>1</v>
      </c>
      <c r="J1609">
        <v>16</v>
      </c>
      <c r="K1609">
        <v>7.6436042785644503E-2</v>
      </c>
    </row>
    <row r="1610" spans="1:11" x14ac:dyDescent="0.2">
      <c r="A1610" t="str">
        <f t="shared" si="25"/>
        <v>CUT smarter and bounds</v>
      </c>
      <c r="B1610">
        <v>59</v>
      </c>
      <c r="C1610">
        <v>283</v>
      </c>
      <c r="D1610">
        <v>283</v>
      </c>
      <c r="E1610" s="97">
        <v>0</v>
      </c>
      <c r="F1610">
        <v>8.6547000000000001</v>
      </c>
      <c r="G1610" t="s">
        <v>104</v>
      </c>
      <c r="H1610">
        <v>5</v>
      </c>
      <c r="I1610">
        <v>97</v>
      </c>
      <c r="J1610">
        <v>72</v>
      </c>
      <c r="K1610">
        <v>1.00224089622497</v>
      </c>
    </row>
    <row r="1611" spans="1:11" x14ac:dyDescent="0.2">
      <c r="A1611" t="str">
        <f t="shared" si="25"/>
        <v>CUT smarter and bounds</v>
      </c>
      <c r="B1611">
        <v>60</v>
      </c>
      <c r="C1611">
        <v>254</v>
      </c>
      <c r="D1611">
        <v>254</v>
      </c>
      <c r="E1611" s="97">
        <v>0</v>
      </c>
      <c r="F1611">
        <v>4.4600999999999997</v>
      </c>
      <c r="G1611" t="s">
        <v>104</v>
      </c>
      <c r="H1611">
        <v>3</v>
      </c>
      <c r="I1611">
        <v>9</v>
      </c>
      <c r="J1611">
        <v>42</v>
      </c>
      <c r="K1611">
        <v>0.99843120574951105</v>
      </c>
    </row>
    <row r="1612" spans="1:11" x14ac:dyDescent="0.2">
      <c r="A1612" t="str">
        <f t="shared" si="25"/>
        <v>CUT smarter and bounds</v>
      </c>
      <c r="B1612">
        <v>61</v>
      </c>
      <c r="C1612">
        <v>305</v>
      </c>
      <c r="D1612">
        <v>305</v>
      </c>
      <c r="E1612" s="97">
        <v>0</v>
      </c>
      <c r="F1612">
        <v>8.4330999999999996</v>
      </c>
      <c r="G1612" t="s">
        <v>104</v>
      </c>
      <c r="H1612">
        <v>5</v>
      </c>
      <c r="I1612">
        <v>141</v>
      </c>
      <c r="J1612">
        <v>49</v>
      </c>
      <c r="K1612">
        <v>0.85733652114868097</v>
      </c>
    </row>
    <row r="1613" spans="1:11" x14ac:dyDescent="0.2">
      <c r="A1613" t="str">
        <f t="shared" si="25"/>
        <v>CUT smarter and bounds</v>
      </c>
      <c r="B1613">
        <v>62</v>
      </c>
      <c r="C1613">
        <v>289</v>
      </c>
      <c r="D1613">
        <v>289</v>
      </c>
      <c r="E1613" s="97">
        <v>0</v>
      </c>
      <c r="F1613">
        <v>1.2982</v>
      </c>
      <c r="G1613" t="s">
        <v>104</v>
      </c>
      <c r="H1613">
        <v>4</v>
      </c>
      <c r="I1613">
        <v>1</v>
      </c>
      <c r="J1613">
        <v>25</v>
      </c>
      <c r="K1613">
        <v>0.27648472785949701</v>
      </c>
    </row>
    <row r="1614" spans="1:11" x14ac:dyDescent="0.2">
      <c r="A1614" t="str">
        <f t="shared" si="25"/>
        <v>CUT smarter and bounds</v>
      </c>
      <c r="B1614">
        <v>63</v>
      </c>
      <c r="C1614">
        <v>272</v>
      </c>
      <c r="D1614">
        <v>272</v>
      </c>
      <c r="E1614" s="97">
        <v>0</v>
      </c>
      <c r="F1614">
        <v>1.5157</v>
      </c>
      <c r="G1614" t="s">
        <v>104</v>
      </c>
      <c r="H1614">
        <v>5</v>
      </c>
      <c r="I1614">
        <v>1</v>
      </c>
      <c r="J1614">
        <v>49</v>
      </c>
      <c r="K1614">
        <v>0.10656237602233801</v>
      </c>
    </row>
    <row r="1615" spans="1:11" x14ac:dyDescent="0.2">
      <c r="A1615" t="str">
        <f t="shared" si="25"/>
        <v>CUT smarter and bounds</v>
      </c>
      <c r="B1615">
        <v>64</v>
      </c>
      <c r="C1615">
        <v>283</v>
      </c>
      <c r="D1615">
        <v>283</v>
      </c>
      <c r="E1615" s="97">
        <v>0</v>
      </c>
      <c r="F1615">
        <v>1.5665</v>
      </c>
      <c r="G1615" t="s">
        <v>104</v>
      </c>
      <c r="H1615">
        <v>3</v>
      </c>
      <c r="I1615">
        <v>1</v>
      </c>
      <c r="J1615">
        <v>30</v>
      </c>
      <c r="K1615">
        <v>0.13485074043273901</v>
      </c>
    </row>
    <row r="1616" spans="1:11" x14ac:dyDescent="0.2">
      <c r="A1616" t="str">
        <f t="shared" si="25"/>
        <v>CUT smarter and bounds</v>
      </c>
      <c r="B1616">
        <v>65</v>
      </c>
      <c r="C1616">
        <v>266</v>
      </c>
      <c r="D1616">
        <v>266</v>
      </c>
      <c r="E1616" s="97">
        <v>0</v>
      </c>
      <c r="F1616">
        <v>4.7554999999999996</v>
      </c>
      <c r="G1616" t="s">
        <v>104</v>
      </c>
      <c r="H1616">
        <v>7</v>
      </c>
      <c r="I1616">
        <v>75</v>
      </c>
      <c r="J1616">
        <v>42</v>
      </c>
      <c r="K1616">
        <v>0.53069043159484797</v>
      </c>
    </row>
    <row r="1617" spans="1:11" x14ac:dyDescent="0.2">
      <c r="A1617" t="str">
        <f t="shared" si="25"/>
        <v>CUT smarter and bounds</v>
      </c>
      <c r="B1617">
        <v>66</v>
      </c>
      <c r="C1617">
        <v>284</v>
      </c>
      <c r="D1617">
        <v>284</v>
      </c>
      <c r="E1617" s="97">
        <v>0</v>
      </c>
      <c r="F1617">
        <v>7.4055999999999997</v>
      </c>
      <c r="G1617" t="s">
        <v>104</v>
      </c>
      <c r="H1617">
        <v>9</v>
      </c>
      <c r="I1617">
        <v>55</v>
      </c>
      <c r="J1617">
        <v>62</v>
      </c>
      <c r="K1617">
        <v>1.2473573684692301</v>
      </c>
    </row>
    <row r="1618" spans="1:11" x14ac:dyDescent="0.2">
      <c r="A1618" t="str">
        <f t="shared" si="25"/>
        <v>CUT smarter and bounds</v>
      </c>
      <c r="B1618">
        <v>67</v>
      </c>
      <c r="C1618">
        <v>318</v>
      </c>
      <c r="D1618">
        <v>318</v>
      </c>
      <c r="E1618" s="97">
        <v>0</v>
      </c>
      <c r="F1618">
        <v>1.2165999999999999</v>
      </c>
      <c r="G1618" t="s">
        <v>104</v>
      </c>
      <c r="H1618">
        <v>4</v>
      </c>
      <c r="I1618">
        <v>1</v>
      </c>
      <c r="J1618">
        <v>14</v>
      </c>
      <c r="K1618">
        <v>0.23741674423217701</v>
      </c>
    </row>
    <row r="1619" spans="1:11" x14ac:dyDescent="0.2">
      <c r="A1619" t="str">
        <f t="shared" si="25"/>
        <v>CUT smarter and bounds</v>
      </c>
      <c r="B1619">
        <v>68</v>
      </c>
      <c r="C1619">
        <v>295</v>
      </c>
      <c r="D1619">
        <v>295</v>
      </c>
      <c r="E1619" s="97">
        <v>0</v>
      </c>
      <c r="F1619">
        <v>13.162599999999999</v>
      </c>
      <c r="G1619" t="s">
        <v>104</v>
      </c>
      <c r="H1619">
        <v>9</v>
      </c>
      <c r="I1619">
        <v>158</v>
      </c>
      <c r="J1619">
        <v>63</v>
      </c>
      <c r="K1619">
        <v>1.0783278942108101</v>
      </c>
    </row>
    <row r="1620" spans="1:11" x14ac:dyDescent="0.2">
      <c r="A1620" t="str">
        <f t="shared" si="25"/>
        <v>CUT smarter and bounds</v>
      </c>
      <c r="B1620">
        <v>69</v>
      </c>
      <c r="C1620">
        <v>297</v>
      </c>
      <c r="D1620">
        <v>297</v>
      </c>
      <c r="E1620" s="97">
        <v>0</v>
      </c>
      <c r="F1620">
        <v>9.1285000000000007</v>
      </c>
      <c r="G1620" t="s">
        <v>104</v>
      </c>
      <c r="H1620">
        <v>4</v>
      </c>
      <c r="I1620">
        <v>116</v>
      </c>
      <c r="J1620">
        <v>77</v>
      </c>
      <c r="K1620">
        <v>1.3906011581420801</v>
      </c>
    </row>
    <row r="1621" spans="1:11" x14ac:dyDescent="0.2">
      <c r="A1621" t="str">
        <f t="shared" si="25"/>
        <v>CUT smarter and bounds</v>
      </c>
      <c r="B1621">
        <v>70</v>
      </c>
      <c r="C1621">
        <v>273</v>
      </c>
      <c r="D1621">
        <v>273</v>
      </c>
      <c r="E1621" s="97">
        <v>0</v>
      </c>
      <c r="F1621">
        <v>55.197200000000002</v>
      </c>
      <c r="G1621" t="s">
        <v>104</v>
      </c>
      <c r="H1621">
        <v>6</v>
      </c>
      <c r="I1621">
        <v>1577</v>
      </c>
      <c r="J1621">
        <v>102</v>
      </c>
      <c r="K1621">
        <v>1.72621321678161</v>
      </c>
    </row>
    <row r="1622" spans="1:11" x14ac:dyDescent="0.2">
      <c r="A1622" t="str">
        <f t="shared" si="25"/>
        <v>CUT smarter and bounds</v>
      </c>
      <c r="B1622">
        <v>71</v>
      </c>
      <c r="C1622">
        <v>292</v>
      </c>
      <c r="D1622">
        <v>292</v>
      </c>
      <c r="E1622" s="97">
        <v>0</v>
      </c>
      <c r="F1622">
        <v>2.0272000000000001</v>
      </c>
      <c r="G1622" t="s">
        <v>104</v>
      </c>
      <c r="H1622">
        <v>4</v>
      </c>
      <c r="I1622">
        <v>33</v>
      </c>
      <c r="J1622">
        <v>35</v>
      </c>
      <c r="K1622">
        <v>0.22306585311889601</v>
      </c>
    </row>
    <row r="1623" spans="1:11" x14ac:dyDescent="0.2">
      <c r="A1623" t="str">
        <f t="shared" si="25"/>
        <v>CUT smarter and bounds</v>
      </c>
      <c r="B1623">
        <v>72</v>
      </c>
      <c r="C1623">
        <v>254</v>
      </c>
      <c r="D1623">
        <v>254</v>
      </c>
      <c r="E1623" s="97">
        <v>0</v>
      </c>
      <c r="F1623">
        <v>36.8551</v>
      </c>
      <c r="G1623" t="s">
        <v>104</v>
      </c>
      <c r="H1623">
        <v>7</v>
      </c>
      <c r="I1623">
        <v>757</v>
      </c>
      <c r="J1623">
        <v>121</v>
      </c>
      <c r="K1623">
        <v>2.0279271602630602</v>
      </c>
    </row>
    <row r="1624" spans="1:11" x14ac:dyDescent="0.2">
      <c r="A1624" t="str">
        <f t="shared" si="25"/>
        <v>CUT smarter and bounds</v>
      </c>
      <c r="B1624">
        <v>73</v>
      </c>
      <c r="C1624">
        <v>273</v>
      </c>
      <c r="D1624">
        <v>273</v>
      </c>
      <c r="E1624" s="97">
        <v>0</v>
      </c>
      <c r="F1624">
        <v>4.3868999999999998</v>
      </c>
      <c r="G1624" t="s">
        <v>104</v>
      </c>
      <c r="H1624">
        <v>6</v>
      </c>
      <c r="I1624">
        <v>43</v>
      </c>
      <c r="J1624">
        <v>34</v>
      </c>
      <c r="K1624">
        <v>0.455612182617187</v>
      </c>
    </row>
    <row r="1625" spans="1:11" x14ac:dyDescent="0.2">
      <c r="A1625" t="str">
        <f t="shared" si="25"/>
        <v>CUT smarter and bounds</v>
      </c>
      <c r="B1625">
        <v>74</v>
      </c>
      <c r="C1625">
        <v>271</v>
      </c>
      <c r="D1625">
        <v>271</v>
      </c>
      <c r="E1625" s="97">
        <v>0</v>
      </c>
      <c r="F1625">
        <v>92.204300000000003</v>
      </c>
      <c r="G1625" t="s">
        <v>104</v>
      </c>
      <c r="H1625">
        <v>7</v>
      </c>
      <c r="I1625">
        <v>2162</v>
      </c>
      <c r="J1625">
        <v>77</v>
      </c>
      <c r="K1625">
        <v>1.3924372196197501</v>
      </c>
    </row>
    <row r="1626" spans="1:11" x14ac:dyDescent="0.2">
      <c r="A1626" t="str">
        <f t="shared" si="25"/>
        <v>CUT smarter and bounds</v>
      </c>
      <c r="B1626">
        <v>75</v>
      </c>
      <c r="C1626">
        <v>211</v>
      </c>
      <c r="D1626">
        <v>211</v>
      </c>
      <c r="E1626" s="97">
        <v>0</v>
      </c>
      <c r="F1626">
        <v>0.53790000000000004</v>
      </c>
      <c r="G1626" t="s">
        <v>104</v>
      </c>
      <c r="H1626">
        <v>4</v>
      </c>
      <c r="I1626">
        <v>1</v>
      </c>
      <c r="J1626">
        <v>29</v>
      </c>
      <c r="K1626">
        <v>4.7777175903320299E-2</v>
      </c>
    </row>
    <row r="1627" spans="1:11" x14ac:dyDescent="0.2">
      <c r="A1627" t="str">
        <f t="shared" si="25"/>
        <v>CUT smarter and bounds</v>
      </c>
      <c r="B1627">
        <v>76</v>
      </c>
      <c r="C1627">
        <v>293</v>
      </c>
      <c r="D1627">
        <v>293</v>
      </c>
      <c r="E1627" s="97">
        <v>0</v>
      </c>
      <c r="F1627">
        <v>10.718999999999999</v>
      </c>
      <c r="G1627" t="s">
        <v>104</v>
      </c>
      <c r="H1627">
        <v>3</v>
      </c>
      <c r="I1627">
        <v>208</v>
      </c>
      <c r="J1627">
        <v>56</v>
      </c>
      <c r="K1627">
        <v>0.42618584632873502</v>
      </c>
    </row>
    <row r="1628" spans="1:11" x14ac:dyDescent="0.2">
      <c r="A1628" t="str">
        <f t="shared" si="25"/>
        <v>CUT smarter and bounds</v>
      </c>
      <c r="B1628">
        <v>77</v>
      </c>
      <c r="C1628">
        <v>271</v>
      </c>
      <c r="D1628">
        <v>271</v>
      </c>
      <c r="E1628" s="97">
        <v>0</v>
      </c>
      <c r="F1628">
        <v>0.7409</v>
      </c>
      <c r="G1628" t="s">
        <v>104</v>
      </c>
      <c r="H1628">
        <v>3</v>
      </c>
      <c r="I1628">
        <v>1</v>
      </c>
      <c r="J1628">
        <v>24</v>
      </c>
      <c r="K1628">
        <v>1.28352642059326E-2</v>
      </c>
    </row>
    <row r="1629" spans="1:11" x14ac:dyDescent="0.2">
      <c r="A1629" t="str">
        <f t="shared" si="25"/>
        <v>CUT smarter and bounds</v>
      </c>
      <c r="B1629">
        <v>78</v>
      </c>
      <c r="C1629">
        <v>254</v>
      </c>
      <c r="D1629">
        <v>254</v>
      </c>
      <c r="E1629" s="97">
        <v>0</v>
      </c>
      <c r="F1629">
        <v>3.2223999999999999</v>
      </c>
      <c r="G1629" t="s">
        <v>104</v>
      </c>
      <c r="H1629">
        <v>5</v>
      </c>
      <c r="I1629">
        <v>1</v>
      </c>
      <c r="J1629">
        <v>21</v>
      </c>
      <c r="K1629">
        <v>0.41163897514343201</v>
      </c>
    </row>
    <row r="1630" spans="1:11" x14ac:dyDescent="0.2">
      <c r="A1630" t="str">
        <f t="shared" si="25"/>
        <v>CUT smarter and bounds</v>
      </c>
      <c r="B1630">
        <v>79</v>
      </c>
      <c r="C1630">
        <v>276</v>
      </c>
      <c r="D1630">
        <v>276</v>
      </c>
      <c r="E1630" s="97">
        <v>2.9999999999999997E-4</v>
      </c>
      <c r="F1630">
        <v>8.2421000000000006</v>
      </c>
      <c r="G1630" t="s">
        <v>104</v>
      </c>
      <c r="H1630">
        <v>5</v>
      </c>
      <c r="I1630">
        <v>116</v>
      </c>
      <c r="J1630">
        <v>48</v>
      </c>
      <c r="K1630">
        <v>0.71445083618163996</v>
      </c>
    </row>
    <row r="1631" spans="1:11" x14ac:dyDescent="0.2">
      <c r="A1631" t="str">
        <f t="shared" si="25"/>
        <v>CUT smarter and bounds</v>
      </c>
      <c r="B1631">
        <v>80</v>
      </c>
      <c r="C1631">
        <v>270</v>
      </c>
      <c r="D1631">
        <v>270</v>
      </c>
      <c r="E1631" s="97">
        <v>0</v>
      </c>
      <c r="F1631">
        <v>0.86980000000000002</v>
      </c>
      <c r="G1631" t="s">
        <v>104</v>
      </c>
      <c r="H1631">
        <v>4</v>
      </c>
      <c r="I1631">
        <v>1</v>
      </c>
      <c r="J1631">
        <v>26</v>
      </c>
      <c r="K1631">
        <v>3.5115480422973598E-2</v>
      </c>
    </row>
    <row r="1632" spans="1:11" x14ac:dyDescent="0.2">
      <c r="A1632" t="str">
        <f t="shared" si="25"/>
        <v>CUT smarter and bounds</v>
      </c>
      <c r="B1632">
        <v>81</v>
      </c>
      <c r="C1632">
        <v>259</v>
      </c>
      <c r="D1632">
        <v>258.98</v>
      </c>
      <c r="E1632" s="97">
        <v>8.5000000000000006E-3</v>
      </c>
      <c r="F1632">
        <v>88.48</v>
      </c>
      <c r="G1632" t="s">
        <v>104</v>
      </c>
      <c r="H1632">
        <v>5</v>
      </c>
      <c r="I1632">
        <v>2586</v>
      </c>
      <c r="J1632">
        <v>67</v>
      </c>
      <c r="K1632">
        <v>0.94849085807800204</v>
      </c>
    </row>
    <row r="1633" spans="1:11" x14ac:dyDescent="0.2">
      <c r="A1633" t="str">
        <f t="shared" si="25"/>
        <v>CUT smarter and bounds</v>
      </c>
      <c r="B1633">
        <v>82</v>
      </c>
      <c r="C1633">
        <v>337</v>
      </c>
      <c r="D1633">
        <v>337</v>
      </c>
      <c r="E1633" s="97">
        <v>0</v>
      </c>
      <c r="F1633">
        <v>2.4864999999999999</v>
      </c>
      <c r="G1633" t="s">
        <v>104</v>
      </c>
      <c r="H1633">
        <v>5</v>
      </c>
      <c r="I1633">
        <v>1</v>
      </c>
      <c r="J1633">
        <v>24</v>
      </c>
      <c r="K1633">
        <v>0.195643424987792</v>
      </c>
    </row>
    <row r="1634" spans="1:11" x14ac:dyDescent="0.2">
      <c r="A1634" t="str">
        <f t="shared" si="25"/>
        <v>CUT smarter and bounds</v>
      </c>
      <c r="B1634">
        <v>83</v>
      </c>
      <c r="C1634">
        <v>257</v>
      </c>
      <c r="D1634">
        <v>257</v>
      </c>
      <c r="E1634" s="97">
        <v>0</v>
      </c>
      <c r="F1634">
        <v>2.8212000000000002</v>
      </c>
      <c r="G1634" t="s">
        <v>104</v>
      </c>
      <c r="H1634">
        <v>7</v>
      </c>
      <c r="I1634">
        <v>1</v>
      </c>
      <c r="J1634">
        <v>35</v>
      </c>
      <c r="K1634">
        <v>0.37571477890014598</v>
      </c>
    </row>
    <row r="1635" spans="1:11" x14ac:dyDescent="0.2">
      <c r="A1635" t="str">
        <f t="shared" si="25"/>
        <v>CUT smarter and bounds</v>
      </c>
      <c r="B1635">
        <v>84</v>
      </c>
      <c r="C1635">
        <v>263</v>
      </c>
      <c r="D1635">
        <v>263</v>
      </c>
      <c r="E1635" s="97">
        <v>0</v>
      </c>
      <c r="F1635">
        <v>1.2842</v>
      </c>
      <c r="G1635" t="s">
        <v>104</v>
      </c>
      <c r="H1635">
        <v>3</v>
      </c>
      <c r="I1635">
        <v>10</v>
      </c>
      <c r="J1635">
        <v>32</v>
      </c>
      <c r="K1635">
        <v>0.18053340911865201</v>
      </c>
    </row>
    <row r="1636" spans="1:11" x14ac:dyDescent="0.2">
      <c r="A1636" t="str">
        <f t="shared" si="25"/>
        <v>CUT smarter and bounds</v>
      </c>
      <c r="B1636">
        <v>85</v>
      </c>
      <c r="C1636">
        <v>295</v>
      </c>
      <c r="D1636">
        <v>295</v>
      </c>
      <c r="E1636" s="97">
        <v>0</v>
      </c>
      <c r="F1636">
        <v>1.3695999999999999</v>
      </c>
      <c r="G1636" t="s">
        <v>104</v>
      </c>
      <c r="H1636">
        <v>5</v>
      </c>
      <c r="I1636">
        <v>1</v>
      </c>
      <c r="J1636">
        <v>52</v>
      </c>
      <c r="K1636">
        <v>0.111179113388061</v>
      </c>
    </row>
    <row r="1637" spans="1:11" x14ac:dyDescent="0.2">
      <c r="A1637" t="str">
        <f t="shared" si="25"/>
        <v>CUT smarter and bounds</v>
      </c>
      <c r="B1637">
        <v>86</v>
      </c>
      <c r="C1637">
        <v>330</v>
      </c>
      <c r="D1637">
        <v>330</v>
      </c>
      <c r="E1637" s="97">
        <v>0</v>
      </c>
      <c r="F1637">
        <v>18.896599999999999</v>
      </c>
      <c r="G1637" t="s">
        <v>104</v>
      </c>
      <c r="H1637">
        <v>6</v>
      </c>
      <c r="I1637">
        <v>386</v>
      </c>
      <c r="J1637">
        <v>65</v>
      </c>
      <c r="K1637">
        <v>0.84517288208007801</v>
      </c>
    </row>
    <row r="1638" spans="1:11" x14ac:dyDescent="0.2">
      <c r="A1638" t="str">
        <f t="shared" si="25"/>
        <v>CUT smarter and bounds</v>
      </c>
      <c r="B1638">
        <v>87</v>
      </c>
      <c r="C1638">
        <v>257</v>
      </c>
      <c r="D1638">
        <v>257</v>
      </c>
      <c r="E1638" s="97">
        <v>0</v>
      </c>
      <c r="F1638">
        <v>128.6027</v>
      </c>
      <c r="G1638" t="s">
        <v>104</v>
      </c>
      <c r="H1638">
        <v>6</v>
      </c>
      <c r="I1638">
        <v>3834</v>
      </c>
      <c r="J1638">
        <v>95</v>
      </c>
      <c r="K1638">
        <v>1.6556363105773899</v>
      </c>
    </row>
    <row r="1639" spans="1:11" x14ac:dyDescent="0.2">
      <c r="A1639" t="str">
        <f t="shared" si="25"/>
        <v>CUT smarter and bounds</v>
      </c>
      <c r="B1639">
        <v>88</v>
      </c>
      <c r="C1639">
        <v>294</v>
      </c>
      <c r="D1639">
        <v>294</v>
      </c>
      <c r="E1639" s="97">
        <v>0</v>
      </c>
      <c r="F1639">
        <v>5.4787999999999997</v>
      </c>
      <c r="G1639" t="s">
        <v>104</v>
      </c>
      <c r="H1639">
        <v>4</v>
      </c>
      <c r="I1639">
        <v>127</v>
      </c>
      <c r="J1639">
        <v>40</v>
      </c>
      <c r="K1639">
        <v>0.52380466461181596</v>
      </c>
    </row>
    <row r="1640" spans="1:11" x14ac:dyDescent="0.2">
      <c r="A1640" t="str">
        <f t="shared" si="25"/>
        <v>CUT smarter and bounds</v>
      </c>
      <c r="B1640">
        <v>89</v>
      </c>
      <c r="C1640">
        <v>285</v>
      </c>
      <c r="D1640">
        <v>285</v>
      </c>
      <c r="E1640" s="97">
        <v>0</v>
      </c>
      <c r="F1640">
        <v>2.9275000000000002</v>
      </c>
      <c r="G1640" t="s">
        <v>104</v>
      </c>
      <c r="H1640">
        <v>6</v>
      </c>
      <c r="I1640">
        <v>7</v>
      </c>
      <c r="J1640">
        <v>50</v>
      </c>
      <c r="K1640">
        <v>0.58312606811523404</v>
      </c>
    </row>
    <row r="1641" spans="1:11" x14ac:dyDescent="0.2">
      <c r="A1641" t="str">
        <f t="shared" si="25"/>
        <v>CUT smarter and bounds</v>
      </c>
      <c r="B1641">
        <v>90</v>
      </c>
      <c r="C1641">
        <v>311</v>
      </c>
      <c r="D1641">
        <v>311</v>
      </c>
      <c r="E1641" s="97">
        <v>0</v>
      </c>
      <c r="F1641">
        <v>11.2789</v>
      </c>
      <c r="G1641" t="s">
        <v>104</v>
      </c>
      <c r="H1641">
        <v>8</v>
      </c>
      <c r="I1641">
        <v>179</v>
      </c>
      <c r="J1641">
        <v>87</v>
      </c>
      <c r="K1641">
        <v>1.1600205898284901</v>
      </c>
    </row>
    <row r="1642" spans="1:11" x14ac:dyDescent="0.2">
      <c r="A1642" t="str">
        <f t="shared" si="25"/>
        <v>CUT smarter and bounds</v>
      </c>
      <c r="B1642">
        <v>91</v>
      </c>
      <c r="C1642">
        <v>273</v>
      </c>
      <c r="D1642">
        <v>273</v>
      </c>
      <c r="E1642" s="97">
        <v>0</v>
      </c>
      <c r="F1642">
        <v>1.988</v>
      </c>
      <c r="G1642" t="s">
        <v>104</v>
      </c>
      <c r="H1642">
        <v>6</v>
      </c>
      <c r="I1642">
        <v>16</v>
      </c>
      <c r="J1642">
        <v>49</v>
      </c>
      <c r="K1642">
        <v>0.32652258872985801</v>
      </c>
    </row>
    <row r="1643" spans="1:11" x14ac:dyDescent="0.2">
      <c r="A1643" t="str">
        <f t="shared" si="25"/>
        <v>CUT smarter and bounds</v>
      </c>
      <c r="B1643">
        <v>92</v>
      </c>
      <c r="C1643">
        <v>290</v>
      </c>
      <c r="D1643">
        <v>290</v>
      </c>
      <c r="E1643" s="97">
        <v>0</v>
      </c>
      <c r="F1643">
        <v>2.9138000000000002</v>
      </c>
      <c r="G1643" t="s">
        <v>104</v>
      </c>
      <c r="H1643">
        <v>6</v>
      </c>
      <c r="I1643">
        <v>46</v>
      </c>
      <c r="J1643">
        <v>33</v>
      </c>
      <c r="K1643">
        <v>0.211128234863281</v>
      </c>
    </row>
    <row r="1644" spans="1:11" x14ac:dyDescent="0.2">
      <c r="A1644" t="str">
        <f t="shared" si="25"/>
        <v>CUT smarter and bounds</v>
      </c>
      <c r="B1644">
        <v>93</v>
      </c>
      <c r="C1644">
        <v>295</v>
      </c>
      <c r="D1644">
        <v>295</v>
      </c>
      <c r="E1644" s="97">
        <v>0</v>
      </c>
      <c r="F1644">
        <v>1.9505999999999999</v>
      </c>
      <c r="G1644" t="s">
        <v>104</v>
      </c>
      <c r="H1644">
        <v>6</v>
      </c>
      <c r="I1644">
        <v>1</v>
      </c>
      <c r="J1644">
        <v>34</v>
      </c>
      <c r="K1644">
        <v>0.57434821128845204</v>
      </c>
    </row>
    <row r="1645" spans="1:11" x14ac:dyDescent="0.2">
      <c r="A1645" t="str">
        <f t="shared" si="25"/>
        <v>CUT smarter and bounds</v>
      </c>
      <c r="B1645">
        <v>94</v>
      </c>
      <c r="C1645">
        <v>303</v>
      </c>
      <c r="D1645">
        <v>303</v>
      </c>
      <c r="E1645" s="97">
        <v>0</v>
      </c>
      <c r="F1645">
        <v>7.9307999999999996</v>
      </c>
      <c r="G1645" t="s">
        <v>104</v>
      </c>
      <c r="H1645">
        <v>8</v>
      </c>
      <c r="I1645">
        <v>63</v>
      </c>
      <c r="J1645">
        <v>56</v>
      </c>
      <c r="K1645">
        <v>0.99548244476318304</v>
      </c>
    </row>
    <row r="1646" spans="1:11" x14ac:dyDescent="0.2">
      <c r="A1646" t="str">
        <f t="shared" si="25"/>
        <v>CUT smarter and bounds</v>
      </c>
      <c r="B1646">
        <v>95</v>
      </c>
      <c r="C1646">
        <v>256</v>
      </c>
      <c r="D1646">
        <v>256</v>
      </c>
      <c r="E1646" s="97">
        <v>0</v>
      </c>
      <c r="F1646">
        <v>4.4634999999999998</v>
      </c>
      <c r="G1646" t="s">
        <v>104</v>
      </c>
      <c r="H1646">
        <v>3</v>
      </c>
      <c r="I1646">
        <v>114</v>
      </c>
      <c r="J1646">
        <v>51</v>
      </c>
      <c r="K1646">
        <v>0.78391408920287997</v>
      </c>
    </row>
    <row r="1647" spans="1:11" x14ac:dyDescent="0.2">
      <c r="A1647" t="str">
        <f t="shared" si="25"/>
        <v>CUT smarter and bounds</v>
      </c>
      <c r="B1647">
        <v>96</v>
      </c>
      <c r="C1647">
        <v>263</v>
      </c>
      <c r="D1647">
        <v>263</v>
      </c>
      <c r="E1647" s="97">
        <v>0</v>
      </c>
      <c r="F1647">
        <v>15.2262</v>
      </c>
      <c r="G1647" t="s">
        <v>104</v>
      </c>
      <c r="H1647">
        <v>4</v>
      </c>
      <c r="I1647">
        <v>313</v>
      </c>
      <c r="J1647">
        <v>49</v>
      </c>
      <c r="K1647">
        <v>1.00543856620788</v>
      </c>
    </row>
    <row r="1648" spans="1:11" x14ac:dyDescent="0.2">
      <c r="A1648" t="str">
        <f t="shared" si="25"/>
        <v>CUT smarter and bounds</v>
      </c>
      <c r="B1648">
        <v>97</v>
      </c>
      <c r="C1648">
        <v>249</v>
      </c>
      <c r="D1648">
        <v>249</v>
      </c>
      <c r="E1648" s="97">
        <v>0</v>
      </c>
      <c r="F1648">
        <v>3.0571000000000002</v>
      </c>
      <c r="G1648" t="s">
        <v>104</v>
      </c>
      <c r="H1648">
        <v>6</v>
      </c>
      <c r="I1648">
        <v>54</v>
      </c>
      <c r="J1648">
        <v>45</v>
      </c>
      <c r="K1648">
        <v>0.71981143951416005</v>
      </c>
    </row>
    <row r="1649" spans="1:11" x14ac:dyDescent="0.2">
      <c r="A1649" t="str">
        <f t="shared" si="25"/>
        <v>CUT smarter and bounds</v>
      </c>
      <c r="B1649">
        <v>98</v>
      </c>
      <c r="C1649">
        <v>289</v>
      </c>
      <c r="D1649">
        <v>289</v>
      </c>
      <c r="E1649" s="97">
        <v>0</v>
      </c>
      <c r="F1649">
        <v>2.0005000000000002</v>
      </c>
      <c r="G1649" t="s">
        <v>104</v>
      </c>
      <c r="H1649">
        <v>4</v>
      </c>
      <c r="I1649">
        <v>4</v>
      </c>
      <c r="J1649">
        <v>30</v>
      </c>
      <c r="K1649">
        <v>0.20833468437194799</v>
      </c>
    </row>
    <row r="1650" spans="1:11" x14ac:dyDescent="0.2">
      <c r="A1650" t="str">
        <f t="shared" si="25"/>
        <v>CUT smarter and bounds</v>
      </c>
      <c r="B1650">
        <v>99</v>
      </c>
      <c r="C1650">
        <v>265</v>
      </c>
      <c r="D1650">
        <v>265</v>
      </c>
      <c r="E1650" s="97">
        <v>0</v>
      </c>
      <c r="F1650">
        <v>1.3028</v>
      </c>
      <c r="G1650" t="s">
        <v>104</v>
      </c>
      <c r="H1650">
        <v>3</v>
      </c>
      <c r="I1650">
        <v>1</v>
      </c>
      <c r="J1650">
        <v>30</v>
      </c>
      <c r="K1650">
        <v>0.12777256965637199</v>
      </c>
    </row>
    <row r="1651" spans="1:11" x14ac:dyDescent="0.2">
      <c r="A1651" t="str">
        <f t="shared" si="25"/>
        <v>CUT smarter and bounds</v>
      </c>
      <c r="B1651">
        <v>100</v>
      </c>
      <c r="C1651">
        <v>248</v>
      </c>
      <c r="D1651">
        <v>248</v>
      </c>
      <c r="E1651" s="97">
        <v>0</v>
      </c>
      <c r="F1651">
        <v>0.77039999999999997</v>
      </c>
      <c r="G1651" t="s">
        <v>104</v>
      </c>
      <c r="H1651">
        <v>4</v>
      </c>
      <c r="I1651">
        <v>1</v>
      </c>
      <c r="J1651">
        <v>22</v>
      </c>
      <c r="K1651">
        <v>2.29265689849853E-2</v>
      </c>
    </row>
    <row r="1652" spans="1:11" x14ac:dyDescent="0.2">
      <c r="A1652" t="s">
        <v>140</v>
      </c>
      <c r="B1652" t="s">
        <v>1</v>
      </c>
      <c r="C1652">
        <v>2760</v>
      </c>
      <c r="D1652">
        <v>2760</v>
      </c>
      <c r="E1652" s="97">
        <v>0</v>
      </c>
      <c r="F1652">
        <v>0.20780000000000001</v>
      </c>
      <c r="G1652" t="s">
        <v>104</v>
      </c>
      <c r="H1652">
        <v>6</v>
      </c>
      <c r="I1652">
        <v>467</v>
      </c>
      <c r="J1652">
        <v>0</v>
      </c>
      <c r="K1652">
        <v>4.98199462890625E-3</v>
      </c>
    </row>
    <row r="1653" spans="1:11" x14ac:dyDescent="0.2">
      <c r="A1653" t="str">
        <f t="shared" ref="A1653:A1716" si="26">A1652</f>
        <v>DJF integer and bounds</v>
      </c>
      <c r="B1653" t="s">
        <v>2</v>
      </c>
      <c r="C1653">
        <v>7788</v>
      </c>
      <c r="D1653">
        <v>7788</v>
      </c>
      <c r="E1653" s="97">
        <v>0</v>
      </c>
      <c r="F1653">
        <v>0.15690000000000001</v>
      </c>
      <c r="G1653" t="s">
        <v>104</v>
      </c>
      <c r="H1653">
        <v>2</v>
      </c>
      <c r="I1653">
        <v>157</v>
      </c>
      <c r="J1653">
        <v>0</v>
      </c>
      <c r="K1653">
        <v>1.80292129516601E-3</v>
      </c>
    </row>
    <row r="1654" spans="1:11" x14ac:dyDescent="0.2">
      <c r="A1654" t="str">
        <f t="shared" si="26"/>
        <v>DJF integer and bounds</v>
      </c>
      <c r="B1654" t="s">
        <v>3</v>
      </c>
      <c r="C1654">
        <v>1806</v>
      </c>
      <c r="D1654">
        <v>1806</v>
      </c>
      <c r="E1654" s="97">
        <v>0</v>
      </c>
      <c r="F1654">
        <v>0.19320000000000001</v>
      </c>
      <c r="G1654" t="s">
        <v>104</v>
      </c>
      <c r="H1654">
        <v>4</v>
      </c>
      <c r="I1654">
        <v>1</v>
      </c>
      <c r="J1654">
        <v>0</v>
      </c>
      <c r="K1654">
        <v>4.0056705474853498E-3</v>
      </c>
    </row>
    <row r="1655" spans="1:11" x14ac:dyDescent="0.2">
      <c r="A1655" t="str">
        <f t="shared" si="26"/>
        <v>DJF integer and bounds</v>
      </c>
      <c r="B1655" t="s">
        <v>4</v>
      </c>
      <c r="C1655">
        <v>1283</v>
      </c>
      <c r="D1655">
        <v>1283</v>
      </c>
      <c r="E1655" s="97">
        <v>0</v>
      </c>
      <c r="F1655">
        <v>2.0114999999999998</v>
      </c>
      <c r="G1655" t="s">
        <v>104</v>
      </c>
      <c r="H1655">
        <v>1</v>
      </c>
      <c r="I1655">
        <v>721</v>
      </c>
      <c r="J1655">
        <v>0</v>
      </c>
      <c r="K1655">
        <v>2.62975692749023E-3</v>
      </c>
    </row>
    <row r="1656" spans="1:11" x14ac:dyDescent="0.2">
      <c r="A1656" t="str">
        <f t="shared" si="26"/>
        <v>DJF integer and bounds</v>
      </c>
      <c r="B1656" t="s">
        <v>5</v>
      </c>
      <c r="C1656">
        <v>2916</v>
      </c>
      <c r="D1656">
        <v>2915.72</v>
      </c>
      <c r="E1656" s="97">
        <v>9.7000000000000003E-3</v>
      </c>
      <c r="F1656">
        <v>7.7225000000000001</v>
      </c>
      <c r="G1656" t="s">
        <v>104</v>
      </c>
      <c r="H1656">
        <v>10</v>
      </c>
      <c r="I1656">
        <v>5601</v>
      </c>
      <c r="J1656">
        <v>0</v>
      </c>
      <c r="K1656">
        <v>2.6292324066162099E-2</v>
      </c>
    </row>
    <row r="1657" spans="1:11" x14ac:dyDescent="0.2">
      <c r="A1657" t="str">
        <f t="shared" si="26"/>
        <v>DJF integer and bounds</v>
      </c>
      <c r="B1657" t="s">
        <v>6</v>
      </c>
      <c r="C1657">
        <v>7282</v>
      </c>
      <c r="D1657">
        <v>7281.28</v>
      </c>
      <c r="E1657" s="97">
        <v>9.9000000000000008E-3</v>
      </c>
      <c r="F1657">
        <v>55.2697</v>
      </c>
      <c r="G1657" t="s">
        <v>104</v>
      </c>
      <c r="H1657">
        <v>10</v>
      </c>
      <c r="I1657">
        <v>15223</v>
      </c>
      <c r="J1657">
        <v>0</v>
      </c>
      <c r="K1657">
        <v>0.104988098144531</v>
      </c>
    </row>
    <row r="1658" spans="1:11" x14ac:dyDescent="0.2">
      <c r="A1658" t="str">
        <f t="shared" si="26"/>
        <v>DJF integer and bounds</v>
      </c>
      <c r="B1658" t="s">
        <v>7</v>
      </c>
      <c r="C1658">
        <v>628.51</v>
      </c>
      <c r="D1658">
        <v>628.51</v>
      </c>
      <c r="E1658" s="97">
        <v>0</v>
      </c>
      <c r="F1658">
        <v>12.101800000000001</v>
      </c>
      <c r="G1658" t="s">
        <v>104</v>
      </c>
      <c r="H1658">
        <v>9</v>
      </c>
      <c r="I1658">
        <v>613</v>
      </c>
      <c r="J1658">
        <v>0</v>
      </c>
      <c r="K1658">
        <v>3.5171985626220703E-2</v>
      </c>
    </row>
    <row r="1659" spans="1:11" x14ac:dyDescent="0.2">
      <c r="A1659" t="str">
        <f t="shared" si="26"/>
        <v>DJF integer and bounds</v>
      </c>
      <c r="B1659" t="s">
        <v>8</v>
      </c>
      <c r="C1659">
        <v>11087.21</v>
      </c>
      <c r="D1659">
        <v>11087.21</v>
      </c>
      <c r="E1659" s="97">
        <v>0</v>
      </c>
      <c r="F1659">
        <v>10.5329</v>
      </c>
      <c r="G1659" t="s">
        <v>104</v>
      </c>
      <c r="H1659">
        <v>10</v>
      </c>
      <c r="I1659">
        <v>1007</v>
      </c>
      <c r="J1659">
        <v>0</v>
      </c>
      <c r="K1659">
        <v>4.0952205657958901E-2</v>
      </c>
    </row>
    <row r="1660" spans="1:11" x14ac:dyDescent="0.2">
      <c r="A1660" t="str">
        <f t="shared" si="26"/>
        <v>DJF integer and bounds</v>
      </c>
      <c r="B1660" t="s">
        <v>9</v>
      </c>
      <c r="C1660">
        <v>801.91</v>
      </c>
      <c r="D1660">
        <v>801.84</v>
      </c>
      <c r="E1660" s="97">
        <v>8.2000000000000007E-3</v>
      </c>
      <c r="F1660">
        <v>29.04</v>
      </c>
      <c r="G1660" t="s">
        <v>104</v>
      </c>
      <c r="H1660">
        <v>10</v>
      </c>
      <c r="I1660">
        <v>4067</v>
      </c>
      <c r="J1660">
        <v>0</v>
      </c>
      <c r="K1660">
        <v>0.119901418685913</v>
      </c>
    </row>
    <row r="1661" spans="1:11" x14ac:dyDescent="0.2">
      <c r="A1661" t="str">
        <f t="shared" si="26"/>
        <v>DJF integer and bounds</v>
      </c>
      <c r="B1661" t="s">
        <v>10</v>
      </c>
      <c r="C1661">
        <v>945.32</v>
      </c>
      <c r="D1661">
        <v>945.22</v>
      </c>
      <c r="E1661" s="97">
        <v>0.01</v>
      </c>
      <c r="F1661">
        <v>387.74220000000003</v>
      </c>
      <c r="G1661" t="s">
        <v>104</v>
      </c>
      <c r="H1661">
        <v>10</v>
      </c>
      <c r="I1661">
        <v>12253</v>
      </c>
      <c r="J1661">
        <v>0</v>
      </c>
      <c r="K1661">
        <v>0.44236493110656699</v>
      </c>
    </row>
    <row r="1662" spans="1:11" x14ac:dyDescent="0.2">
      <c r="A1662" t="str">
        <f t="shared" si="26"/>
        <v>DJF integer and bounds</v>
      </c>
      <c r="B1662">
        <v>1</v>
      </c>
      <c r="C1662">
        <v>298</v>
      </c>
      <c r="D1662">
        <v>297.98</v>
      </c>
      <c r="E1662" s="97">
        <v>8.0999999999999996E-3</v>
      </c>
      <c r="F1662">
        <v>31.326699999999999</v>
      </c>
      <c r="G1662" t="s">
        <v>104</v>
      </c>
      <c r="H1662">
        <v>9</v>
      </c>
      <c r="I1662">
        <v>14394</v>
      </c>
      <c r="J1662">
        <v>0</v>
      </c>
      <c r="K1662">
        <v>4.95810508728027E-2</v>
      </c>
    </row>
    <row r="1663" spans="1:11" x14ac:dyDescent="0.2">
      <c r="A1663" t="str">
        <f t="shared" si="26"/>
        <v>DJF integer and bounds</v>
      </c>
      <c r="B1663">
        <v>2</v>
      </c>
      <c r="C1663">
        <v>267</v>
      </c>
      <c r="D1663">
        <v>267</v>
      </c>
      <c r="E1663" s="97">
        <v>8.0000000000000004E-4</v>
      </c>
      <c r="F1663">
        <v>10.9277</v>
      </c>
      <c r="G1663" t="s">
        <v>104</v>
      </c>
      <c r="H1663">
        <v>10</v>
      </c>
      <c r="I1663">
        <v>3421</v>
      </c>
      <c r="J1663">
        <v>0</v>
      </c>
      <c r="K1663">
        <v>3.4188747406005797E-2</v>
      </c>
    </row>
    <row r="1664" spans="1:11" x14ac:dyDescent="0.2">
      <c r="A1664" t="str">
        <f t="shared" si="26"/>
        <v>DJF integer and bounds</v>
      </c>
      <c r="B1664">
        <v>3</v>
      </c>
      <c r="C1664">
        <v>280</v>
      </c>
      <c r="D1664">
        <v>279.97000000000003</v>
      </c>
      <c r="E1664" s="97">
        <v>9.1999999999999998E-3</v>
      </c>
      <c r="F1664">
        <v>32.3065</v>
      </c>
      <c r="G1664" t="s">
        <v>104</v>
      </c>
      <c r="H1664">
        <v>10</v>
      </c>
      <c r="I1664">
        <v>13841</v>
      </c>
      <c r="J1664">
        <v>0</v>
      </c>
      <c r="K1664">
        <v>4.9397468566894497E-2</v>
      </c>
    </row>
    <row r="1665" spans="1:11" x14ac:dyDescent="0.2">
      <c r="A1665" t="str">
        <f t="shared" si="26"/>
        <v>DJF integer and bounds</v>
      </c>
      <c r="B1665">
        <v>4</v>
      </c>
      <c r="C1665">
        <v>283</v>
      </c>
      <c r="D1665">
        <v>282.98</v>
      </c>
      <c r="E1665" s="97">
        <v>5.5999999999999999E-3</v>
      </c>
      <c r="F1665">
        <v>120.6228</v>
      </c>
      <c r="G1665" t="s">
        <v>104</v>
      </c>
      <c r="H1665">
        <v>10</v>
      </c>
      <c r="I1665">
        <v>23290</v>
      </c>
      <c r="J1665">
        <v>0</v>
      </c>
      <c r="K1665">
        <v>0.114221096038818</v>
      </c>
    </row>
    <row r="1666" spans="1:11" x14ac:dyDescent="0.2">
      <c r="A1666" t="str">
        <f t="shared" si="26"/>
        <v>DJF integer and bounds</v>
      </c>
      <c r="B1666">
        <v>5</v>
      </c>
      <c r="C1666">
        <v>275</v>
      </c>
      <c r="D1666">
        <v>274.98</v>
      </c>
      <c r="E1666" s="97">
        <v>7.7999999999999996E-3</v>
      </c>
      <c r="F1666">
        <v>20.566199999999998</v>
      </c>
      <c r="G1666" t="s">
        <v>104</v>
      </c>
      <c r="H1666">
        <v>10</v>
      </c>
      <c r="I1666">
        <v>5577</v>
      </c>
      <c r="J1666">
        <v>0</v>
      </c>
      <c r="K1666">
        <v>6.3084363937377902E-2</v>
      </c>
    </row>
    <row r="1667" spans="1:11" x14ac:dyDescent="0.2">
      <c r="A1667" t="str">
        <f t="shared" si="26"/>
        <v>DJF integer and bounds</v>
      </c>
      <c r="B1667">
        <v>6</v>
      </c>
      <c r="C1667">
        <v>298</v>
      </c>
      <c r="D1667">
        <v>298</v>
      </c>
      <c r="E1667" s="97">
        <v>0</v>
      </c>
      <c r="F1667">
        <v>1.2426999999999999</v>
      </c>
      <c r="G1667" t="s">
        <v>104</v>
      </c>
      <c r="H1667">
        <v>6</v>
      </c>
      <c r="I1667">
        <v>413</v>
      </c>
      <c r="J1667">
        <v>0</v>
      </c>
      <c r="K1667">
        <v>1.487398147583E-2</v>
      </c>
    </row>
    <row r="1668" spans="1:11" x14ac:dyDescent="0.2">
      <c r="A1668" t="str">
        <f t="shared" si="26"/>
        <v>DJF integer and bounds</v>
      </c>
      <c r="B1668">
        <v>7</v>
      </c>
      <c r="C1668">
        <v>281</v>
      </c>
      <c r="D1668">
        <v>280.98</v>
      </c>
      <c r="E1668" s="97">
        <v>7.4000000000000003E-3</v>
      </c>
      <c r="F1668">
        <v>56.065399999999997</v>
      </c>
      <c r="G1668" t="s">
        <v>104</v>
      </c>
      <c r="H1668">
        <v>10</v>
      </c>
      <c r="I1668">
        <v>15668</v>
      </c>
      <c r="J1668">
        <v>0</v>
      </c>
      <c r="K1668">
        <v>8.7640762329101493E-2</v>
      </c>
    </row>
    <row r="1669" spans="1:11" x14ac:dyDescent="0.2">
      <c r="A1669" t="str">
        <f t="shared" si="26"/>
        <v>DJF integer and bounds</v>
      </c>
      <c r="B1669">
        <v>8</v>
      </c>
      <c r="C1669">
        <v>250</v>
      </c>
      <c r="D1669">
        <v>250</v>
      </c>
      <c r="E1669" s="97">
        <v>0</v>
      </c>
      <c r="F1669">
        <v>5.3285999999999998</v>
      </c>
      <c r="G1669" t="s">
        <v>104</v>
      </c>
      <c r="H1669">
        <v>10</v>
      </c>
      <c r="I1669">
        <v>1611</v>
      </c>
      <c r="J1669">
        <v>0</v>
      </c>
      <c r="K1669">
        <v>3.19561958312988E-2</v>
      </c>
    </row>
    <row r="1670" spans="1:11" x14ac:dyDescent="0.2">
      <c r="A1670" t="str">
        <f t="shared" si="26"/>
        <v>DJF integer and bounds</v>
      </c>
      <c r="B1670">
        <v>9</v>
      </c>
      <c r="C1670">
        <v>277</v>
      </c>
      <c r="D1670">
        <v>277</v>
      </c>
      <c r="E1670" s="97">
        <v>0</v>
      </c>
      <c r="F1670">
        <v>4.7129000000000003</v>
      </c>
      <c r="G1670" t="s">
        <v>104</v>
      </c>
      <c r="H1670">
        <v>8</v>
      </c>
      <c r="I1670">
        <v>558</v>
      </c>
      <c r="J1670">
        <v>0</v>
      </c>
      <c r="K1670">
        <v>1.9962072372436499E-2</v>
      </c>
    </row>
    <row r="1671" spans="1:11" x14ac:dyDescent="0.2">
      <c r="A1671" t="str">
        <f t="shared" si="26"/>
        <v>DJF integer and bounds</v>
      </c>
      <c r="B1671">
        <v>10</v>
      </c>
      <c r="C1671">
        <v>308</v>
      </c>
      <c r="D1671">
        <v>307.98</v>
      </c>
      <c r="E1671" s="97">
        <v>6.1999999999999998E-3</v>
      </c>
      <c r="F1671">
        <v>71.637799999999999</v>
      </c>
      <c r="G1671" t="s">
        <v>104</v>
      </c>
      <c r="H1671">
        <v>10</v>
      </c>
      <c r="I1671">
        <v>23118</v>
      </c>
      <c r="J1671">
        <v>0</v>
      </c>
      <c r="K1671">
        <v>6.7622900009155204E-2</v>
      </c>
    </row>
    <row r="1672" spans="1:11" x14ac:dyDescent="0.2">
      <c r="A1672" t="str">
        <f t="shared" si="26"/>
        <v>DJF integer and bounds</v>
      </c>
      <c r="B1672">
        <v>11</v>
      </c>
      <c r="C1672">
        <v>297</v>
      </c>
      <c r="D1672">
        <v>296.98</v>
      </c>
      <c r="E1672" s="97">
        <v>7.1000000000000004E-3</v>
      </c>
      <c r="F1672">
        <v>13.958</v>
      </c>
      <c r="G1672" t="s">
        <v>104</v>
      </c>
      <c r="H1672">
        <v>8</v>
      </c>
      <c r="I1672">
        <v>4455</v>
      </c>
      <c r="J1672">
        <v>0</v>
      </c>
      <c r="K1672">
        <v>3.1962156295776298E-2</v>
      </c>
    </row>
    <row r="1673" spans="1:11" x14ac:dyDescent="0.2">
      <c r="A1673" t="str">
        <f t="shared" si="26"/>
        <v>DJF integer and bounds</v>
      </c>
      <c r="B1673">
        <v>12</v>
      </c>
      <c r="C1673">
        <v>280</v>
      </c>
      <c r="D1673">
        <v>280</v>
      </c>
      <c r="E1673" s="97">
        <v>0</v>
      </c>
      <c r="F1673">
        <v>7.8792</v>
      </c>
      <c r="G1673" t="s">
        <v>104</v>
      </c>
      <c r="H1673">
        <v>5</v>
      </c>
      <c r="I1673">
        <v>815</v>
      </c>
      <c r="J1673">
        <v>0</v>
      </c>
      <c r="K1673">
        <v>1.86362266540527E-2</v>
      </c>
    </row>
    <row r="1674" spans="1:11" x14ac:dyDescent="0.2">
      <c r="A1674" t="str">
        <f t="shared" si="26"/>
        <v>DJF integer and bounds</v>
      </c>
      <c r="B1674">
        <v>13</v>
      </c>
      <c r="C1674">
        <v>263</v>
      </c>
      <c r="D1674">
        <v>262.98</v>
      </c>
      <c r="E1674" s="97">
        <v>6.7999999999999996E-3</v>
      </c>
      <c r="F1674">
        <v>6.2855999999999996</v>
      </c>
      <c r="G1674" t="s">
        <v>104</v>
      </c>
      <c r="H1674">
        <v>10</v>
      </c>
      <c r="I1674">
        <v>2235</v>
      </c>
      <c r="J1674">
        <v>0</v>
      </c>
      <c r="K1674">
        <v>3.73730659484863E-2</v>
      </c>
    </row>
    <row r="1675" spans="1:11" x14ac:dyDescent="0.2">
      <c r="A1675" t="str">
        <f t="shared" si="26"/>
        <v>DJF integer and bounds</v>
      </c>
      <c r="B1675">
        <v>14</v>
      </c>
      <c r="C1675">
        <v>266</v>
      </c>
      <c r="D1675">
        <v>266</v>
      </c>
      <c r="E1675" s="97">
        <v>0</v>
      </c>
      <c r="F1675">
        <v>12.604900000000001</v>
      </c>
      <c r="G1675" t="s">
        <v>104</v>
      </c>
      <c r="H1675">
        <v>9</v>
      </c>
      <c r="I1675">
        <v>3808</v>
      </c>
      <c r="J1675">
        <v>0</v>
      </c>
      <c r="K1675">
        <v>2.96721458435058E-2</v>
      </c>
    </row>
    <row r="1676" spans="1:11" x14ac:dyDescent="0.2">
      <c r="A1676" t="str">
        <f t="shared" si="26"/>
        <v>DJF integer and bounds</v>
      </c>
      <c r="B1676">
        <v>15</v>
      </c>
      <c r="C1676">
        <v>269</v>
      </c>
      <c r="D1676">
        <v>269</v>
      </c>
      <c r="E1676" s="97">
        <v>0</v>
      </c>
      <c r="F1676">
        <v>0.97150000000000003</v>
      </c>
      <c r="G1676" t="s">
        <v>104</v>
      </c>
      <c r="H1676">
        <v>7</v>
      </c>
      <c r="I1676">
        <v>1</v>
      </c>
      <c r="J1676">
        <v>0</v>
      </c>
      <c r="K1676">
        <v>1.8331289291381801E-2</v>
      </c>
    </row>
    <row r="1677" spans="1:11" x14ac:dyDescent="0.2">
      <c r="A1677" t="str">
        <f t="shared" si="26"/>
        <v>DJF integer and bounds</v>
      </c>
      <c r="B1677">
        <v>16</v>
      </c>
      <c r="C1677">
        <v>291</v>
      </c>
      <c r="D1677">
        <v>290.97000000000003</v>
      </c>
      <c r="E1677" s="97">
        <v>9.5999999999999992E-3</v>
      </c>
      <c r="F1677">
        <v>110.1473</v>
      </c>
      <c r="G1677" t="s">
        <v>104</v>
      </c>
      <c r="H1677">
        <v>10</v>
      </c>
      <c r="I1677">
        <v>37100</v>
      </c>
      <c r="J1677">
        <v>0</v>
      </c>
      <c r="K1677">
        <v>0.112307071685791</v>
      </c>
    </row>
    <row r="1678" spans="1:11" x14ac:dyDescent="0.2">
      <c r="A1678" t="str">
        <f t="shared" si="26"/>
        <v>DJF integer and bounds</v>
      </c>
      <c r="B1678">
        <v>17</v>
      </c>
      <c r="C1678">
        <v>260</v>
      </c>
      <c r="D1678">
        <v>259.98</v>
      </c>
      <c r="E1678" s="97">
        <v>8.6999999999999994E-3</v>
      </c>
      <c r="F1678">
        <v>32.476100000000002</v>
      </c>
      <c r="G1678" t="s">
        <v>104</v>
      </c>
      <c r="H1678">
        <v>10</v>
      </c>
      <c r="I1678">
        <v>11742</v>
      </c>
      <c r="J1678">
        <v>0</v>
      </c>
      <c r="K1678">
        <v>5.6558370590209898E-2</v>
      </c>
    </row>
    <row r="1679" spans="1:11" x14ac:dyDescent="0.2">
      <c r="A1679" t="str">
        <f t="shared" si="26"/>
        <v>DJF integer and bounds</v>
      </c>
      <c r="B1679">
        <v>18</v>
      </c>
      <c r="C1679">
        <v>252</v>
      </c>
      <c r="D1679">
        <v>252</v>
      </c>
      <c r="E1679" s="97">
        <v>0</v>
      </c>
      <c r="F1679">
        <v>2.5851999999999999</v>
      </c>
      <c r="G1679" t="s">
        <v>104</v>
      </c>
      <c r="H1679">
        <v>8</v>
      </c>
      <c r="I1679">
        <v>782</v>
      </c>
      <c r="J1679">
        <v>0</v>
      </c>
      <c r="K1679">
        <v>2.08830833435058E-2</v>
      </c>
    </row>
    <row r="1680" spans="1:11" x14ac:dyDescent="0.2">
      <c r="A1680" t="str">
        <f t="shared" si="26"/>
        <v>DJF integer and bounds</v>
      </c>
      <c r="B1680">
        <v>19</v>
      </c>
      <c r="C1680">
        <v>239</v>
      </c>
      <c r="D1680">
        <v>238.99</v>
      </c>
      <c r="E1680" s="97">
        <v>6.0000000000000001E-3</v>
      </c>
      <c r="F1680">
        <v>20.773800000000001</v>
      </c>
      <c r="G1680" t="s">
        <v>104</v>
      </c>
      <c r="H1680">
        <v>10</v>
      </c>
      <c r="I1680">
        <v>7556</v>
      </c>
      <c r="J1680">
        <v>0</v>
      </c>
      <c r="K1680">
        <v>5.0225496292114202E-2</v>
      </c>
    </row>
    <row r="1681" spans="1:11" x14ac:dyDescent="0.2">
      <c r="A1681" t="str">
        <f t="shared" si="26"/>
        <v>DJF integer and bounds</v>
      </c>
      <c r="B1681">
        <v>20</v>
      </c>
      <c r="C1681">
        <v>281</v>
      </c>
      <c r="D1681">
        <v>280.99</v>
      </c>
      <c r="E1681" s="97">
        <v>2.3999999999999998E-3</v>
      </c>
      <c r="F1681">
        <v>20.765000000000001</v>
      </c>
      <c r="G1681" t="s">
        <v>104</v>
      </c>
      <c r="H1681">
        <v>9</v>
      </c>
      <c r="I1681">
        <v>8026</v>
      </c>
      <c r="J1681">
        <v>0</v>
      </c>
      <c r="K1681">
        <v>3.86927127838134E-2</v>
      </c>
    </row>
    <row r="1682" spans="1:11" x14ac:dyDescent="0.2">
      <c r="A1682" t="str">
        <f t="shared" si="26"/>
        <v>DJF integer and bounds</v>
      </c>
      <c r="B1682">
        <v>21</v>
      </c>
      <c r="C1682">
        <v>284</v>
      </c>
      <c r="D1682">
        <v>283.97000000000003</v>
      </c>
      <c r="E1682" s="97">
        <v>9.7000000000000003E-3</v>
      </c>
      <c r="F1682">
        <v>6.4862000000000002</v>
      </c>
      <c r="G1682" t="s">
        <v>104</v>
      </c>
      <c r="H1682">
        <v>9</v>
      </c>
      <c r="I1682">
        <v>1042</v>
      </c>
      <c r="J1682">
        <v>0</v>
      </c>
      <c r="K1682">
        <v>2.67181396484375E-2</v>
      </c>
    </row>
    <row r="1683" spans="1:11" x14ac:dyDescent="0.2">
      <c r="A1683" t="str">
        <f t="shared" si="26"/>
        <v>DJF integer and bounds</v>
      </c>
      <c r="B1683">
        <v>22</v>
      </c>
      <c r="C1683">
        <v>236</v>
      </c>
      <c r="D1683">
        <v>235.99</v>
      </c>
      <c r="E1683" s="97">
        <v>4.4999999999999997E-3</v>
      </c>
      <c r="F1683">
        <v>5.7877999999999998</v>
      </c>
      <c r="G1683" t="s">
        <v>104</v>
      </c>
      <c r="H1683">
        <v>7</v>
      </c>
      <c r="I1683">
        <v>1574</v>
      </c>
      <c r="J1683">
        <v>0</v>
      </c>
      <c r="K1683">
        <v>1.8463850021362301E-2</v>
      </c>
    </row>
    <row r="1684" spans="1:11" x14ac:dyDescent="0.2">
      <c r="A1684" t="str">
        <f t="shared" si="26"/>
        <v>DJF integer and bounds</v>
      </c>
      <c r="B1684">
        <v>23</v>
      </c>
      <c r="C1684">
        <v>274</v>
      </c>
      <c r="D1684">
        <v>273.98</v>
      </c>
      <c r="E1684" s="97">
        <v>7.7999999999999996E-3</v>
      </c>
      <c r="F1684">
        <v>33.081400000000002</v>
      </c>
      <c r="G1684" t="s">
        <v>104</v>
      </c>
      <c r="H1684">
        <v>4</v>
      </c>
      <c r="I1684">
        <v>18307</v>
      </c>
      <c r="J1684">
        <v>0</v>
      </c>
      <c r="K1684">
        <v>3.35526466369628E-2</v>
      </c>
    </row>
    <row r="1685" spans="1:11" x14ac:dyDescent="0.2">
      <c r="A1685" t="str">
        <f t="shared" si="26"/>
        <v>DJF integer and bounds</v>
      </c>
      <c r="B1685">
        <v>24</v>
      </c>
      <c r="C1685">
        <v>290</v>
      </c>
      <c r="D1685">
        <v>290</v>
      </c>
      <c r="E1685" s="97">
        <v>0</v>
      </c>
      <c r="F1685">
        <v>89.655299999999997</v>
      </c>
      <c r="G1685" t="s">
        <v>104</v>
      </c>
      <c r="H1685">
        <v>10</v>
      </c>
      <c r="I1685">
        <v>19114</v>
      </c>
      <c r="J1685">
        <v>0</v>
      </c>
      <c r="K1685">
        <v>8.2861423492431599E-2</v>
      </c>
    </row>
    <row r="1686" spans="1:11" x14ac:dyDescent="0.2">
      <c r="A1686" t="str">
        <f t="shared" si="26"/>
        <v>DJF integer and bounds</v>
      </c>
      <c r="B1686">
        <v>25</v>
      </c>
      <c r="C1686">
        <v>238</v>
      </c>
      <c r="D1686">
        <v>238</v>
      </c>
      <c r="E1686" s="97">
        <v>0</v>
      </c>
      <c r="F1686">
        <v>4.1787000000000001</v>
      </c>
      <c r="G1686" t="s">
        <v>104</v>
      </c>
      <c r="H1686">
        <v>10</v>
      </c>
      <c r="I1686">
        <v>998</v>
      </c>
      <c r="J1686">
        <v>0</v>
      </c>
      <c r="K1686">
        <v>3.5052537918090799E-2</v>
      </c>
    </row>
    <row r="1687" spans="1:11" x14ac:dyDescent="0.2">
      <c r="A1687" t="str">
        <f t="shared" si="26"/>
        <v>DJF integer and bounds</v>
      </c>
      <c r="B1687">
        <v>26</v>
      </c>
      <c r="C1687">
        <v>289</v>
      </c>
      <c r="D1687">
        <v>289</v>
      </c>
      <c r="E1687" s="97">
        <v>0</v>
      </c>
      <c r="F1687">
        <v>4.9711999999999996</v>
      </c>
      <c r="G1687" t="s">
        <v>104</v>
      </c>
      <c r="H1687">
        <v>10</v>
      </c>
      <c r="I1687">
        <v>1682</v>
      </c>
      <c r="J1687">
        <v>0</v>
      </c>
      <c r="K1687">
        <v>2.53012180328369E-2</v>
      </c>
    </row>
    <row r="1688" spans="1:11" x14ac:dyDescent="0.2">
      <c r="A1688" t="str">
        <f t="shared" si="26"/>
        <v>DJF integer and bounds</v>
      </c>
      <c r="B1688">
        <v>27</v>
      </c>
      <c r="C1688">
        <v>296</v>
      </c>
      <c r="D1688">
        <v>296</v>
      </c>
      <c r="E1688" s="97">
        <v>0</v>
      </c>
      <c r="F1688">
        <v>13.1799</v>
      </c>
      <c r="G1688" t="s">
        <v>104</v>
      </c>
      <c r="H1688">
        <v>10</v>
      </c>
      <c r="I1688">
        <v>3049</v>
      </c>
      <c r="J1688">
        <v>0</v>
      </c>
      <c r="K1688">
        <v>5.8589935302734299E-2</v>
      </c>
    </row>
    <row r="1689" spans="1:11" x14ac:dyDescent="0.2">
      <c r="A1689" t="str">
        <f t="shared" si="26"/>
        <v>DJF integer and bounds</v>
      </c>
      <c r="B1689">
        <v>28</v>
      </c>
      <c r="C1689">
        <v>280</v>
      </c>
      <c r="D1689">
        <v>279.99</v>
      </c>
      <c r="E1689" s="97">
        <v>3.8999999999999998E-3</v>
      </c>
      <c r="F1689">
        <v>36.916400000000003</v>
      </c>
      <c r="G1689" t="s">
        <v>104</v>
      </c>
      <c r="H1689">
        <v>7</v>
      </c>
      <c r="I1689">
        <v>8968</v>
      </c>
      <c r="J1689">
        <v>0</v>
      </c>
      <c r="K1689">
        <v>3.9817810058593701E-2</v>
      </c>
    </row>
    <row r="1690" spans="1:11" x14ac:dyDescent="0.2">
      <c r="A1690" t="str">
        <f t="shared" si="26"/>
        <v>DJF integer and bounds</v>
      </c>
      <c r="B1690">
        <v>29</v>
      </c>
      <c r="C1690">
        <v>294</v>
      </c>
      <c r="D1690">
        <v>293.97000000000003</v>
      </c>
      <c r="E1690" s="97">
        <v>8.8000000000000005E-3</v>
      </c>
      <c r="F1690">
        <v>27.781400000000001</v>
      </c>
      <c r="G1690" t="s">
        <v>104</v>
      </c>
      <c r="H1690">
        <v>10</v>
      </c>
      <c r="I1690">
        <v>10531</v>
      </c>
      <c r="J1690">
        <v>0</v>
      </c>
      <c r="K1690">
        <v>6.2699317932128906E-2</v>
      </c>
    </row>
    <row r="1691" spans="1:11" x14ac:dyDescent="0.2">
      <c r="A1691" t="str">
        <f t="shared" si="26"/>
        <v>DJF integer and bounds</v>
      </c>
      <c r="B1691">
        <v>30</v>
      </c>
      <c r="C1691">
        <v>296</v>
      </c>
      <c r="D1691">
        <v>296</v>
      </c>
      <c r="E1691" s="97">
        <v>0</v>
      </c>
      <c r="F1691">
        <v>6.6148999999999996</v>
      </c>
      <c r="G1691" t="s">
        <v>104</v>
      </c>
      <c r="H1691">
        <v>7</v>
      </c>
      <c r="I1691">
        <v>623</v>
      </c>
      <c r="J1691">
        <v>0</v>
      </c>
      <c r="K1691">
        <v>2.55074501037597E-2</v>
      </c>
    </row>
    <row r="1692" spans="1:11" x14ac:dyDescent="0.2">
      <c r="A1692" t="str">
        <f t="shared" si="26"/>
        <v>DJF integer and bounds</v>
      </c>
      <c r="B1692">
        <v>31</v>
      </c>
      <c r="C1692">
        <v>258</v>
      </c>
      <c r="D1692">
        <v>258</v>
      </c>
      <c r="E1692" s="97">
        <v>0</v>
      </c>
      <c r="F1692">
        <v>26.002800000000001</v>
      </c>
      <c r="G1692" t="s">
        <v>104</v>
      </c>
      <c r="H1692">
        <v>10</v>
      </c>
      <c r="I1692">
        <v>7724</v>
      </c>
      <c r="J1692">
        <v>0</v>
      </c>
      <c r="K1692">
        <v>4.5331954956054597E-2</v>
      </c>
    </row>
    <row r="1693" spans="1:11" x14ac:dyDescent="0.2">
      <c r="A1693" t="str">
        <f t="shared" si="26"/>
        <v>DJF integer and bounds</v>
      </c>
      <c r="B1693">
        <v>32</v>
      </c>
      <c r="C1693">
        <v>318</v>
      </c>
      <c r="D1693">
        <v>318</v>
      </c>
      <c r="E1693" s="97">
        <v>0</v>
      </c>
      <c r="F1693">
        <v>1.5783</v>
      </c>
      <c r="G1693" t="s">
        <v>104</v>
      </c>
      <c r="H1693">
        <v>4</v>
      </c>
      <c r="I1693">
        <v>936</v>
      </c>
      <c r="J1693">
        <v>0</v>
      </c>
      <c r="K1693">
        <v>1.01540088653564E-2</v>
      </c>
    </row>
    <row r="1694" spans="1:11" x14ac:dyDescent="0.2">
      <c r="A1694" t="str">
        <f t="shared" si="26"/>
        <v>DJF integer and bounds</v>
      </c>
      <c r="B1694">
        <v>33</v>
      </c>
      <c r="C1694">
        <v>304</v>
      </c>
      <c r="D1694">
        <v>303.99</v>
      </c>
      <c r="E1694" s="97">
        <v>3.0999999999999999E-3</v>
      </c>
      <c r="F1694">
        <v>4.5959000000000003</v>
      </c>
      <c r="G1694" t="s">
        <v>104</v>
      </c>
      <c r="H1694">
        <v>7</v>
      </c>
      <c r="I1694">
        <v>1155</v>
      </c>
      <c r="J1694">
        <v>0</v>
      </c>
      <c r="K1694">
        <v>2.6843070983886701E-2</v>
      </c>
    </row>
    <row r="1695" spans="1:11" x14ac:dyDescent="0.2">
      <c r="A1695" t="str">
        <f t="shared" si="26"/>
        <v>DJF integer and bounds</v>
      </c>
      <c r="B1695">
        <v>34</v>
      </c>
      <c r="C1695">
        <v>293</v>
      </c>
      <c r="D1695">
        <v>292.98</v>
      </c>
      <c r="E1695" s="97">
        <v>8.5000000000000006E-3</v>
      </c>
      <c r="F1695">
        <v>2.0632000000000001</v>
      </c>
      <c r="G1695" t="s">
        <v>104</v>
      </c>
      <c r="H1695">
        <v>6</v>
      </c>
      <c r="I1695">
        <v>1484</v>
      </c>
      <c r="J1695">
        <v>0</v>
      </c>
      <c r="K1695">
        <v>2.0451307296752898E-2</v>
      </c>
    </row>
    <row r="1696" spans="1:11" x14ac:dyDescent="0.2">
      <c r="A1696" t="str">
        <f t="shared" si="26"/>
        <v>DJF integer and bounds</v>
      </c>
      <c r="B1696">
        <v>35</v>
      </c>
      <c r="C1696">
        <v>280</v>
      </c>
      <c r="D1696">
        <v>279.99</v>
      </c>
      <c r="E1696" s="97">
        <v>4.7999999999999996E-3</v>
      </c>
      <c r="F1696">
        <v>18.453800000000001</v>
      </c>
      <c r="G1696" t="s">
        <v>104</v>
      </c>
      <c r="H1696">
        <v>10</v>
      </c>
      <c r="I1696">
        <v>4560</v>
      </c>
      <c r="J1696">
        <v>0</v>
      </c>
      <c r="K1696">
        <v>4.7197818756103502E-2</v>
      </c>
    </row>
    <row r="1697" spans="1:11" x14ac:dyDescent="0.2">
      <c r="A1697" t="str">
        <f t="shared" si="26"/>
        <v>DJF integer and bounds</v>
      </c>
      <c r="B1697">
        <v>36</v>
      </c>
      <c r="C1697">
        <v>263</v>
      </c>
      <c r="D1697">
        <v>262.98</v>
      </c>
      <c r="E1697" s="97">
        <v>8.9999999999999993E-3</v>
      </c>
      <c r="F1697">
        <v>14.2624</v>
      </c>
      <c r="G1697" t="s">
        <v>104</v>
      </c>
      <c r="H1697">
        <v>10</v>
      </c>
      <c r="I1697">
        <v>7779</v>
      </c>
      <c r="J1697">
        <v>0</v>
      </c>
      <c r="K1697">
        <v>3.5309076309204102E-2</v>
      </c>
    </row>
    <row r="1698" spans="1:11" x14ac:dyDescent="0.2">
      <c r="A1698" t="str">
        <f t="shared" si="26"/>
        <v>DJF integer and bounds</v>
      </c>
      <c r="B1698">
        <v>37</v>
      </c>
      <c r="C1698">
        <v>269</v>
      </c>
      <c r="D1698">
        <v>269</v>
      </c>
      <c r="E1698" s="97">
        <v>0</v>
      </c>
      <c r="F1698">
        <v>5.8616999999999999</v>
      </c>
      <c r="G1698" t="s">
        <v>104</v>
      </c>
      <c r="H1698">
        <v>8</v>
      </c>
      <c r="I1698">
        <v>1859</v>
      </c>
      <c r="J1698">
        <v>0</v>
      </c>
      <c r="K1698">
        <v>2.7060985565185498E-2</v>
      </c>
    </row>
    <row r="1699" spans="1:11" x14ac:dyDescent="0.2">
      <c r="A1699" t="str">
        <f t="shared" si="26"/>
        <v>DJF integer and bounds</v>
      </c>
      <c r="B1699">
        <v>38</v>
      </c>
      <c r="C1699">
        <v>247</v>
      </c>
      <c r="D1699">
        <v>246.98</v>
      </c>
      <c r="E1699" s="97">
        <v>8.9999999999999993E-3</v>
      </c>
      <c r="F1699">
        <v>6.8383000000000003</v>
      </c>
      <c r="G1699" t="s">
        <v>104</v>
      </c>
      <c r="H1699">
        <v>10</v>
      </c>
      <c r="I1699">
        <v>3598</v>
      </c>
      <c r="J1699">
        <v>0</v>
      </c>
      <c r="K1699">
        <v>3.3525228500366197E-2</v>
      </c>
    </row>
    <row r="1700" spans="1:11" x14ac:dyDescent="0.2">
      <c r="A1700" t="str">
        <f t="shared" si="26"/>
        <v>DJF integer and bounds</v>
      </c>
      <c r="B1700">
        <v>39</v>
      </c>
      <c r="C1700">
        <v>274</v>
      </c>
      <c r="D1700">
        <v>274</v>
      </c>
      <c r="E1700" s="97">
        <v>0</v>
      </c>
      <c r="F1700">
        <v>6.4996999999999998</v>
      </c>
      <c r="G1700" t="s">
        <v>104</v>
      </c>
      <c r="H1700">
        <v>9</v>
      </c>
      <c r="I1700">
        <v>1224</v>
      </c>
      <c r="J1700">
        <v>0</v>
      </c>
      <c r="K1700">
        <v>2.4533271789550701E-2</v>
      </c>
    </row>
    <row r="1701" spans="1:11" x14ac:dyDescent="0.2">
      <c r="A1701" t="str">
        <f t="shared" si="26"/>
        <v>DJF integer and bounds</v>
      </c>
      <c r="B1701">
        <v>40</v>
      </c>
      <c r="C1701">
        <v>254</v>
      </c>
      <c r="D1701">
        <v>253.98</v>
      </c>
      <c r="E1701" s="97">
        <v>7.7000000000000002E-3</v>
      </c>
      <c r="F1701">
        <v>40.593400000000003</v>
      </c>
      <c r="G1701" t="s">
        <v>104</v>
      </c>
      <c r="H1701">
        <v>10</v>
      </c>
      <c r="I1701">
        <v>13632</v>
      </c>
      <c r="J1701">
        <v>0</v>
      </c>
      <c r="K1701">
        <v>7.4170112609863198E-2</v>
      </c>
    </row>
    <row r="1702" spans="1:11" x14ac:dyDescent="0.2">
      <c r="A1702" t="str">
        <f t="shared" si="26"/>
        <v>DJF integer and bounds</v>
      </c>
      <c r="B1702">
        <v>41</v>
      </c>
      <c r="C1702">
        <v>282</v>
      </c>
      <c r="D1702">
        <v>282</v>
      </c>
      <c r="E1702" s="97">
        <v>0</v>
      </c>
      <c r="F1702">
        <v>3.9630000000000001</v>
      </c>
      <c r="G1702" t="s">
        <v>104</v>
      </c>
      <c r="H1702">
        <v>6</v>
      </c>
      <c r="I1702">
        <v>659</v>
      </c>
      <c r="J1702">
        <v>0</v>
      </c>
      <c r="K1702">
        <v>1.72371864318847E-2</v>
      </c>
    </row>
    <row r="1703" spans="1:11" x14ac:dyDescent="0.2">
      <c r="A1703" t="str">
        <f t="shared" si="26"/>
        <v>DJF integer and bounds</v>
      </c>
      <c r="B1703">
        <v>42</v>
      </c>
      <c r="C1703">
        <v>292</v>
      </c>
      <c r="D1703">
        <v>291.97000000000003</v>
      </c>
      <c r="E1703" s="97">
        <v>8.6E-3</v>
      </c>
      <c r="F1703">
        <v>11.284700000000001</v>
      </c>
      <c r="G1703" t="s">
        <v>104</v>
      </c>
      <c r="H1703">
        <v>9</v>
      </c>
      <c r="I1703">
        <v>3041</v>
      </c>
      <c r="J1703">
        <v>0</v>
      </c>
      <c r="K1703">
        <v>3.3527612686157199E-2</v>
      </c>
    </row>
    <row r="1704" spans="1:11" x14ac:dyDescent="0.2">
      <c r="A1704" t="str">
        <f t="shared" si="26"/>
        <v>DJF integer and bounds</v>
      </c>
      <c r="B1704">
        <v>43</v>
      </c>
      <c r="C1704">
        <v>291</v>
      </c>
      <c r="D1704">
        <v>290.97000000000003</v>
      </c>
      <c r="E1704" s="97">
        <v>9.9000000000000008E-3</v>
      </c>
      <c r="F1704">
        <v>575.38379999999995</v>
      </c>
      <c r="G1704" t="s">
        <v>104</v>
      </c>
      <c r="H1704">
        <v>8</v>
      </c>
      <c r="I1704">
        <v>508193</v>
      </c>
      <c r="J1704">
        <v>0</v>
      </c>
      <c r="K1704">
        <v>0.53466391563415505</v>
      </c>
    </row>
    <row r="1705" spans="1:11" x14ac:dyDescent="0.2">
      <c r="A1705" t="str">
        <f t="shared" si="26"/>
        <v>DJF integer and bounds</v>
      </c>
      <c r="B1705">
        <v>44</v>
      </c>
      <c r="C1705">
        <v>264</v>
      </c>
      <c r="D1705">
        <v>263.98</v>
      </c>
      <c r="E1705" s="97">
        <v>5.7000000000000002E-3</v>
      </c>
      <c r="F1705">
        <v>19.8538</v>
      </c>
      <c r="G1705" t="s">
        <v>104</v>
      </c>
      <c r="H1705">
        <v>10</v>
      </c>
      <c r="I1705">
        <v>5749</v>
      </c>
      <c r="J1705">
        <v>0</v>
      </c>
      <c r="K1705">
        <v>3.8922309875488198E-2</v>
      </c>
    </row>
    <row r="1706" spans="1:11" x14ac:dyDescent="0.2">
      <c r="A1706" t="str">
        <f t="shared" si="26"/>
        <v>DJF integer and bounds</v>
      </c>
      <c r="B1706">
        <v>45</v>
      </c>
      <c r="C1706">
        <v>317</v>
      </c>
      <c r="D1706">
        <v>316.98</v>
      </c>
      <c r="E1706" s="97">
        <v>5.4000000000000003E-3</v>
      </c>
      <c r="F1706">
        <v>45.864800000000002</v>
      </c>
      <c r="G1706" t="s">
        <v>104</v>
      </c>
      <c r="H1706">
        <v>10</v>
      </c>
      <c r="I1706">
        <v>7683</v>
      </c>
      <c r="J1706">
        <v>0</v>
      </c>
      <c r="K1706">
        <v>7.6672077178954995E-2</v>
      </c>
    </row>
    <row r="1707" spans="1:11" x14ac:dyDescent="0.2">
      <c r="A1707" t="str">
        <f t="shared" si="26"/>
        <v>DJF integer and bounds</v>
      </c>
      <c r="B1707">
        <v>46</v>
      </c>
      <c r="C1707">
        <v>242</v>
      </c>
      <c r="D1707">
        <v>242</v>
      </c>
      <c r="E1707" s="97">
        <v>0</v>
      </c>
      <c r="F1707">
        <v>2.8313000000000001</v>
      </c>
      <c r="G1707" t="s">
        <v>104</v>
      </c>
      <c r="H1707">
        <v>2</v>
      </c>
      <c r="I1707">
        <v>670</v>
      </c>
      <c r="J1707">
        <v>0</v>
      </c>
      <c r="K1707">
        <v>8.2423686981201102E-3</v>
      </c>
    </row>
    <row r="1708" spans="1:11" x14ac:dyDescent="0.2">
      <c r="A1708" t="str">
        <f t="shared" si="26"/>
        <v>DJF integer and bounds</v>
      </c>
      <c r="B1708">
        <v>47</v>
      </c>
      <c r="C1708">
        <v>314</v>
      </c>
      <c r="D1708">
        <v>313.97000000000003</v>
      </c>
      <c r="E1708" s="97">
        <v>9.4000000000000004E-3</v>
      </c>
      <c r="F1708">
        <v>18.670400000000001</v>
      </c>
      <c r="G1708" t="s">
        <v>104</v>
      </c>
      <c r="H1708">
        <v>7</v>
      </c>
      <c r="I1708">
        <v>10775</v>
      </c>
      <c r="J1708">
        <v>0</v>
      </c>
      <c r="K1708">
        <v>3.6510467529296799E-2</v>
      </c>
    </row>
    <row r="1709" spans="1:11" x14ac:dyDescent="0.2">
      <c r="A1709" t="str">
        <f t="shared" si="26"/>
        <v>DJF integer and bounds</v>
      </c>
      <c r="B1709">
        <v>48</v>
      </c>
      <c r="C1709">
        <v>294</v>
      </c>
      <c r="D1709">
        <v>294</v>
      </c>
      <c r="E1709" s="97">
        <v>0</v>
      </c>
      <c r="F1709">
        <v>8.9870000000000001</v>
      </c>
      <c r="G1709" t="s">
        <v>104</v>
      </c>
      <c r="H1709">
        <v>10</v>
      </c>
      <c r="I1709">
        <v>1511</v>
      </c>
      <c r="J1709">
        <v>0</v>
      </c>
      <c r="K1709">
        <v>4.6360254287719699E-2</v>
      </c>
    </row>
    <row r="1710" spans="1:11" x14ac:dyDescent="0.2">
      <c r="A1710" t="str">
        <f t="shared" si="26"/>
        <v>DJF integer and bounds</v>
      </c>
      <c r="B1710">
        <v>49</v>
      </c>
      <c r="C1710">
        <v>264</v>
      </c>
      <c r="D1710">
        <v>263.98</v>
      </c>
      <c r="E1710" s="97">
        <v>7.0000000000000001E-3</v>
      </c>
      <c r="F1710">
        <v>18.503499999999999</v>
      </c>
      <c r="G1710" t="s">
        <v>104</v>
      </c>
      <c r="H1710">
        <v>10</v>
      </c>
      <c r="I1710">
        <v>6549</v>
      </c>
      <c r="J1710">
        <v>0</v>
      </c>
      <c r="K1710">
        <v>4.6477317810058497E-2</v>
      </c>
    </row>
    <row r="1711" spans="1:11" x14ac:dyDescent="0.2">
      <c r="A1711" t="str">
        <f t="shared" si="26"/>
        <v>DJF integer and bounds</v>
      </c>
      <c r="B1711">
        <v>50</v>
      </c>
      <c r="C1711">
        <v>286</v>
      </c>
      <c r="D1711">
        <v>286</v>
      </c>
      <c r="E1711" s="97">
        <v>0</v>
      </c>
      <c r="F1711">
        <v>12.3392</v>
      </c>
      <c r="G1711" t="s">
        <v>104</v>
      </c>
      <c r="H1711">
        <v>9</v>
      </c>
      <c r="I1711">
        <v>747</v>
      </c>
      <c r="J1711">
        <v>0</v>
      </c>
      <c r="K1711">
        <v>3.3893823623657199E-2</v>
      </c>
    </row>
    <row r="1712" spans="1:11" x14ac:dyDescent="0.2">
      <c r="A1712" t="str">
        <f t="shared" si="26"/>
        <v>DJF integer and bounds</v>
      </c>
      <c r="B1712">
        <v>51</v>
      </c>
      <c r="C1712">
        <v>273</v>
      </c>
      <c r="D1712">
        <v>273</v>
      </c>
      <c r="E1712" s="97">
        <v>0</v>
      </c>
      <c r="F1712">
        <v>75.748800000000003</v>
      </c>
      <c r="G1712" t="s">
        <v>104</v>
      </c>
      <c r="H1712">
        <v>10</v>
      </c>
      <c r="I1712">
        <v>19627</v>
      </c>
      <c r="J1712">
        <v>0</v>
      </c>
      <c r="K1712">
        <v>8.6272954940795898E-2</v>
      </c>
    </row>
    <row r="1713" spans="1:11" x14ac:dyDescent="0.2">
      <c r="A1713" t="str">
        <f t="shared" si="26"/>
        <v>DJF integer and bounds</v>
      </c>
      <c r="B1713">
        <v>52</v>
      </c>
      <c r="C1713">
        <v>334</v>
      </c>
      <c r="D1713">
        <v>333.99</v>
      </c>
      <c r="E1713" s="97">
        <v>3.0999999999999999E-3</v>
      </c>
      <c r="F1713">
        <v>15.4434</v>
      </c>
      <c r="G1713" t="s">
        <v>104</v>
      </c>
      <c r="H1713">
        <v>10</v>
      </c>
      <c r="I1713">
        <v>5911</v>
      </c>
      <c r="J1713">
        <v>0</v>
      </c>
      <c r="K1713">
        <v>5.2600860595703097E-2</v>
      </c>
    </row>
    <row r="1714" spans="1:11" x14ac:dyDescent="0.2">
      <c r="A1714" t="str">
        <f t="shared" si="26"/>
        <v>DJF integer and bounds</v>
      </c>
      <c r="B1714">
        <v>53</v>
      </c>
      <c r="C1714">
        <v>281</v>
      </c>
      <c r="D1714">
        <v>280.97000000000003</v>
      </c>
      <c r="E1714" s="97">
        <v>9.7999999999999997E-3</v>
      </c>
      <c r="F1714">
        <v>155.87819999999999</v>
      </c>
      <c r="G1714" t="s">
        <v>104</v>
      </c>
      <c r="H1714">
        <v>10</v>
      </c>
      <c r="I1714">
        <v>61577</v>
      </c>
      <c r="J1714">
        <v>0</v>
      </c>
      <c r="K1714">
        <v>0.13163304328918399</v>
      </c>
    </row>
    <row r="1715" spans="1:11" x14ac:dyDescent="0.2">
      <c r="A1715" t="str">
        <f t="shared" si="26"/>
        <v>DJF integer and bounds</v>
      </c>
      <c r="B1715">
        <v>54</v>
      </c>
      <c r="C1715">
        <v>262</v>
      </c>
      <c r="D1715">
        <v>262</v>
      </c>
      <c r="E1715" s="97">
        <v>0</v>
      </c>
      <c r="F1715">
        <v>3.4512999999999998</v>
      </c>
      <c r="G1715" t="s">
        <v>104</v>
      </c>
      <c r="H1715">
        <v>10</v>
      </c>
      <c r="I1715">
        <v>695</v>
      </c>
      <c r="J1715">
        <v>0</v>
      </c>
      <c r="K1715">
        <v>2.68292427062988E-2</v>
      </c>
    </row>
    <row r="1716" spans="1:11" x14ac:dyDescent="0.2">
      <c r="A1716" t="str">
        <f t="shared" si="26"/>
        <v>DJF integer and bounds</v>
      </c>
      <c r="B1716">
        <v>55</v>
      </c>
      <c r="C1716">
        <v>299</v>
      </c>
      <c r="D1716">
        <v>298.98</v>
      </c>
      <c r="E1716" s="97">
        <v>7.9000000000000008E-3</v>
      </c>
      <c r="F1716">
        <v>9.0723000000000003</v>
      </c>
      <c r="G1716" t="s">
        <v>104</v>
      </c>
      <c r="H1716">
        <v>10</v>
      </c>
      <c r="I1716">
        <v>2292</v>
      </c>
      <c r="J1716">
        <v>0</v>
      </c>
      <c r="K1716">
        <v>3.0828237533569301E-2</v>
      </c>
    </row>
    <row r="1717" spans="1:11" x14ac:dyDescent="0.2">
      <c r="A1717" t="str">
        <f t="shared" ref="A1717:A1779" si="27">A1716</f>
        <v>DJF integer and bounds</v>
      </c>
      <c r="B1717">
        <v>56</v>
      </c>
      <c r="C1717">
        <v>288</v>
      </c>
      <c r="D1717">
        <v>288</v>
      </c>
      <c r="E1717" s="97">
        <v>0</v>
      </c>
      <c r="F1717">
        <v>4.9574999999999996</v>
      </c>
      <c r="G1717" t="s">
        <v>104</v>
      </c>
      <c r="H1717">
        <v>10</v>
      </c>
      <c r="I1717">
        <v>580</v>
      </c>
      <c r="J1717">
        <v>0</v>
      </c>
      <c r="K1717">
        <v>2.4368524551391602E-2</v>
      </c>
    </row>
    <row r="1718" spans="1:11" x14ac:dyDescent="0.2">
      <c r="A1718" t="str">
        <f t="shared" si="27"/>
        <v>DJF integer and bounds</v>
      </c>
      <c r="B1718">
        <v>57</v>
      </c>
      <c r="C1718">
        <v>254</v>
      </c>
      <c r="D1718">
        <v>254</v>
      </c>
      <c r="E1718" s="97">
        <v>0</v>
      </c>
      <c r="F1718">
        <v>7.0484999999999998</v>
      </c>
      <c r="G1718" t="s">
        <v>104</v>
      </c>
      <c r="H1718">
        <v>6</v>
      </c>
      <c r="I1718">
        <v>2943</v>
      </c>
      <c r="J1718">
        <v>0</v>
      </c>
      <c r="K1718">
        <v>2.2876024246215799E-2</v>
      </c>
    </row>
    <row r="1719" spans="1:11" x14ac:dyDescent="0.2">
      <c r="A1719" t="str">
        <f t="shared" si="27"/>
        <v>DJF integer and bounds</v>
      </c>
      <c r="B1719">
        <v>58</v>
      </c>
      <c r="C1719">
        <v>331</v>
      </c>
      <c r="D1719">
        <v>331</v>
      </c>
      <c r="E1719" s="97">
        <v>0</v>
      </c>
      <c r="F1719">
        <v>4.6276000000000002</v>
      </c>
      <c r="G1719" t="s">
        <v>104</v>
      </c>
      <c r="H1719">
        <v>10</v>
      </c>
      <c r="I1719">
        <v>549</v>
      </c>
      <c r="J1719">
        <v>0</v>
      </c>
      <c r="K1719">
        <v>2.9732465744018499E-2</v>
      </c>
    </row>
    <row r="1720" spans="1:11" x14ac:dyDescent="0.2">
      <c r="A1720" t="str">
        <f t="shared" si="27"/>
        <v>DJF integer and bounds</v>
      </c>
      <c r="B1720">
        <v>59</v>
      </c>
      <c r="C1720">
        <v>283</v>
      </c>
      <c r="D1720">
        <v>282.97000000000003</v>
      </c>
      <c r="E1720" s="97">
        <v>9.4999999999999998E-3</v>
      </c>
      <c r="F1720">
        <v>15.601699999999999</v>
      </c>
      <c r="G1720" t="s">
        <v>104</v>
      </c>
      <c r="H1720">
        <v>10</v>
      </c>
      <c r="I1720">
        <v>7236</v>
      </c>
      <c r="J1720">
        <v>0</v>
      </c>
      <c r="K1720">
        <v>4.9418449401855399E-2</v>
      </c>
    </row>
    <row r="1721" spans="1:11" x14ac:dyDescent="0.2">
      <c r="A1721" t="str">
        <f t="shared" si="27"/>
        <v>DJF integer and bounds</v>
      </c>
      <c r="B1721">
        <v>60</v>
      </c>
      <c r="C1721">
        <v>254</v>
      </c>
      <c r="D1721">
        <v>253.98</v>
      </c>
      <c r="E1721" s="97">
        <v>9.7999999999999997E-3</v>
      </c>
      <c r="F1721">
        <v>141.22149999999999</v>
      </c>
      <c r="G1721" t="s">
        <v>104</v>
      </c>
      <c r="H1721">
        <v>8</v>
      </c>
      <c r="I1721">
        <v>67905</v>
      </c>
      <c r="J1721">
        <v>0</v>
      </c>
      <c r="K1721">
        <v>0.102265119552612</v>
      </c>
    </row>
    <row r="1722" spans="1:11" x14ac:dyDescent="0.2">
      <c r="A1722" t="str">
        <f t="shared" si="27"/>
        <v>DJF integer and bounds</v>
      </c>
      <c r="B1722">
        <v>61</v>
      </c>
      <c r="C1722">
        <v>305</v>
      </c>
      <c r="D1722">
        <v>305</v>
      </c>
      <c r="E1722" s="97">
        <v>0</v>
      </c>
      <c r="F1722">
        <v>21.226400000000002</v>
      </c>
      <c r="G1722" t="s">
        <v>104</v>
      </c>
      <c r="H1722">
        <v>9</v>
      </c>
      <c r="I1722">
        <v>6023</v>
      </c>
      <c r="J1722">
        <v>0</v>
      </c>
      <c r="K1722">
        <v>3.5471916198730399E-2</v>
      </c>
    </row>
    <row r="1723" spans="1:11" x14ac:dyDescent="0.2">
      <c r="A1723" t="str">
        <f t="shared" si="27"/>
        <v>DJF integer and bounds</v>
      </c>
      <c r="B1723">
        <v>62</v>
      </c>
      <c r="C1723">
        <v>289</v>
      </c>
      <c r="D1723">
        <v>289</v>
      </c>
      <c r="E1723" s="97">
        <v>0</v>
      </c>
      <c r="F1723">
        <v>4.4307999999999996</v>
      </c>
      <c r="G1723" t="s">
        <v>104</v>
      </c>
      <c r="H1723">
        <v>9</v>
      </c>
      <c r="I1723">
        <v>638</v>
      </c>
      <c r="J1723">
        <v>0</v>
      </c>
      <c r="K1723">
        <v>2.8466224670410101E-2</v>
      </c>
    </row>
    <row r="1724" spans="1:11" x14ac:dyDescent="0.2">
      <c r="A1724" t="str">
        <f t="shared" si="27"/>
        <v>DJF integer and bounds</v>
      </c>
      <c r="B1724">
        <v>63</v>
      </c>
      <c r="C1724">
        <v>272</v>
      </c>
      <c r="D1724">
        <v>272</v>
      </c>
      <c r="E1724" s="97">
        <v>0</v>
      </c>
      <c r="F1724">
        <v>48.212400000000002</v>
      </c>
      <c r="G1724" t="s">
        <v>104</v>
      </c>
      <c r="H1724">
        <v>10</v>
      </c>
      <c r="I1724">
        <v>18965</v>
      </c>
      <c r="J1724">
        <v>0</v>
      </c>
      <c r="K1724">
        <v>5.85174560546875E-2</v>
      </c>
    </row>
    <row r="1725" spans="1:11" x14ac:dyDescent="0.2">
      <c r="A1725" t="str">
        <f t="shared" si="27"/>
        <v>DJF integer and bounds</v>
      </c>
      <c r="B1725">
        <v>64</v>
      </c>
      <c r="C1725">
        <v>283</v>
      </c>
      <c r="D1725">
        <v>283</v>
      </c>
      <c r="E1725" s="97">
        <v>0</v>
      </c>
      <c r="F1725">
        <v>3.5615999999999999</v>
      </c>
      <c r="G1725" t="s">
        <v>104</v>
      </c>
      <c r="H1725">
        <v>10</v>
      </c>
      <c r="I1725">
        <v>621</v>
      </c>
      <c r="J1725">
        <v>0</v>
      </c>
      <c r="K1725">
        <v>2.9725074768066399E-2</v>
      </c>
    </row>
    <row r="1726" spans="1:11" x14ac:dyDescent="0.2">
      <c r="A1726" t="str">
        <f t="shared" si="27"/>
        <v>DJF integer and bounds</v>
      </c>
      <c r="B1726">
        <v>65</v>
      </c>
      <c r="C1726">
        <v>266</v>
      </c>
      <c r="D1726">
        <v>265.98</v>
      </c>
      <c r="E1726" s="97">
        <v>8.5000000000000006E-3</v>
      </c>
      <c r="F1726">
        <v>9.0580999999999996</v>
      </c>
      <c r="G1726" t="s">
        <v>104</v>
      </c>
      <c r="H1726">
        <v>10</v>
      </c>
      <c r="I1726">
        <v>3697</v>
      </c>
      <c r="J1726">
        <v>0</v>
      </c>
      <c r="K1726">
        <v>4.1088104248046799E-2</v>
      </c>
    </row>
    <row r="1727" spans="1:11" x14ac:dyDescent="0.2">
      <c r="A1727" t="str">
        <f t="shared" si="27"/>
        <v>DJF integer and bounds</v>
      </c>
      <c r="B1727">
        <v>66</v>
      </c>
      <c r="C1727">
        <v>284</v>
      </c>
      <c r="D1727">
        <v>283.98</v>
      </c>
      <c r="E1727" s="97">
        <v>8.6E-3</v>
      </c>
      <c r="F1727">
        <v>12.7057</v>
      </c>
      <c r="G1727" t="s">
        <v>104</v>
      </c>
      <c r="H1727">
        <v>10</v>
      </c>
      <c r="I1727">
        <v>2368</v>
      </c>
      <c r="J1727">
        <v>0</v>
      </c>
      <c r="K1727">
        <v>3.6667108535766602E-2</v>
      </c>
    </row>
    <row r="1728" spans="1:11" x14ac:dyDescent="0.2">
      <c r="A1728" t="str">
        <f t="shared" si="27"/>
        <v>DJF integer and bounds</v>
      </c>
      <c r="B1728">
        <v>67</v>
      </c>
      <c r="C1728">
        <v>318</v>
      </c>
      <c r="D1728">
        <v>318</v>
      </c>
      <c r="E1728" s="97">
        <v>0</v>
      </c>
      <c r="F1728">
        <v>0.79759999999999998</v>
      </c>
      <c r="G1728" t="s">
        <v>104</v>
      </c>
      <c r="H1728">
        <v>5</v>
      </c>
      <c r="I1728">
        <v>169</v>
      </c>
      <c r="J1728">
        <v>0</v>
      </c>
      <c r="K1728">
        <v>1.7017602920532199E-2</v>
      </c>
    </row>
    <row r="1729" spans="1:11" x14ac:dyDescent="0.2">
      <c r="A1729" t="str">
        <f t="shared" si="27"/>
        <v>DJF integer and bounds</v>
      </c>
      <c r="B1729">
        <v>68</v>
      </c>
      <c r="C1729">
        <v>295</v>
      </c>
      <c r="D1729">
        <v>294.98</v>
      </c>
      <c r="E1729" s="97">
        <v>8.0999999999999996E-3</v>
      </c>
      <c r="F1729">
        <v>20.150700000000001</v>
      </c>
      <c r="G1729" t="s">
        <v>104</v>
      </c>
      <c r="H1729">
        <v>9</v>
      </c>
      <c r="I1729">
        <v>10181</v>
      </c>
      <c r="J1729">
        <v>0</v>
      </c>
      <c r="K1729">
        <v>4.0610790252685498E-2</v>
      </c>
    </row>
    <row r="1730" spans="1:11" x14ac:dyDescent="0.2">
      <c r="A1730" t="str">
        <f t="shared" si="27"/>
        <v>DJF integer and bounds</v>
      </c>
      <c r="B1730">
        <v>69</v>
      </c>
      <c r="C1730">
        <v>297</v>
      </c>
      <c r="D1730">
        <v>297</v>
      </c>
      <c r="E1730" s="97">
        <v>0</v>
      </c>
      <c r="F1730">
        <v>30.7591</v>
      </c>
      <c r="G1730" t="s">
        <v>104</v>
      </c>
      <c r="H1730">
        <v>7</v>
      </c>
      <c r="I1730">
        <v>6325</v>
      </c>
      <c r="J1730">
        <v>0</v>
      </c>
      <c r="K1730">
        <v>3.4907341003417899E-2</v>
      </c>
    </row>
    <row r="1731" spans="1:11" x14ac:dyDescent="0.2">
      <c r="A1731" t="str">
        <f t="shared" si="27"/>
        <v>DJF integer and bounds</v>
      </c>
      <c r="B1731">
        <v>70</v>
      </c>
      <c r="C1731">
        <v>273</v>
      </c>
      <c r="D1731">
        <v>272.98</v>
      </c>
      <c r="E1731" s="97">
        <v>7.3000000000000001E-3</v>
      </c>
      <c r="F1731">
        <v>11.1257</v>
      </c>
      <c r="G1731" t="s">
        <v>104</v>
      </c>
      <c r="H1731">
        <v>9</v>
      </c>
      <c r="I1731">
        <v>5581</v>
      </c>
      <c r="J1731">
        <v>0</v>
      </c>
      <c r="K1731">
        <v>3.0174970626830999E-2</v>
      </c>
    </row>
    <row r="1732" spans="1:11" x14ac:dyDescent="0.2">
      <c r="A1732" t="str">
        <f t="shared" si="27"/>
        <v>DJF integer and bounds</v>
      </c>
      <c r="B1732">
        <v>71</v>
      </c>
      <c r="C1732">
        <v>292</v>
      </c>
      <c r="D1732">
        <v>292</v>
      </c>
      <c r="E1732" s="97">
        <v>0</v>
      </c>
      <c r="F1732">
        <v>3.8839999999999999</v>
      </c>
      <c r="G1732" t="s">
        <v>104</v>
      </c>
      <c r="H1732">
        <v>6</v>
      </c>
      <c r="I1732">
        <v>1049</v>
      </c>
      <c r="J1732">
        <v>0</v>
      </c>
      <c r="K1732">
        <v>1.8461942672729399E-2</v>
      </c>
    </row>
    <row r="1733" spans="1:11" x14ac:dyDescent="0.2">
      <c r="A1733" t="str">
        <f t="shared" si="27"/>
        <v>DJF integer and bounds</v>
      </c>
      <c r="B1733">
        <v>72</v>
      </c>
      <c r="C1733">
        <v>255</v>
      </c>
      <c r="D1733">
        <v>250.32</v>
      </c>
      <c r="E1733" s="97">
        <v>1.8693</v>
      </c>
      <c r="F1733">
        <v>1800.0020999999999</v>
      </c>
      <c r="G1733" t="s">
        <v>105</v>
      </c>
      <c r="H1733">
        <v>10</v>
      </c>
      <c r="I1733">
        <v>1545226</v>
      </c>
      <c r="J1733">
        <v>0</v>
      </c>
      <c r="K1733">
        <v>1.3865838050842201</v>
      </c>
    </row>
    <row r="1734" spans="1:11" x14ac:dyDescent="0.2">
      <c r="A1734" t="str">
        <f t="shared" si="27"/>
        <v>DJF integer and bounds</v>
      </c>
      <c r="B1734">
        <v>73</v>
      </c>
      <c r="C1734">
        <v>273</v>
      </c>
      <c r="D1734">
        <v>272.99</v>
      </c>
      <c r="E1734" s="97">
        <v>2.3E-3</v>
      </c>
      <c r="F1734">
        <v>10.194699999999999</v>
      </c>
      <c r="G1734" t="s">
        <v>104</v>
      </c>
      <c r="H1734">
        <v>10</v>
      </c>
      <c r="I1734">
        <v>4325</v>
      </c>
      <c r="J1734">
        <v>0</v>
      </c>
      <c r="K1734">
        <v>5.0828933715820299E-2</v>
      </c>
    </row>
    <row r="1735" spans="1:11" x14ac:dyDescent="0.2">
      <c r="A1735" t="str">
        <f t="shared" si="27"/>
        <v>DJF integer and bounds</v>
      </c>
      <c r="B1735">
        <v>74</v>
      </c>
      <c r="C1735">
        <v>271</v>
      </c>
      <c r="D1735">
        <v>271</v>
      </c>
      <c r="E1735" s="97">
        <v>4.0000000000000002E-4</v>
      </c>
      <c r="F1735">
        <v>49.569600000000001</v>
      </c>
      <c r="G1735" t="s">
        <v>104</v>
      </c>
      <c r="H1735">
        <v>10</v>
      </c>
      <c r="I1735">
        <v>13367</v>
      </c>
      <c r="J1735">
        <v>0</v>
      </c>
      <c r="K1735">
        <v>6.1386823654174798E-2</v>
      </c>
    </row>
    <row r="1736" spans="1:11" x14ac:dyDescent="0.2">
      <c r="A1736" t="str">
        <f t="shared" si="27"/>
        <v>DJF integer and bounds</v>
      </c>
      <c r="B1736">
        <v>75</v>
      </c>
      <c r="C1736">
        <v>211</v>
      </c>
      <c r="D1736">
        <v>211</v>
      </c>
      <c r="E1736" s="97">
        <v>0</v>
      </c>
      <c r="F1736">
        <v>7.1219999999999999</v>
      </c>
      <c r="G1736" t="s">
        <v>104</v>
      </c>
      <c r="H1736">
        <v>10</v>
      </c>
      <c r="I1736">
        <v>3770</v>
      </c>
      <c r="J1736">
        <v>0</v>
      </c>
      <c r="K1736">
        <v>3.64658832550048E-2</v>
      </c>
    </row>
    <row r="1737" spans="1:11" x14ac:dyDescent="0.2">
      <c r="A1737" t="str">
        <f t="shared" si="27"/>
        <v>DJF integer and bounds</v>
      </c>
      <c r="B1737">
        <v>76</v>
      </c>
      <c r="C1737">
        <v>293</v>
      </c>
      <c r="D1737">
        <v>293</v>
      </c>
      <c r="E1737" s="97">
        <v>0</v>
      </c>
      <c r="F1737">
        <v>32.890599999999999</v>
      </c>
      <c r="G1737" t="s">
        <v>104</v>
      </c>
      <c r="H1737">
        <v>10</v>
      </c>
      <c r="I1737">
        <v>13487</v>
      </c>
      <c r="J1737">
        <v>0</v>
      </c>
      <c r="K1737">
        <v>5.6725025177001898E-2</v>
      </c>
    </row>
    <row r="1738" spans="1:11" x14ac:dyDescent="0.2">
      <c r="A1738" t="str">
        <f t="shared" si="27"/>
        <v>DJF integer and bounds</v>
      </c>
      <c r="B1738">
        <v>77</v>
      </c>
      <c r="C1738">
        <v>271</v>
      </c>
      <c r="D1738">
        <v>271</v>
      </c>
      <c r="E1738" s="97">
        <v>0</v>
      </c>
      <c r="F1738">
        <v>15.0907</v>
      </c>
      <c r="G1738" t="s">
        <v>104</v>
      </c>
      <c r="H1738">
        <v>9</v>
      </c>
      <c r="I1738">
        <v>5965</v>
      </c>
      <c r="J1738">
        <v>0</v>
      </c>
      <c r="K1738">
        <v>2.9554605484008699E-2</v>
      </c>
    </row>
    <row r="1739" spans="1:11" x14ac:dyDescent="0.2">
      <c r="A1739" t="str">
        <f t="shared" si="27"/>
        <v>DJF integer and bounds</v>
      </c>
      <c r="B1739">
        <v>78</v>
      </c>
      <c r="C1739">
        <v>254</v>
      </c>
      <c r="D1739">
        <v>254</v>
      </c>
      <c r="E1739" s="97">
        <v>0</v>
      </c>
      <c r="F1739">
        <v>2.0455999999999999</v>
      </c>
      <c r="G1739" t="s">
        <v>104</v>
      </c>
      <c r="H1739">
        <v>6</v>
      </c>
      <c r="I1739">
        <v>618</v>
      </c>
      <c r="J1739">
        <v>0</v>
      </c>
      <c r="K1739">
        <v>2.0184993743896401E-2</v>
      </c>
    </row>
    <row r="1740" spans="1:11" x14ac:dyDescent="0.2">
      <c r="A1740" t="str">
        <f t="shared" si="27"/>
        <v>DJF integer and bounds</v>
      </c>
      <c r="B1740">
        <v>79</v>
      </c>
      <c r="C1740">
        <v>276</v>
      </c>
      <c r="D1740">
        <v>276</v>
      </c>
      <c r="E1740" s="97">
        <v>0</v>
      </c>
      <c r="F1740">
        <v>2.2185000000000001</v>
      </c>
      <c r="G1740" t="s">
        <v>104</v>
      </c>
      <c r="H1740">
        <v>5</v>
      </c>
      <c r="I1740">
        <v>1350</v>
      </c>
      <c r="J1740">
        <v>0</v>
      </c>
      <c r="K1740">
        <v>1.5870571136474599E-2</v>
      </c>
    </row>
    <row r="1741" spans="1:11" x14ac:dyDescent="0.2">
      <c r="A1741" t="str">
        <f t="shared" si="27"/>
        <v>DJF integer and bounds</v>
      </c>
      <c r="B1741">
        <v>80</v>
      </c>
      <c r="C1741">
        <v>270</v>
      </c>
      <c r="D1741">
        <v>270</v>
      </c>
      <c r="E1741" s="97">
        <v>0</v>
      </c>
      <c r="F1741">
        <v>9.0559999999999992</v>
      </c>
      <c r="G1741" t="s">
        <v>104</v>
      </c>
      <c r="H1741">
        <v>10</v>
      </c>
      <c r="I1741">
        <v>4270</v>
      </c>
      <c r="J1741">
        <v>0</v>
      </c>
      <c r="K1741">
        <v>4.4008016586303697E-2</v>
      </c>
    </row>
    <row r="1742" spans="1:11" x14ac:dyDescent="0.2">
      <c r="A1742" t="str">
        <f t="shared" si="27"/>
        <v>DJF integer and bounds</v>
      </c>
      <c r="B1742">
        <v>81</v>
      </c>
      <c r="C1742">
        <v>259</v>
      </c>
      <c r="D1742">
        <v>258.98</v>
      </c>
      <c r="E1742" s="97">
        <v>8.0000000000000002E-3</v>
      </c>
      <c r="F1742">
        <v>12.811400000000001</v>
      </c>
      <c r="G1742" t="s">
        <v>104</v>
      </c>
      <c r="H1742">
        <v>9</v>
      </c>
      <c r="I1742">
        <v>10466</v>
      </c>
      <c r="J1742">
        <v>0</v>
      </c>
      <c r="K1742">
        <v>3.1790971755981397E-2</v>
      </c>
    </row>
    <row r="1743" spans="1:11" x14ac:dyDescent="0.2">
      <c r="A1743" t="str">
        <f t="shared" si="27"/>
        <v>DJF integer and bounds</v>
      </c>
      <c r="B1743">
        <v>82</v>
      </c>
      <c r="C1743">
        <v>337</v>
      </c>
      <c r="D1743">
        <v>337</v>
      </c>
      <c r="E1743" s="97">
        <v>0</v>
      </c>
      <c r="F1743">
        <v>8.516</v>
      </c>
      <c r="G1743" t="s">
        <v>104</v>
      </c>
      <c r="H1743">
        <v>10</v>
      </c>
      <c r="I1743">
        <v>959</v>
      </c>
      <c r="J1743">
        <v>0</v>
      </c>
      <c r="K1743">
        <v>3.9479970932006801E-2</v>
      </c>
    </row>
    <row r="1744" spans="1:11" x14ac:dyDescent="0.2">
      <c r="A1744" t="str">
        <f t="shared" si="27"/>
        <v>DJF integer and bounds</v>
      </c>
      <c r="B1744">
        <v>83</v>
      </c>
      <c r="C1744">
        <v>257</v>
      </c>
      <c r="D1744">
        <v>256.99</v>
      </c>
      <c r="E1744" s="97">
        <v>5.5999999999999999E-3</v>
      </c>
      <c r="F1744">
        <v>36.424599999999998</v>
      </c>
      <c r="G1744" t="s">
        <v>104</v>
      </c>
      <c r="H1744">
        <v>10</v>
      </c>
      <c r="I1744">
        <v>15593</v>
      </c>
      <c r="J1744">
        <v>0</v>
      </c>
      <c r="K1744">
        <v>5.4978132247924798E-2</v>
      </c>
    </row>
    <row r="1745" spans="1:11" x14ac:dyDescent="0.2">
      <c r="A1745" t="str">
        <f t="shared" si="27"/>
        <v>DJF integer and bounds</v>
      </c>
      <c r="B1745">
        <v>84</v>
      </c>
      <c r="C1745">
        <v>263</v>
      </c>
      <c r="D1745">
        <v>263</v>
      </c>
      <c r="E1745" s="97">
        <v>0</v>
      </c>
      <c r="F1745">
        <v>6.7436999999999996</v>
      </c>
      <c r="G1745" t="s">
        <v>104</v>
      </c>
      <c r="H1745">
        <v>10</v>
      </c>
      <c r="I1745">
        <v>1728</v>
      </c>
      <c r="J1745">
        <v>0</v>
      </c>
      <c r="K1745">
        <v>2.84497737884521E-2</v>
      </c>
    </row>
    <row r="1746" spans="1:11" x14ac:dyDescent="0.2">
      <c r="A1746" t="str">
        <f t="shared" si="27"/>
        <v>DJF integer and bounds</v>
      </c>
      <c r="B1746">
        <v>85</v>
      </c>
      <c r="C1746">
        <v>295</v>
      </c>
      <c r="D1746">
        <v>294.97000000000003</v>
      </c>
      <c r="E1746" s="97">
        <v>9.1000000000000004E-3</v>
      </c>
      <c r="F1746">
        <v>52.859699999999997</v>
      </c>
      <c r="G1746" t="s">
        <v>104</v>
      </c>
      <c r="H1746">
        <v>10</v>
      </c>
      <c r="I1746">
        <v>15310</v>
      </c>
      <c r="J1746">
        <v>0</v>
      </c>
      <c r="K1746">
        <v>5.3474664688110303E-2</v>
      </c>
    </row>
    <row r="1747" spans="1:11" x14ac:dyDescent="0.2">
      <c r="A1747" t="str">
        <f t="shared" si="27"/>
        <v>DJF integer and bounds</v>
      </c>
      <c r="B1747">
        <v>86</v>
      </c>
      <c r="C1747">
        <v>330</v>
      </c>
      <c r="D1747">
        <v>330</v>
      </c>
      <c r="E1747" s="97">
        <v>0</v>
      </c>
      <c r="F1747">
        <v>12.934100000000001</v>
      </c>
      <c r="G1747" t="s">
        <v>104</v>
      </c>
      <c r="H1747">
        <v>10</v>
      </c>
      <c r="I1747">
        <v>3450</v>
      </c>
      <c r="J1747">
        <v>0</v>
      </c>
      <c r="K1747">
        <v>3.3118247985839802E-2</v>
      </c>
    </row>
    <row r="1748" spans="1:11" x14ac:dyDescent="0.2">
      <c r="A1748" t="str">
        <f t="shared" si="27"/>
        <v>DJF integer and bounds</v>
      </c>
      <c r="B1748">
        <v>87</v>
      </c>
      <c r="C1748">
        <v>257</v>
      </c>
      <c r="D1748">
        <v>256.99</v>
      </c>
      <c r="E1748" s="97">
        <v>3.0999999999999999E-3</v>
      </c>
      <c r="F1748">
        <v>35.548999999999999</v>
      </c>
      <c r="G1748" t="s">
        <v>104</v>
      </c>
      <c r="H1748">
        <v>10</v>
      </c>
      <c r="I1748">
        <v>14234</v>
      </c>
      <c r="J1748">
        <v>0</v>
      </c>
      <c r="K1748">
        <v>6.7199945449829102E-2</v>
      </c>
    </row>
    <row r="1749" spans="1:11" x14ac:dyDescent="0.2">
      <c r="A1749" t="str">
        <f t="shared" si="27"/>
        <v>DJF integer and bounds</v>
      </c>
      <c r="B1749">
        <v>88</v>
      </c>
      <c r="C1749">
        <v>294</v>
      </c>
      <c r="D1749">
        <v>293.98</v>
      </c>
      <c r="E1749" s="97">
        <v>5.7000000000000002E-3</v>
      </c>
      <c r="F1749">
        <v>9.2583000000000002</v>
      </c>
      <c r="G1749" t="s">
        <v>104</v>
      </c>
      <c r="H1749">
        <v>10</v>
      </c>
      <c r="I1749">
        <v>4188</v>
      </c>
      <c r="J1749">
        <v>0</v>
      </c>
      <c r="K1749">
        <v>3.7098884582519497E-2</v>
      </c>
    </row>
    <row r="1750" spans="1:11" x14ac:dyDescent="0.2">
      <c r="A1750" t="str">
        <f t="shared" si="27"/>
        <v>DJF integer and bounds</v>
      </c>
      <c r="B1750">
        <v>89</v>
      </c>
      <c r="C1750">
        <v>285</v>
      </c>
      <c r="D1750">
        <v>285</v>
      </c>
      <c r="E1750" s="97">
        <v>0</v>
      </c>
      <c r="F1750">
        <v>7.4297000000000004</v>
      </c>
      <c r="G1750" t="s">
        <v>104</v>
      </c>
      <c r="H1750">
        <v>7</v>
      </c>
      <c r="I1750">
        <v>2924</v>
      </c>
      <c r="J1750">
        <v>0</v>
      </c>
      <c r="K1750">
        <v>2.31719017028808E-2</v>
      </c>
    </row>
    <row r="1751" spans="1:11" x14ac:dyDescent="0.2">
      <c r="A1751" t="str">
        <f t="shared" si="27"/>
        <v>DJF integer and bounds</v>
      </c>
      <c r="B1751">
        <v>90</v>
      </c>
      <c r="C1751">
        <v>311</v>
      </c>
      <c r="D1751">
        <v>310.97000000000003</v>
      </c>
      <c r="E1751" s="97">
        <v>8.6E-3</v>
      </c>
      <c r="F1751">
        <v>17.789100000000001</v>
      </c>
      <c r="G1751" t="s">
        <v>104</v>
      </c>
      <c r="H1751">
        <v>10</v>
      </c>
      <c r="I1751">
        <v>5147</v>
      </c>
      <c r="J1751">
        <v>0</v>
      </c>
      <c r="K1751">
        <v>3.6647558212280197E-2</v>
      </c>
    </row>
    <row r="1752" spans="1:11" x14ac:dyDescent="0.2">
      <c r="A1752" t="str">
        <f t="shared" si="27"/>
        <v>DJF integer and bounds</v>
      </c>
      <c r="B1752">
        <v>91</v>
      </c>
      <c r="C1752">
        <v>273</v>
      </c>
      <c r="D1752">
        <v>273</v>
      </c>
      <c r="E1752" s="97">
        <v>0</v>
      </c>
      <c r="F1752">
        <v>12.9185</v>
      </c>
      <c r="G1752" t="s">
        <v>104</v>
      </c>
      <c r="H1752">
        <v>5</v>
      </c>
      <c r="I1752">
        <v>3997</v>
      </c>
      <c r="J1752">
        <v>0</v>
      </c>
      <c r="K1752">
        <v>1.96166038513183E-2</v>
      </c>
    </row>
    <row r="1753" spans="1:11" x14ac:dyDescent="0.2">
      <c r="A1753" t="str">
        <f t="shared" si="27"/>
        <v>DJF integer and bounds</v>
      </c>
      <c r="B1753">
        <v>92</v>
      </c>
      <c r="C1753">
        <v>290</v>
      </c>
      <c r="D1753">
        <v>290</v>
      </c>
      <c r="E1753" s="97">
        <v>0</v>
      </c>
      <c r="F1753">
        <v>2.1261000000000001</v>
      </c>
      <c r="G1753" t="s">
        <v>104</v>
      </c>
      <c r="H1753">
        <v>9</v>
      </c>
      <c r="I1753">
        <v>1004</v>
      </c>
      <c r="J1753">
        <v>0</v>
      </c>
      <c r="K1753">
        <v>2.40862369537353E-2</v>
      </c>
    </row>
    <row r="1754" spans="1:11" x14ac:dyDescent="0.2">
      <c r="A1754" t="str">
        <f t="shared" si="27"/>
        <v>DJF integer and bounds</v>
      </c>
      <c r="B1754">
        <v>93</v>
      </c>
      <c r="C1754">
        <v>295</v>
      </c>
      <c r="D1754">
        <v>295</v>
      </c>
      <c r="E1754" s="97">
        <v>0</v>
      </c>
      <c r="F1754">
        <v>5.6997999999999998</v>
      </c>
      <c r="G1754" t="s">
        <v>104</v>
      </c>
      <c r="H1754">
        <v>6</v>
      </c>
      <c r="I1754">
        <v>619</v>
      </c>
      <c r="J1754">
        <v>0</v>
      </c>
      <c r="K1754">
        <v>2.23052501678466E-2</v>
      </c>
    </row>
    <row r="1755" spans="1:11" x14ac:dyDescent="0.2">
      <c r="A1755" t="str">
        <f t="shared" si="27"/>
        <v>DJF integer and bounds</v>
      </c>
      <c r="B1755">
        <v>94</v>
      </c>
      <c r="C1755">
        <v>303</v>
      </c>
      <c r="D1755">
        <v>302.97000000000003</v>
      </c>
      <c r="E1755" s="97">
        <v>0.01</v>
      </c>
      <c r="F1755">
        <v>121.5419</v>
      </c>
      <c r="G1755" t="s">
        <v>104</v>
      </c>
      <c r="H1755">
        <v>10</v>
      </c>
      <c r="I1755">
        <v>46908</v>
      </c>
      <c r="J1755">
        <v>0</v>
      </c>
      <c r="K1755">
        <v>9.6976995468139607E-2</v>
      </c>
    </row>
    <row r="1756" spans="1:11" x14ac:dyDescent="0.2">
      <c r="A1756" t="str">
        <f t="shared" si="27"/>
        <v>DJF integer and bounds</v>
      </c>
      <c r="B1756">
        <v>95</v>
      </c>
      <c r="C1756">
        <v>256</v>
      </c>
      <c r="D1756">
        <v>256</v>
      </c>
      <c r="E1756" s="97">
        <v>0</v>
      </c>
      <c r="F1756">
        <v>11.5967</v>
      </c>
      <c r="G1756" t="s">
        <v>104</v>
      </c>
      <c r="H1756">
        <v>7</v>
      </c>
      <c r="I1756">
        <v>4987</v>
      </c>
      <c r="J1756">
        <v>0</v>
      </c>
      <c r="K1756">
        <v>2.4068832397460899E-2</v>
      </c>
    </row>
    <row r="1757" spans="1:11" x14ac:dyDescent="0.2">
      <c r="A1757" t="str">
        <f t="shared" si="27"/>
        <v>DJF integer and bounds</v>
      </c>
      <c r="B1757">
        <v>96</v>
      </c>
      <c r="C1757">
        <v>263</v>
      </c>
      <c r="D1757">
        <v>263</v>
      </c>
      <c r="E1757" s="97">
        <v>0</v>
      </c>
      <c r="F1757">
        <v>7.1241000000000003</v>
      </c>
      <c r="G1757" t="s">
        <v>104</v>
      </c>
      <c r="H1757">
        <v>10</v>
      </c>
      <c r="I1757">
        <v>1055</v>
      </c>
      <c r="J1757">
        <v>0</v>
      </c>
      <c r="K1757">
        <v>4.0163993835449198E-2</v>
      </c>
    </row>
    <row r="1758" spans="1:11" x14ac:dyDescent="0.2">
      <c r="A1758" t="str">
        <f t="shared" si="27"/>
        <v>DJF integer and bounds</v>
      </c>
      <c r="B1758">
        <v>97</v>
      </c>
      <c r="C1758">
        <v>249</v>
      </c>
      <c r="D1758">
        <v>249</v>
      </c>
      <c r="E1758" s="97">
        <v>0</v>
      </c>
      <c r="F1758">
        <v>20.977900000000002</v>
      </c>
      <c r="G1758" t="s">
        <v>104</v>
      </c>
      <c r="H1758">
        <v>7</v>
      </c>
      <c r="I1758">
        <v>13394</v>
      </c>
      <c r="J1758">
        <v>0</v>
      </c>
      <c r="K1758">
        <v>3.17304134368896E-2</v>
      </c>
    </row>
    <row r="1759" spans="1:11" x14ac:dyDescent="0.2">
      <c r="A1759" t="str">
        <f t="shared" si="27"/>
        <v>DJF integer and bounds</v>
      </c>
      <c r="B1759">
        <v>98</v>
      </c>
      <c r="C1759">
        <v>289</v>
      </c>
      <c r="D1759">
        <v>289</v>
      </c>
      <c r="E1759" s="97">
        <v>0</v>
      </c>
      <c r="F1759">
        <v>4.6860999999999997</v>
      </c>
      <c r="G1759" t="s">
        <v>104</v>
      </c>
      <c r="H1759">
        <v>7</v>
      </c>
      <c r="I1759">
        <v>1924</v>
      </c>
      <c r="J1759">
        <v>0</v>
      </c>
      <c r="K1759">
        <v>2.0818471908569301E-2</v>
      </c>
    </row>
    <row r="1760" spans="1:11" x14ac:dyDescent="0.2">
      <c r="A1760" t="str">
        <f t="shared" si="27"/>
        <v>DJF integer and bounds</v>
      </c>
      <c r="B1760">
        <v>99</v>
      </c>
      <c r="C1760">
        <v>265</v>
      </c>
      <c r="D1760">
        <v>265</v>
      </c>
      <c r="E1760" s="97">
        <v>0</v>
      </c>
      <c r="F1760">
        <v>9.6165000000000003</v>
      </c>
      <c r="G1760" t="s">
        <v>104</v>
      </c>
      <c r="H1760">
        <v>10</v>
      </c>
      <c r="I1760">
        <v>746</v>
      </c>
      <c r="J1760">
        <v>0</v>
      </c>
      <c r="K1760">
        <v>4.0832757949829102E-2</v>
      </c>
    </row>
    <row r="1761" spans="1:11" x14ac:dyDescent="0.2">
      <c r="A1761" t="str">
        <f t="shared" si="27"/>
        <v>DJF integer and bounds</v>
      </c>
      <c r="B1761">
        <v>100</v>
      </c>
      <c r="C1761">
        <v>248</v>
      </c>
      <c r="D1761">
        <v>248</v>
      </c>
      <c r="E1761" s="97">
        <v>0</v>
      </c>
      <c r="F1761">
        <v>14.902699999999999</v>
      </c>
      <c r="G1761" t="s">
        <v>104</v>
      </c>
      <c r="H1761">
        <v>9</v>
      </c>
      <c r="I1761">
        <v>3875</v>
      </c>
      <c r="J1761">
        <v>0</v>
      </c>
      <c r="K1761">
        <v>2.7240991592407199E-2</v>
      </c>
    </row>
    <row r="1762" spans="1:11" x14ac:dyDescent="0.2">
      <c r="A1762" t="s">
        <v>141</v>
      </c>
      <c r="B1762" t="s">
        <v>1</v>
      </c>
      <c r="C1762">
        <v>2760</v>
      </c>
      <c r="D1762">
        <v>2760</v>
      </c>
      <c r="E1762" s="97">
        <v>0</v>
      </c>
      <c r="F1762">
        <v>0.16769999999999999</v>
      </c>
      <c r="G1762" t="s">
        <v>104</v>
      </c>
      <c r="H1762">
        <v>3</v>
      </c>
      <c r="I1762">
        <v>1</v>
      </c>
      <c r="J1762">
        <v>41</v>
      </c>
      <c r="K1762">
        <v>9.3390464782714802E-2</v>
      </c>
    </row>
    <row r="1763" spans="1:11" x14ac:dyDescent="0.2">
      <c r="A1763" t="str">
        <f t="shared" si="27"/>
        <v>DJF naive and bounds</v>
      </c>
      <c r="B1763" t="s">
        <v>2</v>
      </c>
      <c r="C1763">
        <v>7788</v>
      </c>
      <c r="D1763">
        <v>7788</v>
      </c>
      <c r="E1763" s="97">
        <v>0</v>
      </c>
      <c r="F1763">
        <v>0.4763</v>
      </c>
      <c r="G1763" t="s">
        <v>104</v>
      </c>
      <c r="H1763">
        <v>2</v>
      </c>
      <c r="I1763">
        <v>18</v>
      </c>
      <c r="J1763">
        <v>84</v>
      </c>
      <c r="K1763">
        <v>0.33646392822265597</v>
      </c>
    </row>
    <row r="1764" spans="1:11" x14ac:dyDescent="0.2">
      <c r="A1764" t="str">
        <f t="shared" si="27"/>
        <v>DJF naive and bounds</v>
      </c>
      <c r="B1764" t="s">
        <v>3</v>
      </c>
      <c r="C1764">
        <v>1806</v>
      </c>
      <c r="D1764">
        <v>1806</v>
      </c>
      <c r="E1764" s="97">
        <v>0</v>
      </c>
      <c r="F1764">
        <v>0.49990000000000001</v>
      </c>
      <c r="G1764" t="s">
        <v>104</v>
      </c>
      <c r="H1764">
        <v>7</v>
      </c>
      <c r="I1764">
        <v>1</v>
      </c>
      <c r="J1764">
        <v>56</v>
      </c>
      <c r="K1764">
        <v>0.33886384963989202</v>
      </c>
    </row>
    <row r="1765" spans="1:11" x14ac:dyDescent="0.2">
      <c r="A1765" t="str">
        <f t="shared" si="27"/>
        <v>DJF naive and bounds</v>
      </c>
      <c r="B1765" t="s">
        <v>4</v>
      </c>
      <c r="C1765">
        <v>1283</v>
      </c>
      <c r="D1765">
        <v>1283</v>
      </c>
      <c r="E1765" s="97">
        <v>0</v>
      </c>
      <c r="F1765">
        <v>1.0259</v>
      </c>
      <c r="G1765" t="s">
        <v>104</v>
      </c>
      <c r="H1765">
        <v>1</v>
      </c>
      <c r="I1765">
        <v>55</v>
      </c>
      <c r="J1765">
        <v>83</v>
      </c>
      <c r="K1765">
        <v>0.87102365493774403</v>
      </c>
    </row>
    <row r="1766" spans="1:11" x14ac:dyDescent="0.2">
      <c r="A1766" t="str">
        <f t="shared" si="27"/>
        <v>DJF naive and bounds</v>
      </c>
      <c r="B1766" t="s">
        <v>5</v>
      </c>
      <c r="C1766">
        <v>2916</v>
      </c>
      <c r="D1766">
        <v>2916</v>
      </c>
      <c r="E1766" s="97">
        <v>0</v>
      </c>
      <c r="F1766">
        <v>10.5725</v>
      </c>
      <c r="G1766" t="s">
        <v>104</v>
      </c>
      <c r="H1766">
        <v>10</v>
      </c>
      <c r="I1766">
        <v>487</v>
      </c>
      <c r="J1766">
        <v>526</v>
      </c>
      <c r="K1766">
        <v>9.2882697582244802</v>
      </c>
    </row>
    <row r="1767" spans="1:11" x14ac:dyDescent="0.2">
      <c r="A1767" t="str">
        <f t="shared" si="27"/>
        <v>DJF naive and bounds</v>
      </c>
      <c r="B1767" t="s">
        <v>6</v>
      </c>
      <c r="C1767">
        <v>7282</v>
      </c>
      <c r="D1767">
        <v>7281.5</v>
      </c>
      <c r="E1767" s="97">
        <v>6.8999999999999999E-3</v>
      </c>
      <c r="F1767">
        <v>122.8704</v>
      </c>
      <c r="G1767" t="s">
        <v>104</v>
      </c>
      <c r="H1767">
        <v>5</v>
      </c>
      <c r="I1767">
        <v>2289</v>
      </c>
      <c r="J1767">
        <v>691</v>
      </c>
      <c r="K1767">
        <v>116.63201880455</v>
      </c>
    </row>
    <row r="1768" spans="1:11" x14ac:dyDescent="0.2">
      <c r="A1768" t="str">
        <f t="shared" si="27"/>
        <v>DJF naive and bounds</v>
      </c>
      <c r="B1768" t="s">
        <v>7</v>
      </c>
      <c r="C1768">
        <v>628.51</v>
      </c>
      <c r="D1768">
        <v>628.51</v>
      </c>
      <c r="E1768" s="97">
        <v>0</v>
      </c>
      <c r="F1768">
        <v>3.6613000000000002</v>
      </c>
      <c r="G1768" t="s">
        <v>104</v>
      </c>
      <c r="H1768">
        <v>4</v>
      </c>
      <c r="I1768">
        <v>13</v>
      </c>
      <c r="J1768">
        <v>164</v>
      </c>
      <c r="K1768">
        <v>2.5333280563354399</v>
      </c>
    </row>
    <row r="1769" spans="1:11" x14ac:dyDescent="0.2">
      <c r="A1769" t="str">
        <f t="shared" si="27"/>
        <v>DJF naive and bounds</v>
      </c>
      <c r="B1769" t="s">
        <v>8</v>
      </c>
      <c r="C1769">
        <v>11087.21</v>
      </c>
      <c r="D1769">
        <v>11087.21</v>
      </c>
      <c r="E1769" s="97">
        <v>0</v>
      </c>
      <c r="F1769">
        <v>7.7178000000000004</v>
      </c>
      <c r="G1769" t="s">
        <v>104</v>
      </c>
      <c r="H1769">
        <v>3</v>
      </c>
      <c r="I1769">
        <v>57</v>
      </c>
      <c r="J1769">
        <v>258</v>
      </c>
      <c r="K1769">
        <v>5.78497314453125</v>
      </c>
    </row>
    <row r="1770" spans="1:11" x14ac:dyDescent="0.2">
      <c r="A1770" t="str">
        <f t="shared" si="27"/>
        <v>DJF naive and bounds</v>
      </c>
      <c r="B1770" t="s">
        <v>9</v>
      </c>
      <c r="C1770">
        <v>801.91</v>
      </c>
      <c r="D1770">
        <v>801.91</v>
      </c>
      <c r="E1770" s="97">
        <v>0</v>
      </c>
      <c r="F1770">
        <v>45.161099999999998</v>
      </c>
      <c r="G1770" t="s">
        <v>104</v>
      </c>
      <c r="H1770">
        <v>2</v>
      </c>
      <c r="I1770">
        <v>224</v>
      </c>
      <c r="J1770">
        <v>772</v>
      </c>
      <c r="K1770">
        <v>42.046273469924898</v>
      </c>
    </row>
    <row r="1771" spans="1:11" x14ac:dyDescent="0.2">
      <c r="A1771" t="str">
        <f t="shared" si="27"/>
        <v>DJF naive and bounds</v>
      </c>
      <c r="B1771" t="s">
        <v>10</v>
      </c>
      <c r="C1771">
        <v>945.32</v>
      </c>
      <c r="D1771">
        <v>945.22</v>
      </c>
      <c r="E1771" s="97">
        <v>0.01</v>
      </c>
      <c r="F1771">
        <v>415.0299</v>
      </c>
      <c r="G1771" t="s">
        <v>104</v>
      </c>
      <c r="H1771">
        <v>4</v>
      </c>
      <c r="I1771">
        <v>1007</v>
      </c>
      <c r="J1771">
        <v>1831</v>
      </c>
      <c r="K1771">
        <v>393.50794005393902</v>
      </c>
    </row>
    <row r="1772" spans="1:11" x14ac:dyDescent="0.2">
      <c r="A1772" t="str">
        <f t="shared" si="27"/>
        <v>DJF naive and bounds</v>
      </c>
      <c r="B1772">
        <v>1</v>
      </c>
      <c r="C1772">
        <v>298</v>
      </c>
      <c r="D1772">
        <v>298</v>
      </c>
      <c r="E1772" s="97">
        <v>0</v>
      </c>
      <c r="F1772">
        <v>78.673299999999998</v>
      </c>
      <c r="G1772" t="s">
        <v>104</v>
      </c>
      <c r="H1772">
        <v>4</v>
      </c>
      <c r="I1772">
        <v>1876</v>
      </c>
      <c r="J1772">
        <v>882</v>
      </c>
      <c r="K1772">
        <v>75.138538122177096</v>
      </c>
    </row>
    <row r="1773" spans="1:11" x14ac:dyDescent="0.2">
      <c r="A1773" t="str">
        <f t="shared" si="27"/>
        <v>DJF naive and bounds</v>
      </c>
      <c r="B1773">
        <v>2</v>
      </c>
      <c r="C1773">
        <v>267</v>
      </c>
      <c r="D1773">
        <v>267</v>
      </c>
      <c r="E1773" s="97">
        <v>0</v>
      </c>
      <c r="F1773">
        <v>2.1179000000000001</v>
      </c>
      <c r="G1773" t="s">
        <v>104</v>
      </c>
      <c r="H1773">
        <v>2</v>
      </c>
      <c r="I1773">
        <v>14</v>
      </c>
      <c r="J1773">
        <v>261</v>
      </c>
      <c r="K1773">
        <v>1.6253411769866899</v>
      </c>
    </row>
    <row r="1774" spans="1:11" x14ac:dyDescent="0.2">
      <c r="A1774" t="str">
        <f t="shared" si="27"/>
        <v>DJF naive and bounds</v>
      </c>
      <c r="B1774">
        <v>3</v>
      </c>
      <c r="C1774">
        <v>280</v>
      </c>
      <c r="D1774">
        <v>280</v>
      </c>
      <c r="E1774" s="97">
        <v>0</v>
      </c>
      <c r="F1774">
        <v>2.3368000000000002</v>
      </c>
      <c r="G1774" t="s">
        <v>104</v>
      </c>
      <c r="H1774">
        <v>2</v>
      </c>
      <c r="I1774">
        <v>15</v>
      </c>
      <c r="J1774">
        <v>246</v>
      </c>
      <c r="K1774">
        <v>1.7684977054595901</v>
      </c>
    </row>
    <row r="1775" spans="1:11" x14ac:dyDescent="0.2">
      <c r="A1775" t="str">
        <f t="shared" si="27"/>
        <v>DJF naive and bounds</v>
      </c>
      <c r="B1775">
        <v>4</v>
      </c>
      <c r="C1775">
        <v>283</v>
      </c>
      <c r="D1775">
        <v>283</v>
      </c>
      <c r="E1775" s="97">
        <v>0</v>
      </c>
      <c r="F1775">
        <v>21.774100000000001</v>
      </c>
      <c r="G1775" t="s">
        <v>104</v>
      </c>
      <c r="H1775">
        <v>6</v>
      </c>
      <c r="I1775">
        <v>311</v>
      </c>
      <c r="J1775">
        <v>423</v>
      </c>
      <c r="K1775">
        <v>19.765310525894101</v>
      </c>
    </row>
    <row r="1776" spans="1:11" x14ac:dyDescent="0.2">
      <c r="A1776" t="str">
        <f t="shared" si="27"/>
        <v>DJF naive and bounds</v>
      </c>
      <c r="B1776">
        <v>5</v>
      </c>
      <c r="C1776">
        <v>275</v>
      </c>
      <c r="D1776">
        <v>275</v>
      </c>
      <c r="E1776" s="97">
        <v>0</v>
      </c>
      <c r="F1776">
        <v>11.557499999999999</v>
      </c>
      <c r="G1776" t="s">
        <v>104</v>
      </c>
      <c r="H1776">
        <v>5</v>
      </c>
      <c r="I1776">
        <v>109</v>
      </c>
      <c r="J1776">
        <v>281</v>
      </c>
      <c r="K1776">
        <v>10.277992248535099</v>
      </c>
    </row>
    <row r="1777" spans="1:11" x14ac:dyDescent="0.2">
      <c r="A1777" t="str">
        <f t="shared" si="27"/>
        <v>DJF naive and bounds</v>
      </c>
      <c r="B1777">
        <v>6</v>
      </c>
      <c r="C1777">
        <v>298</v>
      </c>
      <c r="D1777">
        <v>298</v>
      </c>
      <c r="E1777" s="97">
        <v>0</v>
      </c>
      <c r="F1777">
        <v>7.9405000000000001</v>
      </c>
      <c r="G1777" t="s">
        <v>104</v>
      </c>
      <c r="H1777">
        <v>5</v>
      </c>
      <c r="I1777">
        <v>177</v>
      </c>
      <c r="J1777">
        <v>248</v>
      </c>
      <c r="K1777">
        <v>7.18554663658142</v>
      </c>
    </row>
    <row r="1778" spans="1:11" x14ac:dyDescent="0.2">
      <c r="A1778" t="str">
        <f t="shared" si="27"/>
        <v>DJF naive and bounds</v>
      </c>
      <c r="B1778">
        <v>7</v>
      </c>
      <c r="C1778">
        <v>281</v>
      </c>
      <c r="D1778">
        <v>281</v>
      </c>
      <c r="E1778" s="97">
        <v>0</v>
      </c>
      <c r="F1778">
        <v>10.891400000000001</v>
      </c>
      <c r="G1778" t="s">
        <v>104</v>
      </c>
      <c r="H1778">
        <v>6</v>
      </c>
      <c r="I1778">
        <v>89</v>
      </c>
      <c r="J1778">
        <v>382</v>
      </c>
      <c r="K1778">
        <v>9.5893189907073904</v>
      </c>
    </row>
    <row r="1779" spans="1:11" x14ac:dyDescent="0.2">
      <c r="A1779" t="str">
        <f t="shared" si="27"/>
        <v>DJF naive and bounds</v>
      </c>
      <c r="B1779">
        <v>8</v>
      </c>
      <c r="C1779">
        <v>250</v>
      </c>
      <c r="D1779">
        <v>250</v>
      </c>
      <c r="E1779" s="97">
        <v>0</v>
      </c>
      <c r="F1779">
        <v>2.7959000000000001</v>
      </c>
      <c r="G1779" t="s">
        <v>104</v>
      </c>
      <c r="H1779">
        <v>2</v>
      </c>
      <c r="I1779">
        <v>4</v>
      </c>
      <c r="J1779">
        <v>197</v>
      </c>
      <c r="K1779">
        <v>2.0924987792968701</v>
      </c>
    </row>
    <row r="1780" spans="1:11" x14ac:dyDescent="0.2">
      <c r="A1780" t="str">
        <f t="shared" ref="A1780:A1843" si="28">A1779</f>
        <v>DJF naive and bounds</v>
      </c>
      <c r="B1780">
        <v>9</v>
      </c>
      <c r="C1780">
        <v>277</v>
      </c>
      <c r="D1780">
        <v>277</v>
      </c>
      <c r="E1780" s="97">
        <v>0</v>
      </c>
      <c r="F1780">
        <v>0.64229999999999998</v>
      </c>
      <c r="G1780" t="s">
        <v>104</v>
      </c>
      <c r="H1780">
        <v>1</v>
      </c>
      <c r="I1780">
        <v>1</v>
      </c>
      <c r="J1780">
        <v>125</v>
      </c>
      <c r="K1780">
        <v>0.41477084159851002</v>
      </c>
    </row>
    <row r="1781" spans="1:11" x14ac:dyDescent="0.2">
      <c r="A1781" t="str">
        <f t="shared" si="28"/>
        <v>DJF naive and bounds</v>
      </c>
      <c r="B1781">
        <v>10</v>
      </c>
      <c r="C1781">
        <v>308</v>
      </c>
      <c r="D1781">
        <v>308</v>
      </c>
      <c r="E1781" s="97">
        <v>0</v>
      </c>
      <c r="F1781">
        <v>10.699199999999999</v>
      </c>
      <c r="G1781" t="s">
        <v>104</v>
      </c>
      <c r="H1781">
        <v>6</v>
      </c>
      <c r="I1781">
        <v>109</v>
      </c>
      <c r="J1781">
        <v>442</v>
      </c>
      <c r="K1781">
        <v>9.5614652633666992</v>
      </c>
    </row>
    <row r="1782" spans="1:11" x14ac:dyDescent="0.2">
      <c r="A1782" t="str">
        <f t="shared" si="28"/>
        <v>DJF naive and bounds</v>
      </c>
      <c r="B1782">
        <v>11</v>
      </c>
      <c r="C1782">
        <v>297</v>
      </c>
      <c r="D1782">
        <v>297</v>
      </c>
      <c r="E1782" s="97">
        <v>0</v>
      </c>
      <c r="F1782">
        <v>11.577400000000001</v>
      </c>
      <c r="G1782" t="s">
        <v>104</v>
      </c>
      <c r="H1782">
        <v>8</v>
      </c>
      <c r="I1782">
        <v>111</v>
      </c>
      <c r="J1782">
        <v>542</v>
      </c>
      <c r="K1782">
        <v>10.3566908836364</v>
      </c>
    </row>
    <row r="1783" spans="1:11" x14ac:dyDescent="0.2">
      <c r="A1783" t="str">
        <f t="shared" si="28"/>
        <v>DJF naive and bounds</v>
      </c>
      <c r="B1783">
        <v>12</v>
      </c>
      <c r="C1783">
        <v>280</v>
      </c>
      <c r="D1783">
        <v>280</v>
      </c>
      <c r="E1783" s="97">
        <v>0</v>
      </c>
      <c r="F1783">
        <v>2.6539999999999999</v>
      </c>
      <c r="G1783" t="s">
        <v>104</v>
      </c>
      <c r="H1783">
        <v>2</v>
      </c>
      <c r="I1783">
        <v>9</v>
      </c>
      <c r="J1783">
        <v>332</v>
      </c>
      <c r="K1783">
        <v>2.1162042617797798</v>
      </c>
    </row>
    <row r="1784" spans="1:11" x14ac:dyDescent="0.2">
      <c r="A1784" t="str">
        <f t="shared" si="28"/>
        <v>DJF naive and bounds</v>
      </c>
      <c r="B1784">
        <v>13</v>
      </c>
      <c r="C1784">
        <v>263</v>
      </c>
      <c r="D1784">
        <v>263</v>
      </c>
      <c r="E1784" s="97">
        <v>0</v>
      </c>
      <c r="F1784">
        <v>6.9573999999999998</v>
      </c>
      <c r="G1784" t="s">
        <v>104</v>
      </c>
      <c r="H1784">
        <v>6</v>
      </c>
      <c r="I1784">
        <v>43</v>
      </c>
      <c r="J1784">
        <v>396</v>
      </c>
      <c r="K1784">
        <v>5.8830921649932799</v>
      </c>
    </row>
    <row r="1785" spans="1:11" x14ac:dyDescent="0.2">
      <c r="A1785" t="str">
        <f t="shared" si="28"/>
        <v>DJF naive and bounds</v>
      </c>
      <c r="B1785">
        <v>14</v>
      </c>
      <c r="C1785">
        <v>266</v>
      </c>
      <c r="D1785">
        <v>266</v>
      </c>
      <c r="E1785" s="97">
        <v>0</v>
      </c>
      <c r="F1785">
        <v>1.6611</v>
      </c>
      <c r="G1785" t="s">
        <v>104</v>
      </c>
      <c r="H1785">
        <v>3</v>
      </c>
      <c r="I1785">
        <v>1</v>
      </c>
      <c r="J1785">
        <v>150</v>
      </c>
      <c r="K1785">
        <v>1.22251772880554</v>
      </c>
    </row>
    <row r="1786" spans="1:11" x14ac:dyDescent="0.2">
      <c r="A1786" t="str">
        <f t="shared" si="28"/>
        <v>DJF naive and bounds</v>
      </c>
      <c r="B1786">
        <v>15</v>
      </c>
      <c r="C1786">
        <v>269</v>
      </c>
      <c r="D1786">
        <v>269</v>
      </c>
      <c r="E1786" s="97">
        <v>0</v>
      </c>
      <c r="F1786">
        <v>3.0705</v>
      </c>
      <c r="G1786" t="s">
        <v>104</v>
      </c>
      <c r="H1786">
        <v>3</v>
      </c>
      <c r="I1786">
        <v>35</v>
      </c>
      <c r="J1786">
        <v>227</v>
      </c>
      <c r="K1786">
        <v>2.5856385231018</v>
      </c>
    </row>
    <row r="1787" spans="1:11" x14ac:dyDescent="0.2">
      <c r="A1787" t="str">
        <f t="shared" si="28"/>
        <v>DJF naive and bounds</v>
      </c>
      <c r="B1787">
        <v>16</v>
      </c>
      <c r="C1787">
        <v>291</v>
      </c>
      <c r="D1787">
        <v>291</v>
      </c>
      <c r="E1787" s="97">
        <v>0</v>
      </c>
      <c r="F1787">
        <v>6.3822000000000001</v>
      </c>
      <c r="G1787" t="s">
        <v>104</v>
      </c>
      <c r="H1787">
        <v>2</v>
      </c>
      <c r="I1787">
        <v>71</v>
      </c>
      <c r="J1787">
        <v>400</v>
      </c>
      <c r="K1787">
        <v>5.3139193058013898</v>
      </c>
    </row>
    <row r="1788" spans="1:11" x14ac:dyDescent="0.2">
      <c r="A1788" t="str">
        <f t="shared" si="28"/>
        <v>DJF naive and bounds</v>
      </c>
      <c r="B1788">
        <v>17</v>
      </c>
      <c r="C1788">
        <v>260</v>
      </c>
      <c r="D1788">
        <v>260</v>
      </c>
      <c r="E1788" s="97">
        <v>0</v>
      </c>
      <c r="F1788">
        <v>3.6324000000000001</v>
      </c>
      <c r="G1788" t="s">
        <v>104</v>
      </c>
      <c r="H1788">
        <v>2</v>
      </c>
      <c r="I1788">
        <v>38</v>
      </c>
      <c r="J1788">
        <v>203</v>
      </c>
      <c r="K1788">
        <v>2.9005568027496298</v>
      </c>
    </row>
    <row r="1789" spans="1:11" x14ac:dyDescent="0.2">
      <c r="A1789" t="str">
        <f t="shared" si="28"/>
        <v>DJF naive and bounds</v>
      </c>
      <c r="B1789">
        <v>18</v>
      </c>
      <c r="C1789">
        <v>252</v>
      </c>
      <c r="D1789">
        <v>252</v>
      </c>
      <c r="E1789" s="97">
        <v>0</v>
      </c>
      <c r="F1789">
        <v>0.59089999999999998</v>
      </c>
      <c r="G1789" t="s">
        <v>104</v>
      </c>
      <c r="H1789">
        <v>1</v>
      </c>
      <c r="I1789">
        <v>1</v>
      </c>
      <c r="J1789">
        <v>144</v>
      </c>
      <c r="K1789">
        <v>0.44438433647155701</v>
      </c>
    </row>
    <row r="1790" spans="1:11" x14ac:dyDescent="0.2">
      <c r="A1790" t="str">
        <f t="shared" si="28"/>
        <v>DJF naive and bounds</v>
      </c>
      <c r="B1790">
        <v>19</v>
      </c>
      <c r="C1790">
        <v>239</v>
      </c>
      <c r="D1790">
        <v>239</v>
      </c>
      <c r="E1790" s="97">
        <v>0</v>
      </c>
      <c r="F1790">
        <v>2.8877000000000002</v>
      </c>
      <c r="G1790" t="s">
        <v>104</v>
      </c>
      <c r="H1790">
        <v>3</v>
      </c>
      <c r="I1790">
        <v>23</v>
      </c>
      <c r="J1790">
        <v>274</v>
      </c>
      <c r="K1790">
        <v>2.30775618553161</v>
      </c>
    </row>
    <row r="1791" spans="1:11" x14ac:dyDescent="0.2">
      <c r="A1791" t="str">
        <f t="shared" si="28"/>
        <v>DJF naive and bounds</v>
      </c>
      <c r="B1791">
        <v>20</v>
      </c>
      <c r="C1791">
        <v>281</v>
      </c>
      <c r="D1791">
        <v>281</v>
      </c>
      <c r="E1791" s="97">
        <v>0</v>
      </c>
      <c r="F1791">
        <v>26.898399999999999</v>
      </c>
      <c r="G1791" t="s">
        <v>104</v>
      </c>
      <c r="H1791">
        <v>8</v>
      </c>
      <c r="I1791">
        <v>317</v>
      </c>
      <c r="J1791">
        <v>425</v>
      </c>
      <c r="K1791">
        <v>25.092664957046502</v>
      </c>
    </row>
    <row r="1792" spans="1:11" x14ac:dyDescent="0.2">
      <c r="A1792" t="str">
        <f t="shared" si="28"/>
        <v>DJF naive and bounds</v>
      </c>
      <c r="B1792">
        <v>21</v>
      </c>
      <c r="C1792">
        <v>284</v>
      </c>
      <c r="D1792">
        <v>284</v>
      </c>
      <c r="E1792" s="97">
        <v>0</v>
      </c>
      <c r="F1792">
        <v>0.77459999999999996</v>
      </c>
      <c r="G1792" t="s">
        <v>104</v>
      </c>
      <c r="H1792">
        <v>2</v>
      </c>
      <c r="I1792">
        <v>1</v>
      </c>
      <c r="J1792">
        <v>148</v>
      </c>
      <c r="K1792">
        <v>0.554590463638305</v>
      </c>
    </row>
    <row r="1793" spans="1:11" x14ac:dyDescent="0.2">
      <c r="A1793" t="str">
        <f t="shared" si="28"/>
        <v>DJF naive and bounds</v>
      </c>
      <c r="B1793">
        <v>22</v>
      </c>
      <c r="C1793">
        <v>236</v>
      </c>
      <c r="D1793">
        <v>236</v>
      </c>
      <c r="E1793" s="97">
        <v>0</v>
      </c>
      <c r="F1793">
        <v>3.5488</v>
      </c>
      <c r="G1793" t="s">
        <v>104</v>
      </c>
      <c r="H1793">
        <v>3</v>
      </c>
      <c r="I1793">
        <v>16</v>
      </c>
      <c r="J1793">
        <v>295</v>
      </c>
      <c r="K1793">
        <v>2.9298861026763898</v>
      </c>
    </row>
    <row r="1794" spans="1:11" x14ac:dyDescent="0.2">
      <c r="A1794" t="str">
        <f t="shared" si="28"/>
        <v>DJF naive and bounds</v>
      </c>
      <c r="B1794">
        <v>23</v>
      </c>
      <c r="C1794">
        <v>274</v>
      </c>
      <c r="D1794">
        <v>274</v>
      </c>
      <c r="E1794" s="97">
        <v>0</v>
      </c>
      <c r="F1794">
        <v>6.9702000000000002</v>
      </c>
      <c r="G1794" t="s">
        <v>104</v>
      </c>
      <c r="H1794">
        <v>2</v>
      </c>
      <c r="I1794">
        <v>90</v>
      </c>
      <c r="J1794">
        <v>354</v>
      </c>
      <c r="K1794">
        <v>6.1902539730072004</v>
      </c>
    </row>
    <row r="1795" spans="1:11" x14ac:dyDescent="0.2">
      <c r="A1795" t="str">
        <f t="shared" si="28"/>
        <v>DJF naive and bounds</v>
      </c>
      <c r="B1795">
        <v>24</v>
      </c>
      <c r="C1795">
        <v>290</v>
      </c>
      <c r="D1795">
        <v>290</v>
      </c>
      <c r="E1795" s="97">
        <v>0</v>
      </c>
      <c r="F1795">
        <v>10.7959</v>
      </c>
      <c r="G1795" t="s">
        <v>104</v>
      </c>
      <c r="H1795">
        <v>3</v>
      </c>
      <c r="I1795">
        <v>120</v>
      </c>
      <c r="J1795">
        <v>512</v>
      </c>
      <c r="K1795">
        <v>9.7070839405059797</v>
      </c>
    </row>
    <row r="1796" spans="1:11" x14ac:dyDescent="0.2">
      <c r="A1796" t="str">
        <f t="shared" si="28"/>
        <v>DJF naive and bounds</v>
      </c>
      <c r="B1796">
        <v>25</v>
      </c>
      <c r="C1796">
        <v>238</v>
      </c>
      <c r="D1796">
        <v>238</v>
      </c>
      <c r="E1796" s="97">
        <v>0</v>
      </c>
      <c r="F1796">
        <v>0.99429999999999996</v>
      </c>
      <c r="G1796" t="s">
        <v>104</v>
      </c>
      <c r="H1796">
        <v>1</v>
      </c>
      <c r="I1796">
        <v>1</v>
      </c>
      <c r="J1796">
        <v>147</v>
      </c>
      <c r="K1796">
        <v>0.59795165061950595</v>
      </c>
    </row>
    <row r="1797" spans="1:11" x14ac:dyDescent="0.2">
      <c r="A1797" t="str">
        <f t="shared" si="28"/>
        <v>DJF naive and bounds</v>
      </c>
      <c r="B1797">
        <v>26</v>
      </c>
      <c r="C1797">
        <v>289</v>
      </c>
      <c r="D1797">
        <v>289</v>
      </c>
      <c r="E1797" s="97">
        <v>0</v>
      </c>
      <c r="F1797">
        <v>7.9589999999999996</v>
      </c>
      <c r="G1797" t="s">
        <v>104</v>
      </c>
      <c r="H1797">
        <v>5</v>
      </c>
      <c r="I1797">
        <v>122</v>
      </c>
      <c r="J1797">
        <v>309</v>
      </c>
      <c r="K1797">
        <v>7.0756304264068604</v>
      </c>
    </row>
    <row r="1798" spans="1:11" x14ac:dyDescent="0.2">
      <c r="A1798" t="str">
        <f t="shared" si="28"/>
        <v>DJF naive and bounds</v>
      </c>
      <c r="B1798">
        <v>27</v>
      </c>
      <c r="C1798">
        <v>296</v>
      </c>
      <c r="D1798">
        <v>296</v>
      </c>
      <c r="E1798" s="97">
        <v>0</v>
      </c>
      <c r="F1798">
        <v>6.5174000000000003</v>
      </c>
      <c r="G1798" t="s">
        <v>104</v>
      </c>
      <c r="H1798">
        <v>5</v>
      </c>
      <c r="I1798">
        <v>58</v>
      </c>
      <c r="J1798">
        <v>258</v>
      </c>
      <c r="K1798">
        <v>5.69818091392517</v>
      </c>
    </row>
    <row r="1799" spans="1:11" x14ac:dyDescent="0.2">
      <c r="A1799" t="str">
        <f t="shared" si="28"/>
        <v>DJF naive and bounds</v>
      </c>
      <c r="B1799">
        <v>28</v>
      </c>
      <c r="C1799">
        <v>280</v>
      </c>
      <c r="D1799">
        <v>280</v>
      </c>
      <c r="E1799" s="97">
        <v>0</v>
      </c>
      <c r="F1799">
        <v>16.213999999999999</v>
      </c>
      <c r="G1799" t="s">
        <v>104</v>
      </c>
      <c r="H1799">
        <v>3</v>
      </c>
      <c r="I1799">
        <v>186</v>
      </c>
      <c r="J1799">
        <v>623</v>
      </c>
      <c r="K1799">
        <v>14.82177734375</v>
      </c>
    </row>
    <row r="1800" spans="1:11" x14ac:dyDescent="0.2">
      <c r="A1800" t="str">
        <f t="shared" si="28"/>
        <v>DJF naive and bounds</v>
      </c>
      <c r="B1800">
        <v>29</v>
      </c>
      <c r="C1800">
        <v>294</v>
      </c>
      <c r="D1800">
        <v>293.98</v>
      </c>
      <c r="E1800" s="97">
        <v>6.1000000000000004E-3</v>
      </c>
      <c r="F1800">
        <v>72.632999999999996</v>
      </c>
      <c r="G1800" t="s">
        <v>104</v>
      </c>
      <c r="H1800">
        <v>9</v>
      </c>
      <c r="I1800">
        <v>1282</v>
      </c>
      <c r="J1800">
        <v>658</v>
      </c>
      <c r="K1800">
        <v>68.946002006530705</v>
      </c>
    </row>
    <row r="1801" spans="1:11" x14ac:dyDescent="0.2">
      <c r="A1801" t="str">
        <f t="shared" si="28"/>
        <v>DJF naive and bounds</v>
      </c>
      <c r="B1801">
        <v>30</v>
      </c>
      <c r="C1801">
        <v>296</v>
      </c>
      <c r="D1801">
        <v>296</v>
      </c>
      <c r="E1801" s="97">
        <v>0</v>
      </c>
      <c r="F1801">
        <v>3.8323999999999998</v>
      </c>
      <c r="G1801" t="s">
        <v>104</v>
      </c>
      <c r="H1801">
        <v>7</v>
      </c>
      <c r="I1801">
        <v>11</v>
      </c>
      <c r="J1801">
        <v>242</v>
      </c>
      <c r="K1801">
        <v>2.7353217601776101</v>
      </c>
    </row>
    <row r="1802" spans="1:11" x14ac:dyDescent="0.2">
      <c r="A1802" t="str">
        <f t="shared" si="28"/>
        <v>DJF naive and bounds</v>
      </c>
      <c r="B1802">
        <v>31</v>
      </c>
      <c r="C1802">
        <v>258</v>
      </c>
      <c r="D1802">
        <v>258</v>
      </c>
      <c r="E1802" s="97">
        <v>0</v>
      </c>
      <c r="F1802">
        <v>5.9622999999999999</v>
      </c>
      <c r="G1802" t="s">
        <v>104</v>
      </c>
      <c r="H1802">
        <v>5</v>
      </c>
      <c r="I1802">
        <v>100</v>
      </c>
      <c r="J1802">
        <v>288</v>
      </c>
      <c r="K1802">
        <v>5.1661357879638601</v>
      </c>
    </row>
    <row r="1803" spans="1:11" x14ac:dyDescent="0.2">
      <c r="A1803" t="str">
        <f t="shared" si="28"/>
        <v>DJF naive and bounds</v>
      </c>
      <c r="B1803">
        <v>32</v>
      </c>
      <c r="C1803">
        <v>318</v>
      </c>
      <c r="D1803">
        <v>317.98</v>
      </c>
      <c r="E1803" s="97">
        <v>6.6E-3</v>
      </c>
      <c r="F1803">
        <v>21.871200000000002</v>
      </c>
      <c r="G1803" t="s">
        <v>104</v>
      </c>
      <c r="H1803">
        <v>9</v>
      </c>
      <c r="I1803">
        <v>446</v>
      </c>
      <c r="J1803">
        <v>837</v>
      </c>
      <c r="K1803">
        <v>20.1610844135284</v>
      </c>
    </row>
    <row r="1804" spans="1:11" x14ac:dyDescent="0.2">
      <c r="A1804" t="str">
        <f t="shared" si="28"/>
        <v>DJF naive and bounds</v>
      </c>
      <c r="B1804">
        <v>33</v>
      </c>
      <c r="C1804">
        <v>304</v>
      </c>
      <c r="D1804">
        <v>304</v>
      </c>
      <c r="E1804" s="97">
        <v>0</v>
      </c>
      <c r="F1804">
        <v>4.7001999999999997</v>
      </c>
      <c r="G1804" t="s">
        <v>104</v>
      </c>
      <c r="H1804">
        <v>7</v>
      </c>
      <c r="I1804">
        <v>1</v>
      </c>
      <c r="J1804">
        <v>252</v>
      </c>
      <c r="K1804">
        <v>3.3976356983184801</v>
      </c>
    </row>
    <row r="1805" spans="1:11" x14ac:dyDescent="0.2">
      <c r="A1805" t="str">
        <f t="shared" si="28"/>
        <v>DJF naive and bounds</v>
      </c>
      <c r="B1805">
        <v>34</v>
      </c>
      <c r="C1805">
        <v>293</v>
      </c>
      <c r="D1805">
        <v>293</v>
      </c>
      <c r="E1805" s="97">
        <v>0</v>
      </c>
      <c r="F1805">
        <v>2.3536000000000001</v>
      </c>
      <c r="G1805" t="s">
        <v>104</v>
      </c>
      <c r="H1805">
        <v>5</v>
      </c>
      <c r="I1805">
        <v>3</v>
      </c>
      <c r="J1805">
        <v>84</v>
      </c>
      <c r="K1805">
        <v>1.82123970985412</v>
      </c>
    </row>
    <row r="1806" spans="1:11" x14ac:dyDescent="0.2">
      <c r="A1806" t="str">
        <f t="shared" si="28"/>
        <v>DJF naive and bounds</v>
      </c>
      <c r="B1806">
        <v>35</v>
      </c>
      <c r="C1806">
        <v>280</v>
      </c>
      <c r="D1806">
        <v>280</v>
      </c>
      <c r="E1806" s="97">
        <v>0</v>
      </c>
      <c r="F1806">
        <v>2.0653000000000001</v>
      </c>
      <c r="G1806" t="s">
        <v>104</v>
      </c>
      <c r="H1806">
        <v>4</v>
      </c>
      <c r="I1806">
        <v>6</v>
      </c>
      <c r="J1806">
        <v>268</v>
      </c>
      <c r="K1806">
        <v>1.3891782760620099</v>
      </c>
    </row>
    <row r="1807" spans="1:11" x14ac:dyDescent="0.2">
      <c r="A1807" t="str">
        <f t="shared" si="28"/>
        <v>DJF naive and bounds</v>
      </c>
      <c r="B1807">
        <v>36</v>
      </c>
      <c r="C1807">
        <v>263</v>
      </c>
      <c r="D1807">
        <v>262.98</v>
      </c>
      <c r="E1807" s="97">
        <v>7.6E-3</v>
      </c>
      <c r="F1807">
        <v>98.291200000000003</v>
      </c>
      <c r="G1807" t="s">
        <v>104</v>
      </c>
      <c r="H1807">
        <v>3</v>
      </c>
      <c r="I1807">
        <v>2388</v>
      </c>
      <c r="J1807">
        <v>981</v>
      </c>
      <c r="K1807">
        <v>92.933205127715993</v>
      </c>
    </row>
    <row r="1808" spans="1:11" x14ac:dyDescent="0.2">
      <c r="A1808" t="str">
        <f t="shared" si="28"/>
        <v>DJF naive and bounds</v>
      </c>
      <c r="B1808">
        <v>37</v>
      </c>
      <c r="C1808">
        <v>269</v>
      </c>
      <c r="D1808">
        <v>269</v>
      </c>
      <c r="E1808" s="97">
        <v>0</v>
      </c>
      <c r="F1808">
        <v>4.6951999999999998</v>
      </c>
      <c r="G1808" t="s">
        <v>104</v>
      </c>
      <c r="H1808">
        <v>6</v>
      </c>
      <c r="I1808">
        <v>1</v>
      </c>
      <c r="J1808">
        <v>258</v>
      </c>
      <c r="K1808">
        <v>3.3748719692230198</v>
      </c>
    </row>
    <row r="1809" spans="1:11" x14ac:dyDescent="0.2">
      <c r="A1809" t="str">
        <f t="shared" si="28"/>
        <v>DJF naive and bounds</v>
      </c>
      <c r="B1809">
        <v>38</v>
      </c>
      <c r="C1809">
        <v>247</v>
      </c>
      <c r="D1809">
        <v>247</v>
      </c>
      <c r="E1809" s="97">
        <v>0</v>
      </c>
      <c r="F1809">
        <v>7.0069999999999997</v>
      </c>
      <c r="G1809" t="s">
        <v>104</v>
      </c>
      <c r="H1809">
        <v>6</v>
      </c>
      <c r="I1809">
        <v>110</v>
      </c>
      <c r="J1809">
        <v>263</v>
      </c>
      <c r="K1809">
        <v>6.2201740741729701</v>
      </c>
    </row>
    <row r="1810" spans="1:11" x14ac:dyDescent="0.2">
      <c r="A1810" t="str">
        <f t="shared" si="28"/>
        <v>DJF naive and bounds</v>
      </c>
      <c r="B1810">
        <v>39</v>
      </c>
      <c r="C1810">
        <v>274</v>
      </c>
      <c r="D1810">
        <v>274</v>
      </c>
      <c r="E1810" s="97">
        <v>0</v>
      </c>
      <c r="F1810">
        <v>3.2692000000000001</v>
      </c>
      <c r="G1810" t="s">
        <v>104</v>
      </c>
      <c r="H1810">
        <v>6</v>
      </c>
      <c r="I1810">
        <v>17</v>
      </c>
      <c r="J1810">
        <v>147</v>
      </c>
      <c r="K1810">
        <v>2.4257209300994802</v>
      </c>
    </row>
    <row r="1811" spans="1:11" x14ac:dyDescent="0.2">
      <c r="A1811" t="str">
        <f t="shared" si="28"/>
        <v>DJF naive and bounds</v>
      </c>
      <c r="B1811">
        <v>40</v>
      </c>
      <c r="C1811">
        <v>254</v>
      </c>
      <c r="D1811">
        <v>254</v>
      </c>
      <c r="E1811" s="97">
        <v>0</v>
      </c>
      <c r="F1811">
        <v>4.6470000000000002</v>
      </c>
      <c r="G1811" t="s">
        <v>104</v>
      </c>
      <c r="H1811">
        <v>5</v>
      </c>
      <c r="I1811">
        <v>32</v>
      </c>
      <c r="J1811">
        <v>324</v>
      </c>
      <c r="K1811">
        <v>3.6980049610137899</v>
      </c>
    </row>
    <row r="1812" spans="1:11" x14ac:dyDescent="0.2">
      <c r="A1812" t="str">
        <f t="shared" si="28"/>
        <v>DJF naive and bounds</v>
      </c>
      <c r="B1812">
        <v>41</v>
      </c>
      <c r="C1812">
        <v>282</v>
      </c>
      <c r="D1812">
        <v>282</v>
      </c>
      <c r="E1812" s="97">
        <v>0</v>
      </c>
      <c r="F1812">
        <v>2.8696999999999999</v>
      </c>
      <c r="G1812" t="s">
        <v>104</v>
      </c>
      <c r="H1812">
        <v>2</v>
      </c>
      <c r="I1812">
        <v>47</v>
      </c>
      <c r="J1812">
        <v>220</v>
      </c>
      <c r="K1812">
        <v>2.3236846923828098</v>
      </c>
    </row>
    <row r="1813" spans="1:11" x14ac:dyDescent="0.2">
      <c r="A1813" t="str">
        <f t="shared" si="28"/>
        <v>DJF naive and bounds</v>
      </c>
      <c r="B1813">
        <v>42</v>
      </c>
      <c r="C1813">
        <v>292</v>
      </c>
      <c r="D1813">
        <v>292</v>
      </c>
      <c r="E1813" s="97">
        <v>0</v>
      </c>
      <c r="F1813">
        <v>15.686500000000001</v>
      </c>
      <c r="G1813" t="s">
        <v>104</v>
      </c>
      <c r="H1813">
        <v>4</v>
      </c>
      <c r="I1813">
        <v>198</v>
      </c>
      <c r="J1813">
        <v>351</v>
      </c>
      <c r="K1813">
        <v>14.4309136867523</v>
      </c>
    </row>
    <row r="1814" spans="1:11" x14ac:dyDescent="0.2">
      <c r="A1814" t="str">
        <f t="shared" si="28"/>
        <v>DJF naive and bounds</v>
      </c>
      <c r="B1814">
        <v>43</v>
      </c>
      <c r="C1814">
        <v>291</v>
      </c>
      <c r="D1814">
        <v>291</v>
      </c>
      <c r="E1814" s="97">
        <v>0</v>
      </c>
      <c r="F1814">
        <v>36.3367</v>
      </c>
      <c r="G1814" t="s">
        <v>104</v>
      </c>
      <c r="H1814">
        <v>6</v>
      </c>
      <c r="I1814">
        <v>482</v>
      </c>
      <c r="J1814">
        <v>483</v>
      </c>
      <c r="K1814">
        <v>34.046124458312903</v>
      </c>
    </row>
    <row r="1815" spans="1:11" x14ac:dyDescent="0.2">
      <c r="A1815" t="str">
        <f t="shared" si="28"/>
        <v>DJF naive and bounds</v>
      </c>
      <c r="B1815">
        <v>44</v>
      </c>
      <c r="C1815">
        <v>264</v>
      </c>
      <c r="D1815">
        <v>264</v>
      </c>
      <c r="E1815" s="97">
        <v>0</v>
      </c>
      <c r="F1815">
        <v>4.0471000000000004</v>
      </c>
      <c r="G1815" t="s">
        <v>104</v>
      </c>
      <c r="H1815">
        <v>5</v>
      </c>
      <c r="I1815">
        <v>41</v>
      </c>
      <c r="J1815">
        <v>329</v>
      </c>
      <c r="K1815">
        <v>3.3474647998809801</v>
      </c>
    </row>
    <row r="1816" spans="1:11" x14ac:dyDescent="0.2">
      <c r="A1816" t="str">
        <f t="shared" si="28"/>
        <v>DJF naive and bounds</v>
      </c>
      <c r="B1816">
        <v>45</v>
      </c>
      <c r="C1816">
        <v>317</v>
      </c>
      <c r="D1816">
        <v>317</v>
      </c>
      <c r="E1816" s="97">
        <v>0</v>
      </c>
      <c r="F1816">
        <v>11.4413</v>
      </c>
      <c r="G1816" t="s">
        <v>104</v>
      </c>
      <c r="H1816">
        <v>5</v>
      </c>
      <c r="I1816">
        <v>107</v>
      </c>
      <c r="J1816">
        <v>604</v>
      </c>
      <c r="K1816">
        <v>10.0741231441497</v>
      </c>
    </row>
    <row r="1817" spans="1:11" x14ac:dyDescent="0.2">
      <c r="A1817" t="str">
        <f t="shared" si="28"/>
        <v>DJF naive and bounds</v>
      </c>
      <c r="B1817">
        <v>46</v>
      </c>
      <c r="C1817">
        <v>242</v>
      </c>
      <c r="D1817">
        <v>242</v>
      </c>
      <c r="E1817" s="97">
        <v>0</v>
      </c>
      <c r="F1817">
        <v>4.0468999999999999</v>
      </c>
      <c r="G1817" t="s">
        <v>104</v>
      </c>
      <c r="H1817">
        <v>2</v>
      </c>
      <c r="I1817">
        <v>100</v>
      </c>
      <c r="J1817">
        <v>150</v>
      </c>
      <c r="K1817">
        <v>3.6501400470733598</v>
      </c>
    </row>
    <row r="1818" spans="1:11" x14ac:dyDescent="0.2">
      <c r="A1818" t="str">
        <f t="shared" si="28"/>
        <v>DJF naive and bounds</v>
      </c>
      <c r="B1818">
        <v>47</v>
      </c>
      <c r="C1818">
        <v>314</v>
      </c>
      <c r="D1818">
        <v>313.97000000000003</v>
      </c>
      <c r="E1818" s="97">
        <v>8.2000000000000007E-3</v>
      </c>
      <c r="F1818">
        <v>73.702699999999993</v>
      </c>
      <c r="G1818" t="s">
        <v>104</v>
      </c>
      <c r="H1818">
        <v>6</v>
      </c>
      <c r="I1818">
        <v>1609</v>
      </c>
      <c r="J1818">
        <v>709</v>
      </c>
      <c r="K1818">
        <v>70.451963663101196</v>
      </c>
    </row>
    <row r="1819" spans="1:11" x14ac:dyDescent="0.2">
      <c r="A1819" t="str">
        <f t="shared" si="28"/>
        <v>DJF naive and bounds</v>
      </c>
      <c r="B1819">
        <v>48</v>
      </c>
      <c r="C1819">
        <v>294</v>
      </c>
      <c r="D1819">
        <v>294</v>
      </c>
      <c r="E1819" s="97">
        <v>0</v>
      </c>
      <c r="F1819">
        <v>2.0247000000000002</v>
      </c>
      <c r="G1819" t="s">
        <v>104</v>
      </c>
      <c r="H1819">
        <v>2</v>
      </c>
      <c r="I1819">
        <v>1</v>
      </c>
      <c r="J1819">
        <v>218</v>
      </c>
      <c r="K1819">
        <v>1.4899876117706199</v>
      </c>
    </row>
    <row r="1820" spans="1:11" x14ac:dyDescent="0.2">
      <c r="A1820" t="str">
        <f t="shared" si="28"/>
        <v>DJF naive and bounds</v>
      </c>
      <c r="B1820">
        <v>49</v>
      </c>
      <c r="C1820">
        <v>264</v>
      </c>
      <c r="D1820">
        <v>264</v>
      </c>
      <c r="E1820" s="97">
        <v>0</v>
      </c>
      <c r="F1820">
        <v>2.7581000000000002</v>
      </c>
      <c r="G1820" t="s">
        <v>104</v>
      </c>
      <c r="H1820">
        <v>3</v>
      </c>
      <c r="I1820">
        <v>1</v>
      </c>
      <c r="J1820">
        <v>366</v>
      </c>
      <c r="K1820">
        <v>2.0494601726531898</v>
      </c>
    </row>
    <row r="1821" spans="1:11" x14ac:dyDescent="0.2">
      <c r="A1821" t="str">
        <f t="shared" si="28"/>
        <v>DJF naive and bounds</v>
      </c>
      <c r="B1821">
        <v>50</v>
      </c>
      <c r="C1821">
        <v>286</v>
      </c>
      <c r="D1821">
        <v>286</v>
      </c>
      <c r="E1821" s="97">
        <v>0</v>
      </c>
      <c r="F1821">
        <v>0.8327</v>
      </c>
      <c r="G1821" t="s">
        <v>104</v>
      </c>
      <c r="H1821">
        <v>1</v>
      </c>
      <c r="I1821">
        <v>1</v>
      </c>
      <c r="J1821">
        <v>132</v>
      </c>
      <c r="K1821">
        <v>0.58582258224487305</v>
      </c>
    </row>
    <row r="1822" spans="1:11" x14ac:dyDescent="0.2">
      <c r="A1822" t="str">
        <f t="shared" si="28"/>
        <v>DJF naive and bounds</v>
      </c>
      <c r="B1822">
        <v>51</v>
      </c>
      <c r="C1822">
        <v>273</v>
      </c>
      <c r="D1822">
        <v>273</v>
      </c>
      <c r="E1822" s="97">
        <v>0</v>
      </c>
      <c r="F1822">
        <v>3.4285999999999999</v>
      </c>
      <c r="G1822" t="s">
        <v>104</v>
      </c>
      <c r="H1822">
        <v>5</v>
      </c>
      <c r="I1822">
        <v>18</v>
      </c>
      <c r="J1822">
        <v>222</v>
      </c>
      <c r="K1822">
        <v>2.7204449176788299</v>
      </c>
    </row>
    <row r="1823" spans="1:11" x14ac:dyDescent="0.2">
      <c r="A1823" t="str">
        <f t="shared" si="28"/>
        <v>DJF naive and bounds</v>
      </c>
      <c r="B1823">
        <v>52</v>
      </c>
      <c r="C1823">
        <v>334</v>
      </c>
      <c r="D1823">
        <v>334</v>
      </c>
      <c r="E1823" s="97">
        <v>0</v>
      </c>
      <c r="F1823">
        <v>4.2507000000000001</v>
      </c>
      <c r="G1823" t="s">
        <v>104</v>
      </c>
      <c r="H1823">
        <v>5</v>
      </c>
      <c r="I1823">
        <v>1</v>
      </c>
      <c r="J1823">
        <v>380</v>
      </c>
      <c r="K1823">
        <v>3.0941002368927002</v>
      </c>
    </row>
    <row r="1824" spans="1:11" x14ac:dyDescent="0.2">
      <c r="A1824" t="str">
        <f t="shared" si="28"/>
        <v>DJF naive and bounds</v>
      </c>
      <c r="B1824">
        <v>53</v>
      </c>
      <c r="C1824">
        <v>281</v>
      </c>
      <c r="D1824">
        <v>281</v>
      </c>
      <c r="E1824" s="97">
        <v>0</v>
      </c>
      <c r="F1824">
        <v>200.14279999999999</v>
      </c>
      <c r="G1824" t="s">
        <v>104</v>
      </c>
      <c r="H1824">
        <v>4</v>
      </c>
      <c r="I1824">
        <v>2327</v>
      </c>
      <c r="J1824">
        <v>1777</v>
      </c>
      <c r="K1824">
        <v>190.60339999198899</v>
      </c>
    </row>
    <row r="1825" spans="1:11" x14ac:dyDescent="0.2">
      <c r="A1825" t="str">
        <f t="shared" si="28"/>
        <v>DJF naive and bounds</v>
      </c>
      <c r="B1825">
        <v>54</v>
      </c>
      <c r="C1825">
        <v>262</v>
      </c>
      <c r="D1825">
        <v>262</v>
      </c>
      <c r="E1825" s="97">
        <v>0</v>
      </c>
      <c r="F1825">
        <v>1.7705</v>
      </c>
      <c r="G1825" t="s">
        <v>104</v>
      </c>
      <c r="H1825">
        <v>6</v>
      </c>
      <c r="I1825">
        <v>1</v>
      </c>
      <c r="J1825">
        <v>156</v>
      </c>
      <c r="K1825">
        <v>1.2752478122711099</v>
      </c>
    </row>
    <row r="1826" spans="1:11" x14ac:dyDescent="0.2">
      <c r="A1826" t="str">
        <f t="shared" si="28"/>
        <v>DJF naive and bounds</v>
      </c>
      <c r="B1826">
        <v>55</v>
      </c>
      <c r="C1826">
        <v>299</v>
      </c>
      <c r="D1826">
        <v>299</v>
      </c>
      <c r="E1826" s="97">
        <v>0</v>
      </c>
      <c r="F1826">
        <v>2.3161</v>
      </c>
      <c r="G1826" t="s">
        <v>104</v>
      </c>
      <c r="H1826">
        <v>6</v>
      </c>
      <c r="I1826">
        <v>1</v>
      </c>
      <c r="J1826">
        <v>263</v>
      </c>
      <c r="K1826">
        <v>1.6327769756317101</v>
      </c>
    </row>
    <row r="1827" spans="1:11" x14ac:dyDescent="0.2">
      <c r="A1827" t="str">
        <f t="shared" si="28"/>
        <v>DJF naive and bounds</v>
      </c>
      <c r="B1827">
        <v>56</v>
      </c>
      <c r="C1827">
        <v>288</v>
      </c>
      <c r="D1827">
        <v>288</v>
      </c>
      <c r="E1827" s="97">
        <v>0</v>
      </c>
      <c r="F1827">
        <v>1.5325</v>
      </c>
      <c r="G1827" t="s">
        <v>104</v>
      </c>
      <c r="H1827">
        <v>3</v>
      </c>
      <c r="I1827">
        <v>12</v>
      </c>
      <c r="J1827">
        <v>157</v>
      </c>
      <c r="K1827">
        <v>1.2011587619781401</v>
      </c>
    </row>
    <row r="1828" spans="1:11" x14ac:dyDescent="0.2">
      <c r="A1828" t="str">
        <f t="shared" si="28"/>
        <v>DJF naive and bounds</v>
      </c>
      <c r="B1828">
        <v>57</v>
      </c>
      <c r="C1828">
        <v>254</v>
      </c>
      <c r="D1828">
        <v>254</v>
      </c>
      <c r="E1828" s="97">
        <v>0</v>
      </c>
      <c r="F1828">
        <v>3.8839999999999999</v>
      </c>
      <c r="G1828" t="s">
        <v>104</v>
      </c>
      <c r="H1828">
        <v>6</v>
      </c>
      <c r="I1828">
        <v>11</v>
      </c>
      <c r="J1828">
        <v>248</v>
      </c>
      <c r="K1828">
        <v>2.8991904258728001</v>
      </c>
    </row>
    <row r="1829" spans="1:11" x14ac:dyDescent="0.2">
      <c r="A1829" t="str">
        <f t="shared" si="28"/>
        <v>DJF naive and bounds</v>
      </c>
      <c r="B1829">
        <v>58</v>
      </c>
      <c r="C1829">
        <v>331</v>
      </c>
      <c r="D1829">
        <v>331</v>
      </c>
      <c r="E1829" s="97">
        <v>0</v>
      </c>
      <c r="F1829">
        <v>1.4799</v>
      </c>
      <c r="G1829" t="s">
        <v>104</v>
      </c>
      <c r="H1829">
        <v>3</v>
      </c>
      <c r="I1829">
        <v>1</v>
      </c>
      <c r="J1829">
        <v>257</v>
      </c>
      <c r="K1829">
        <v>1.05367708206176</v>
      </c>
    </row>
    <row r="1830" spans="1:11" x14ac:dyDescent="0.2">
      <c r="A1830" t="str">
        <f t="shared" si="28"/>
        <v>DJF naive and bounds</v>
      </c>
      <c r="B1830">
        <v>59</v>
      </c>
      <c r="C1830">
        <v>283</v>
      </c>
      <c r="D1830">
        <v>283</v>
      </c>
      <c r="E1830" s="97">
        <v>0</v>
      </c>
      <c r="F1830">
        <v>57.439700000000002</v>
      </c>
      <c r="G1830" t="s">
        <v>104</v>
      </c>
      <c r="H1830">
        <v>7</v>
      </c>
      <c r="I1830">
        <v>591</v>
      </c>
      <c r="J1830">
        <v>837</v>
      </c>
      <c r="K1830">
        <v>51.777762413024902</v>
      </c>
    </row>
    <row r="1831" spans="1:11" x14ac:dyDescent="0.2">
      <c r="A1831" t="str">
        <f t="shared" si="28"/>
        <v>DJF naive and bounds</v>
      </c>
      <c r="B1831">
        <v>60</v>
      </c>
      <c r="C1831">
        <v>254</v>
      </c>
      <c r="D1831">
        <v>254</v>
      </c>
      <c r="E1831" s="97">
        <v>0</v>
      </c>
      <c r="F1831">
        <v>3.3134000000000001</v>
      </c>
      <c r="G1831" t="s">
        <v>104</v>
      </c>
      <c r="H1831">
        <v>4</v>
      </c>
      <c r="I1831">
        <v>1</v>
      </c>
      <c r="J1831">
        <v>374</v>
      </c>
      <c r="K1831">
        <v>2.5461966991424498</v>
      </c>
    </row>
    <row r="1832" spans="1:11" x14ac:dyDescent="0.2">
      <c r="A1832" t="str">
        <f t="shared" si="28"/>
        <v>DJF naive and bounds</v>
      </c>
      <c r="B1832">
        <v>61</v>
      </c>
      <c r="C1832">
        <v>305</v>
      </c>
      <c r="D1832">
        <v>305</v>
      </c>
      <c r="E1832" s="97">
        <v>0</v>
      </c>
      <c r="F1832">
        <v>23.5929</v>
      </c>
      <c r="G1832" t="s">
        <v>104</v>
      </c>
      <c r="H1832">
        <v>10</v>
      </c>
      <c r="I1832">
        <v>312</v>
      </c>
      <c r="J1832">
        <v>571</v>
      </c>
      <c r="K1832">
        <v>21.916443347930901</v>
      </c>
    </row>
    <row r="1833" spans="1:11" x14ac:dyDescent="0.2">
      <c r="A1833" t="str">
        <f t="shared" si="28"/>
        <v>DJF naive and bounds</v>
      </c>
      <c r="B1833">
        <v>62</v>
      </c>
      <c r="C1833">
        <v>289</v>
      </c>
      <c r="D1833">
        <v>289</v>
      </c>
      <c r="E1833" s="97">
        <v>0</v>
      </c>
      <c r="F1833">
        <v>2.2915999999999999</v>
      </c>
      <c r="G1833" t="s">
        <v>104</v>
      </c>
      <c r="H1833">
        <v>5</v>
      </c>
      <c r="I1833">
        <v>1</v>
      </c>
      <c r="J1833">
        <v>149</v>
      </c>
      <c r="K1833">
        <v>1.7129883766174301</v>
      </c>
    </row>
    <row r="1834" spans="1:11" x14ac:dyDescent="0.2">
      <c r="A1834" t="str">
        <f t="shared" si="28"/>
        <v>DJF naive and bounds</v>
      </c>
      <c r="B1834">
        <v>63</v>
      </c>
      <c r="C1834">
        <v>272</v>
      </c>
      <c r="D1834">
        <v>272</v>
      </c>
      <c r="E1834" s="97">
        <v>0</v>
      </c>
      <c r="F1834">
        <v>2.8826000000000001</v>
      </c>
      <c r="G1834" t="s">
        <v>104</v>
      </c>
      <c r="H1834">
        <v>4</v>
      </c>
      <c r="I1834">
        <v>13</v>
      </c>
      <c r="J1834">
        <v>236</v>
      </c>
      <c r="K1834">
        <v>2.2993392944335902</v>
      </c>
    </row>
    <row r="1835" spans="1:11" x14ac:dyDescent="0.2">
      <c r="A1835" t="str">
        <f t="shared" si="28"/>
        <v>DJF naive and bounds</v>
      </c>
      <c r="B1835">
        <v>64</v>
      </c>
      <c r="C1835">
        <v>283</v>
      </c>
      <c r="D1835">
        <v>283</v>
      </c>
      <c r="E1835" s="97">
        <v>0</v>
      </c>
      <c r="F1835">
        <v>2.2246000000000001</v>
      </c>
      <c r="G1835" t="s">
        <v>104</v>
      </c>
      <c r="H1835">
        <v>4</v>
      </c>
      <c r="I1835">
        <v>4</v>
      </c>
      <c r="J1835">
        <v>187</v>
      </c>
      <c r="K1835">
        <v>1.7849493026733301</v>
      </c>
    </row>
    <row r="1836" spans="1:11" x14ac:dyDescent="0.2">
      <c r="A1836" t="str">
        <f t="shared" si="28"/>
        <v>DJF naive and bounds</v>
      </c>
      <c r="B1836">
        <v>65</v>
      </c>
      <c r="C1836">
        <v>266</v>
      </c>
      <c r="D1836">
        <v>266</v>
      </c>
      <c r="E1836" s="97">
        <v>0</v>
      </c>
      <c r="F1836">
        <v>8.6813000000000002</v>
      </c>
      <c r="G1836" t="s">
        <v>104</v>
      </c>
      <c r="H1836">
        <v>2</v>
      </c>
      <c r="I1836">
        <v>136</v>
      </c>
      <c r="J1836">
        <v>298</v>
      </c>
      <c r="K1836">
        <v>7.8739662170410103</v>
      </c>
    </row>
    <row r="1837" spans="1:11" x14ac:dyDescent="0.2">
      <c r="A1837" t="str">
        <f t="shared" si="28"/>
        <v>DJF naive and bounds</v>
      </c>
      <c r="B1837">
        <v>66</v>
      </c>
      <c r="C1837">
        <v>284</v>
      </c>
      <c r="D1837">
        <v>284</v>
      </c>
      <c r="E1837" s="97">
        <v>0</v>
      </c>
      <c r="F1837">
        <v>17.784300000000002</v>
      </c>
      <c r="G1837" t="s">
        <v>104</v>
      </c>
      <c r="H1837">
        <v>6</v>
      </c>
      <c r="I1837">
        <v>203</v>
      </c>
      <c r="J1837">
        <v>539</v>
      </c>
      <c r="K1837">
        <v>16.6438775062561</v>
      </c>
    </row>
    <row r="1838" spans="1:11" x14ac:dyDescent="0.2">
      <c r="A1838" t="str">
        <f t="shared" si="28"/>
        <v>DJF naive and bounds</v>
      </c>
      <c r="B1838">
        <v>67</v>
      </c>
      <c r="C1838">
        <v>318</v>
      </c>
      <c r="D1838">
        <v>318</v>
      </c>
      <c r="E1838" s="97">
        <v>0</v>
      </c>
      <c r="F1838">
        <v>1.5484</v>
      </c>
      <c r="G1838" t="s">
        <v>104</v>
      </c>
      <c r="H1838">
        <v>3</v>
      </c>
      <c r="I1838">
        <v>1</v>
      </c>
      <c r="J1838">
        <v>109</v>
      </c>
      <c r="K1838">
        <v>1.09116911888122</v>
      </c>
    </row>
    <row r="1839" spans="1:11" x14ac:dyDescent="0.2">
      <c r="A1839" t="str">
        <f t="shared" si="28"/>
        <v>DJF naive and bounds</v>
      </c>
      <c r="B1839">
        <v>68</v>
      </c>
      <c r="C1839">
        <v>295</v>
      </c>
      <c r="D1839">
        <v>295</v>
      </c>
      <c r="E1839" s="97">
        <v>0</v>
      </c>
      <c r="F1839">
        <v>17.587399999999999</v>
      </c>
      <c r="G1839" t="s">
        <v>104</v>
      </c>
      <c r="H1839">
        <v>3</v>
      </c>
      <c r="I1839">
        <v>205</v>
      </c>
      <c r="J1839">
        <v>580</v>
      </c>
      <c r="K1839">
        <v>16.147138595581001</v>
      </c>
    </row>
    <row r="1840" spans="1:11" x14ac:dyDescent="0.2">
      <c r="A1840" t="str">
        <f t="shared" si="28"/>
        <v>DJF naive and bounds</v>
      </c>
      <c r="B1840">
        <v>69</v>
      </c>
      <c r="C1840">
        <v>297</v>
      </c>
      <c r="D1840">
        <v>297</v>
      </c>
      <c r="E1840" s="97">
        <v>0</v>
      </c>
      <c r="F1840">
        <v>3.8776000000000002</v>
      </c>
      <c r="G1840" t="s">
        <v>104</v>
      </c>
      <c r="H1840">
        <v>5</v>
      </c>
      <c r="I1840">
        <v>1</v>
      </c>
      <c r="J1840">
        <v>308</v>
      </c>
      <c r="K1840">
        <v>2.7888209819793701</v>
      </c>
    </row>
    <row r="1841" spans="1:11" x14ac:dyDescent="0.2">
      <c r="A1841" t="str">
        <f t="shared" si="28"/>
        <v>DJF naive and bounds</v>
      </c>
      <c r="B1841">
        <v>70</v>
      </c>
      <c r="C1841">
        <v>273</v>
      </c>
      <c r="D1841">
        <v>273</v>
      </c>
      <c r="E1841" s="97">
        <v>0</v>
      </c>
      <c r="F1841">
        <v>36.448</v>
      </c>
      <c r="G1841" t="s">
        <v>104</v>
      </c>
      <c r="H1841">
        <v>5</v>
      </c>
      <c r="I1841">
        <v>1013</v>
      </c>
      <c r="J1841">
        <v>413</v>
      </c>
      <c r="K1841">
        <v>34.634831190109203</v>
      </c>
    </row>
    <row r="1842" spans="1:11" x14ac:dyDescent="0.2">
      <c r="A1842" t="str">
        <f t="shared" si="28"/>
        <v>DJF naive and bounds</v>
      </c>
      <c r="B1842">
        <v>71</v>
      </c>
      <c r="C1842">
        <v>292</v>
      </c>
      <c r="D1842">
        <v>292</v>
      </c>
      <c r="E1842" s="97">
        <v>0</v>
      </c>
      <c r="F1842">
        <v>6.8811999999999998</v>
      </c>
      <c r="G1842" t="s">
        <v>104</v>
      </c>
      <c r="H1842">
        <v>6</v>
      </c>
      <c r="I1842">
        <v>81</v>
      </c>
      <c r="J1842">
        <v>210</v>
      </c>
      <c r="K1842">
        <v>6.0077242851257298</v>
      </c>
    </row>
    <row r="1843" spans="1:11" x14ac:dyDescent="0.2">
      <c r="A1843" t="str">
        <f t="shared" si="28"/>
        <v>DJF naive and bounds</v>
      </c>
      <c r="B1843">
        <v>72</v>
      </c>
      <c r="C1843">
        <v>254</v>
      </c>
      <c r="D1843">
        <v>253.98</v>
      </c>
      <c r="E1843" s="97">
        <v>9.4999999999999998E-3</v>
      </c>
      <c r="F1843">
        <v>12.4</v>
      </c>
      <c r="G1843" t="s">
        <v>104</v>
      </c>
      <c r="H1843">
        <v>5</v>
      </c>
      <c r="I1843">
        <v>228</v>
      </c>
      <c r="J1843">
        <v>503</v>
      </c>
      <c r="K1843">
        <v>11.379902601242</v>
      </c>
    </row>
    <row r="1844" spans="1:11" x14ac:dyDescent="0.2">
      <c r="A1844" t="str">
        <f t="shared" ref="A1844:A1906" si="29">A1843</f>
        <v>DJF naive and bounds</v>
      </c>
      <c r="B1844">
        <v>73</v>
      </c>
      <c r="C1844">
        <v>273</v>
      </c>
      <c r="D1844">
        <v>273</v>
      </c>
      <c r="E1844" s="97">
        <v>0</v>
      </c>
      <c r="F1844">
        <v>2.9074</v>
      </c>
      <c r="G1844" t="s">
        <v>104</v>
      </c>
      <c r="H1844">
        <v>4</v>
      </c>
      <c r="I1844">
        <v>28</v>
      </c>
      <c r="J1844">
        <v>209</v>
      </c>
      <c r="K1844">
        <v>2.32066750526428</v>
      </c>
    </row>
    <row r="1845" spans="1:11" x14ac:dyDescent="0.2">
      <c r="A1845" t="str">
        <f t="shared" si="29"/>
        <v>DJF naive and bounds</v>
      </c>
      <c r="B1845">
        <v>74</v>
      </c>
      <c r="C1845">
        <v>271</v>
      </c>
      <c r="D1845">
        <v>270.98</v>
      </c>
      <c r="E1845" s="97">
        <v>6.1999999999999998E-3</v>
      </c>
      <c r="F1845">
        <v>66.563500000000005</v>
      </c>
      <c r="G1845" t="s">
        <v>104</v>
      </c>
      <c r="H1845">
        <v>5</v>
      </c>
      <c r="I1845">
        <v>1442</v>
      </c>
      <c r="J1845">
        <v>380</v>
      </c>
      <c r="K1845">
        <v>63.8425612449646</v>
      </c>
    </row>
    <row r="1846" spans="1:11" x14ac:dyDescent="0.2">
      <c r="A1846" t="str">
        <f t="shared" si="29"/>
        <v>DJF naive and bounds</v>
      </c>
      <c r="B1846">
        <v>75</v>
      </c>
      <c r="C1846">
        <v>211</v>
      </c>
      <c r="D1846">
        <v>211</v>
      </c>
      <c r="E1846" s="97">
        <v>0</v>
      </c>
      <c r="F1846">
        <v>1.7166999999999999</v>
      </c>
      <c r="G1846" t="s">
        <v>104</v>
      </c>
      <c r="H1846">
        <v>3</v>
      </c>
      <c r="I1846">
        <v>3</v>
      </c>
      <c r="J1846">
        <v>311</v>
      </c>
      <c r="K1846">
        <v>1.3361346721649101</v>
      </c>
    </row>
    <row r="1847" spans="1:11" x14ac:dyDescent="0.2">
      <c r="A1847" t="str">
        <f t="shared" si="29"/>
        <v>DJF naive and bounds</v>
      </c>
      <c r="B1847">
        <v>76</v>
      </c>
      <c r="C1847">
        <v>293</v>
      </c>
      <c r="D1847">
        <v>293</v>
      </c>
      <c r="E1847" s="97">
        <v>0</v>
      </c>
      <c r="F1847">
        <v>18.841200000000001</v>
      </c>
      <c r="G1847" t="s">
        <v>104</v>
      </c>
      <c r="H1847">
        <v>3</v>
      </c>
      <c r="I1847">
        <v>473</v>
      </c>
      <c r="J1847">
        <v>457</v>
      </c>
      <c r="K1847">
        <v>17.692612886428801</v>
      </c>
    </row>
    <row r="1848" spans="1:11" x14ac:dyDescent="0.2">
      <c r="A1848" t="str">
        <f t="shared" si="29"/>
        <v>DJF naive and bounds</v>
      </c>
      <c r="B1848">
        <v>77</v>
      </c>
      <c r="C1848">
        <v>271</v>
      </c>
      <c r="D1848">
        <v>271</v>
      </c>
      <c r="E1848" s="97">
        <v>0</v>
      </c>
      <c r="F1848">
        <v>1.7357</v>
      </c>
      <c r="G1848" t="s">
        <v>104</v>
      </c>
      <c r="H1848">
        <v>5</v>
      </c>
      <c r="I1848">
        <v>1</v>
      </c>
      <c r="J1848">
        <v>215</v>
      </c>
      <c r="K1848">
        <v>1.28718042373657</v>
      </c>
    </row>
    <row r="1849" spans="1:11" x14ac:dyDescent="0.2">
      <c r="A1849" t="str">
        <f t="shared" si="29"/>
        <v>DJF naive and bounds</v>
      </c>
      <c r="B1849">
        <v>78</v>
      </c>
      <c r="C1849">
        <v>254</v>
      </c>
      <c r="D1849">
        <v>254</v>
      </c>
      <c r="E1849" s="97">
        <v>0</v>
      </c>
      <c r="F1849">
        <v>3.4072</v>
      </c>
      <c r="G1849" t="s">
        <v>104</v>
      </c>
      <c r="H1849">
        <v>5</v>
      </c>
      <c r="I1849">
        <v>1</v>
      </c>
      <c r="J1849">
        <v>297</v>
      </c>
      <c r="K1849">
        <v>2.4890499114990199</v>
      </c>
    </row>
    <row r="1850" spans="1:11" x14ac:dyDescent="0.2">
      <c r="A1850" t="str">
        <f t="shared" si="29"/>
        <v>DJF naive and bounds</v>
      </c>
      <c r="B1850">
        <v>79</v>
      </c>
      <c r="C1850">
        <v>276</v>
      </c>
      <c r="D1850">
        <v>276</v>
      </c>
      <c r="E1850" s="97">
        <v>0</v>
      </c>
      <c r="F1850">
        <v>11.5451</v>
      </c>
      <c r="G1850" t="s">
        <v>104</v>
      </c>
      <c r="H1850">
        <v>4</v>
      </c>
      <c r="I1850">
        <v>176</v>
      </c>
      <c r="J1850">
        <v>409</v>
      </c>
      <c r="K1850">
        <v>10.604318857192901</v>
      </c>
    </row>
    <row r="1851" spans="1:11" x14ac:dyDescent="0.2">
      <c r="A1851" t="str">
        <f t="shared" si="29"/>
        <v>DJF naive and bounds</v>
      </c>
      <c r="B1851">
        <v>80</v>
      </c>
      <c r="C1851">
        <v>270</v>
      </c>
      <c r="D1851">
        <v>270</v>
      </c>
      <c r="E1851" s="97">
        <v>0</v>
      </c>
      <c r="F1851">
        <v>1.8482000000000001</v>
      </c>
      <c r="G1851" t="s">
        <v>104</v>
      </c>
      <c r="H1851">
        <v>4</v>
      </c>
      <c r="I1851">
        <v>1</v>
      </c>
      <c r="J1851">
        <v>259</v>
      </c>
      <c r="K1851">
        <v>1.3278217315673799</v>
      </c>
    </row>
    <row r="1852" spans="1:11" x14ac:dyDescent="0.2">
      <c r="A1852" t="str">
        <f t="shared" si="29"/>
        <v>DJF naive and bounds</v>
      </c>
      <c r="B1852">
        <v>81</v>
      </c>
      <c r="C1852">
        <v>259</v>
      </c>
      <c r="D1852">
        <v>259</v>
      </c>
      <c r="E1852" s="97">
        <v>0</v>
      </c>
      <c r="F1852">
        <v>67.755499999999998</v>
      </c>
      <c r="G1852" t="s">
        <v>104</v>
      </c>
      <c r="H1852">
        <v>2</v>
      </c>
      <c r="I1852">
        <v>1876</v>
      </c>
      <c r="J1852">
        <v>396</v>
      </c>
      <c r="K1852">
        <v>65.455286502838106</v>
      </c>
    </row>
    <row r="1853" spans="1:11" x14ac:dyDescent="0.2">
      <c r="A1853" t="str">
        <f t="shared" si="29"/>
        <v>DJF naive and bounds</v>
      </c>
      <c r="B1853">
        <v>82</v>
      </c>
      <c r="C1853">
        <v>337</v>
      </c>
      <c r="D1853">
        <v>337</v>
      </c>
      <c r="E1853" s="97">
        <v>0</v>
      </c>
      <c r="F1853">
        <v>2.1480999999999999</v>
      </c>
      <c r="G1853" t="s">
        <v>104</v>
      </c>
      <c r="H1853">
        <v>4</v>
      </c>
      <c r="I1853">
        <v>1</v>
      </c>
      <c r="J1853">
        <v>197</v>
      </c>
      <c r="K1853">
        <v>1.6232225894927901</v>
      </c>
    </row>
    <row r="1854" spans="1:11" x14ac:dyDescent="0.2">
      <c r="A1854" t="str">
        <f t="shared" si="29"/>
        <v>DJF naive and bounds</v>
      </c>
      <c r="B1854">
        <v>83</v>
      </c>
      <c r="C1854">
        <v>257</v>
      </c>
      <c r="D1854">
        <v>257</v>
      </c>
      <c r="E1854" s="97">
        <v>0</v>
      </c>
      <c r="F1854">
        <v>3.9618000000000002</v>
      </c>
      <c r="G1854" t="s">
        <v>104</v>
      </c>
      <c r="H1854">
        <v>4</v>
      </c>
      <c r="I1854">
        <v>28</v>
      </c>
      <c r="J1854">
        <v>257</v>
      </c>
      <c r="K1854">
        <v>3.1996448040008501</v>
      </c>
    </row>
    <row r="1855" spans="1:11" x14ac:dyDescent="0.2">
      <c r="A1855" t="str">
        <f t="shared" si="29"/>
        <v>DJF naive and bounds</v>
      </c>
      <c r="B1855">
        <v>84</v>
      </c>
      <c r="C1855">
        <v>263</v>
      </c>
      <c r="D1855">
        <v>263</v>
      </c>
      <c r="E1855" s="97">
        <v>0</v>
      </c>
      <c r="F1855">
        <v>2.0516000000000001</v>
      </c>
      <c r="G1855" t="s">
        <v>104</v>
      </c>
      <c r="H1855">
        <v>3</v>
      </c>
      <c r="I1855">
        <v>1</v>
      </c>
      <c r="J1855">
        <v>241</v>
      </c>
      <c r="K1855">
        <v>1.50834655761718</v>
      </c>
    </row>
    <row r="1856" spans="1:11" x14ac:dyDescent="0.2">
      <c r="A1856" t="str">
        <f t="shared" si="29"/>
        <v>DJF naive and bounds</v>
      </c>
      <c r="B1856">
        <v>85</v>
      </c>
      <c r="C1856">
        <v>295</v>
      </c>
      <c r="D1856">
        <v>295</v>
      </c>
      <c r="E1856" s="97">
        <v>0</v>
      </c>
      <c r="F1856">
        <v>1.5572999999999999</v>
      </c>
      <c r="G1856" t="s">
        <v>104</v>
      </c>
      <c r="H1856">
        <v>2</v>
      </c>
      <c r="I1856">
        <v>1</v>
      </c>
      <c r="J1856">
        <v>162</v>
      </c>
      <c r="K1856">
        <v>1.0860970020294101</v>
      </c>
    </row>
    <row r="1857" spans="1:11" x14ac:dyDescent="0.2">
      <c r="A1857" t="str">
        <f t="shared" si="29"/>
        <v>DJF naive and bounds</v>
      </c>
      <c r="B1857">
        <v>86</v>
      </c>
      <c r="C1857">
        <v>330</v>
      </c>
      <c r="D1857">
        <v>330</v>
      </c>
      <c r="E1857" s="97">
        <v>0</v>
      </c>
      <c r="F1857">
        <v>15.1004</v>
      </c>
      <c r="G1857" t="s">
        <v>104</v>
      </c>
      <c r="H1857">
        <v>5</v>
      </c>
      <c r="I1857">
        <v>299</v>
      </c>
      <c r="J1857">
        <v>423</v>
      </c>
      <c r="K1857">
        <v>13.897188425064</v>
      </c>
    </row>
    <row r="1858" spans="1:11" x14ac:dyDescent="0.2">
      <c r="A1858" t="str">
        <f t="shared" si="29"/>
        <v>DJF naive and bounds</v>
      </c>
      <c r="B1858">
        <v>87</v>
      </c>
      <c r="C1858">
        <v>257</v>
      </c>
      <c r="D1858">
        <v>257</v>
      </c>
      <c r="E1858" s="97">
        <v>0</v>
      </c>
      <c r="F1858">
        <v>136.42439999999999</v>
      </c>
      <c r="G1858" t="s">
        <v>104</v>
      </c>
      <c r="H1858">
        <v>5</v>
      </c>
      <c r="I1858">
        <v>4085</v>
      </c>
      <c r="J1858">
        <v>447</v>
      </c>
      <c r="K1858">
        <v>132.140720129013</v>
      </c>
    </row>
    <row r="1859" spans="1:11" x14ac:dyDescent="0.2">
      <c r="A1859" t="str">
        <f t="shared" si="29"/>
        <v>DJF naive and bounds</v>
      </c>
      <c r="B1859">
        <v>88</v>
      </c>
      <c r="C1859">
        <v>294</v>
      </c>
      <c r="D1859">
        <v>294</v>
      </c>
      <c r="E1859" s="97">
        <v>0</v>
      </c>
      <c r="F1859">
        <v>8.907</v>
      </c>
      <c r="G1859" t="s">
        <v>104</v>
      </c>
      <c r="H1859">
        <v>1</v>
      </c>
      <c r="I1859">
        <v>190</v>
      </c>
      <c r="J1859">
        <v>347</v>
      </c>
      <c r="K1859">
        <v>8.3835022449493408</v>
      </c>
    </row>
    <row r="1860" spans="1:11" x14ac:dyDescent="0.2">
      <c r="A1860" t="str">
        <f t="shared" si="29"/>
        <v>DJF naive and bounds</v>
      </c>
      <c r="B1860">
        <v>89</v>
      </c>
      <c r="C1860">
        <v>285</v>
      </c>
      <c r="D1860">
        <v>285</v>
      </c>
      <c r="E1860" s="97">
        <v>0</v>
      </c>
      <c r="F1860">
        <v>5.5034999999999998</v>
      </c>
      <c r="G1860" t="s">
        <v>104</v>
      </c>
      <c r="H1860">
        <v>6</v>
      </c>
      <c r="I1860">
        <v>28</v>
      </c>
      <c r="J1860">
        <v>279</v>
      </c>
      <c r="K1860">
        <v>4.3135173320770201</v>
      </c>
    </row>
    <row r="1861" spans="1:11" x14ac:dyDescent="0.2">
      <c r="A1861" t="str">
        <f t="shared" si="29"/>
        <v>DJF naive and bounds</v>
      </c>
      <c r="B1861">
        <v>90</v>
      </c>
      <c r="C1861">
        <v>311</v>
      </c>
      <c r="D1861">
        <v>311</v>
      </c>
      <c r="E1861" s="97">
        <v>0</v>
      </c>
      <c r="F1861">
        <v>25.757300000000001</v>
      </c>
      <c r="G1861" t="s">
        <v>104</v>
      </c>
      <c r="H1861">
        <v>6</v>
      </c>
      <c r="I1861">
        <v>292</v>
      </c>
      <c r="J1861">
        <v>736</v>
      </c>
      <c r="K1861">
        <v>23.7910187244415</v>
      </c>
    </row>
    <row r="1862" spans="1:11" x14ac:dyDescent="0.2">
      <c r="A1862" t="str">
        <f t="shared" si="29"/>
        <v>DJF naive and bounds</v>
      </c>
      <c r="B1862">
        <v>91</v>
      </c>
      <c r="C1862">
        <v>273</v>
      </c>
      <c r="D1862">
        <v>273</v>
      </c>
      <c r="E1862" s="97">
        <v>0</v>
      </c>
      <c r="F1862">
        <v>2.4241000000000001</v>
      </c>
      <c r="G1862" t="s">
        <v>104</v>
      </c>
      <c r="H1862">
        <v>5</v>
      </c>
      <c r="I1862">
        <v>20</v>
      </c>
      <c r="J1862">
        <v>243</v>
      </c>
      <c r="K1862">
        <v>1.8663737773895199</v>
      </c>
    </row>
    <row r="1863" spans="1:11" x14ac:dyDescent="0.2">
      <c r="A1863" t="str">
        <f t="shared" si="29"/>
        <v>DJF naive and bounds</v>
      </c>
      <c r="B1863">
        <v>92</v>
      </c>
      <c r="C1863">
        <v>290</v>
      </c>
      <c r="D1863">
        <v>290</v>
      </c>
      <c r="E1863" s="97">
        <v>0</v>
      </c>
      <c r="F1863">
        <v>5.2081999999999997</v>
      </c>
      <c r="G1863" t="s">
        <v>104</v>
      </c>
      <c r="H1863">
        <v>6</v>
      </c>
      <c r="I1863">
        <v>76</v>
      </c>
      <c r="J1863">
        <v>185</v>
      </c>
      <c r="K1863">
        <v>4.4368391036987296</v>
      </c>
    </row>
    <row r="1864" spans="1:11" x14ac:dyDescent="0.2">
      <c r="A1864" t="str">
        <f t="shared" si="29"/>
        <v>DJF naive and bounds</v>
      </c>
      <c r="B1864">
        <v>93</v>
      </c>
      <c r="C1864">
        <v>295</v>
      </c>
      <c r="D1864">
        <v>295</v>
      </c>
      <c r="E1864" s="97">
        <v>0</v>
      </c>
      <c r="F1864">
        <v>4.5578000000000003</v>
      </c>
      <c r="G1864" t="s">
        <v>104</v>
      </c>
      <c r="H1864">
        <v>5</v>
      </c>
      <c r="I1864">
        <v>12</v>
      </c>
      <c r="J1864">
        <v>384</v>
      </c>
      <c r="K1864">
        <v>3.4690566062927202</v>
      </c>
    </row>
    <row r="1865" spans="1:11" x14ac:dyDescent="0.2">
      <c r="A1865" t="str">
        <f t="shared" si="29"/>
        <v>DJF naive and bounds</v>
      </c>
      <c r="B1865">
        <v>94</v>
      </c>
      <c r="C1865">
        <v>303</v>
      </c>
      <c r="D1865">
        <v>303</v>
      </c>
      <c r="E1865" s="97">
        <v>0</v>
      </c>
      <c r="F1865">
        <v>5.6824000000000003</v>
      </c>
      <c r="G1865" t="s">
        <v>104</v>
      </c>
      <c r="H1865">
        <v>5</v>
      </c>
      <c r="I1865">
        <v>1</v>
      </c>
      <c r="J1865">
        <v>332</v>
      </c>
      <c r="K1865">
        <v>4.1991455554962096</v>
      </c>
    </row>
    <row r="1866" spans="1:11" x14ac:dyDescent="0.2">
      <c r="A1866" t="str">
        <f t="shared" si="29"/>
        <v>DJF naive and bounds</v>
      </c>
      <c r="B1866">
        <v>95</v>
      </c>
      <c r="C1866">
        <v>256</v>
      </c>
      <c r="D1866">
        <v>256</v>
      </c>
      <c r="E1866" s="97">
        <v>0</v>
      </c>
      <c r="F1866">
        <v>2.4298999999999999</v>
      </c>
      <c r="G1866" t="s">
        <v>104</v>
      </c>
      <c r="H1866">
        <v>2</v>
      </c>
      <c r="I1866">
        <v>22</v>
      </c>
      <c r="J1866">
        <v>236</v>
      </c>
      <c r="K1866">
        <v>1.9740514755248999</v>
      </c>
    </row>
    <row r="1867" spans="1:11" x14ac:dyDescent="0.2">
      <c r="A1867" t="str">
        <f t="shared" si="29"/>
        <v>DJF naive and bounds</v>
      </c>
      <c r="B1867">
        <v>96</v>
      </c>
      <c r="C1867">
        <v>263</v>
      </c>
      <c r="D1867">
        <v>263</v>
      </c>
      <c r="E1867" s="97">
        <v>1.5E-3</v>
      </c>
      <c r="F1867">
        <v>44.573</v>
      </c>
      <c r="G1867" t="s">
        <v>104</v>
      </c>
      <c r="H1867">
        <v>4</v>
      </c>
      <c r="I1867">
        <v>590</v>
      </c>
      <c r="J1867">
        <v>390</v>
      </c>
      <c r="K1867">
        <v>42.415024995803797</v>
      </c>
    </row>
    <row r="1868" spans="1:11" x14ac:dyDescent="0.2">
      <c r="A1868" t="str">
        <f t="shared" si="29"/>
        <v>DJF naive and bounds</v>
      </c>
      <c r="B1868">
        <v>97</v>
      </c>
      <c r="C1868">
        <v>249</v>
      </c>
      <c r="D1868">
        <v>249</v>
      </c>
      <c r="E1868" s="97">
        <v>0</v>
      </c>
      <c r="F1868">
        <v>9.7080000000000002</v>
      </c>
      <c r="G1868" t="s">
        <v>104</v>
      </c>
      <c r="H1868">
        <v>7</v>
      </c>
      <c r="I1868">
        <v>163</v>
      </c>
      <c r="J1868">
        <v>288</v>
      </c>
      <c r="K1868">
        <v>8.6990342140197701</v>
      </c>
    </row>
    <row r="1869" spans="1:11" x14ac:dyDescent="0.2">
      <c r="A1869" t="str">
        <f t="shared" si="29"/>
        <v>DJF naive and bounds</v>
      </c>
      <c r="B1869">
        <v>98</v>
      </c>
      <c r="C1869">
        <v>289</v>
      </c>
      <c r="D1869">
        <v>289</v>
      </c>
      <c r="E1869" s="97">
        <v>0</v>
      </c>
      <c r="F1869">
        <v>3.3927</v>
      </c>
      <c r="G1869" t="s">
        <v>104</v>
      </c>
      <c r="H1869">
        <v>6</v>
      </c>
      <c r="I1869">
        <v>4</v>
      </c>
      <c r="J1869">
        <v>253</v>
      </c>
      <c r="K1869">
        <v>2.5056250095367401</v>
      </c>
    </row>
    <row r="1870" spans="1:11" x14ac:dyDescent="0.2">
      <c r="A1870" t="str">
        <f t="shared" si="29"/>
        <v>DJF naive and bounds</v>
      </c>
      <c r="B1870">
        <v>99</v>
      </c>
      <c r="C1870">
        <v>265</v>
      </c>
      <c r="D1870">
        <v>265</v>
      </c>
      <c r="E1870" s="97">
        <v>0</v>
      </c>
      <c r="F1870">
        <v>1.9907999999999999</v>
      </c>
      <c r="G1870" t="s">
        <v>104</v>
      </c>
      <c r="H1870">
        <v>3</v>
      </c>
      <c r="I1870">
        <v>1</v>
      </c>
      <c r="J1870">
        <v>198</v>
      </c>
      <c r="K1870">
        <v>1.34661436080932</v>
      </c>
    </row>
    <row r="1871" spans="1:11" x14ac:dyDescent="0.2">
      <c r="A1871" t="str">
        <f t="shared" si="29"/>
        <v>DJF naive and bounds</v>
      </c>
      <c r="B1871">
        <v>100</v>
      </c>
      <c r="C1871">
        <v>248</v>
      </c>
      <c r="D1871">
        <v>248</v>
      </c>
      <c r="E1871" s="97">
        <v>0</v>
      </c>
      <c r="F1871">
        <v>1.3202</v>
      </c>
      <c r="G1871" t="s">
        <v>104</v>
      </c>
      <c r="H1871">
        <v>3</v>
      </c>
      <c r="I1871">
        <v>9</v>
      </c>
      <c r="J1871">
        <v>226</v>
      </c>
      <c r="K1871">
        <v>1.0158042907714799</v>
      </c>
    </row>
    <row r="1872" spans="1:11" x14ac:dyDescent="0.2">
      <c r="A1872" t="s">
        <v>142</v>
      </c>
      <c r="B1872" t="s">
        <v>1</v>
      </c>
      <c r="C1872">
        <v>2760</v>
      </c>
      <c r="D1872">
        <v>2760</v>
      </c>
      <c r="E1872" s="97">
        <v>0</v>
      </c>
      <c r="F1872">
        <v>7.1099999999999997E-2</v>
      </c>
      <c r="G1872" t="s">
        <v>104</v>
      </c>
      <c r="H1872">
        <v>3</v>
      </c>
      <c r="I1872">
        <v>1</v>
      </c>
      <c r="J1872">
        <v>9</v>
      </c>
      <c r="K1872">
        <v>2.6655197143554601E-3</v>
      </c>
    </row>
    <row r="1873" spans="1:11" x14ac:dyDescent="0.2">
      <c r="A1873" t="str">
        <f t="shared" si="29"/>
        <v>DJF smarter and bounds</v>
      </c>
      <c r="B1873" t="s">
        <v>2</v>
      </c>
      <c r="C1873">
        <v>7788</v>
      </c>
      <c r="D1873">
        <v>7788</v>
      </c>
      <c r="E1873" s="97">
        <v>0</v>
      </c>
      <c r="F1873">
        <v>0.32950000000000002</v>
      </c>
      <c r="G1873" t="s">
        <v>104</v>
      </c>
      <c r="H1873">
        <v>2</v>
      </c>
      <c r="I1873">
        <v>24</v>
      </c>
      <c r="J1873">
        <v>20</v>
      </c>
      <c r="K1873">
        <v>3.7579536437988198E-2</v>
      </c>
    </row>
    <row r="1874" spans="1:11" x14ac:dyDescent="0.2">
      <c r="A1874" t="str">
        <f t="shared" si="29"/>
        <v>DJF smarter and bounds</v>
      </c>
      <c r="B1874" t="s">
        <v>3</v>
      </c>
      <c r="C1874">
        <v>1806</v>
      </c>
      <c r="D1874">
        <v>1806</v>
      </c>
      <c r="E1874" s="97">
        <v>0</v>
      </c>
      <c r="F1874">
        <v>0.30730000000000002</v>
      </c>
      <c r="G1874" t="s">
        <v>104</v>
      </c>
      <c r="H1874">
        <v>3</v>
      </c>
      <c r="I1874">
        <v>3</v>
      </c>
      <c r="J1874">
        <v>9</v>
      </c>
      <c r="K1874">
        <v>2.24604606628417E-2</v>
      </c>
    </row>
    <row r="1875" spans="1:11" x14ac:dyDescent="0.2">
      <c r="A1875" t="str">
        <f t="shared" si="29"/>
        <v>DJF smarter and bounds</v>
      </c>
      <c r="B1875" t="s">
        <v>4</v>
      </c>
      <c r="C1875">
        <v>1283</v>
      </c>
      <c r="D1875">
        <v>1283</v>
      </c>
      <c r="E1875" s="97">
        <v>0</v>
      </c>
      <c r="F1875">
        <v>1.2957000000000001</v>
      </c>
      <c r="G1875" t="s">
        <v>104</v>
      </c>
      <c r="H1875">
        <v>1</v>
      </c>
      <c r="I1875">
        <v>93</v>
      </c>
      <c r="J1875">
        <v>17</v>
      </c>
      <c r="K1875">
        <v>4.6260595321655197E-2</v>
      </c>
    </row>
    <row r="1876" spans="1:11" x14ac:dyDescent="0.2">
      <c r="A1876" t="str">
        <f t="shared" si="29"/>
        <v>DJF smarter and bounds</v>
      </c>
      <c r="B1876" t="s">
        <v>5</v>
      </c>
      <c r="C1876">
        <v>2916</v>
      </c>
      <c r="D1876">
        <v>2915.84</v>
      </c>
      <c r="E1876" s="97">
        <v>5.4999999999999997E-3</v>
      </c>
      <c r="F1876">
        <v>13.083600000000001</v>
      </c>
      <c r="G1876" t="s">
        <v>104</v>
      </c>
      <c r="H1876">
        <v>8</v>
      </c>
      <c r="I1876">
        <v>637</v>
      </c>
      <c r="J1876">
        <v>83</v>
      </c>
      <c r="K1876">
        <v>0.51880288124084395</v>
      </c>
    </row>
    <row r="1877" spans="1:11" x14ac:dyDescent="0.2">
      <c r="A1877" t="str">
        <f t="shared" si="29"/>
        <v>DJF smarter and bounds</v>
      </c>
      <c r="B1877" t="s">
        <v>6</v>
      </c>
      <c r="C1877">
        <v>7282</v>
      </c>
      <c r="D1877">
        <v>7281.75</v>
      </c>
      <c r="E1877" s="97">
        <v>3.5000000000000001E-3</v>
      </c>
      <c r="F1877">
        <v>450.60739999999998</v>
      </c>
      <c r="G1877" t="s">
        <v>104</v>
      </c>
      <c r="H1877">
        <v>4</v>
      </c>
      <c r="I1877">
        <v>2126</v>
      </c>
      <c r="J1877">
        <v>111</v>
      </c>
      <c r="K1877">
        <v>1.6151883602142301</v>
      </c>
    </row>
    <row r="1878" spans="1:11" x14ac:dyDescent="0.2">
      <c r="A1878" t="str">
        <f t="shared" si="29"/>
        <v>DJF smarter and bounds</v>
      </c>
      <c r="B1878" t="s">
        <v>7</v>
      </c>
      <c r="C1878">
        <v>628.51</v>
      </c>
      <c r="D1878">
        <v>628.51</v>
      </c>
      <c r="E1878" s="97">
        <v>0</v>
      </c>
      <c r="F1878">
        <v>2.8586999999999998</v>
      </c>
      <c r="G1878" t="s">
        <v>104</v>
      </c>
      <c r="H1878">
        <v>6</v>
      </c>
      <c r="I1878">
        <v>1</v>
      </c>
      <c r="J1878">
        <v>11</v>
      </c>
      <c r="K1878">
        <v>4.6262264251708901E-2</v>
      </c>
    </row>
    <row r="1879" spans="1:11" x14ac:dyDescent="0.2">
      <c r="A1879" t="str">
        <f t="shared" si="29"/>
        <v>DJF smarter and bounds</v>
      </c>
      <c r="B1879" t="s">
        <v>8</v>
      </c>
      <c r="C1879">
        <v>11087.21</v>
      </c>
      <c r="D1879">
        <v>11086.54</v>
      </c>
      <c r="E1879" s="97">
        <v>6.0000000000000001E-3</v>
      </c>
      <c r="F1879">
        <v>10.071199999999999</v>
      </c>
      <c r="G1879" t="s">
        <v>104</v>
      </c>
      <c r="H1879">
        <v>5</v>
      </c>
      <c r="I1879">
        <v>79</v>
      </c>
      <c r="J1879">
        <v>60</v>
      </c>
      <c r="K1879">
        <v>1.16648769378662</v>
      </c>
    </row>
    <row r="1880" spans="1:11" x14ac:dyDescent="0.2">
      <c r="A1880" t="str">
        <f t="shared" si="29"/>
        <v>DJF smarter and bounds</v>
      </c>
      <c r="B1880" t="s">
        <v>9</v>
      </c>
      <c r="C1880">
        <v>801.91</v>
      </c>
      <c r="D1880">
        <v>801.86</v>
      </c>
      <c r="E1880" s="97">
        <v>6.1999999999999998E-3</v>
      </c>
      <c r="F1880">
        <v>145.1378</v>
      </c>
      <c r="G1880" t="s">
        <v>104</v>
      </c>
      <c r="H1880">
        <v>4</v>
      </c>
      <c r="I1880">
        <v>219</v>
      </c>
      <c r="J1880">
        <v>66</v>
      </c>
      <c r="K1880">
        <v>1.73892426490783</v>
      </c>
    </row>
    <row r="1881" spans="1:11" x14ac:dyDescent="0.2">
      <c r="A1881" t="str">
        <f t="shared" si="29"/>
        <v>DJF smarter and bounds</v>
      </c>
      <c r="B1881" t="s">
        <v>10</v>
      </c>
      <c r="C1881">
        <v>945.32</v>
      </c>
      <c r="D1881">
        <v>945.24</v>
      </c>
      <c r="E1881" s="97">
        <v>8.0999999999999996E-3</v>
      </c>
      <c r="F1881">
        <v>534.82799999999997</v>
      </c>
      <c r="G1881" t="s">
        <v>104</v>
      </c>
      <c r="H1881">
        <v>10</v>
      </c>
      <c r="I1881">
        <v>994</v>
      </c>
      <c r="J1881">
        <v>207</v>
      </c>
      <c r="K1881">
        <v>19.7623898983001</v>
      </c>
    </row>
    <row r="1882" spans="1:11" x14ac:dyDescent="0.2">
      <c r="A1882" t="str">
        <f t="shared" si="29"/>
        <v>DJF smarter and bounds</v>
      </c>
      <c r="B1882">
        <v>1</v>
      </c>
      <c r="C1882">
        <v>298</v>
      </c>
      <c r="D1882">
        <v>298</v>
      </c>
      <c r="E1882" s="97">
        <v>1.5E-3</v>
      </c>
      <c r="F1882">
        <v>53.418599999999998</v>
      </c>
      <c r="G1882" t="s">
        <v>104</v>
      </c>
      <c r="H1882">
        <v>5</v>
      </c>
      <c r="I1882">
        <v>1600</v>
      </c>
      <c r="J1882">
        <v>87</v>
      </c>
      <c r="K1882">
        <v>1.3073525428771899</v>
      </c>
    </row>
    <row r="1883" spans="1:11" x14ac:dyDescent="0.2">
      <c r="A1883" t="str">
        <f t="shared" si="29"/>
        <v>DJF smarter and bounds</v>
      </c>
      <c r="B1883">
        <v>2</v>
      </c>
      <c r="C1883">
        <v>267</v>
      </c>
      <c r="D1883">
        <v>267</v>
      </c>
      <c r="E1883" s="97">
        <v>0</v>
      </c>
      <c r="F1883">
        <v>1.8129999999999999</v>
      </c>
      <c r="G1883" t="s">
        <v>104</v>
      </c>
      <c r="H1883">
        <v>3</v>
      </c>
      <c r="I1883">
        <v>7</v>
      </c>
      <c r="J1883">
        <v>32</v>
      </c>
      <c r="K1883">
        <v>1.9688606262207E-2</v>
      </c>
    </row>
    <row r="1884" spans="1:11" x14ac:dyDescent="0.2">
      <c r="A1884" t="str">
        <f t="shared" si="29"/>
        <v>DJF smarter and bounds</v>
      </c>
      <c r="B1884">
        <v>3</v>
      </c>
      <c r="C1884">
        <v>280</v>
      </c>
      <c r="D1884">
        <v>280</v>
      </c>
      <c r="E1884" s="97">
        <v>0</v>
      </c>
      <c r="F1884">
        <v>8.5924999999999994</v>
      </c>
      <c r="G1884" t="s">
        <v>104</v>
      </c>
      <c r="H1884">
        <v>6</v>
      </c>
      <c r="I1884">
        <v>125</v>
      </c>
      <c r="J1884">
        <v>71</v>
      </c>
      <c r="K1884">
        <v>1.34002614021301</v>
      </c>
    </row>
    <row r="1885" spans="1:11" x14ac:dyDescent="0.2">
      <c r="A1885" t="str">
        <f t="shared" si="29"/>
        <v>DJF smarter and bounds</v>
      </c>
      <c r="B1885">
        <v>4</v>
      </c>
      <c r="C1885">
        <v>283</v>
      </c>
      <c r="D1885">
        <v>283</v>
      </c>
      <c r="E1885" s="97">
        <v>0</v>
      </c>
      <c r="F1885">
        <v>18.214500000000001</v>
      </c>
      <c r="G1885" t="s">
        <v>104</v>
      </c>
      <c r="H1885">
        <v>3</v>
      </c>
      <c r="I1885">
        <v>281</v>
      </c>
      <c r="J1885">
        <v>53</v>
      </c>
      <c r="K1885">
        <v>1.2456967830657899</v>
      </c>
    </row>
    <row r="1886" spans="1:11" x14ac:dyDescent="0.2">
      <c r="A1886" t="str">
        <f t="shared" si="29"/>
        <v>DJF smarter and bounds</v>
      </c>
      <c r="B1886">
        <v>5</v>
      </c>
      <c r="C1886">
        <v>275</v>
      </c>
      <c r="D1886">
        <v>275</v>
      </c>
      <c r="E1886" s="97">
        <v>0</v>
      </c>
      <c r="F1886">
        <v>5.7865000000000002</v>
      </c>
      <c r="G1886" t="s">
        <v>104</v>
      </c>
      <c r="H1886">
        <v>8</v>
      </c>
      <c r="I1886">
        <v>52</v>
      </c>
      <c r="J1886">
        <v>46</v>
      </c>
      <c r="K1886">
        <v>0.50877714157104403</v>
      </c>
    </row>
    <row r="1887" spans="1:11" x14ac:dyDescent="0.2">
      <c r="A1887" t="str">
        <f t="shared" si="29"/>
        <v>DJF smarter and bounds</v>
      </c>
      <c r="B1887">
        <v>6</v>
      </c>
      <c r="C1887">
        <v>298</v>
      </c>
      <c r="D1887">
        <v>297.98</v>
      </c>
      <c r="E1887" s="97">
        <v>7.4999999999999997E-3</v>
      </c>
      <c r="F1887">
        <v>6.5266999999999999</v>
      </c>
      <c r="G1887" t="s">
        <v>104</v>
      </c>
      <c r="H1887">
        <v>4</v>
      </c>
      <c r="I1887">
        <v>172</v>
      </c>
      <c r="J1887">
        <v>52</v>
      </c>
      <c r="K1887">
        <v>0.71330308914184504</v>
      </c>
    </row>
    <row r="1888" spans="1:11" x14ac:dyDescent="0.2">
      <c r="A1888" t="str">
        <f t="shared" si="29"/>
        <v>DJF smarter and bounds</v>
      </c>
      <c r="B1888">
        <v>7</v>
      </c>
      <c r="C1888">
        <v>281</v>
      </c>
      <c r="D1888">
        <v>281</v>
      </c>
      <c r="E1888" s="97">
        <v>0</v>
      </c>
      <c r="F1888">
        <v>11.3224</v>
      </c>
      <c r="G1888" t="s">
        <v>104</v>
      </c>
      <c r="H1888">
        <v>7</v>
      </c>
      <c r="I1888">
        <v>135</v>
      </c>
      <c r="J1888">
        <v>75</v>
      </c>
      <c r="K1888">
        <v>1.3567428588867101</v>
      </c>
    </row>
    <row r="1889" spans="1:11" x14ac:dyDescent="0.2">
      <c r="A1889" t="str">
        <f t="shared" si="29"/>
        <v>DJF smarter and bounds</v>
      </c>
      <c r="B1889">
        <v>8</v>
      </c>
      <c r="C1889">
        <v>250</v>
      </c>
      <c r="D1889">
        <v>250</v>
      </c>
      <c r="E1889" s="97">
        <v>0</v>
      </c>
      <c r="F1889">
        <v>1.9745999999999999</v>
      </c>
      <c r="G1889" t="s">
        <v>104</v>
      </c>
      <c r="H1889">
        <v>5</v>
      </c>
      <c r="I1889">
        <v>1</v>
      </c>
      <c r="J1889">
        <v>32</v>
      </c>
      <c r="K1889">
        <v>0.447636127471923</v>
      </c>
    </row>
    <row r="1890" spans="1:11" x14ac:dyDescent="0.2">
      <c r="A1890" t="str">
        <f t="shared" si="29"/>
        <v>DJF smarter and bounds</v>
      </c>
      <c r="B1890">
        <v>9</v>
      </c>
      <c r="C1890">
        <v>277</v>
      </c>
      <c r="D1890">
        <v>277</v>
      </c>
      <c r="E1890" s="97">
        <v>0</v>
      </c>
      <c r="F1890">
        <v>0.72519999999999996</v>
      </c>
      <c r="G1890" t="s">
        <v>104</v>
      </c>
      <c r="H1890">
        <v>1</v>
      </c>
      <c r="I1890">
        <v>1</v>
      </c>
      <c r="J1890">
        <v>15</v>
      </c>
      <c r="K1890">
        <v>1.48649215698242E-2</v>
      </c>
    </row>
    <row r="1891" spans="1:11" x14ac:dyDescent="0.2">
      <c r="A1891" t="str">
        <f t="shared" si="29"/>
        <v>DJF smarter and bounds</v>
      </c>
      <c r="B1891">
        <v>10</v>
      </c>
      <c r="C1891">
        <v>308</v>
      </c>
      <c r="D1891">
        <v>308</v>
      </c>
      <c r="E1891" s="97">
        <v>0</v>
      </c>
      <c r="F1891">
        <v>3.1251000000000002</v>
      </c>
      <c r="G1891" t="s">
        <v>104</v>
      </c>
      <c r="H1891">
        <v>4</v>
      </c>
      <c r="I1891">
        <v>22</v>
      </c>
      <c r="J1891">
        <v>37</v>
      </c>
      <c r="K1891">
        <v>0.15610408782958901</v>
      </c>
    </row>
    <row r="1892" spans="1:11" x14ac:dyDescent="0.2">
      <c r="A1892" t="str">
        <f t="shared" si="29"/>
        <v>DJF smarter and bounds</v>
      </c>
      <c r="B1892">
        <v>11</v>
      </c>
      <c r="C1892">
        <v>297</v>
      </c>
      <c r="D1892">
        <v>297</v>
      </c>
      <c r="E1892" s="97">
        <v>0</v>
      </c>
      <c r="F1892">
        <v>7.0519999999999996</v>
      </c>
      <c r="G1892" t="s">
        <v>104</v>
      </c>
      <c r="H1892">
        <v>10</v>
      </c>
      <c r="I1892">
        <v>81</v>
      </c>
      <c r="J1892">
        <v>43</v>
      </c>
      <c r="K1892">
        <v>0.41597342491149902</v>
      </c>
    </row>
    <row r="1893" spans="1:11" x14ac:dyDescent="0.2">
      <c r="A1893" t="str">
        <f t="shared" si="29"/>
        <v>DJF smarter and bounds</v>
      </c>
      <c r="B1893">
        <v>12</v>
      </c>
      <c r="C1893">
        <v>280</v>
      </c>
      <c r="D1893">
        <v>280</v>
      </c>
      <c r="E1893" s="97">
        <v>0</v>
      </c>
      <c r="F1893">
        <v>2.8361000000000001</v>
      </c>
      <c r="G1893" t="s">
        <v>104</v>
      </c>
      <c r="H1893">
        <v>5</v>
      </c>
      <c r="I1893">
        <v>16</v>
      </c>
      <c r="J1893">
        <v>33</v>
      </c>
      <c r="K1893">
        <v>0.47903633117675698</v>
      </c>
    </row>
    <row r="1894" spans="1:11" x14ac:dyDescent="0.2">
      <c r="A1894" t="str">
        <f t="shared" si="29"/>
        <v>DJF smarter and bounds</v>
      </c>
      <c r="B1894">
        <v>13</v>
      </c>
      <c r="C1894">
        <v>263</v>
      </c>
      <c r="D1894">
        <v>263</v>
      </c>
      <c r="E1894" s="97">
        <v>0</v>
      </c>
      <c r="F1894">
        <v>2.9590999999999998</v>
      </c>
      <c r="G1894" t="s">
        <v>104</v>
      </c>
      <c r="H1894">
        <v>3</v>
      </c>
      <c r="I1894">
        <v>1</v>
      </c>
      <c r="J1894">
        <v>38</v>
      </c>
      <c r="K1894">
        <v>0.36100602149963301</v>
      </c>
    </row>
    <row r="1895" spans="1:11" x14ac:dyDescent="0.2">
      <c r="A1895" t="str">
        <f t="shared" si="29"/>
        <v>DJF smarter and bounds</v>
      </c>
      <c r="B1895">
        <v>14</v>
      </c>
      <c r="C1895">
        <v>266</v>
      </c>
      <c r="D1895">
        <v>266</v>
      </c>
      <c r="E1895" s="97">
        <v>0</v>
      </c>
      <c r="F1895">
        <v>3.4575</v>
      </c>
      <c r="G1895" t="s">
        <v>104</v>
      </c>
      <c r="H1895">
        <v>4</v>
      </c>
      <c r="I1895">
        <v>36</v>
      </c>
      <c r="J1895">
        <v>34</v>
      </c>
      <c r="K1895">
        <v>0.297320365905761</v>
      </c>
    </row>
    <row r="1896" spans="1:11" x14ac:dyDescent="0.2">
      <c r="A1896" t="str">
        <f t="shared" si="29"/>
        <v>DJF smarter and bounds</v>
      </c>
      <c r="B1896">
        <v>15</v>
      </c>
      <c r="C1896">
        <v>269</v>
      </c>
      <c r="D1896">
        <v>269</v>
      </c>
      <c r="E1896" s="97">
        <v>0</v>
      </c>
      <c r="F1896">
        <v>1.7341</v>
      </c>
      <c r="G1896" t="s">
        <v>104</v>
      </c>
      <c r="H1896">
        <v>4</v>
      </c>
      <c r="I1896">
        <v>7</v>
      </c>
      <c r="J1896">
        <v>29</v>
      </c>
      <c r="K1896">
        <v>0.233342885971069</v>
      </c>
    </row>
    <row r="1897" spans="1:11" x14ac:dyDescent="0.2">
      <c r="A1897" t="str">
        <f t="shared" si="29"/>
        <v>DJF smarter and bounds</v>
      </c>
      <c r="B1897">
        <v>16</v>
      </c>
      <c r="C1897">
        <v>291</v>
      </c>
      <c r="D1897">
        <v>291</v>
      </c>
      <c r="E1897" s="97">
        <v>0</v>
      </c>
      <c r="F1897">
        <v>8.9745000000000008</v>
      </c>
      <c r="G1897" t="s">
        <v>104</v>
      </c>
      <c r="H1897">
        <v>5</v>
      </c>
      <c r="I1897">
        <v>126</v>
      </c>
      <c r="J1897">
        <v>66</v>
      </c>
      <c r="K1897">
        <v>0.46404695510864202</v>
      </c>
    </row>
    <row r="1898" spans="1:11" x14ac:dyDescent="0.2">
      <c r="A1898" t="str">
        <f t="shared" si="29"/>
        <v>DJF smarter and bounds</v>
      </c>
      <c r="B1898">
        <v>17</v>
      </c>
      <c r="C1898">
        <v>260</v>
      </c>
      <c r="D1898">
        <v>260</v>
      </c>
      <c r="E1898" s="97">
        <v>0</v>
      </c>
      <c r="F1898">
        <v>6.0023999999999997</v>
      </c>
      <c r="G1898" t="s">
        <v>104</v>
      </c>
      <c r="H1898">
        <v>7</v>
      </c>
      <c r="I1898">
        <v>82</v>
      </c>
      <c r="J1898">
        <v>58</v>
      </c>
      <c r="K1898">
        <v>0.68378162384033203</v>
      </c>
    </row>
    <row r="1899" spans="1:11" x14ac:dyDescent="0.2">
      <c r="A1899" t="str">
        <f t="shared" si="29"/>
        <v>DJF smarter and bounds</v>
      </c>
      <c r="B1899">
        <v>18</v>
      </c>
      <c r="C1899">
        <v>252</v>
      </c>
      <c r="D1899">
        <v>252</v>
      </c>
      <c r="E1899" s="97">
        <v>0</v>
      </c>
      <c r="F1899">
        <v>1.4056999999999999</v>
      </c>
      <c r="G1899" t="s">
        <v>104</v>
      </c>
      <c r="H1899">
        <v>4</v>
      </c>
      <c r="I1899">
        <v>2</v>
      </c>
      <c r="J1899">
        <v>25</v>
      </c>
      <c r="K1899">
        <v>0.120448350906372</v>
      </c>
    </row>
    <row r="1900" spans="1:11" x14ac:dyDescent="0.2">
      <c r="A1900" t="str">
        <f t="shared" si="29"/>
        <v>DJF smarter and bounds</v>
      </c>
      <c r="B1900">
        <v>19</v>
      </c>
      <c r="C1900">
        <v>239</v>
      </c>
      <c r="D1900">
        <v>239</v>
      </c>
      <c r="E1900" s="97">
        <v>0</v>
      </c>
      <c r="F1900">
        <v>4.1489000000000003</v>
      </c>
      <c r="G1900" t="s">
        <v>104</v>
      </c>
      <c r="H1900">
        <v>5</v>
      </c>
      <c r="I1900">
        <v>10</v>
      </c>
      <c r="J1900">
        <v>43</v>
      </c>
      <c r="K1900">
        <v>0.54121088981628396</v>
      </c>
    </row>
    <row r="1901" spans="1:11" x14ac:dyDescent="0.2">
      <c r="A1901" t="str">
        <f t="shared" si="29"/>
        <v>DJF smarter and bounds</v>
      </c>
      <c r="B1901">
        <v>20</v>
      </c>
      <c r="C1901">
        <v>281</v>
      </c>
      <c r="D1901">
        <v>281</v>
      </c>
      <c r="E1901" s="97">
        <v>0</v>
      </c>
      <c r="F1901">
        <v>6.0946999999999996</v>
      </c>
      <c r="G1901" t="s">
        <v>104</v>
      </c>
      <c r="H1901">
        <v>4</v>
      </c>
      <c r="I1901">
        <v>77</v>
      </c>
      <c r="J1901">
        <v>56</v>
      </c>
      <c r="K1901">
        <v>0.80937385559081998</v>
      </c>
    </row>
    <row r="1902" spans="1:11" x14ac:dyDescent="0.2">
      <c r="A1902" t="str">
        <f t="shared" si="29"/>
        <v>DJF smarter and bounds</v>
      </c>
      <c r="B1902">
        <v>21</v>
      </c>
      <c r="C1902">
        <v>284</v>
      </c>
      <c r="D1902">
        <v>284</v>
      </c>
      <c r="E1902" s="97">
        <v>0</v>
      </c>
      <c r="F1902">
        <v>0.74880000000000002</v>
      </c>
      <c r="G1902" t="s">
        <v>104</v>
      </c>
      <c r="H1902">
        <v>2</v>
      </c>
      <c r="I1902">
        <v>1</v>
      </c>
      <c r="J1902">
        <v>22</v>
      </c>
      <c r="K1902">
        <v>8.9859962463378906E-2</v>
      </c>
    </row>
    <row r="1903" spans="1:11" x14ac:dyDescent="0.2">
      <c r="A1903" t="str">
        <f t="shared" si="29"/>
        <v>DJF smarter and bounds</v>
      </c>
      <c r="B1903">
        <v>22</v>
      </c>
      <c r="C1903">
        <v>236</v>
      </c>
      <c r="D1903">
        <v>236</v>
      </c>
      <c r="E1903" s="97">
        <v>0</v>
      </c>
      <c r="F1903">
        <v>1.5740000000000001</v>
      </c>
      <c r="G1903" t="s">
        <v>104</v>
      </c>
      <c r="H1903">
        <v>6</v>
      </c>
      <c r="I1903">
        <v>1</v>
      </c>
      <c r="J1903">
        <v>24</v>
      </c>
      <c r="K1903">
        <v>0.15713357925415</v>
      </c>
    </row>
    <row r="1904" spans="1:11" x14ac:dyDescent="0.2">
      <c r="A1904" t="str">
        <f t="shared" si="29"/>
        <v>DJF smarter and bounds</v>
      </c>
      <c r="B1904">
        <v>23</v>
      </c>
      <c r="C1904">
        <v>274</v>
      </c>
      <c r="D1904">
        <v>274</v>
      </c>
      <c r="E1904" s="97">
        <v>0</v>
      </c>
      <c r="F1904">
        <v>7.5556999999999999</v>
      </c>
      <c r="G1904" t="s">
        <v>104</v>
      </c>
      <c r="H1904">
        <v>3</v>
      </c>
      <c r="I1904">
        <v>171</v>
      </c>
      <c r="J1904">
        <v>68</v>
      </c>
      <c r="K1904">
        <v>0.75409984588623002</v>
      </c>
    </row>
    <row r="1905" spans="1:11" x14ac:dyDescent="0.2">
      <c r="A1905" t="str">
        <f t="shared" si="29"/>
        <v>DJF smarter and bounds</v>
      </c>
      <c r="B1905">
        <v>24</v>
      </c>
      <c r="C1905">
        <v>290</v>
      </c>
      <c r="D1905">
        <v>290</v>
      </c>
      <c r="E1905" s="97">
        <v>0</v>
      </c>
      <c r="F1905">
        <v>21.136600000000001</v>
      </c>
      <c r="G1905" t="s">
        <v>104</v>
      </c>
      <c r="H1905">
        <v>5</v>
      </c>
      <c r="I1905">
        <v>212</v>
      </c>
      <c r="J1905">
        <v>84</v>
      </c>
      <c r="K1905">
        <v>1.9156677722930899</v>
      </c>
    </row>
    <row r="1906" spans="1:11" x14ac:dyDescent="0.2">
      <c r="A1906" t="str">
        <f t="shared" si="29"/>
        <v>DJF smarter and bounds</v>
      </c>
      <c r="B1906">
        <v>25</v>
      </c>
      <c r="C1906">
        <v>238</v>
      </c>
      <c r="D1906">
        <v>238</v>
      </c>
      <c r="E1906" s="97">
        <v>0</v>
      </c>
      <c r="F1906">
        <v>0.75290000000000001</v>
      </c>
      <c r="G1906" t="s">
        <v>104</v>
      </c>
      <c r="H1906">
        <v>1</v>
      </c>
      <c r="I1906">
        <v>1</v>
      </c>
      <c r="J1906">
        <v>27</v>
      </c>
      <c r="K1906">
        <v>0.109985589981079</v>
      </c>
    </row>
    <row r="1907" spans="1:11" x14ac:dyDescent="0.2">
      <c r="A1907" t="str">
        <f t="shared" ref="A1907:A1970" si="30">A1906</f>
        <v>DJF smarter and bounds</v>
      </c>
      <c r="B1907">
        <v>26</v>
      </c>
      <c r="C1907">
        <v>289</v>
      </c>
      <c r="D1907">
        <v>289</v>
      </c>
      <c r="E1907" s="97">
        <v>0</v>
      </c>
      <c r="F1907">
        <v>1.9722999999999999</v>
      </c>
      <c r="G1907" t="s">
        <v>104</v>
      </c>
      <c r="H1907">
        <v>1</v>
      </c>
      <c r="I1907">
        <v>20</v>
      </c>
      <c r="J1907">
        <v>33</v>
      </c>
      <c r="K1907">
        <v>0.30472564697265597</v>
      </c>
    </row>
    <row r="1908" spans="1:11" x14ac:dyDescent="0.2">
      <c r="A1908" t="str">
        <f t="shared" si="30"/>
        <v>DJF smarter and bounds</v>
      </c>
      <c r="B1908">
        <v>27</v>
      </c>
      <c r="C1908">
        <v>296</v>
      </c>
      <c r="D1908">
        <v>296</v>
      </c>
      <c r="E1908" s="97">
        <v>0</v>
      </c>
      <c r="F1908">
        <v>6.4062000000000001</v>
      </c>
      <c r="G1908" t="s">
        <v>104</v>
      </c>
      <c r="H1908">
        <v>4</v>
      </c>
      <c r="I1908">
        <v>90</v>
      </c>
      <c r="J1908">
        <v>42</v>
      </c>
      <c r="K1908">
        <v>0.77655196189880304</v>
      </c>
    </row>
    <row r="1909" spans="1:11" x14ac:dyDescent="0.2">
      <c r="A1909" t="str">
        <f t="shared" si="30"/>
        <v>DJF smarter and bounds</v>
      </c>
      <c r="B1909">
        <v>28</v>
      </c>
      <c r="C1909">
        <v>280</v>
      </c>
      <c r="D1909">
        <v>279.99</v>
      </c>
      <c r="E1909" s="97">
        <v>2.5999999999999999E-3</v>
      </c>
      <c r="F1909">
        <v>10.116400000000001</v>
      </c>
      <c r="G1909" t="s">
        <v>104</v>
      </c>
      <c r="H1909">
        <v>5</v>
      </c>
      <c r="I1909">
        <v>163</v>
      </c>
      <c r="J1909">
        <v>64</v>
      </c>
      <c r="K1909">
        <v>1.01344943046569</v>
      </c>
    </row>
    <row r="1910" spans="1:11" x14ac:dyDescent="0.2">
      <c r="A1910" t="str">
        <f t="shared" si="30"/>
        <v>DJF smarter and bounds</v>
      </c>
      <c r="B1910">
        <v>29</v>
      </c>
      <c r="C1910">
        <v>294</v>
      </c>
      <c r="D1910">
        <v>293.98</v>
      </c>
      <c r="E1910" s="97">
        <v>7.4999999999999997E-3</v>
      </c>
      <c r="F1910">
        <v>36.113100000000003</v>
      </c>
      <c r="G1910" t="s">
        <v>104</v>
      </c>
      <c r="H1910">
        <v>6</v>
      </c>
      <c r="I1910">
        <v>740</v>
      </c>
      <c r="J1910">
        <v>83</v>
      </c>
      <c r="K1910">
        <v>1.6302011013030999</v>
      </c>
    </row>
    <row r="1911" spans="1:11" x14ac:dyDescent="0.2">
      <c r="A1911" t="str">
        <f t="shared" si="30"/>
        <v>DJF smarter and bounds</v>
      </c>
      <c r="B1911">
        <v>30</v>
      </c>
      <c r="C1911">
        <v>296</v>
      </c>
      <c r="D1911">
        <v>296</v>
      </c>
      <c r="E1911" s="97">
        <v>0</v>
      </c>
      <c r="F1911">
        <v>11.083600000000001</v>
      </c>
      <c r="G1911" t="s">
        <v>104</v>
      </c>
      <c r="H1911">
        <v>7</v>
      </c>
      <c r="I1911">
        <v>119</v>
      </c>
      <c r="J1911">
        <v>53</v>
      </c>
      <c r="K1911">
        <v>1.18838143348693</v>
      </c>
    </row>
    <row r="1912" spans="1:11" x14ac:dyDescent="0.2">
      <c r="A1912" t="str">
        <f t="shared" si="30"/>
        <v>DJF smarter and bounds</v>
      </c>
      <c r="B1912">
        <v>31</v>
      </c>
      <c r="C1912">
        <v>258</v>
      </c>
      <c r="D1912">
        <v>258</v>
      </c>
      <c r="E1912" s="97">
        <v>0</v>
      </c>
      <c r="F1912">
        <v>11.098599999999999</v>
      </c>
      <c r="G1912" t="s">
        <v>104</v>
      </c>
      <c r="H1912">
        <v>4</v>
      </c>
      <c r="I1912">
        <v>236</v>
      </c>
      <c r="J1912">
        <v>46</v>
      </c>
      <c r="K1912">
        <v>0.29433202743530201</v>
      </c>
    </row>
    <row r="1913" spans="1:11" x14ac:dyDescent="0.2">
      <c r="A1913" t="str">
        <f t="shared" si="30"/>
        <v>DJF smarter and bounds</v>
      </c>
      <c r="B1913">
        <v>32</v>
      </c>
      <c r="C1913">
        <v>318</v>
      </c>
      <c r="D1913">
        <v>317.98</v>
      </c>
      <c r="E1913" s="97">
        <v>4.8999999999999998E-3</v>
      </c>
      <c r="F1913">
        <v>18.419</v>
      </c>
      <c r="G1913" t="s">
        <v>104</v>
      </c>
      <c r="H1913">
        <v>7</v>
      </c>
      <c r="I1913">
        <v>509</v>
      </c>
      <c r="J1913">
        <v>91</v>
      </c>
      <c r="K1913">
        <v>1.5660922527313199</v>
      </c>
    </row>
    <row r="1914" spans="1:11" x14ac:dyDescent="0.2">
      <c r="A1914" t="str">
        <f t="shared" si="30"/>
        <v>DJF smarter and bounds</v>
      </c>
      <c r="B1914">
        <v>33</v>
      </c>
      <c r="C1914">
        <v>304</v>
      </c>
      <c r="D1914">
        <v>304</v>
      </c>
      <c r="E1914" s="97">
        <v>0</v>
      </c>
      <c r="F1914">
        <v>5.3003</v>
      </c>
      <c r="G1914" t="s">
        <v>104</v>
      </c>
      <c r="H1914">
        <v>8</v>
      </c>
      <c r="I1914">
        <v>12</v>
      </c>
      <c r="J1914">
        <v>50</v>
      </c>
      <c r="K1914">
        <v>1.4691691398620601</v>
      </c>
    </row>
    <row r="1915" spans="1:11" x14ac:dyDescent="0.2">
      <c r="A1915" t="str">
        <f t="shared" si="30"/>
        <v>DJF smarter and bounds</v>
      </c>
      <c r="B1915">
        <v>34</v>
      </c>
      <c r="C1915">
        <v>293</v>
      </c>
      <c r="D1915">
        <v>293</v>
      </c>
      <c r="E1915" s="97">
        <v>0</v>
      </c>
      <c r="F1915">
        <v>2.9272</v>
      </c>
      <c r="G1915" t="s">
        <v>104</v>
      </c>
      <c r="H1915">
        <v>5</v>
      </c>
      <c r="I1915">
        <v>1</v>
      </c>
      <c r="J1915">
        <v>13</v>
      </c>
      <c r="K1915">
        <v>0.32699823379516602</v>
      </c>
    </row>
    <row r="1916" spans="1:11" x14ac:dyDescent="0.2">
      <c r="A1916" t="str">
        <f t="shared" si="30"/>
        <v>DJF smarter and bounds</v>
      </c>
      <c r="B1916">
        <v>35</v>
      </c>
      <c r="C1916">
        <v>280</v>
      </c>
      <c r="D1916">
        <v>280</v>
      </c>
      <c r="E1916" s="97">
        <v>0</v>
      </c>
      <c r="F1916">
        <v>1.2431000000000001</v>
      </c>
      <c r="G1916" t="s">
        <v>104</v>
      </c>
      <c r="H1916">
        <v>3</v>
      </c>
      <c r="I1916">
        <v>1</v>
      </c>
      <c r="J1916">
        <v>29</v>
      </c>
      <c r="K1916">
        <v>0.135380029678344</v>
      </c>
    </row>
    <row r="1917" spans="1:11" x14ac:dyDescent="0.2">
      <c r="A1917" t="str">
        <f t="shared" si="30"/>
        <v>DJF smarter and bounds</v>
      </c>
      <c r="B1917">
        <v>36</v>
      </c>
      <c r="C1917">
        <v>263</v>
      </c>
      <c r="D1917">
        <v>263</v>
      </c>
      <c r="E1917" s="97">
        <v>1.2999999999999999E-3</v>
      </c>
      <c r="F1917">
        <v>43.932600000000001</v>
      </c>
      <c r="G1917" t="s">
        <v>104</v>
      </c>
      <c r="H1917">
        <v>7</v>
      </c>
      <c r="I1917">
        <v>1086</v>
      </c>
      <c r="J1917">
        <v>101</v>
      </c>
      <c r="K1917">
        <v>1.6648139953613199</v>
      </c>
    </row>
    <row r="1918" spans="1:11" x14ac:dyDescent="0.2">
      <c r="A1918" t="str">
        <f t="shared" si="30"/>
        <v>DJF smarter and bounds</v>
      </c>
      <c r="B1918">
        <v>37</v>
      </c>
      <c r="C1918">
        <v>269</v>
      </c>
      <c r="D1918">
        <v>269</v>
      </c>
      <c r="E1918" s="97">
        <v>0</v>
      </c>
      <c r="F1918">
        <v>1.6194999999999999</v>
      </c>
      <c r="G1918" t="s">
        <v>104</v>
      </c>
      <c r="H1918">
        <v>3</v>
      </c>
      <c r="I1918">
        <v>1</v>
      </c>
      <c r="J1918">
        <v>29</v>
      </c>
      <c r="K1918">
        <v>0.356396675109863</v>
      </c>
    </row>
    <row r="1919" spans="1:11" x14ac:dyDescent="0.2">
      <c r="A1919" t="str">
        <f t="shared" si="30"/>
        <v>DJF smarter and bounds</v>
      </c>
      <c r="B1919">
        <v>38</v>
      </c>
      <c r="C1919">
        <v>247</v>
      </c>
      <c r="D1919">
        <v>247</v>
      </c>
      <c r="E1919" s="97">
        <v>0</v>
      </c>
      <c r="F1919">
        <v>7.3693999999999997</v>
      </c>
      <c r="G1919" t="s">
        <v>104</v>
      </c>
      <c r="H1919">
        <v>6</v>
      </c>
      <c r="I1919">
        <v>106</v>
      </c>
      <c r="J1919">
        <v>33</v>
      </c>
      <c r="K1919">
        <v>0.35121870040893499</v>
      </c>
    </row>
    <row r="1920" spans="1:11" x14ac:dyDescent="0.2">
      <c r="A1920" t="str">
        <f t="shared" si="30"/>
        <v>DJF smarter and bounds</v>
      </c>
      <c r="B1920">
        <v>39</v>
      </c>
      <c r="C1920">
        <v>274</v>
      </c>
      <c r="D1920">
        <v>274</v>
      </c>
      <c r="E1920" s="97">
        <v>0</v>
      </c>
      <c r="F1920">
        <v>1.2146999999999999</v>
      </c>
      <c r="G1920" t="s">
        <v>104</v>
      </c>
      <c r="H1920">
        <v>6</v>
      </c>
      <c r="I1920">
        <v>1</v>
      </c>
      <c r="J1920">
        <v>27</v>
      </c>
      <c r="K1920">
        <v>0.13842344284057601</v>
      </c>
    </row>
    <row r="1921" spans="1:11" x14ac:dyDescent="0.2">
      <c r="A1921" t="str">
        <f t="shared" si="30"/>
        <v>DJF smarter and bounds</v>
      </c>
      <c r="B1921">
        <v>40</v>
      </c>
      <c r="C1921">
        <v>254</v>
      </c>
      <c r="D1921">
        <v>254</v>
      </c>
      <c r="E1921" s="97">
        <v>0</v>
      </c>
      <c r="F1921">
        <v>3.7850999999999999</v>
      </c>
      <c r="G1921" t="s">
        <v>104</v>
      </c>
      <c r="H1921">
        <v>6</v>
      </c>
      <c r="I1921">
        <v>22</v>
      </c>
      <c r="J1921">
        <v>43</v>
      </c>
      <c r="K1921">
        <v>0.461080312728881</v>
      </c>
    </row>
    <row r="1922" spans="1:11" x14ac:dyDescent="0.2">
      <c r="A1922" t="str">
        <f t="shared" si="30"/>
        <v>DJF smarter and bounds</v>
      </c>
      <c r="B1922">
        <v>41</v>
      </c>
      <c r="C1922">
        <v>282</v>
      </c>
      <c r="D1922">
        <v>282</v>
      </c>
      <c r="E1922" s="97">
        <v>0</v>
      </c>
      <c r="F1922">
        <v>2.9081000000000001</v>
      </c>
      <c r="G1922" t="s">
        <v>104</v>
      </c>
      <c r="H1922">
        <v>1</v>
      </c>
      <c r="I1922">
        <v>66</v>
      </c>
      <c r="J1922">
        <v>31</v>
      </c>
      <c r="K1922">
        <v>0.422628164291381</v>
      </c>
    </row>
    <row r="1923" spans="1:11" x14ac:dyDescent="0.2">
      <c r="A1923" t="str">
        <f t="shared" si="30"/>
        <v>DJF smarter and bounds</v>
      </c>
      <c r="B1923">
        <v>42</v>
      </c>
      <c r="C1923">
        <v>292</v>
      </c>
      <c r="D1923">
        <v>292</v>
      </c>
      <c r="E1923" s="97">
        <v>0</v>
      </c>
      <c r="F1923">
        <v>3.2833000000000001</v>
      </c>
      <c r="G1923" t="s">
        <v>104</v>
      </c>
      <c r="H1923">
        <v>2</v>
      </c>
      <c r="I1923">
        <v>4</v>
      </c>
      <c r="J1923">
        <v>44</v>
      </c>
      <c r="K1923">
        <v>0.92493891716003396</v>
      </c>
    </row>
    <row r="1924" spans="1:11" x14ac:dyDescent="0.2">
      <c r="A1924" t="str">
        <f t="shared" si="30"/>
        <v>DJF smarter and bounds</v>
      </c>
      <c r="B1924">
        <v>43</v>
      </c>
      <c r="C1924">
        <v>291</v>
      </c>
      <c r="D1924">
        <v>291</v>
      </c>
      <c r="E1924" s="97">
        <v>0</v>
      </c>
      <c r="F1924">
        <v>23.123799999999999</v>
      </c>
      <c r="G1924" t="s">
        <v>104</v>
      </c>
      <c r="H1924">
        <v>5</v>
      </c>
      <c r="I1924">
        <v>347</v>
      </c>
      <c r="J1924">
        <v>70</v>
      </c>
      <c r="K1924">
        <v>1.6457316875457699</v>
      </c>
    </row>
    <row r="1925" spans="1:11" x14ac:dyDescent="0.2">
      <c r="A1925" t="str">
        <f t="shared" si="30"/>
        <v>DJF smarter and bounds</v>
      </c>
      <c r="B1925">
        <v>44</v>
      </c>
      <c r="C1925">
        <v>264</v>
      </c>
      <c r="D1925">
        <v>264</v>
      </c>
      <c r="E1925" s="97">
        <v>0</v>
      </c>
      <c r="F1925">
        <v>5.2706</v>
      </c>
      <c r="G1925" t="s">
        <v>104</v>
      </c>
      <c r="H1925">
        <v>6</v>
      </c>
      <c r="I1925">
        <v>37</v>
      </c>
      <c r="J1925">
        <v>46</v>
      </c>
      <c r="K1925">
        <v>0.35757207870483398</v>
      </c>
    </row>
    <row r="1926" spans="1:11" x14ac:dyDescent="0.2">
      <c r="A1926" t="str">
        <f t="shared" si="30"/>
        <v>DJF smarter and bounds</v>
      </c>
      <c r="B1926">
        <v>45</v>
      </c>
      <c r="C1926">
        <v>317</v>
      </c>
      <c r="D1926">
        <v>316.98</v>
      </c>
      <c r="E1926" s="97">
        <v>5.1000000000000004E-3</v>
      </c>
      <c r="F1926">
        <v>9.1706000000000003</v>
      </c>
      <c r="G1926" t="s">
        <v>104</v>
      </c>
      <c r="H1926">
        <v>5</v>
      </c>
      <c r="I1926">
        <v>115</v>
      </c>
      <c r="J1926">
        <v>60</v>
      </c>
      <c r="K1926">
        <v>1.1742365360260001</v>
      </c>
    </row>
    <row r="1927" spans="1:11" x14ac:dyDescent="0.2">
      <c r="A1927" t="str">
        <f t="shared" si="30"/>
        <v>DJF smarter and bounds</v>
      </c>
      <c r="B1927">
        <v>46</v>
      </c>
      <c r="C1927">
        <v>242</v>
      </c>
      <c r="D1927">
        <v>242</v>
      </c>
      <c r="E1927" s="97">
        <v>0</v>
      </c>
      <c r="F1927">
        <v>2.3178000000000001</v>
      </c>
      <c r="G1927" t="s">
        <v>104</v>
      </c>
      <c r="H1927">
        <v>2</v>
      </c>
      <c r="I1927">
        <v>48</v>
      </c>
      <c r="J1927">
        <v>17</v>
      </c>
      <c r="K1927">
        <v>9.0486049652099595E-2</v>
      </c>
    </row>
    <row r="1928" spans="1:11" x14ac:dyDescent="0.2">
      <c r="A1928" t="str">
        <f t="shared" si="30"/>
        <v>DJF smarter and bounds</v>
      </c>
      <c r="B1928">
        <v>47</v>
      </c>
      <c r="C1928">
        <v>314</v>
      </c>
      <c r="D1928">
        <v>313.98</v>
      </c>
      <c r="E1928" s="97">
        <v>6.0000000000000001E-3</v>
      </c>
      <c r="F1928">
        <v>63.656999999999996</v>
      </c>
      <c r="G1928" t="s">
        <v>104</v>
      </c>
      <c r="H1928">
        <v>6</v>
      </c>
      <c r="I1928">
        <v>1728</v>
      </c>
      <c r="J1928">
        <v>105</v>
      </c>
      <c r="K1928">
        <v>2.0608334541320801</v>
      </c>
    </row>
    <row r="1929" spans="1:11" x14ac:dyDescent="0.2">
      <c r="A1929" t="str">
        <f t="shared" si="30"/>
        <v>DJF smarter and bounds</v>
      </c>
      <c r="B1929">
        <v>48</v>
      </c>
      <c r="C1929">
        <v>294</v>
      </c>
      <c r="D1929">
        <v>294</v>
      </c>
      <c r="E1929" s="97">
        <v>0</v>
      </c>
      <c r="F1929">
        <v>2.2349999999999999</v>
      </c>
      <c r="G1929" t="s">
        <v>104</v>
      </c>
      <c r="H1929">
        <v>2</v>
      </c>
      <c r="I1929">
        <v>7</v>
      </c>
      <c r="J1929">
        <v>32</v>
      </c>
      <c r="K1929">
        <v>0.200008153915405</v>
      </c>
    </row>
    <row r="1930" spans="1:11" x14ac:dyDescent="0.2">
      <c r="A1930" t="str">
        <f t="shared" si="30"/>
        <v>DJF smarter and bounds</v>
      </c>
      <c r="B1930">
        <v>49</v>
      </c>
      <c r="C1930">
        <v>264</v>
      </c>
      <c r="D1930">
        <v>264</v>
      </c>
      <c r="E1930" s="97">
        <v>0</v>
      </c>
      <c r="F1930">
        <v>4.0449999999999999</v>
      </c>
      <c r="G1930" t="s">
        <v>104</v>
      </c>
      <c r="H1930">
        <v>4</v>
      </c>
      <c r="I1930">
        <v>19</v>
      </c>
      <c r="J1930">
        <v>49</v>
      </c>
      <c r="K1930">
        <v>0.467617988586425</v>
      </c>
    </row>
    <row r="1931" spans="1:11" x14ac:dyDescent="0.2">
      <c r="A1931" t="str">
        <f t="shared" si="30"/>
        <v>DJF smarter and bounds</v>
      </c>
      <c r="B1931">
        <v>50</v>
      </c>
      <c r="C1931">
        <v>286</v>
      </c>
      <c r="D1931">
        <v>286</v>
      </c>
      <c r="E1931" s="97">
        <v>0</v>
      </c>
      <c r="F1931">
        <v>1.5654999999999999</v>
      </c>
      <c r="G1931" t="s">
        <v>104</v>
      </c>
      <c r="H1931">
        <v>3</v>
      </c>
      <c r="I1931">
        <v>1</v>
      </c>
      <c r="J1931">
        <v>27</v>
      </c>
      <c r="K1931">
        <v>0.22763872146606401</v>
      </c>
    </row>
    <row r="1932" spans="1:11" x14ac:dyDescent="0.2">
      <c r="A1932" t="str">
        <f t="shared" si="30"/>
        <v>DJF smarter and bounds</v>
      </c>
      <c r="B1932">
        <v>51</v>
      </c>
      <c r="C1932">
        <v>273</v>
      </c>
      <c r="D1932">
        <v>273</v>
      </c>
      <c r="E1932" s="97">
        <v>0</v>
      </c>
      <c r="F1932">
        <v>2.6415999999999999</v>
      </c>
      <c r="G1932" t="s">
        <v>104</v>
      </c>
      <c r="H1932">
        <v>3</v>
      </c>
      <c r="I1932">
        <v>5</v>
      </c>
      <c r="J1932">
        <v>47</v>
      </c>
      <c r="K1932">
        <v>0.237088918685913</v>
      </c>
    </row>
    <row r="1933" spans="1:11" x14ac:dyDescent="0.2">
      <c r="A1933" t="str">
        <f t="shared" si="30"/>
        <v>DJF smarter and bounds</v>
      </c>
      <c r="B1933">
        <v>52</v>
      </c>
      <c r="C1933">
        <v>334</v>
      </c>
      <c r="D1933">
        <v>334</v>
      </c>
      <c r="E1933" s="97">
        <v>0</v>
      </c>
      <c r="F1933">
        <v>8.9398999999999997</v>
      </c>
      <c r="G1933" t="s">
        <v>104</v>
      </c>
      <c r="H1933">
        <v>8</v>
      </c>
      <c r="I1933">
        <v>67</v>
      </c>
      <c r="J1933">
        <v>64</v>
      </c>
      <c r="K1933">
        <v>0.49670290946960399</v>
      </c>
    </row>
    <row r="1934" spans="1:11" x14ac:dyDescent="0.2">
      <c r="A1934" t="str">
        <f t="shared" si="30"/>
        <v>DJF smarter and bounds</v>
      </c>
      <c r="B1934">
        <v>53</v>
      </c>
      <c r="C1934">
        <v>281</v>
      </c>
      <c r="D1934">
        <v>281</v>
      </c>
      <c r="E1934" s="97">
        <v>0</v>
      </c>
      <c r="F1934">
        <v>7.3209</v>
      </c>
      <c r="G1934" t="s">
        <v>104</v>
      </c>
      <c r="H1934">
        <v>3</v>
      </c>
      <c r="I1934">
        <v>50</v>
      </c>
      <c r="J1934">
        <v>68</v>
      </c>
      <c r="K1934">
        <v>0.69102358818054199</v>
      </c>
    </row>
    <row r="1935" spans="1:11" x14ac:dyDescent="0.2">
      <c r="A1935" t="str">
        <f t="shared" si="30"/>
        <v>DJF smarter and bounds</v>
      </c>
      <c r="B1935">
        <v>54</v>
      </c>
      <c r="C1935">
        <v>262</v>
      </c>
      <c r="D1935">
        <v>262</v>
      </c>
      <c r="E1935" s="97">
        <v>0</v>
      </c>
      <c r="F1935">
        <v>1.2776000000000001</v>
      </c>
      <c r="G1935" t="s">
        <v>104</v>
      </c>
      <c r="H1935">
        <v>4</v>
      </c>
      <c r="I1935">
        <v>1</v>
      </c>
      <c r="J1935">
        <v>17</v>
      </c>
      <c r="K1935">
        <v>0.108554124832153</v>
      </c>
    </row>
    <row r="1936" spans="1:11" x14ac:dyDescent="0.2">
      <c r="A1936" t="str">
        <f t="shared" si="30"/>
        <v>DJF smarter and bounds</v>
      </c>
      <c r="B1936">
        <v>55</v>
      </c>
      <c r="C1936">
        <v>299</v>
      </c>
      <c r="D1936">
        <v>299</v>
      </c>
      <c r="E1936" s="97">
        <v>0</v>
      </c>
      <c r="F1936">
        <v>2.5038999999999998</v>
      </c>
      <c r="G1936" t="s">
        <v>104</v>
      </c>
      <c r="H1936">
        <v>7</v>
      </c>
      <c r="I1936">
        <v>32</v>
      </c>
      <c r="J1936">
        <v>52</v>
      </c>
      <c r="K1936">
        <v>0.22470474243163999</v>
      </c>
    </row>
    <row r="1937" spans="1:11" x14ac:dyDescent="0.2">
      <c r="A1937" t="str">
        <f t="shared" si="30"/>
        <v>DJF smarter and bounds</v>
      </c>
      <c r="B1937">
        <v>56</v>
      </c>
      <c r="C1937">
        <v>288</v>
      </c>
      <c r="D1937">
        <v>288</v>
      </c>
      <c r="E1937" s="97">
        <v>0</v>
      </c>
      <c r="F1937">
        <v>0.57579999999999998</v>
      </c>
      <c r="G1937" t="s">
        <v>104</v>
      </c>
      <c r="H1937">
        <v>2</v>
      </c>
      <c r="I1937">
        <v>1</v>
      </c>
      <c r="J1937">
        <v>26</v>
      </c>
      <c r="K1937">
        <v>1.47323608398437E-2</v>
      </c>
    </row>
    <row r="1938" spans="1:11" x14ac:dyDescent="0.2">
      <c r="A1938" t="str">
        <f t="shared" si="30"/>
        <v>DJF smarter and bounds</v>
      </c>
      <c r="B1938">
        <v>57</v>
      </c>
      <c r="C1938">
        <v>254</v>
      </c>
      <c r="D1938">
        <v>254</v>
      </c>
      <c r="E1938" s="97">
        <v>0</v>
      </c>
      <c r="F1938">
        <v>2.8148</v>
      </c>
      <c r="G1938" t="s">
        <v>104</v>
      </c>
      <c r="H1938">
        <v>4</v>
      </c>
      <c r="I1938">
        <v>1</v>
      </c>
      <c r="J1938">
        <v>31</v>
      </c>
      <c r="K1938">
        <v>0.50039839744567804</v>
      </c>
    </row>
    <row r="1939" spans="1:11" x14ac:dyDescent="0.2">
      <c r="A1939" t="str">
        <f t="shared" si="30"/>
        <v>DJF smarter and bounds</v>
      </c>
      <c r="B1939">
        <v>58</v>
      </c>
      <c r="C1939">
        <v>331</v>
      </c>
      <c r="D1939">
        <v>331</v>
      </c>
      <c r="E1939" s="97">
        <v>0</v>
      </c>
      <c r="F1939">
        <v>0.85329999999999995</v>
      </c>
      <c r="G1939" t="s">
        <v>104</v>
      </c>
      <c r="H1939">
        <v>4</v>
      </c>
      <c r="I1939">
        <v>1</v>
      </c>
      <c r="J1939">
        <v>17</v>
      </c>
      <c r="K1939">
        <v>0.13673067092895499</v>
      </c>
    </row>
    <row r="1940" spans="1:11" x14ac:dyDescent="0.2">
      <c r="A1940" t="str">
        <f t="shared" si="30"/>
        <v>DJF smarter and bounds</v>
      </c>
      <c r="B1940">
        <v>59</v>
      </c>
      <c r="C1940">
        <v>283</v>
      </c>
      <c r="D1940">
        <v>283</v>
      </c>
      <c r="E1940" s="97">
        <v>0</v>
      </c>
      <c r="F1940">
        <v>21.619800000000001</v>
      </c>
      <c r="G1940" t="s">
        <v>104</v>
      </c>
      <c r="H1940">
        <v>5</v>
      </c>
      <c r="I1940">
        <v>326</v>
      </c>
      <c r="J1940">
        <v>77</v>
      </c>
      <c r="K1940">
        <v>1.41800880432128</v>
      </c>
    </row>
    <row r="1941" spans="1:11" x14ac:dyDescent="0.2">
      <c r="A1941" t="str">
        <f t="shared" si="30"/>
        <v>DJF smarter and bounds</v>
      </c>
      <c r="B1941">
        <v>60</v>
      </c>
      <c r="C1941">
        <v>254</v>
      </c>
      <c r="D1941">
        <v>254</v>
      </c>
      <c r="E1941" s="97">
        <v>0</v>
      </c>
      <c r="F1941">
        <v>5.2422000000000004</v>
      </c>
      <c r="G1941" t="s">
        <v>104</v>
      </c>
      <c r="H1941">
        <v>5</v>
      </c>
      <c r="I1941">
        <v>8</v>
      </c>
      <c r="J1941">
        <v>46</v>
      </c>
      <c r="K1941">
        <v>0.93297123908996504</v>
      </c>
    </row>
    <row r="1942" spans="1:11" x14ac:dyDescent="0.2">
      <c r="A1942" t="str">
        <f t="shared" si="30"/>
        <v>DJF smarter and bounds</v>
      </c>
      <c r="B1942">
        <v>61</v>
      </c>
      <c r="C1942">
        <v>305</v>
      </c>
      <c r="D1942">
        <v>305</v>
      </c>
      <c r="E1942" s="97">
        <v>0</v>
      </c>
      <c r="F1942">
        <v>7.2298999999999998</v>
      </c>
      <c r="G1942" t="s">
        <v>104</v>
      </c>
      <c r="H1942">
        <v>3</v>
      </c>
      <c r="I1942">
        <v>110</v>
      </c>
      <c r="J1942">
        <v>44</v>
      </c>
      <c r="K1942">
        <v>0.71490287780761697</v>
      </c>
    </row>
    <row r="1943" spans="1:11" x14ac:dyDescent="0.2">
      <c r="A1943" t="str">
        <f t="shared" si="30"/>
        <v>DJF smarter and bounds</v>
      </c>
      <c r="B1943">
        <v>62</v>
      </c>
      <c r="C1943">
        <v>289</v>
      </c>
      <c r="D1943">
        <v>289</v>
      </c>
      <c r="E1943" s="97">
        <v>0</v>
      </c>
      <c r="F1943">
        <v>1.3237000000000001</v>
      </c>
      <c r="G1943" t="s">
        <v>104</v>
      </c>
      <c r="H1943">
        <v>4</v>
      </c>
      <c r="I1943">
        <v>1</v>
      </c>
      <c r="J1943">
        <v>24</v>
      </c>
      <c r="K1943">
        <v>0.28759694099426197</v>
      </c>
    </row>
    <row r="1944" spans="1:11" x14ac:dyDescent="0.2">
      <c r="A1944" t="str">
        <f t="shared" si="30"/>
        <v>DJF smarter and bounds</v>
      </c>
      <c r="B1944">
        <v>63</v>
      </c>
      <c r="C1944">
        <v>272</v>
      </c>
      <c r="D1944">
        <v>272</v>
      </c>
      <c r="E1944" s="97">
        <v>0</v>
      </c>
      <c r="F1944">
        <v>2.6480999999999999</v>
      </c>
      <c r="G1944" t="s">
        <v>104</v>
      </c>
      <c r="H1944">
        <v>6</v>
      </c>
      <c r="I1944">
        <v>1</v>
      </c>
      <c r="J1944">
        <v>51</v>
      </c>
      <c r="K1944">
        <v>0.202205419540405</v>
      </c>
    </row>
    <row r="1945" spans="1:11" x14ac:dyDescent="0.2">
      <c r="A1945" t="str">
        <f t="shared" si="30"/>
        <v>DJF smarter and bounds</v>
      </c>
      <c r="B1945">
        <v>64</v>
      </c>
      <c r="C1945">
        <v>283</v>
      </c>
      <c r="D1945">
        <v>283</v>
      </c>
      <c r="E1945" s="97">
        <v>0</v>
      </c>
      <c r="F1945">
        <v>0.85160000000000002</v>
      </c>
      <c r="G1945" t="s">
        <v>104</v>
      </c>
      <c r="H1945">
        <v>4</v>
      </c>
      <c r="I1945">
        <v>1</v>
      </c>
      <c r="J1945">
        <v>29</v>
      </c>
      <c r="K1945">
        <v>0.14899349212646401</v>
      </c>
    </row>
    <row r="1946" spans="1:11" x14ac:dyDescent="0.2">
      <c r="A1946" t="str">
        <f t="shared" si="30"/>
        <v>DJF smarter and bounds</v>
      </c>
      <c r="B1946">
        <v>65</v>
      </c>
      <c r="C1946">
        <v>266</v>
      </c>
      <c r="D1946">
        <v>266</v>
      </c>
      <c r="E1946" s="97">
        <v>0</v>
      </c>
      <c r="F1946">
        <v>5.2356999999999996</v>
      </c>
      <c r="G1946" t="s">
        <v>104</v>
      </c>
      <c r="H1946">
        <v>5</v>
      </c>
      <c r="I1946">
        <v>90</v>
      </c>
      <c r="J1946">
        <v>50</v>
      </c>
      <c r="K1946">
        <v>0.79090642929077104</v>
      </c>
    </row>
    <row r="1947" spans="1:11" x14ac:dyDescent="0.2">
      <c r="A1947" t="str">
        <f t="shared" si="30"/>
        <v>DJF smarter and bounds</v>
      </c>
      <c r="B1947">
        <v>66</v>
      </c>
      <c r="C1947">
        <v>284</v>
      </c>
      <c r="D1947">
        <v>284</v>
      </c>
      <c r="E1947" s="97">
        <v>0</v>
      </c>
      <c r="F1947">
        <v>14.2438</v>
      </c>
      <c r="G1947" t="s">
        <v>104</v>
      </c>
      <c r="H1947">
        <v>10</v>
      </c>
      <c r="I1947">
        <v>163</v>
      </c>
      <c r="J1947">
        <v>82</v>
      </c>
      <c r="K1947">
        <v>2.39242959022521</v>
      </c>
    </row>
    <row r="1948" spans="1:11" x14ac:dyDescent="0.2">
      <c r="A1948" t="str">
        <f t="shared" si="30"/>
        <v>DJF smarter and bounds</v>
      </c>
      <c r="B1948">
        <v>67</v>
      </c>
      <c r="C1948">
        <v>318</v>
      </c>
      <c r="D1948">
        <v>318</v>
      </c>
      <c r="E1948" s="97">
        <v>0</v>
      </c>
      <c r="F1948">
        <v>1.611</v>
      </c>
      <c r="G1948" t="s">
        <v>104</v>
      </c>
      <c r="H1948">
        <v>3</v>
      </c>
      <c r="I1948">
        <v>1</v>
      </c>
      <c r="J1948">
        <v>17</v>
      </c>
      <c r="K1948">
        <v>0.36364197731018</v>
      </c>
    </row>
    <row r="1949" spans="1:11" x14ac:dyDescent="0.2">
      <c r="A1949" t="str">
        <f t="shared" si="30"/>
        <v>DJF smarter and bounds</v>
      </c>
      <c r="B1949">
        <v>68</v>
      </c>
      <c r="C1949">
        <v>295</v>
      </c>
      <c r="D1949">
        <v>295</v>
      </c>
      <c r="E1949" s="97">
        <v>0</v>
      </c>
      <c r="F1949">
        <v>9.2097999999999995</v>
      </c>
      <c r="G1949" t="s">
        <v>104</v>
      </c>
      <c r="H1949">
        <v>4</v>
      </c>
      <c r="I1949">
        <v>137</v>
      </c>
      <c r="J1949">
        <v>55</v>
      </c>
      <c r="K1949">
        <v>1.2697169780731199</v>
      </c>
    </row>
    <row r="1950" spans="1:11" x14ac:dyDescent="0.2">
      <c r="A1950" t="str">
        <f t="shared" si="30"/>
        <v>DJF smarter and bounds</v>
      </c>
      <c r="B1950">
        <v>69</v>
      </c>
      <c r="C1950">
        <v>297</v>
      </c>
      <c r="D1950">
        <v>297</v>
      </c>
      <c r="E1950" s="97">
        <v>0</v>
      </c>
      <c r="F1950">
        <v>5.1048</v>
      </c>
      <c r="G1950" t="s">
        <v>104</v>
      </c>
      <c r="H1950">
        <v>6</v>
      </c>
      <c r="I1950">
        <v>10</v>
      </c>
      <c r="J1950">
        <v>59</v>
      </c>
      <c r="K1950">
        <v>1.3898787498474099</v>
      </c>
    </row>
    <row r="1951" spans="1:11" x14ac:dyDescent="0.2">
      <c r="A1951" t="str">
        <f t="shared" si="30"/>
        <v>DJF smarter and bounds</v>
      </c>
      <c r="B1951">
        <v>70</v>
      </c>
      <c r="C1951">
        <v>273</v>
      </c>
      <c r="D1951">
        <v>272.99</v>
      </c>
      <c r="E1951" s="97">
        <v>4.7999999999999996E-3</v>
      </c>
      <c r="F1951">
        <v>53.145400000000002</v>
      </c>
      <c r="G1951" t="s">
        <v>104</v>
      </c>
      <c r="H1951">
        <v>7</v>
      </c>
      <c r="I1951">
        <v>1468</v>
      </c>
      <c r="J1951">
        <v>92</v>
      </c>
      <c r="K1951">
        <v>1.4168522357940601</v>
      </c>
    </row>
    <row r="1952" spans="1:11" x14ac:dyDescent="0.2">
      <c r="A1952" t="str">
        <f t="shared" si="30"/>
        <v>DJF smarter and bounds</v>
      </c>
      <c r="B1952">
        <v>71</v>
      </c>
      <c r="C1952">
        <v>292</v>
      </c>
      <c r="D1952">
        <v>292</v>
      </c>
      <c r="E1952" s="97">
        <v>0</v>
      </c>
      <c r="F1952">
        <v>4.6227999999999998</v>
      </c>
      <c r="G1952" t="s">
        <v>104</v>
      </c>
      <c r="H1952">
        <v>6</v>
      </c>
      <c r="I1952">
        <v>60</v>
      </c>
      <c r="J1952">
        <v>46</v>
      </c>
      <c r="K1952">
        <v>0.42618012428283603</v>
      </c>
    </row>
    <row r="1953" spans="1:11" x14ac:dyDescent="0.2">
      <c r="A1953" t="str">
        <f t="shared" si="30"/>
        <v>DJF smarter and bounds</v>
      </c>
      <c r="B1953">
        <v>72</v>
      </c>
      <c r="C1953">
        <v>254</v>
      </c>
      <c r="D1953">
        <v>254</v>
      </c>
      <c r="E1953" s="97">
        <v>1.6000000000000001E-3</v>
      </c>
      <c r="F1953">
        <v>8.8546999999999993</v>
      </c>
      <c r="G1953" t="s">
        <v>104</v>
      </c>
      <c r="H1953">
        <v>6</v>
      </c>
      <c r="I1953">
        <v>245</v>
      </c>
      <c r="J1953">
        <v>63</v>
      </c>
      <c r="K1953">
        <v>0.64445877075195301</v>
      </c>
    </row>
    <row r="1954" spans="1:11" x14ac:dyDescent="0.2">
      <c r="A1954" t="str">
        <f t="shared" si="30"/>
        <v>DJF smarter and bounds</v>
      </c>
      <c r="B1954">
        <v>73</v>
      </c>
      <c r="C1954">
        <v>273</v>
      </c>
      <c r="D1954">
        <v>273</v>
      </c>
      <c r="E1954" s="97">
        <v>0</v>
      </c>
      <c r="F1954">
        <v>1.5849</v>
      </c>
      <c r="G1954" t="s">
        <v>104</v>
      </c>
      <c r="H1954">
        <v>3</v>
      </c>
      <c r="I1954">
        <v>26</v>
      </c>
      <c r="J1954">
        <v>29</v>
      </c>
      <c r="K1954">
        <v>0.208790779113769</v>
      </c>
    </row>
    <row r="1955" spans="1:11" x14ac:dyDescent="0.2">
      <c r="A1955" t="str">
        <f t="shared" si="30"/>
        <v>DJF smarter and bounds</v>
      </c>
      <c r="B1955">
        <v>74</v>
      </c>
      <c r="C1955">
        <v>271</v>
      </c>
      <c r="D1955">
        <v>271</v>
      </c>
      <c r="E1955" s="97">
        <v>0</v>
      </c>
      <c r="F1955">
        <v>77.341700000000003</v>
      </c>
      <c r="G1955" t="s">
        <v>104</v>
      </c>
      <c r="H1955">
        <v>6</v>
      </c>
      <c r="I1955">
        <v>1734</v>
      </c>
      <c r="J1955">
        <v>79</v>
      </c>
      <c r="K1955">
        <v>1.7704586982727</v>
      </c>
    </row>
    <row r="1956" spans="1:11" x14ac:dyDescent="0.2">
      <c r="A1956" t="str">
        <f t="shared" si="30"/>
        <v>DJF smarter and bounds</v>
      </c>
      <c r="B1956">
        <v>75</v>
      </c>
      <c r="C1956">
        <v>211</v>
      </c>
      <c r="D1956">
        <v>211</v>
      </c>
      <c r="E1956" s="97">
        <v>0</v>
      </c>
      <c r="F1956">
        <v>1.2479</v>
      </c>
      <c r="G1956" t="s">
        <v>104</v>
      </c>
      <c r="H1956">
        <v>4</v>
      </c>
      <c r="I1956">
        <v>6</v>
      </c>
      <c r="J1956">
        <v>34</v>
      </c>
      <c r="K1956">
        <v>0.15411210060119601</v>
      </c>
    </row>
    <row r="1957" spans="1:11" x14ac:dyDescent="0.2">
      <c r="A1957" t="str">
        <f t="shared" si="30"/>
        <v>DJF smarter and bounds</v>
      </c>
      <c r="B1957">
        <v>76</v>
      </c>
      <c r="C1957">
        <v>293</v>
      </c>
      <c r="D1957">
        <v>293</v>
      </c>
      <c r="E1957" s="97">
        <v>0</v>
      </c>
      <c r="F1957">
        <v>9.8242999999999991</v>
      </c>
      <c r="G1957" t="s">
        <v>104</v>
      </c>
      <c r="H1957">
        <v>4</v>
      </c>
      <c r="I1957">
        <v>196</v>
      </c>
      <c r="J1957">
        <v>47</v>
      </c>
      <c r="K1957">
        <v>0.29689407348632801</v>
      </c>
    </row>
    <row r="1958" spans="1:11" x14ac:dyDescent="0.2">
      <c r="A1958" t="str">
        <f t="shared" si="30"/>
        <v>DJF smarter and bounds</v>
      </c>
      <c r="B1958">
        <v>77</v>
      </c>
      <c r="C1958">
        <v>271</v>
      </c>
      <c r="D1958">
        <v>271</v>
      </c>
      <c r="E1958" s="97">
        <v>0</v>
      </c>
      <c r="F1958">
        <v>1.2168000000000001</v>
      </c>
      <c r="G1958" t="s">
        <v>104</v>
      </c>
      <c r="H1958">
        <v>6</v>
      </c>
      <c r="I1958">
        <v>1</v>
      </c>
      <c r="J1958">
        <v>28</v>
      </c>
      <c r="K1958">
        <v>5.0143241882324198E-2</v>
      </c>
    </row>
    <row r="1959" spans="1:11" x14ac:dyDescent="0.2">
      <c r="A1959" t="str">
        <f t="shared" si="30"/>
        <v>DJF smarter and bounds</v>
      </c>
      <c r="B1959">
        <v>78</v>
      </c>
      <c r="C1959">
        <v>254</v>
      </c>
      <c r="D1959">
        <v>254</v>
      </c>
      <c r="E1959" s="97">
        <v>0</v>
      </c>
      <c r="F1959">
        <v>8.3492999999999995</v>
      </c>
      <c r="G1959" t="s">
        <v>104</v>
      </c>
      <c r="H1959">
        <v>7</v>
      </c>
      <c r="I1959">
        <v>87</v>
      </c>
      <c r="J1959">
        <v>39</v>
      </c>
      <c r="K1959">
        <v>0.87890458106994596</v>
      </c>
    </row>
    <row r="1960" spans="1:11" x14ac:dyDescent="0.2">
      <c r="A1960" t="str">
        <f t="shared" si="30"/>
        <v>DJF smarter and bounds</v>
      </c>
      <c r="B1960">
        <v>79</v>
      </c>
      <c r="C1960">
        <v>276</v>
      </c>
      <c r="D1960">
        <v>276</v>
      </c>
      <c r="E1960" s="97">
        <v>0</v>
      </c>
      <c r="F1960">
        <v>5.6848999999999998</v>
      </c>
      <c r="G1960" t="s">
        <v>104</v>
      </c>
      <c r="H1960">
        <v>4</v>
      </c>
      <c r="I1960">
        <v>33</v>
      </c>
      <c r="J1960">
        <v>46</v>
      </c>
      <c r="K1960">
        <v>0.68158054351806596</v>
      </c>
    </row>
    <row r="1961" spans="1:11" x14ac:dyDescent="0.2">
      <c r="A1961" t="str">
        <f t="shared" si="30"/>
        <v>DJF smarter and bounds</v>
      </c>
      <c r="B1961">
        <v>80</v>
      </c>
      <c r="C1961">
        <v>270</v>
      </c>
      <c r="D1961">
        <v>270</v>
      </c>
      <c r="E1961" s="97">
        <v>0</v>
      </c>
      <c r="F1961">
        <v>0.67310000000000003</v>
      </c>
      <c r="G1961" t="s">
        <v>104</v>
      </c>
      <c r="H1961">
        <v>3</v>
      </c>
      <c r="I1961">
        <v>1</v>
      </c>
      <c r="J1961">
        <v>25</v>
      </c>
      <c r="K1961">
        <v>1.3250589370727499E-2</v>
      </c>
    </row>
    <row r="1962" spans="1:11" x14ac:dyDescent="0.2">
      <c r="A1962" t="str">
        <f t="shared" si="30"/>
        <v>DJF smarter and bounds</v>
      </c>
      <c r="B1962">
        <v>81</v>
      </c>
      <c r="C1962">
        <v>259</v>
      </c>
      <c r="D1962">
        <v>259</v>
      </c>
      <c r="E1962" s="97">
        <v>0</v>
      </c>
      <c r="F1962">
        <v>72.939599999999999</v>
      </c>
      <c r="G1962" t="s">
        <v>104</v>
      </c>
      <c r="H1962">
        <v>3</v>
      </c>
      <c r="I1962">
        <v>2032</v>
      </c>
      <c r="J1962">
        <v>79</v>
      </c>
      <c r="K1962">
        <v>1.4469201564788801</v>
      </c>
    </row>
    <row r="1963" spans="1:11" x14ac:dyDescent="0.2">
      <c r="A1963" t="str">
        <f t="shared" si="30"/>
        <v>DJF smarter and bounds</v>
      </c>
      <c r="B1963">
        <v>82</v>
      </c>
      <c r="C1963">
        <v>337</v>
      </c>
      <c r="D1963">
        <v>337</v>
      </c>
      <c r="E1963" s="97">
        <v>0</v>
      </c>
      <c r="F1963">
        <v>2.1362999999999999</v>
      </c>
      <c r="G1963" t="s">
        <v>104</v>
      </c>
      <c r="H1963">
        <v>3</v>
      </c>
      <c r="I1963">
        <v>1</v>
      </c>
      <c r="J1963">
        <v>24</v>
      </c>
      <c r="K1963">
        <v>0.21565580368041901</v>
      </c>
    </row>
    <row r="1964" spans="1:11" x14ac:dyDescent="0.2">
      <c r="A1964" t="str">
        <f t="shared" si="30"/>
        <v>DJF smarter and bounds</v>
      </c>
      <c r="B1964">
        <v>83</v>
      </c>
      <c r="C1964">
        <v>257</v>
      </c>
      <c r="D1964">
        <v>257</v>
      </c>
      <c r="E1964" s="97">
        <v>0</v>
      </c>
      <c r="F1964">
        <v>3.0794000000000001</v>
      </c>
      <c r="G1964" t="s">
        <v>104</v>
      </c>
      <c r="H1964">
        <v>8</v>
      </c>
      <c r="I1964">
        <v>1</v>
      </c>
      <c r="J1964">
        <v>40</v>
      </c>
      <c r="K1964">
        <v>0.349291801452636</v>
      </c>
    </row>
    <row r="1965" spans="1:11" x14ac:dyDescent="0.2">
      <c r="A1965" t="str">
        <f t="shared" si="30"/>
        <v>DJF smarter and bounds</v>
      </c>
      <c r="B1965">
        <v>84</v>
      </c>
      <c r="C1965">
        <v>263</v>
      </c>
      <c r="D1965">
        <v>263</v>
      </c>
      <c r="E1965" s="97">
        <v>0</v>
      </c>
      <c r="F1965">
        <v>1.1103000000000001</v>
      </c>
      <c r="G1965" t="s">
        <v>104</v>
      </c>
      <c r="H1965">
        <v>3</v>
      </c>
      <c r="I1965">
        <v>12</v>
      </c>
      <c r="J1965">
        <v>36</v>
      </c>
      <c r="K1965">
        <v>0.24120140075683499</v>
      </c>
    </row>
    <row r="1966" spans="1:11" x14ac:dyDescent="0.2">
      <c r="A1966" t="str">
        <f t="shared" si="30"/>
        <v>DJF smarter and bounds</v>
      </c>
      <c r="B1966">
        <v>85</v>
      </c>
      <c r="C1966">
        <v>295</v>
      </c>
      <c r="D1966">
        <v>295</v>
      </c>
      <c r="E1966" s="97">
        <v>0</v>
      </c>
      <c r="F1966">
        <v>1.7873000000000001</v>
      </c>
      <c r="G1966" t="s">
        <v>104</v>
      </c>
      <c r="H1966">
        <v>3</v>
      </c>
      <c r="I1966">
        <v>1</v>
      </c>
      <c r="J1966">
        <v>48</v>
      </c>
      <c r="K1966">
        <v>0.47414636611938399</v>
      </c>
    </row>
    <row r="1967" spans="1:11" x14ac:dyDescent="0.2">
      <c r="A1967" t="str">
        <f t="shared" si="30"/>
        <v>DJF smarter and bounds</v>
      </c>
      <c r="B1967">
        <v>86</v>
      </c>
      <c r="C1967">
        <v>330</v>
      </c>
      <c r="D1967">
        <v>330</v>
      </c>
      <c r="E1967" s="97">
        <v>0</v>
      </c>
      <c r="F1967">
        <v>21.3202</v>
      </c>
      <c r="G1967" t="s">
        <v>104</v>
      </c>
      <c r="H1967">
        <v>5</v>
      </c>
      <c r="I1967">
        <v>452</v>
      </c>
      <c r="J1967">
        <v>62</v>
      </c>
      <c r="K1967">
        <v>1.25150966644287</v>
      </c>
    </row>
    <row r="1968" spans="1:11" x14ac:dyDescent="0.2">
      <c r="A1968" t="str">
        <f t="shared" si="30"/>
        <v>DJF smarter and bounds</v>
      </c>
      <c r="B1968">
        <v>87</v>
      </c>
      <c r="C1968">
        <v>257</v>
      </c>
      <c r="D1968">
        <v>257</v>
      </c>
      <c r="E1968" s="97">
        <v>1.2999999999999999E-3</v>
      </c>
      <c r="F1968">
        <v>154.6568</v>
      </c>
      <c r="G1968" t="s">
        <v>104</v>
      </c>
      <c r="H1968">
        <v>6</v>
      </c>
      <c r="I1968">
        <v>4452</v>
      </c>
      <c r="J1968">
        <v>110</v>
      </c>
      <c r="K1968">
        <v>2.0741589069366402</v>
      </c>
    </row>
    <row r="1969" spans="1:11" x14ac:dyDescent="0.2">
      <c r="A1969" t="str">
        <f t="shared" si="30"/>
        <v>DJF smarter and bounds</v>
      </c>
      <c r="B1969">
        <v>88</v>
      </c>
      <c r="C1969">
        <v>294</v>
      </c>
      <c r="D1969">
        <v>294</v>
      </c>
      <c r="E1969" s="97">
        <v>0</v>
      </c>
      <c r="F1969">
        <v>6.0465</v>
      </c>
      <c r="G1969" t="s">
        <v>104</v>
      </c>
      <c r="H1969">
        <v>3</v>
      </c>
      <c r="I1969">
        <v>133</v>
      </c>
      <c r="J1969">
        <v>42</v>
      </c>
      <c r="K1969">
        <v>0.62752676010131803</v>
      </c>
    </row>
    <row r="1970" spans="1:11" x14ac:dyDescent="0.2">
      <c r="A1970" t="str">
        <f t="shared" si="30"/>
        <v>DJF smarter and bounds</v>
      </c>
      <c r="B1970">
        <v>89</v>
      </c>
      <c r="C1970">
        <v>285</v>
      </c>
      <c r="D1970">
        <v>285</v>
      </c>
      <c r="E1970" s="97">
        <v>0</v>
      </c>
      <c r="F1970">
        <v>2.2498999999999998</v>
      </c>
      <c r="G1970" t="s">
        <v>104</v>
      </c>
      <c r="H1970">
        <v>6</v>
      </c>
      <c r="I1970">
        <v>1</v>
      </c>
      <c r="J1970">
        <v>41</v>
      </c>
      <c r="K1970">
        <v>0.28607273101806602</v>
      </c>
    </row>
    <row r="1971" spans="1:11" x14ac:dyDescent="0.2">
      <c r="A1971" t="str">
        <f t="shared" ref="A1971:A1981" si="31">A1970</f>
        <v>DJF smarter and bounds</v>
      </c>
      <c r="B1971">
        <v>90</v>
      </c>
      <c r="C1971">
        <v>311</v>
      </c>
      <c r="D1971">
        <v>311</v>
      </c>
      <c r="E1971" s="97">
        <v>0</v>
      </c>
      <c r="F1971">
        <v>12.614000000000001</v>
      </c>
      <c r="G1971" t="s">
        <v>104</v>
      </c>
      <c r="H1971">
        <v>5</v>
      </c>
      <c r="I1971">
        <v>146</v>
      </c>
      <c r="J1971">
        <v>51</v>
      </c>
      <c r="K1971">
        <v>0.97516274452209395</v>
      </c>
    </row>
    <row r="1972" spans="1:11" x14ac:dyDescent="0.2">
      <c r="A1972" t="str">
        <f t="shared" si="31"/>
        <v>DJF smarter and bounds</v>
      </c>
      <c r="B1972">
        <v>91</v>
      </c>
      <c r="C1972">
        <v>273</v>
      </c>
      <c r="D1972">
        <v>273</v>
      </c>
      <c r="E1972" s="97">
        <v>0</v>
      </c>
      <c r="F1972">
        <v>4.1722000000000001</v>
      </c>
      <c r="G1972" t="s">
        <v>104</v>
      </c>
      <c r="H1972">
        <v>6</v>
      </c>
      <c r="I1972">
        <v>36</v>
      </c>
      <c r="J1972">
        <v>60</v>
      </c>
      <c r="K1972">
        <v>0.371132612228393</v>
      </c>
    </row>
    <row r="1973" spans="1:11" x14ac:dyDescent="0.2">
      <c r="A1973" t="str">
        <f t="shared" si="31"/>
        <v>DJF smarter and bounds</v>
      </c>
      <c r="B1973">
        <v>92</v>
      </c>
      <c r="C1973">
        <v>290</v>
      </c>
      <c r="D1973">
        <v>290</v>
      </c>
      <c r="E1973" s="97">
        <v>0</v>
      </c>
      <c r="F1973">
        <v>3.9178999999999999</v>
      </c>
      <c r="G1973" t="s">
        <v>104</v>
      </c>
      <c r="H1973">
        <v>6</v>
      </c>
      <c r="I1973">
        <v>47</v>
      </c>
      <c r="J1973">
        <v>32</v>
      </c>
      <c r="K1973">
        <v>0.32190513610839799</v>
      </c>
    </row>
    <row r="1974" spans="1:11" x14ac:dyDescent="0.2">
      <c r="A1974" t="str">
        <f t="shared" si="31"/>
        <v>DJF smarter and bounds</v>
      </c>
      <c r="B1974">
        <v>93</v>
      </c>
      <c r="C1974">
        <v>295</v>
      </c>
      <c r="D1974">
        <v>295</v>
      </c>
      <c r="E1974" s="97">
        <v>0</v>
      </c>
      <c r="F1974">
        <v>2.0002</v>
      </c>
      <c r="G1974" t="s">
        <v>104</v>
      </c>
      <c r="H1974">
        <v>4</v>
      </c>
      <c r="I1974">
        <v>1</v>
      </c>
      <c r="J1974">
        <v>37</v>
      </c>
      <c r="K1974">
        <v>0.42359828948974598</v>
      </c>
    </row>
    <row r="1975" spans="1:11" x14ac:dyDescent="0.2">
      <c r="A1975" t="str">
        <f t="shared" si="31"/>
        <v>DJF smarter and bounds</v>
      </c>
      <c r="B1975">
        <v>94</v>
      </c>
      <c r="C1975">
        <v>303</v>
      </c>
      <c r="D1975">
        <v>303</v>
      </c>
      <c r="E1975" s="97">
        <v>0</v>
      </c>
      <c r="F1975">
        <v>9.4794</v>
      </c>
      <c r="G1975" t="s">
        <v>104</v>
      </c>
      <c r="H1975">
        <v>7</v>
      </c>
      <c r="I1975">
        <v>120</v>
      </c>
      <c r="J1975">
        <v>57</v>
      </c>
      <c r="K1975">
        <v>1.0134365558624201</v>
      </c>
    </row>
    <row r="1976" spans="1:11" x14ac:dyDescent="0.2">
      <c r="A1976" t="str">
        <f t="shared" si="31"/>
        <v>DJF smarter and bounds</v>
      </c>
      <c r="B1976">
        <v>95</v>
      </c>
      <c r="C1976">
        <v>256</v>
      </c>
      <c r="D1976">
        <v>256</v>
      </c>
      <c r="E1976" s="97">
        <v>0</v>
      </c>
      <c r="F1976">
        <v>3.8752</v>
      </c>
      <c r="G1976" t="s">
        <v>104</v>
      </c>
      <c r="H1976">
        <v>3</v>
      </c>
      <c r="I1976">
        <v>66</v>
      </c>
      <c r="J1976">
        <v>41</v>
      </c>
      <c r="K1976">
        <v>0.71888113021850497</v>
      </c>
    </row>
    <row r="1977" spans="1:11" x14ac:dyDescent="0.2">
      <c r="A1977" t="str">
        <f t="shared" si="31"/>
        <v>DJF smarter and bounds</v>
      </c>
      <c r="B1977">
        <v>96</v>
      </c>
      <c r="C1977">
        <v>263</v>
      </c>
      <c r="D1977">
        <v>263</v>
      </c>
      <c r="E1977" s="97">
        <v>0</v>
      </c>
      <c r="F1977">
        <v>16.601700000000001</v>
      </c>
      <c r="G1977" t="s">
        <v>104</v>
      </c>
      <c r="H1977">
        <v>3</v>
      </c>
      <c r="I1977">
        <v>327</v>
      </c>
      <c r="J1977">
        <v>53</v>
      </c>
      <c r="K1977">
        <v>1.0504288673400799</v>
      </c>
    </row>
    <row r="1978" spans="1:11" x14ac:dyDescent="0.2">
      <c r="A1978" t="str">
        <f t="shared" si="31"/>
        <v>DJF smarter and bounds</v>
      </c>
      <c r="B1978">
        <v>97</v>
      </c>
      <c r="C1978">
        <v>249</v>
      </c>
      <c r="D1978">
        <v>249</v>
      </c>
      <c r="E1978" s="97">
        <v>0</v>
      </c>
      <c r="F1978">
        <v>4.6284999999999998</v>
      </c>
      <c r="G1978" t="s">
        <v>104</v>
      </c>
      <c r="H1978">
        <v>7</v>
      </c>
      <c r="I1978">
        <v>31</v>
      </c>
      <c r="J1978">
        <v>44</v>
      </c>
      <c r="K1978">
        <v>1.0128591060638401</v>
      </c>
    </row>
    <row r="1979" spans="1:11" x14ac:dyDescent="0.2">
      <c r="A1979" t="str">
        <f t="shared" si="31"/>
        <v>DJF smarter and bounds</v>
      </c>
      <c r="B1979">
        <v>98</v>
      </c>
      <c r="C1979">
        <v>289</v>
      </c>
      <c r="D1979">
        <v>289</v>
      </c>
      <c r="E1979" s="97">
        <v>0</v>
      </c>
      <c r="F1979">
        <v>1.9829000000000001</v>
      </c>
      <c r="G1979" t="s">
        <v>104</v>
      </c>
      <c r="H1979">
        <v>5</v>
      </c>
      <c r="I1979">
        <v>5</v>
      </c>
      <c r="J1979">
        <v>29</v>
      </c>
      <c r="K1979">
        <v>0.23204135894775299</v>
      </c>
    </row>
    <row r="1980" spans="1:11" x14ac:dyDescent="0.2">
      <c r="A1980" t="str">
        <f t="shared" si="31"/>
        <v>DJF smarter and bounds</v>
      </c>
      <c r="B1980">
        <v>99</v>
      </c>
      <c r="C1980">
        <v>265</v>
      </c>
      <c r="D1980">
        <v>265</v>
      </c>
      <c r="E1980" s="97">
        <v>0</v>
      </c>
      <c r="F1980">
        <v>3.0857000000000001</v>
      </c>
      <c r="G1980" t="s">
        <v>104</v>
      </c>
      <c r="H1980">
        <v>6</v>
      </c>
      <c r="I1980">
        <v>24</v>
      </c>
      <c r="J1980">
        <v>36</v>
      </c>
      <c r="K1980">
        <v>0.26554346084594699</v>
      </c>
    </row>
    <row r="1981" spans="1:11" x14ac:dyDescent="0.2">
      <c r="A1981" t="str">
        <f t="shared" si="31"/>
        <v>DJF smarter and bounds</v>
      </c>
      <c r="B1981">
        <v>100</v>
      </c>
      <c r="C1981">
        <v>248</v>
      </c>
      <c r="D1981">
        <v>248</v>
      </c>
      <c r="E1981" s="97">
        <v>0</v>
      </c>
      <c r="F1981">
        <v>0.70189999999999997</v>
      </c>
      <c r="G1981" t="s">
        <v>104</v>
      </c>
      <c r="H1981">
        <v>4</v>
      </c>
      <c r="I1981">
        <v>1</v>
      </c>
      <c r="J1981">
        <v>23</v>
      </c>
      <c r="K1981">
        <v>3.9338827133178697E-2</v>
      </c>
    </row>
  </sheetData>
  <autoFilter ref="A1:K1981" xr:uid="{718D5817-FA6B-B74B-A9F0-8690D52A1DD5}"/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FF4EC-8EE0-984F-AF75-29891C98D732}">
  <dimension ref="A1:S768"/>
  <sheetViews>
    <sheetView zoomScale="125" zoomScaleNormal="198" workbookViewId="0">
      <selection activeCell="P338" sqref="P338"/>
    </sheetView>
  </sheetViews>
  <sheetFormatPr baseColWidth="10" defaultRowHeight="16" x14ac:dyDescent="0.2"/>
  <cols>
    <col min="1" max="1" width="23.5" bestFit="1" customWidth="1"/>
    <col min="11" max="11" width="12.83203125" bestFit="1" customWidth="1"/>
    <col min="14" max="14" width="24.1640625" bestFit="1" customWidth="1"/>
    <col min="15" max="15" width="14.83203125" bestFit="1" customWidth="1"/>
    <col min="16" max="16" width="15.83203125" bestFit="1" customWidth="1"/>
    <col min="17" max="17" width="15" bestFit="1" customWidth="1"/>
    <col min="18" max="18" width="21.1640625" bestFit="1" customWidth="1"/>
    <col min="19" max="19" width="24.1640625" bestFit="1" customWidth="1"/>
    <col min="20" max="77" width="4.1640625" bestFit="1" customWidth="1"/>
    <col min="78" max="84" width="7.1640625" bestFit="1" customWidth="1"/>
    <col min="85" max="90" width="5.1640625" bestFit="1" customWidth="1"/>
    <col min="91" max="92" width="9.1640625" bestFit="1" customWidth="1"/>
    <col min="93" max="93" width="12" bestFit="1" customWidth="1"/>
  </cols>
  <sheetData>
    <row r="1" spans="1:19" x14ac:dyDescent="0.2">
      <c r="A1" t="s">
        <v>111</v>
      </c>
      <c r="B1" t="s">
        <v>23</v>
      </c>
      <c r="C1" t="s">
        <v>15</v>
      </c>
      <c r="D1" t="s">
        <v>106</v>
      </c>
      <c r="E1" t="s">
        <v>17</v>
      </c>
      <c r="F1" t="s">
        <v>14</v>
      </c>
      <c r="G1" t="s">
        <v>107</v>
      </c>
      <c r="H1" t="s">
        <v>108</v>
      </c>
      <c r="I1" t="s">
        <v>110</v>
      </c>
      <c r="J1" t="s">
        <v>109</v>
      </c>
      <c r="K1" t="s">
        <v>123</v>
      </c>
    </row>
    <row r="2" spans="1:19" x14ac:dyDescent="0.2">
      <c r="A2" t="s">
        <v>116</v>
      </c>
      <c r="B2" t="s">
        <v>1</v>
      </c>
      <c r="C2">
        <v>2760</v>
      </c>
      <c r="D2">
        <v>2760</v>
      </c>
      <c r="E2">
        <v>0</v>
      </c>
      <c r="F2">
        <v>0.15409999999999999</v>
      </c>
      <c r="G2" t="s">
        <v>104</v>
      </c>
      <c r="H2">
        <v>5</v>
      </c>
      <c r="I2">
        <v>41</v>
      </c>
      <c r="J2">
        <v>0</v>
      </c>
      <c r="K2">
        <v>0</v>
      </c>
      <c r="N2" s="73" t="s">
        <v>72</v>
      </c>
      <c r="O2" t="s">
        <v>112</v>
      </c>
      <c r="P2" t="s">
        <v>114</v>
      </c>
      <c r="Q2" t="s">
        <v>113</v>
      </c>
      <c r="R2" t="s">
        <v>115</v>
      </c>
      <c r="S2" t="s">
        <v>124</v>
      </c>
    </row>
    <row r="3" spans="1:19" x14ac:dyDescent="0.2">
      <c r="A3" t="s">
        <v>116</v>
      </c>
      <c r="B3" t="s">
        <v>2</v>
      </c>
      <c r="C3">
        <v>7788</v>
      </c>
      <c r="D3">
        <v>7788</v>
      </c>
      <c r="E3">
        <v>0</v>
      </c>
      <c r="F3">
        <v>0.60519999999999996</v>
      </c>
      <c r="G3" t="s">
        <v>104</v>
      </c>
      <c r="H3">
        <v>10</v>
      </c>
      <c r="I3">
        <v>566</v>
      </c>
      <c r="J3">
        <v>0</v>
      </c>
      <c r="K3">
        <v>0</v>
      </c>
      <c r="N3" s="26" t="s">
        <v>116</v>
      </c>
      <c r="O3">
        <v>592.91772727272735</v>
      </c>
      <c r="P3">
        <v>39.725932727272735</v>
      </c>
      <c r="Q3">
        <v>1.1632727272727274E-2</v>
      </c>
      <c r="R3">
        <v>0</v>
      </c>
      <c r="S3">
        <v>0</v>
      </c>
    </row>
    <row r="4" spans="1:19" x14ac:dyDescent="0.2">
      <c r="A4" t="s">
        <v>116</v>
      </c>
      <c r="B4" t="s">
        <v>3</v>
      </c>
      <c r="C4">
        <v>1806</v>
      </c>
      <c r="D4">
        <v>1806</v>
      </c>
      <c r="E4">
        <v>0</v>
      </c>
      <c r="F4">
        <v>0.44169999999999998</v>
      </c>
      <c r="G4" t="s">
        <v>104</v>
      </c>
      <c r="H4">
        <v>6</v>
      </c>
      <c r="I4">
        <v>419</v>
      </c>
      <c r="J4">
        <v>0</v>
      </c>
      <c r="K4">
        <v>0</v>
      </c>
      <c r="N4" s="26" t="s">
        <v>119</v>
      </c>
      <c r="O4">
        <v>592.80990909090917</v>
      </c>
      <c r="P4">
        <v>59.131356363636357</v>
      </c>
      <c r="Q4">
        <v>1.6823636363636367E-2</v>
      </c>
      <c r="R4">
        <v>0</v>
      </c>
      <c r="S4">
        <v>6.8523448163812659E-2</v>
      </c>
    </row>
    <row r="5" spans="1:19" x14ac:dyDescent="0.2">
      <c r="A5" t="s">
        <v>116</v>
      </c>
      <c r="B5" t="s">
        <v>4</v>
      </c>
      <c r="C5">
        <v>1283</v>
      </c>
      <c r="D5">
        <v>1283</v>
      </c>
      <c r="E5">
        <v>0</v>
      </c>
      <c r="F5">
        <v>1.2542</v>
      </c>
      <c r="G5" t="s">
        <v>104</v>
      </c>
      <c r="H5">
        <v>8</v>
      </c>
      <c r="I5">
        <v>695</v>
      </c>
      <c r="J5">
        <v>0</v>
      </c>
      <c r="K5">
        <v>0</v>
      </c>
      <c r="N5" s="26" t="s">
        <v>120</v>
      </c>
      <c r="O5">
        <v>592.81263636363644</v>
      </c>
      <c r="P5">
        <v>29.471000909090911</v>
      </c>
      <c r="Q5">
        <v>4.0999999999999994E-4</v>
      </c>
      <c r="R5">
        <v>0</v>
      </c>
      <c r="S5">
        <v>1.4213593374599092</v>
      </c>
    </row>
    <row r="6" spans="1:19" x14ac:dyDescent="0.2">
      <c r="A6" t="s">
        <v>116</v>
      </c>
      <c r="B6" t="s">
        <v>5</v>
      </c>
      <c r="C6">
        <v>2916</v>
      </c>
      <c r="D6">
        <v>2915.73</v>
      </c>
      <c r="E6">
        <v>9.2999999999999992E-3</v>
      </c>
      <c r="F6">
        <v>8.9224999999999994</v>
      </c>
      <c r="G6" t="s">
        <v>104</v>
      </c>
      <c r="H6">
        <v>10</v>
      </c>
      <c r="I6">
        <v>5894</v>
      </c>
      <c r="J6">
        <v>0</v>
      </c>
      <c r="K6">
        <v>0</v>
      </c>
      <c r="N6" s="26" t="s">
        <v>121</v>
      </c>
      <c r="O6">
        <v>592.82172727272734</v>
      </c>
      <c r="P6">
        <v>27.601840909090917</v>
      </c>
      <c r="Q6">
        <v>7.0545454545454546E-4</v>
      </c>
      <c r="R6">
        <v>0</v>
      </c>
      <c r="S6">
        <v>1.1404119556600372</v>
      </c>
    </row>
    <row r="7" spans="1:19" x14ac:dyDescent="0.2">
      <c r="A7" t="s">
        <v>116</v>
      </c>
      <c r="B7" t="s">
        <v>6</v>
      </c>
      <c r="C7">
        <v>7282</v>
      </c>
      <c r="D7">
        <v>7281.33</v>
      </c>
      <c r="E7">
        <v>9.1999999999999998E-3</v>
      </c>
      <c r="F7">
        <v>39.065300000000001</v>
      </c>
      <c r="G7" t="s">
        <v>104</v>
      </c>
      <c r="H7">
        <v>10</v>
      </c>
      <c r="I7">
        <v>8898</v>
      </c>
      <c r="J7">
        <v>0</v>
      </c>
      <c r="K7">
        <v>0</v>
      </c>
      <c r="N7" s="26" t="s">
        <v>122</v>
      </c>
      <c r="O7">
        <v>599.62120370370371</v>
      </c>
      <c r="P7">
        <v>59.970460185185175</v>
      </c>
      <c r="Q7">
        <v>0.23883611111111111</v>
      </c>
      <c r="R7">
        <v>0</v>
      </c>
      <c r="S7">
        <v>6.9142975189067549E-2</v>
      </c>
    </row>
    <row r="8" spans="1:19" x14ac:dyDescent="0.2">
      <c r="A8" t="s">
        <v>117</v>
      </c>
      <c r="B8" t="s">
        <v>6</v>
      </c>
      <c r="C8">
        <v>7282</v>
      </c>
      <c r="D8">
        <v>7281.37</v>
      </c>
      <c r="E8">
        <v>8.6E-3</v>
      </c>
      <c r="F8">
        <v>17.6587</v>
      </c>
      <c r="G8" t="s">
        <v>104</v>
      </c>
      <c r="H8">
        <v>10</v>
      </c>
      <c r="I8">
        <v>2564</v>
      </c>
      <c r="J8">
        <v>0</v>
      </c>
      <c r="K8">
        <v>0</v>
      </c>
      <c r="N8" s="26" t="s">
        <v>117</v>
      </c>
      <c r="O8">
        <v>592.91772727272735</v>
      </c>
      <c r="P8">
        <v>4.6728709090909089</v>
      </c>
      <c r="Q8">
        <v>9.0818181818181818E-4</v>
      </c>
      <c r="R8">
        <v>0</v>
      </c>
      <c r="S8">
        <v>0</v>
      </c>
    </row>
    <row r="9" spans="1:19" x14ac:dyDescent="0.2">
      <c r="A9" t="s">
        <v>116</v>
      </c>
      <c r="B9" t="s">
        <v>8</v>
      </c>
      <c r="C9">
        <v>11087.21</v>
      </c>
      <c r="D9">
        <v>11086.41</v>
      </c>
      <c r="E9">
        <v>7.3000000000000001E-3</v>
      </c>
      <c r="F9">
        <v>10.2591</v>
      </c>
      <c r="G9" t="s">
        <v>104</v>
      </c>
      <c r="H9">
        <v>10</v>
      </c>
      <c r="I9">
        <v>916</v>
      </c>
      <c r="J9">
        <v>0</v>
      </c>
      <c r="K9">
        <v>0</v>
      </c>
      <c r="N9" s="26" t="s">
        <v>118</v>
      </c>
      <c r="O9">
        <v>592.90509090909086</v>
      </c>
      <c r="P9">
        <v>3.9830400000000021</v>
      </c>
      <c r="Q9">
        <v>6.7999999999999994E-4</v>
      </c>
      <c r="R9">
        <v>203.6090909090909</v>
      </c>
      <c r="S9">
        <v>0.77784554524855054</v>
      </c>
    </row>
    <row r="10" spans="1:19" x14ac:dyDescent="0.2">
      <c r="A10" t="s">
        <v>118</v>
      </c>
      <c r="B10" t="s">
        <v>6</v>
      </c>
      <c r="C10">
        <v>7282</v>
      </c>
      <c r="D10">
        <v>7281.54</v>
      </c>
      <c r="E10">
        <v>6.3E-3</v>
      </c>
      <c r="F10">
        <v>19.557700000000001</v>
      </c>
      <c r="G10" t="s">
        <v>104</v>
      </c>
      <c r="H10">
        <v>5</v>
      </c>
      <c r="I10">
        <v>2843</v>
      </c>
      <c r="J10">
        <v>516</v>
      </c>
      <c r="K10">
        <v>3.8738322257995601</v>
      </c>
      <c r="N10" s="26" t="s">
        <v>71</v>
      </c>
      <c r="O10">
        <v>593.81434895833354</v>
      </c>
      <c r="P10">
        <v>32.006867578125039</v>
      </c>
      <c r="Q10">
        <v>3.8049348958333333E-2</v>
      </c>
      <c r="R10">
        <v>29.162760416666668</v>
      </c>
      <c r="S10">
        <v>0.49786832400908038</v>
      </c>
    </row>
    <row r="11" spans="1:19" x14ac:dyDescent="0.2">
      <c r="A11" t="s">
        <v>119</v>
      </c>
      <c r="B11" t="s">
        <v>6</v>
      </c>
      <c r="C11">
        <v>7282</v>
      </c>
      <c r="D11">
        <v>7281.33</v>
      </c>
      <c r="E11">
        <v>9.2999999999999992E-3</v>
      </c>
      <c r="F11">
        <v>77.8249</v>
      </c>
      <c r="G11" t="s">
        <v>104</v>
      </c>
      <c r="H11">
        <v>10</v>
      </c>
      <c r="I11">
        <v>20548</v>
      </c>
      <c r="J11">
        <v>0</v>
      </c>
      <c r="K11">
        <v>0.11573147773742599</v>
      </c>
    </row>
    <row r="12" spans="1:19" x14ac:dyDescent="0.2">
      <c r="A12" t="s">
        <v>116</v>
      </c>
      <c r="B12">
        <v>1</v>
      </c>
      <c r="C12">
        <v>298</v>
      </c>
      <c r="D12">
        <v>297.97000000000003</v>
      </c>
      <c r="E12">
        <v>9.1000000000000004E-3</v>
      </c>
      <c r="F12">
        <v>30.302</v>
      </c>
      <c r="G12" t="s">
        <v>104</v>
      </c>
      <c r="H12">
        <v>10</v>
      </c>
      <c r="I12">
        <v>14259</v>
      </c>
      <c r="J12">
        <v>0</v>
      </c>
      <c r="K12">
        <v>0</v>
      </c>
    </row>
    <row r="13" spans="1:19" x14ac:dyDescent="0.2">
      <c r="A13" t="s">
        <v>116</v>
      </c>
      <c r="B13">
        <v>2</v>
      </c>
      <c r="C13">
        <v>267</v>
      </c>
      <c r="D13">
        <v>267</v>
      </c>
      <c r="E13">
        <v>0</v>
      </c>
      <c r="F13">
        <v>9.4041999999999994</v>
      </c>
      <c r="G13" t="s">
        <v>104</v>
      </c>
      <c r="H13">
        <v>10</v>
      </c>
      <c r="I13">
        <v>668</v>
      </c>
      <c r="J13">
        <v>0</v>
      </c>
      <c r="K13">
        <v>0</v>
      </c>
    </row>
    <row r="14" spans="1:19" x14ac:dyDescent="0.2">
      <c r="A14" t="s">
        <v>116</v>
      </c>
      <c r="B14">
        <v>3</v>
      </c>
      <c r="C14">
        <v>280</v>
      </c>
      <c r="D14">
        <v>279.97000000000003</v>
      </c>
      <c r="E14">
        <v>9.7999999999999997E-3</v>
      </c>
      <c r="F14">
        <v>20.968800000000002</v>
      </c>
      <c r="G14" t="s">
        <v>104</v>
      </c>
      <c r="H14">
        <v>10</v>
      </c>
      <c r="I14">
        <v>7152</v>
      </c>
      <c r="J14">
        <v>0</v>
      </c>
      <c r="K14">
        <v>0</v>
      </c>
    </row>
    <row r="15" spans="1:19" x14ac:dyDescent="0.2">
      <c r="A15" t="s">
        <v>116</v>
      </c>
      <c r="B15">
        <v>4</v>
      </c>
      <c r="C15">
        <v>283</v>
      </c>
      <c r="D15">
        <v>283</v>
      </c>
      <c r="E15">
        <v>0</v>
      </c>
      <c r="F15">
        <v>28.474399999999999</v>
      </c>
      <c r="G15" t="s">
        <v>104</v>
      </c>
      <c r="H15">
        <v>10</v>
      </c>
      <c r="I15">
        <v>9321</v>
      </c>
      <c r="J15">
        <v>0</v>
      </c>
      <c r="K15">
        <v>0</v>
      </c>
    </row>
    <row r="16" spans="1:19" x14ac:dyDescent="0.2">
      <c r="A16" t="s">
        <v>116</v>
      </c>
      <c r="B16">
        <v>5</v>
      </c>
      <c r="C16">
        <v>275</v>
      </c>
      <c r="D16">
        <v>275</v>
      </c>
      <c r="E16">
        <v>0</v>
      </c>
      <c r="F16">
        <v>17.794</v>
      </c>
      <c r="G16" t="s">
        <v>104</v>
      </c>
      <c r="H16">
        <v>10</v>
      </c>
      <c r="I16">
        <v>4348</v>
      </c>
      <c r="J16">
        <v>0</v>
      </c>
      <c r="K16">
        <v>0</v>
      </c>
    </row>
    <row r="17" spans="1:11" x14ac:dyDescent="0.2">
      <c r="A17" t="s">
        <v>116</v>
      </c>
      <c r="B17">
        <v>6</v>
      </c>
      <c r="C17">
        <v>298</v>
      </c>
      <c r="D17">
        <v>297.99</v>
      </c>
      <c r="E17">
        <v>3.5000000000000001E-3</v>
      </c>
      <c r="F17">
        <v>1.7135</v>
      </c>
      <c r="G17" t="s">
        <v>104</v>
      </c>
      <c r="H17">
        <v>9</v>
      </c>
      <c r="I17">
        <v>1231</v>
      </c>
      <c r="J17">
        <v>0</v>
      </c>
      <c r="K17">
        <v>0</v>
      </c>
    </row>
    <row r="18" spans="1:11" x14ac:dyDescent="0.2">
      <c r="A18" t="s">
        <v>116</v>
      </c>
      <c r="B18">
        <v>7</v>
      </c>
      <c r="C18">
        <v>281</v>
      </c>
      <c r="D18">
        <v>280.98</v>
      </c>
      <c r="E18">
        <v>6.6E-3</v>
      </c>
      <c r="F18">
        <v>65.889499999999998</v>
      </c>
      <c r="G18" t="s">
        <v>104</v>
      </c>
      <c r="H18">
        <v>10</v>
      </c>
      <c r="I18">
        <v>18691</v>
      </c>
      <c r="J18">
        <v>0</v>
      </c>
      <c r="K18">
        <v>0</v>
      </c>
    </row>
    <row r="19" spans="1:11" x14ac:dyDescent="0.2">
      <c r="A19" t="s">
        <v>116</v>
      </c>
      <c r="B19">
        <v>8</v>
      </c>
      <c r="C19">
        <v>250</v>
      </c>
      <c r="D19">
        <v>250</v>
      </c>
      <c r="E19">
        <v>0</v>
      </c>
      <c r="F19">
        <v>7.2770000000000001</v>
      </c>
      <c r="G19" t="s">
        <v>104</v>
      </c>
      <c r="H19">
        <v>10</v>
      </c>
      <c r="I19">
        <v>1061</v>
      </c>
      <c r="J19">
        <v>0</v>
      </c>
      <c r="K19">
        <v>0</v>
      </c>
    </row>
    <row r="20" spans="1:11" x14ac:dyDescent="0.2">
      <c r="A20" t="s">
        <v>116</v>
      </c>
      <c r="B20">
        <v>9</v>
      </c>
      <c r="C20">
        <v>277</v>
      </c>
      <c r="D20">
        <v>277</v>
      </c>
      <c r="E20">
        <v>0</v>
      </c>
      <c r="F20">
        <v>3.8132000000000001</v>
      </c>
      <c r="G20" t="s">
        <v>104</v>
      </c>
      <c r="H20">
        <v>10</v>
      </c>
      <c r="I20">
        <v>552</v>
      </c>
      <c r="J20">
        <v>0</v>
      </c>
      <c r="K20">
        <v>0</v>
      </c>
    </row>
    <row r="21" spans="1:11" x14ac:dyDescent="0.2">
      <c r="A21" t="s">
        <v>116</v>
      </c>
      <c r="B21">
        <v>10</v>
      </c>
      <c r="C21">
        <v>308</v>
      </c>
      <c r="D21">
        <v>307.97000000000003</v>
      </c>
      <c r="E21">
        <v>9.7999999999999997E-3</v>
      </c>
      <c r="F21">
        <v>42.264699999999998</v>
      </c>
      <c r="G21" t="s">
        <v>104</v>
      </c>
      <c r="H21">
        <v>10</v>
      </c>
      <c r="I21">
        <v>16570</v>
      </c>
      <c r="J21">
        <v>0</v>
      </c>
      <c r="K21">
        <v>0</v>
      </c>
    </row>
    <row r="22" spans="1:11" x14ac:dyDescent="0.2">
      <c r="A22" t="s">
        <v>116</v>
      </c>
      <c r="B22">
        <v>11</v>
      </c>
      <c r="C22">
        <v>297</v>
      </c>
      <c r="D22">
        <v>297</v>
      </c>
      <c r="E22">
        <v>0</v>
      </c>
      <c r="F22">
        <v>10.5936</v>
      </c>
      <c r="G22" t="s">
        <v>104</v>
      </c>
      <c r="H22">
        <v>10</v>
      </c>
      <c r="I22">
        <v>2086</v>
      </c>
      <c r="J22">
        <v>0</v>
      </c>
      <c r="K22">
        <v>0</v>
      </c>
    </row>
    <row r="23" spans="1:11" x14ac:dyDescent="0.2">
      <c r="A23" t="s">
        <v>116</v>
      </c>
      <c r="B23">
        <v>12</v>
      </c>
      <c r="C23">
        <v>280</v>
      </c>
      <c r="D23">
        <v>280</v>
      </c>
      <c r="E23">
        <v>0</v>
      </c>
      <c r="F23">
        <v>9.2562999999999995</v>
      </c>
      <c r="G23" t="s">
        <v>104</v>
      </c>
      <c r="H23">
        <v>5</v>
      </c>
      <c r="I23">
        <v>1249</v>
      </c>
      <c r="J23">
        <v>0</v>
      </c>
      <c r="K23">
        <v>0</v>
      </c>
    </row>
    <row r="24" spans="1:11" x14ac:dyDescent="0.2">
      <c r="A24" t="s">
        <v>116</v>
      </c>
      <c r="B24">
        <v>13</v>
      </c>
      <c r="C24">
        <v>263</v>
      </c>
      <c r="D24">
        <v>263</v>
      </c>
      <c r="E24">
        <v>0</v>
      </c>
      <c r="F24">
        <v>14.0261</v>
      </c>
      <c r="G24" t="s">
        <v>104</v>
      </c>
      <c r="H24">
        <v>10</v>
      </c>
      <c r="I24">
        <v>3805</v>
      </c>
      <c r="J24">
        <v>0</v>
      </c>
      <c r="K24">
        <v>0</v>
      </c>
    </row>
    <row r="25" spans="1:11" x14ac:dyDescent="0.2">
      <c r="A25" t="s">
        <v>116</v>
      </c>
      <c r="B25">
        <v>14</v>
      </c>
      <c r="C25">
        <v>266</v>
      </c>
      <c r="D25">
        <v>265.98</v>
      </c>
      <c r="E25">
        <v>7.4999999999999997E-3</v>
      </c>
      <c r="F25">
        <v>12.071</v>
      </c>
      <c r="G25" t="s">
        <v>104</v>
      </c>
      <c r="H25">
        <v>10</v>
      </c>
      <c r="I25">
        <v>3199</v>
      </c>
      <c r="J25">
        <v>0</v>
      </c>
      <c r="K25">
        <v>0</v>
      </c>
    </row>
    <row r="26" spans="1:11" x14ac:dyDescent="0.2">
      <c r="A26" t="s">
        <v>116</v>
      </c>
      <c r="B26">
        <v>15</v>
      </c>
      <c r="C26">
        <v>269</v>
      </c>
      <c r="D26">
        <v>269</v>
      </c>
      <c r="E26">
        <v>0</v>
      </c>
      <c r="F26">
        <v>4.6963999999999997</v>
      </c>
      <c r="G26" t="s">
        <v>104</v>
      </c>
      <c r="H26">
        <v>6</v>
      </c>
      <c r="I26">
        <v>605</v>
      </c>
      <c r="J26">
        <v>0</v>
      </c>
      <c r="K26">
        <v>0</v>
      </c>
    </row>
    <row r="27" spans="1:11" x14ac:dyDescent="0.2">
      <c r="A27" t="s">
        <v>116</v>
      </c>
      <c r="B27">
        <v>16</v>
      </c>
      <c r="C27">
        <v>291</v>
      </c>
      <c r="D27">
        <v>290.97000000000003</v>
      </c>
      <c r="E27">
        <v>9.2999999999999992E-3</v>
      </c>
      <c r="F27">
        <v>64.633799999999994</v>
      </c>
      <c r="G27" t="s">
        <v>104</v>
      </c>
      <c r="H27">
        <v>10</v>
      </c>
      <c r="I27">
        <v>19351</v>
      </c>
      <c r="J27">
        <v>0</v>
      </c>
      <c r="K27">
        <v>0</v>
      </c>
    </row>
    <row r="28" spans="1:11" x14ac:dyDescent="0.2">
      <c r="A28" t="s">
        <v>116</v>
      </c>
      <c r="B28">
        <v>17</v>
      </c>
      <c r="C28">
        <v>260</v>
      </c>
      <c r="D28">
        <v>260</v>
      </c>
      <c r="E28">
        <v>0</v>
      </c>
      <c r="F28">
        <v>17.2072</v>
      </c>
      <c r="G28" t="s">
        <v>104</v>
      </c>
      <c r="H28">
        <v>10</v>
      </c>
      <c r="I28">
        <v>5766</v>
      </c>
      <c r="J28">
        <v>0</v>
      </c>
      <c r="K28">
        <v>0</v>
      </c>
    </row>
    <row r="29" spans="1:11" x14ac:dyDescent="0.2">
      <c r="A29" t="s">
        <v>116</v>
      </c>
      <c r="B29">
        <v>18</v>
      </c>
      <c r="C29">
        <v>252</v>
      </c>
      <c r="D29">
        <v>252</v>
      </c>
      <c r="E29">
        <v>0</v>
      </c>
      <c r="F29">
        <v>8.6038999999999994</v>
      </c>
      <c r="G29" t="s">
        <v>104</v>
      </c>
      <c r="H29">
        <v>10</v>
      </c>
      <c r="I29">
        <v>1982</v>
      </c>
      <c r="J29">
        <v>0</v>
      </c>
      <c r="K29">
        <v>0</v>
      </c>
    </row>
    <row r="30" spans="1:11" x14ac:dyDescent="0.2">
      <c r="A30" t="s">
        <v>116</v>
      </c>
      <c r="B30">
        <v>19</v>
      </c>
      <c r="C30">
        <v>239</v>
      </c>
      <c r="D30">
        <v>238.98</v>
      </c>
      <c r="E30">
        <v>7.6E-3</v>
      </c>
      <c r="F30">
        <v>16.198599999999999</v>
      </c>
      <c r="G30" t="s">
        <v>104</v>
      </c>
      <c r="H30">
        <v>10</v>
      </c>
      <c r="I30">
        <v>4684</v>
      </c>
      <c r="J30">
        <v>0</v>
      </c>
      <c r="K30">
        <v>0</v>
      </c>
    </row>
    <row r="31" spans="1:11" x14ac:dyDescent="0.2">
      <c r="A31" t="s">
        <v>116</v>
      </c>
      <c r="B31">
        <v>20</v>
      </c>
      <c r="C31">
        <v>281</v>
      </c>
      <c r="D31">
        <v>281</v>
      </c>
      <c r="E31">
        <v>0</v>
      </c>
      <c r="F31">
        <v>18.197700000000001</v>
      </c>
      <c r="G31" t="s">
        <v>104</v>
      </c>
      <c r="H31">
        <v>10</v>
      </c>
      <c r="I31">
        <v>8648</v>
      </c>
      <c r="J31">
        <v>0</v>
      </c>
      <c r="K31">
        <v>0</v>
      </c>
    </row>
    <row r="32" spans="1:11" x14ac:dyDescent="0.2">
      <c r="A32" t="s">
        <v>116</v>
      </c>
      <c r="B32">
        <v>21</v>
      </c>
      <c r="C32">
        <v>284</v>
      </c>
      <c r="D32">
        <v>284</v>
      </c>
      <c r="E32">
        <v>0</v>
      </c>
      <c r="F32">
        <v>8.3605999999999998</v>
      </c>
      <c r="G32" t="s">
        <v>104</v>
      </c>
      <c r="H32">
        <v>7</v>
      </c>
      <c r="I32">
        <v>985</v>
      </c>
      <c r="J32">
        <v>0</v>
      </c>
      <c r="K32">
        <v>0</v>
      </c>
    </row>
    <row r="33" spans="1:11" x14ac:dyDescent="0.2">
      <c r="A33" t="s">
        <v>116</v>
      </c>
      <c r="B33">
        <v>22</v>
      </c>
      <c r="C33">
        <v>236</v>
      </c>
      <c r="D33">
        <v>236</v>
      </c>
      <c r="E33">
        <v>0</v>
      </c>
      <c r="F33">
        <v>4.1924000000000001</v>
      </c>
      <c r="G33" t="s">
        <v>104</v>
      </c>
      <c r="H33">
        <v>8</v>
      </c>
      <c r="I33">
        <v>1234</v>
      </c>
      <c r="J33">
        <v>0</v>
      </c>
      <c r="K33">
        <v>0</v>
      </c>
    </row>
    <row r="34" spans="1:11" x14ac:dyDescent="0.2">
      <c r="A34" t="s">
        <v>116</v>
      </c>
      <c r="B34">
        <v>23</v>
      </c>
      <c r="C34">
        <v>274</v>
      </c>
      <c r="D34">
        <v>274</v>
      </c>
      <c r="E34">
        <v>0</v>
      </c>
      <c r="F34">
        <v>17.938400000000001</v>
      </c>
      <c r="G34" t="s">
        <v>104</v>
      </c>
      <c r="H34">
        <v>10</v>
      </c>
      <c r="I34">
        <v>4671</v>
      </c>
      <c r="J34">
        <v>0</v>
      </c>
      <c r="K34">
        <v>0</v>
      </c>
    </row>
    <row r="35" spans="1:11" x14ac:dyDescent="0.2">
      <c r="A35" t="s">
        <v>116</v>
      </c>
      <c r="B35">
        <v>24</v>
      </c>
      <c r="C35">
        <v>290</v>
      </c>
      <c r="D35">
        <v>290</v>
      </c>
      <c r="E35">
        <v>0</v>
      </c>
      <c r="F35">
        <v>53.965600000000002</v>
      </c>
      <c r="G35" t="s">
        <v>104</v>
      </c>
      <c r="H35">
        <v>10</v>
      </c>
      <c r="I35">
        <v>22091</v>
      </c>
      <c r="J35">
        <v>0</v>
      </c>
      <c r="K35">
        <v>0</v>
      </c>
    </row>
    <row r="36" spans="1:11" x14ac:dyDescent="0.2">
      <c r="A36" t="s">
        <v>116</v>
      </c>
      <c r="B36">
        <v>25</v>
      </c>
      <c r="C36">
        <v>238</v>
      </c>
      <c r="D36">
        <v>237.99</v>
      </c>
      <c r="E36">
        <v>4.1000000000000003E-3</v>
      </c>
      <c r="F36">
        <v>10.170400000000001</v>
      </c>
      <c r="G36" t="s">
        <v>104</v>
      </c>
      <c r="H36">
        <v>10</v>
      </c>
      <c r="I36">
        <v>1509</v>
      </c>
      <c r="J36">
        <v>0</v>
      </c>
      <c r="K36">
        <v>0</v>
      </c>
    </row>
    <row r="37" spans="1:11" x14ac:dyDescent="0.2">
      <c r="A37" t="s">
        <v>116</v>
      </c>
      <c r="B37">
        <v>26</v>
      </c>
      <c r="C37">
        <v>289</v>
      </c>
      <c r="D37">
        <v>289</v>
      </c>
      <c r="E37">
        <v>0</v>
      </c>
      <c r="F37">
        <v>5.4093999999999998</v>
      </c>
      <c r="G37" t="s">
        <v>104</v>
      </c>
      <c r="H37">
        <v>10</v>
      </c>
      <c r="I37">
        <v>1869</v>
      </c>
      <c r="J37">
        <v>0</v>
      </c>
      <c r="K37">
        <v>0</v>
      </c>
    </row>
    <row r="38" spans="1:11" x14ac:dyDescent="0.2">
      <c r="A38" t="s">
        <v>116</v>
      </c>
      <c r="B38">
        <v>27</v>
      </c>
      <c r="C38">
        <v>296</v>
      </c>
      <c r="D38">
        <v>295.97000000000003</v>
      </c>
      <c r="E38">
        <v>9.7999999999999997E-3</v>
      </c>
      <c r="F38">
        <v>20.927700000000002</v>
      </c>
      <c r="G38" t="s">
        <v>104</v>
      </c>
      <c r="H38">
        <v>10</v>
      </c>
      <c r="I38">
        <v>4314</v>
      </c>
      <c r="J38">
        <v>0</v>
      </c>
      <c r="K38">
        <v>0</v>
      </c>
    </row>
    <row r="39" spans="1:11" x14ac:dyDescent="0.2">
      <c r="A39" t="s">
        <v>116</v>
      </c>
      <c r="B39">
        <v>28</v>
      </c>
      <c r="C39">
        <v>280</v>
      </c>
      <c r="D39">
        <v>280</v>
      </c>
      <c r="E39">
        <v>6.9999999999999999E-4</v>
      </c>
      <c r="F39">
        <v>28.284700000000001</v>
      </c>
      <c r="G39" t="s">
        <v>104</v>
      </c>
      <c r="H39">
        <v>10</v>
      </c>
      <c r="I39">
        <v>8501</v>
      </c>
      <c r="J39">
        <v>0</v>
      </c>
      <c r="K39">
        <v>0</v>
      </c>
    </row>
    <row r="40" spans="1:11" x14ac:dyDescent="0.2">
      <c r="A40" t="s">
        <v>116</v>
      </c>
      <c r="B40">
        <v>29</v>
      </c>
      <c r="C40">
        <v>294</v>
      </c>
      <c r="D40">
        <v>293.97000000000003</v>
      </c>
      <c r="E40">
        <v>9.2999999999999992E-3</v>
      </c>
      <c r="F40">
        <v>30.4222</v>
      </c>
      <c r="G40" t="s">
        <v>104</v>
      </c>
      <c r="H40">
        <v>10</v>
      </c>
      <c r="I40">
        <v>9992</v>
      </c>
      <c r="J40">
        <v>0</v>
      </c>
      <c r="K40">
        <v>0</v>
      </c>
    </row>
    <row r="41" spans="1:11" x14ac:dyDescent="0.2">
      <c r="A41" t="s">
        <v>116</v>
      </c>
      <c r="B41">
        <v>30</v>
      </c>
      <c r="C41">
        <v>296</v>
      </c>
      <c r="D41">
        <v>296</v>
      </c>
      <c r="E41">
        <v>0</v>
      </c>
      <c r="F41">
        <v>4.4325999999999999</v>
      </c>
      <c r="G41" t="s">
        <v>104</v>
      </c>
      <c r="H41">
        <v>8</v>
      </c>
      <c r="I41">
        <v>540</v>
      </c>
      <c r="J41">
        <v>0</v>
      </c>
      <c r="K41">
        <v>0</v>
      </c>
    </row>
    <row r="42" spans="1:11" x14ac:dyDescent="0.2">
      <c r="A42" t="s">
        <v>116</v>
      </c>
      <c r="B42">
        <v>31</v>
      </c>
      <c r="C42">
        <v>258</v>
      </c>
      <c r="D42">
        <v>257.98</v>
      </c>
      <c r="E42">
        <v>6.4999999999999997E-3</v>
      </c>
      <c r="F42">
        <v>28.267700000000001</v>
      </c>
      <c r="G42" t="s">
        <v>104</v>
      </c>
      <c r="H42">
        <v>10</v>
      </c>
      <c r="I42">
        <v>11161</v>
      </c>
      <c r="J42">
        <v>0</v>
      </c>
      <c r="K42">
        <v>0</v>
      </c>
    </row>
    <row r="43" spans="1:11" x14ac:dyDescent="0.2">
      <c r="A43" t="s">
        <v>116</v>
      </c>
      <c r="B43">
        <v>32</v>
      </c>
      <c r="C43">
        <v>318</v>
      </c>
      <c r="D43">
        <v>318</v>
      </c>
      <c r="E43">
        <v>0</v>
      </c>
      <c r="F43">
        <v>6.4659000000000004</v>
      </c>
      <c r="G43" t="s">
        <v>104</v>
      </c>
      <c r="H43">
        <v>10</v>
      </c>
      <c r="I43">
        <v>1190</v>
      </c>
      <c r="J43">
        <v>0</v>
      </c>
      <c r="K43">
        <v>0</v>
      </c>
    </row>
    <row r="44" spans="1:11" x14ac:dyDescent="0.2">
      <c r="A44" t="s">
        <v>116</v>
      </c>
      <c r="B44">
        <v>33</v>
      </c>
      <c r="C44">
        <v>304</v>
      </c>
      <c r="D44">
        <v>304</v>
      </c>
      <c r="E44">
        <v>0</v>
      </c>
      <c r="F44">
        <v>5.0551000000000004</v>
      </c>
      <c r="G44" t="s">
        <v>104</v>
      </c>
      <c r="H44">
        <v>9</v>
      </c>
      <c r="I44">
        <v>833</v>
      </c>
      <c r="J44">
        <v>0</v>
      </c>
      <c r="K44">
        <v>0</v>
      </c>
    </row>
    <row r="45" spans="1:11" x14ac:dyDescent="0.2">
      <c r="A45" t="s">
        <v>116</v>
      </c>
      <c r="B45">
        <v>34</v>
      </c>
      <c r="C45">
        <v>293</v>
      </c>
      <c r="D45">
        <v>293</v>
      </c>
      <c r="E45">
        <v>0</v>
      </c>
      <c r="F45">
        <v>8.7499000000000002</v>
      </c>
      <c r="G45" t="s">
        <v>104</v>
      </c>
      <c r="H45">
        <v>10</v>
      </c>
      <c r="I45">
        <v>709</v>
      </c>
      <c r="J45">
        <v>0</v>
      </c>
      <c r="K45">
        <v>0</v>
      </c>
    </row>
    <row r="46" spans="1:11" x14ac:dyDescent="0.2">
      <c r="A46" t="s">
        <v>116</v>
      </c>
      <c r="B46">
        <v>35</v>
      </c>
      <c r="C46">
        <v>280</v>
      </c>
      <c r="D46">
        <v>280</v>
      </c>
      <c r="E46">
        <v>0</v>
      </c>
      <c r="F46">
        <v>18.835599999999999</v>
      </c>
      <c r="G46" t="s">
        <v>104</v>
      </c>
      <c r="H46">
        <v>10</v>
      </c>
      <c r="I46">
        <v>3759</v>
      </c>
      <c r="J46">
        <v>0</v>
      </c>
      <c r="K46">
        <v>0</v>
      </c>
    </row>
    <row r="47" spans="1:11" x14ac:dyDescent="0.2">
      <c r="A47" t="s">
        <v>116</v>
      </c>
      <c r="B47">
        <v>36</v>
      </c>
      <c r="C47">
        <v>263</v>
      </c>
      <c r="D47">
        <v>263</v>
      </c>
      <c r="E47">
        <v>0</v>
      </c>
      <c r="F47">
        <v>12.1432</v>
      </c>
      <c r="G47" t="s">
        <v>104</v>
      </c>
      <c r="H47">
        <v>8</v>
      </c>
      <c r="I47">
        <v>3155</v>
      </c>
      <c r="J47">
        <v>0</v>
      </c>
      <c r="K47">
        <v>0</v>
      </c>
    </row>
    <row r="48" spans="1:11" x14ac:dyDescent="0.2">
      <c r="A48" t="s">
        <v>116</v>
      </c>
      <c r="B48">
        <v>37</v>
      </c>
      <c r="C48">
        <v>269</v>
      </c>
      <c r="D48">
        <v>268.98</v>
      </c>
      <c r="E48">
        <v>6.7999999999999996E-3</v>
      </c>
      <c r="F48">
        <v>14.8203</v>
      </c>
      <c r="G48" t="s">
        <v>104</v>
      </c>
      <c r="H48">
        <v>10</v>
      </c>
      <c r="I48">
        <v>5312</v>
      </c>
      <c r="J48">
        <v>0</v>
      </c>
      <c r="K48">
        <v>0</v>
      </c>
    </row>
    <row r="49" spans="1:11" x14ac:dyDescent="0.2">
      <c r="A49" t="s">
        <v>116</v>
      </c>
      <c r="B49">
        <v>38</v>
      </c>
      <c r="C49">
        <v>247</v>
      </c>
      <c r="D49">
        <v>247</v>
      </c>
      <c r="E49">
        <v>0</v>
      </c>
      <c r="F49">
        <v>15.2471</v>
      </c>
      <c r="G49" t="s">
        <v>104</v>
      </c>
      <c r="H49">
        <v>10</v>
      </c>
      <c r="I49">
        <v>3390</v>
      </c>
      <c r="J49">
        <v>0</v>
      </c>
      <c r="K49">
        <v>0</v>
      </c>
    </row>
    <row r="50" spans="1:11" x14ac:dyDescent="0.2">
      <c r="A50" t="s">
        <v>116</v>
      </c>
      <c r="B50">
        <v>39</v>
      </c>
      <c r="C50">
        <v>274</v>
      </c>
      <c r="D50">
        <v>274</v>
      </c>
      <c r="E50">
        <v>0</v>
      </c>
      <c r="F50">
        <v>7.7949999999999999</v>
      </c>
      <c r="G50" t="s">
        <v>104</v>
      </c>
      <c r="H50">
        <v>10</v>
      </c>
      <c r="I50">
        <v>1943</v>
      </c>
      <c r="J50">
        <v>0</v>
      </c>
      <c r="K50">
        <v>0</v>
      </c>
    </row>
    <row r="51" spans="1:11" x14ac:dyDescent="0.2">
      <c r="A51" t="s">
        <v>116</v>
      </c>
      <c r="B51">
        <v>40</v>
      </c>
      <c r="C51">
        <v>254</v>
      </c>
      <c r="D51">
        <v>253.98</v>
      </c>
      <c r="E51">
        <v>8.6999999999999994E-3</v>
      </c>
      <c r="F51">
        <v>50.8598</v>
      </c>
      <c r="G51" t="s">
        <v>104</v>
      </c>
      <c r="H51">
        <v>10</v>
      </c>
      <c r="I51">
        <v>18681</v>
      </c>
      <c r="J51">
        <v>0</v>
      </c>
      <c r="K51">
        <v>0</v>
      </c>
    </row>
    <row r="52" spans="1:11" x14ac:dyDescent="0.2">
      <c r="A52" t="s">
        <v>116</v>
      </c>
      <c r="B52">
        <v>41</v>
      </c>
      <c r="C52">
        <v>282</v>
      </c>
      <c r="D52">
        <v>282</v>
      </c>
      <c r="E52">
        <v>0</v>
      </c>
      <c r="F52">
        <v>2.2804000000000002</v>
      </c>
      <c r="G52" t="s">
        <v>104</v>
      </c>
      <c r="H52">
        <v>2</v>
      </c>
      <c r="I52">
        <v>630</v>
      </c>
      <c r="J52">
        <v>0</v>
      </c>
      <c r="K52">
        <v>0</v>
      </c>
    </row>
    <row r="53" spans="1:11" x14ac:dyDescent="0.2">
      <c r="A53" t="s">
        <v>116</v>
      </c>
      <c r="B53">
        <v>42</v>
      </c>
      <c r="C53">
        <v>292</v>
      </c>
      <c r="D53">
        <v>291.97000000000003</v>
      </c>
      <c r="E53">
        <v>8.9999999999999993E-3</v>
      </c>
      <c r="F53">
        <v>20.360199999999999</v>
      </c>
      <c r="G53" t="s">
        <v>104</v>
      </c>
      <c r="H53">
        <v>10</v>
      </c>
      <c r="I53">
        <v>5079</v>
      </c>
      <c r="J53">
        <v>0</v>
      </c>
      <c r="K53">
        <v>0</v>
      </c>
    </row>
    <row r="54" spans="1:11" x14ac:dyDescent="0.2">
      <c r="A54" t="s">
        <v>116</v>
      </c>
      <c r="B54">
        <v>43</v>
      </c>
      <c r="C54">
        <v>291</v>
      </c>
      <c r="D54">
        <v>290.97000000000003</v>
      </c>
      <c r="E54">
        <v>9.9000000000000008E-3</v>
      </c>
      <c r="F54">
        <v>332.91669999999999</v>
      </c>
      <c r="G54" t="s">
        <v>104</v>
      </c>
      <c r="H54">
        <v>10</v>
      </c>
      <c r="I54">
        <v>284395</v>
      </c>
      <c r="J54">
        <v>0</v>
      </c>
      <c r="K54">
        <v>0</v>
      </c>
    </row>
    <row r="55" spans="1:11" x14ac:dyDescent="0.2">
      <c r="A55" t="s">
        <v>116</v>
      </c>
      <c r="B55">
        <v>44</v>
      </c>
      <c r="C55">
        <v>264</v>
      </c>
      <c r="D55">
        <v>264</v>
      </c>
      <c r="E55">
        <v>0</v>
      </c>
      <c r="F55">
        <v>12.714600000000001</v>
      </c>
      <c r="G55" t="s">
        <v>104</v>
      </c>
      <c r="H55">
        <v>10</v>
      </c>
      <c r="I55">
        <v>5027</v>
      </c>
      <c r="J55">
        <v>0</v>
      </c>
      <c r="K55">
        <v>0</v>
      </c>
    </row>
    <row r="56" spans="1:11" x14ac:dyDescent="0.2">
      <c r="A56" t="s">
        <v>116</v>
      </c>
      <c r="B56">
        <v>45</v>
      </c>
      <c r="C56">
        <v>317</v>
      </c>
      <c r="D56">
        <v>316.97000000000003</v>
      </c>
      <c r="E56">
        <v>8.8999999999999999E-3</v>
      </c>
      <c r="F56">
        <v>31.8507</v>
      </c>
      <c r="G56" t="s">
        <v>104</v>
      </c>
      <c r="H56">
        <v>10</v>
      </c>
      <c r="I56">
        <v>8729</v>
      </c>
      <c r="J56">
        <v>0</v>
      </c>
      <c r="K56">
        <v>0</v>
      </c>
    </row>
    <row r="57" spans="1:11" x14ac:dyDescent="0.2">
      <c r="A57" t="s">
        <v>116</v>
      </c>
      <c r="B57">
        <v>46</v>
      </c>
      <c r="C57">
        <v>242</v>
      </c>
      <c r="D57">
        <v>242</v>
      </c>
      <c r="E57">
        <v>0</v>
      </c>
      <c r="F57">
        <v>4.5907999999999998</v>
      </c>
      <c r="G57" t="s">
        <v>104</v>
      </c>
      <c r="H57">
        <v>10</v>
      </c>
      <c r="I57">
        <v>696</v>
      </c>
      <c r="J57">
        <v>0</v>
      </c>
      <c r="K57">
        <v>0</v>
      </c>
    </row>
    <row r="58" spans="1:11" x14ac:dyDescent="0.2">
      <c r="A58" t="s">
        <v>116</v>
      </c>
      <c r="B58">
        <v>47</v>
      </c>
      <c r="C58">
        <v>314</v>
      </c>
      <c r="D58">
        <v>313.97000000000003</v>
      </c>
      <c r="E58">
        <v>9.7999999999999997E-3</v>
      </c>
      <c r="F58">
        <v>39.9542</v>
      </c>
      <c r="G58" t="s">
        <v>104</v>
      </c>
      <c r="H58">
        <v>10</v>
      </c>
      <c r="I58">
        <v>16354</v>
      </c>
      <c r="J58">
        <v>0</v>
      </c>
      <c r="K58">
        <v>0</v>
      </c>
    </row>
    <row r="59" spans="1:11" x14ac:dyDescent="0.2">
      <c r="A59" t="s">
        <v>116</v>
      </c>
      <c r="B59">
        <v>48</v>
      </c>
      <c r="C59">
        <v>294</v>
      </c>
      <c r="D59">
        <v>293.99</v>
      </c>
      <c r="E59">
        <v>3.5000000000000001E-3</v>
      </c>
      <c r="F59">
        <v>13.825799999999999</v>
      </c>
      <c r="G59" t="s">
        <v>104</v>
      </c>
      <c r="H59">
        <v>10</v>
      </c>
      <c r="I59">
        <v>2909</v>
      </c>
      <c r="J59">
        <v>0</v>
      </c>
      <c r="K59">
        <v>0</v>
      </c>
    </row>
    <row r="60" spans="1:11" x14ac:dyDescent="0.2">
      <c r="A60" t="s">
        <v>116</v>
      </c>
      <c r="B60">
        <v>49</v>
      </c>
      <c r="C60">
        <v>264</v>
      </c>
      <c r="D60">
        <v>263.98</v>
      </c>
      <c r="E60">
        <v>9.4000000000000004E-3</v>
      </c>
      <c r="F60">
        <v>11.9834</v>
      </c>
      <c r="G60" t="s">
        <v>104</v>
      </c>
      <c r="H60">
        <v>10</v>
      </c>
      <c r="I60">
        <v>3004</v>
      </c>
      <c r="J60">
        <v>0</v>
      </c>
      <c r="K60">
        <v>0</v>
      </c>
    </row>
    <row r="61" spans="1:11" x14ac:dyDescent="0.2">
      <c r="A61" t="s">
        <v>116</v>
      </c>
      <c r="B61">
        <v>50</v>
      </c>
      <c r="C61">
        <v>286</v>
      </c>
      <c r="D61">
        <v>286</v>
      </c>
      <c r="E61">
        <v>0</v>
      </c>
      <c r="F61">
        <v>8.6119000000000003</v>
      </c>
      <c r="G61" t="s">
        <v>104</v>
      </c>
      <c r="H61">
        <v>10</v>
      </c>
      <c r="I61">
        <v>1183</v>
      </c>
      <c r="J61">
        <v>0</v>
      </c>
      <c r="K61">
        <v>0</v>
      </c>
    </row>
    <row r="62" spans="1:11" x14ac:dyDescent="0.2">
      <c r="A62" t="s">
        <v>116</v>
      </c>
      <c r="B62">
        <v>51</v>
      </c>
      <c r="C62">
        <v>273</v>
      </c>
      <c r="D62">
        <v>273</v>
      </c>
      <c r="E62">
        <v>0</v>
      </c>
      <c r="F62">
        <v>25.344999999999999</v>
      </c>
      <c r="G62" t="s">
        <v>104</v>
      </c>
      <c r="H62">
        <v>10</v>
      </c>
      <c r="I62">
        <v>8177</v>
      </c>
      <c r="J62">
        <v>0</v>
      </c>
      <c r="K62">
        <v>0</v>
      </c>
    </row>
    <row r="63" spans="1:11" x14ac:dyDescent="0.2">
      <c r="A63" t="s">
        <v>116</v>
      </c>
      <c r="B63">
        <v>52</v>
      </c>
      <c r="C63">
        <v>334</v>
      </c>
      <c r="D63">
        <v>334</v>
      </c>
      <c r="E63">
        <v>0</v>
      </c>
      <c r="F63">
        <v>21.3476</v>
      </c>
      <c r="G63" t="s">
        <v>104</v>
      </c>
      <c r="H63">
        <v>10</v>
      </c>
      <c r="I63">
        <v>5576</v>
      </c>
      <c r="J63">
        <v>0</v>
      </c>
      <c r="K63">
        <v>0</v>
      </c>
    </row>
    <row r="64" spans="1:11" x14ac:dyDescent="0.2">
      <c r="A64" t="s">
        <v>116</v>
      </c>
      <c r="B64">
        <v>53</v>
      </c>
      <c r="C64">
        <v>281</v>
      </c>
      <c r="D64">
        <v>280.98</v>
      </c>
      <c r="E64">
        <v>6.8999999999999999E-3</v>
      </c>
      <c r="F64">
        <v>48.640500000000003</v>
      </c>
      <c r="G64" t="s">
        <v>104</v>
      </c>
      <c r="H64">
        <v>10</v>
      </c>
      <c r="I64">
        <v>17375</v>
      </c>
      <c r="J64">
        <v>0</v>
      </c>
      <c r="K64">
        <v>0</v>
      </c>
    </row>
    <row r="65" spans="1:11" x14ac:dyDescent="0.2">
      <c r="A65" t="s">
        <v>116</v>
      </c>
      <c r="B65">
        <v>54</v>
      </c>
      <c r="C65">
        <v>262</v>
      </c>
      <c r="D65">
        <v>262</v>
      </c>
      <c r="E65">
        <v>0</v>
      </c>
      <c r="F65">
        <v>5.7774999999999999</v>
      </c>
      <c r="G65" t="s">
        <v>104</v>
      </c>
      <c r="H65">
        <v>10</v>
      </c>
      <c r="I65">
        <v>609</v>
      </c>
      <c r="J65">
        <v>0</v>
      </c>
      <c r="K65">
        <v>0</v>
      </c>
    </row>
    <row r="66" spans="1:11" x14ac:dyDescent="0.2">
      <c r="A66" t="s">
        <v>116</v>
      </c>
      <c r="B66">
        <v>55</v>
      </c>
      <c r="C66">
        <v>299</v>
      </c>
      <c r="D66">
        <v>299</v>
      </c>
      <c r="E66">
        <v>0</v>
      </c>
      <c r="F66">
        <v>8.5533999999999999</v>
      </c>
      <c r="G66" t="s">
        <v>104</v>
      </c>
      <c r="H66">
        <v>10</v>
      </c>
      <c r="I66">
        <v>823</v>
      </c>
      <c r="J66">
        <v>0</v>
      </c>
      <c r="K66">
        <v>0</v>
      </c>
    </row>
    <row r="67" spans="1:11" x14ac:dyDescent="0.2">
      <c r="A67" t="s">
        <v>116</v>
      </c>
      <c r="B67">
        <v>56</v>
      </c>
      <c r="C67">
        <v>288</v>
      </c>
      <c r="D67">
        <v>287.97000000000003</v>
      </c>
      <c r="E67">
        <v>9.2999999999999992E-3</v>
      </c>
      <c r="F67">
        <v>8.2508999999999997</v>
      </c>
      <c r="G67" t="s">
        <v>104</v>
      </c>
      <c r="H67">
        <v>10</v>
      </c>
      <c r="I67">
        <v>2019</v>
      </c>
      <c r="J67">
        <v>0</v>
      </c>
      <c r="K67">
        <v>0</v>
      </c>
    </row>
    <row r="68" spans="1:11" x14ac:dyDescent="0.2">
      <c r="A68" t="s">
        <v>116</v>
      </c>
      <c r="B68">
        <v>57</v>
      </c>
      <c r="C68">
        <v>254</v>
      </c>
      <c r="D68">
        <v>254</v>
      </c>
      <c r="E68">
        <v>0</v>
      </c>
      <c r="F68">
        <v>7.3548</v>
      </c>
      <c r="G68" t="s">
        <v>104</v>
      </c>
      <c r="H68">
        <v>9</v>
      </c>
      <c r="I68">
        <v>1965</v>
      </c>
      <c r="J68">
        <v>0</v>
      </c>
      <c r="K68">
        <v>0</v>
      </c>
    </row>
    <row r="69" spans="1:11" x14ac:dyDescent="0.2">
      <c r="A69" t="s">
        <v>116</v>
      </c>
      <c r="B69">
        <v>58</v>
      </c>
      <c r="C69">
        <v>331</v>
      </c>
      <c r="D69">
        <v>331</v>
      </c>
      <c r="E69">
        <v>0</v>
      </c>
      <c r="F69">
        <v>6.0804</v>
      </c>
      <c r="G69" t="s">
        <v>104</v>
      </c>
      <c r="H69">
        <v>10</v>
      </c>
      <c r="I69">
        <v>563</v>
      </c>
      <c r="J69">
        <v>0</v>
      </c>
      <c r="K69">
        <v>0</v>
      </c>
    </row>
    <row r="70" spans="1:11" x14ac:dyDescent="0.2">
      <c r="A70" t="s">
        <v>116</v>
      </c>
      <c r="B70">
        <v>59</v>
      </c>
      <c r="C70">
        <v>283</v>
      </c>
      <c r="D70">
        <v>282.97000000000003</v>
      </c>
      <c r="E70">
        <v>9.4999999999999998E-3</v>
      </c>
      <c r="F70">
        <v>23.959199999999999</v>
      </c>
      <c r="G70" t="s">
        <v>104</v>
      </c>
      <c r="H70">
        <v>10</v>
      </c>
      <c r="I70">
        <v>6435</v>
      </c>
      <c r="J70">
        <v>0</v>
      </c>
      <c r="K70">
        <v>0</v>
      </c>
    </row>
    <row r="71" spans="1:11" x14ac:dyDescent="0.2">
      <c r="A71" t="s">
        <v>116</v>
      </c>
      <c r="B71">
        <v>60</v>
      </c>
      <c r="C71">
        <v>254</v>
      </c>
      <c r="D71">
        <v>253.97</v>
      </c>
      <c r="E71">
        <v>0.01</v>
      </c>
      <c r="F71">
        <v>70.246899999999997</v>
      </c>
      <c r="G71" t="s">
        <v>104</v>
      </c>
      <c r="H71">
        <v>10</v>
      </c>
      <c r="I71">
        <v>42589</v>
      </c>
      <c r="J71">
        <v>0</v>
      </c>
      <c r="K71">
        <v>0</v>
      </c>
    </row>
    <row r="72" spans="1:11" x14ac:dyDescent="0.2">
      <c r="A72" t="s">
        <v>116</v>
      </c>
      <c r="B72">
        <v>61</v>
      </c>
      <c r="C72">
        <v>305</v>
      </c>
      <c r="D72">
        <v>305</v>
      </c>
      <c r="E72">
        <v>0</v>
      </c>
      <c r="F72">
        <v>26.715800000000002</v>
      </c>
      <c r="G72" t="s">
        <v>104</v>
      </c>
      <c r="H72">
        <v>10</v>
      </c>
      <c r="I72">
        <v>8795</v>
      </c>
      <c r="J72">
        <v>0</v>
      </c>
      <c r="K72">
        <v>0</v>
      </c>
    </row>
    <row r="73" spans="1:11" x14ac:dyDescent="0.2">
      <c r="A73" t="s">
        <v>116</v>
      </c>
      <c r="B73">
        <v>62</v>
      </c>
      <c r="C73">
        <v>289</v>
      </c>
      <c r="D73">
        <v>289</v>
      </c>
      <c r="E73">
        <v>0</v>
      </c>
      <c r="F73">
        <v>8.6485000000000003</v>
      </c>
      <c r="G73" t="s">
        <v>104</v>
      </c>
      <c r="H73">
        <v>10</v>
      </c>
      <c r="I73">
        <v>621</v>
      </c>
      <c r="J73">
        <v>0</v>
      </c>
      <c r="K73">
        <v>0</v>
      </c>
    </row>
    <row r="74" spans="1:11" x14ac:dyDescent="0.2">
      <c r="A74" t="s">
        <v>116</v>
      </c>
      <c r="B74">
        <v>63</v>
      </c>
      <c r="C74">
        <v>272</v>
      </c>
      <c r="D74">
        <v>271.98</v>
      </c>
      <c r="E74">
        <v>6.8999999999999999E-3</v>
      </c>
      <c r="F74">
        <v>18.1724</v>
      </c>
      <c r="G74" t="s">
        <v>104</v>
      </c>
      <c r="H74">
        <v>10</v>
      </c>
      <c r="I74">
        <v>6796</v>
      </c>
      <c r="J74">
        <v>0</v>
      </c>
      <c r="K74">
        <v>0</v>
      </c>
    </row>
    <row r="75" spans="1:11" x14ac:dyDescent="0.2">
      <c r="A75" t="s">
        <v>116</v>
      </c>
      <c r="B75">
        <v>64</v>
      </c>
      <c r="C75">
        <v>283</v>
      </c>
      <c r="D75">
        <v>283</v>
      </c>
      <c r="E75">
        <v>0</v>
      </c>
      <c r="F75">
        <v>7.2308000000000003</v>
      </c>
      <c r="G75" t="s">
        <v>104</v>
      </c>
      <c r="H75">
        <v>10</v>
      </c>
      <c r="I75">
        <v>602</v>
      </c>
      <c r="J75">
        <v>0</v>
      </c>
      <c r="K75">
        <v>0</v>
      </c>
    </row>
    <row r="76" spans="1:11" x14ac:dyDescent="0.2">
      <c r="A76" t="s">
        <v>116</v>
      </c>
      <c r="B76">
        <v>65</v>
      </c>
      <c r="C76">
        <v>266</v>
      </c>
      <c r="D76">
        <v>266</v>
      </c>
      <c r="E76">
        <v>0</v>
      </c>
      <c r="F76">
        <v>9.9145000000000003</v>
      </c>
      <c r="G76" t="s">
        <v>104</v>
      </c>
      <c r="H76">
        <v>9</v>
      </c>
      <c r="I76">
        <v>1967</v>
      </c>
      <c r="J76">
        <v>0</v>
      </c>
      <c r="K76">
        <v>0</v>
      </c>
    </row>
    <row r="77" spans="1:11" x14ac:dyDescent="0.2">
      <c r="A77" t="s">
        <v>116</v>
      </c>
      <c r="B77">
        <v>66</v>
      </c>
      <c r="C77">
        <v>284</v>
      </c>
      <c r="D77">
        <v>284</v>
      </c>
      <c r="E77">
        <v>0</v>
      </c>
      <c r="F77">
        <v>7.1013000000000002</v>
      </c>
      <c r="G77" t="s">
        <v>104</v>
      </c>
      <c r="H77">
        <v>9</v>
      </c>
      <c r="I77">
        <v>1265</v>
      </c>
      <c r="J77">
        <v>0</v>
      </c>
      <c r="K77">
        <v>0</v>
      </c>
    </row>
    <row r="78" spans="1:11" x14ac:dyDescent="0.2">
      <c r="A78" t="s">
        <v>116</v>
      </c>
      <c r="B78">
        <v>67</v>
      </c>
      <c r="C78">
        <v>318</v>
      </c>
      <c r="D78">
        <v>318</v>
      </c>
      <c r="E78">
        <v>0</v>
      </c>
      <c r="F78">
        <v>3.0630000000000002</v>
      </c>
      <c r="G78" t="s">
        <v>104</v>
      </c>
      <c r="H78">
        <v>7</v>
      </c>
      <c r="I78">
        <v>556</v>
      </c>
      <c r="J78">
        <v>0</v>
      </c>
      <c r="K78">
        <v>0</v>
      </c>
    </row>
    <row r="79" spans="1:11" x14ac:dyDescent="0.2">
      <c r="A79" t="s">
        <v>116</v>
      </c>
      <c r="B79">
        <v>68</v>
      </c>
      <c r="C79">
        <v>295</v>
      </c>
      <c r="D79">
        <v>294.98</v>
      </c>
      <c r="E79">
        <v>6.7000000000000002E-3</v>
      </c>
      <c r="F79">
        <v>16.9392</v>
      </c>
      <c r="G79" t="s">
        <v>104</v>
      </c>
      <c r="H79">
        <v>10</v>
      </c>
      <c r="I79">
        <v>7235</v>
      </c>
      <c r="J79">
        <v>0</v>
      </c>
      <c r="K79">
        <v>0</v>
      </c>
    </row>
    <row r="80" spans="1:11" x14ac:dyDescent="0.2">
      <c r="A80" t="s">
        <v>116</v>
      </c>
      <c r="B80">
        <v>69</v>
      </c>
      <c r="C80">
        <v>297</v>
      </c>
      <c r="D80">
        <v>297</v>
      </c>
      <c r="E80">
        <v>0</v>
      </c>
      <c r="F80">
        <v>38.487699999999997</v>
      </c>
      <c r="G80" t="s">
        <v>104</v>
      </c>
      <c r="H80">
        <v>10</v>
      </c>
      <c r="I80">
        <v>1152</v>
      </c>
      <c r="J80">
        <v>0</v>
      </c>
      <c r="K80">
        <v>0</v>
      </c>
    </row>
    <row r="81" spans="1:11" x14ac:dyDescent="0.2">
      <c r="A81" t="s">
        <v>116</v>
      </c>
      <c r="B81">
        <v>70</v>
      </c>
      <c r="C81">
        <v>273</v>
      </c>
      <c r="D81">
        <v>273</v>
      </c>
      <c r="E81">
        <v>0</v>
      </c>
      <c r="F81">
        <v>12.719200000000001</v>
      </c>
      <c r="G81" t="s">
        <v>104</v>
      </c>
      <c r="H81">
        <v>10</v>
      </c>
      <c r="I81">
        <v>4861</v>
      </c>
      <c r="J81">
        <v>0</v>
      </c>
      <c r="K81">
        <v>0</v>
      </c>
    </row>
    <row r="82" spans="1:11" x14ac:dyDescent="0.2">
      <c r="A82" t="s">
        <v>116</v>
      </c>
      <c r="B82">
        <v>71</v>
      </c>
      <c r="C82">
        <v>292</v>
      </c>
      <c r="D82">
        <v>292</v>
      </c>
      <c r="E82">
        <v>0</v>
      </c>
      <c r="F82">
        <v>7.2141000000000002</v>
      </c>
      <c r="G82" t="s">
        <v>104</v>
      </c>
      <c r="H82">
        <v>9</v>
      </c>
      <c r="I82">
        <v>2249</v>
      </c>
      <c r="J82">
        <v>0</v>
      </c>
      <c r="K82">
        <v>0</v>
      </c>
    </row>
    <row r="83" spans="1:11" x14ac:dyDescent="0.2">
      <c r="A83" t="s">
        <v>116</v>
      </c>
      <c r="B83">
        <v>72</v>
      </c>
      <c r="C83">
        <v>254</v>
      </c>
      <c r="D83">
        <v>251.64</v>
      </c>
      <c r="E83">
        <v>0.93620000000000003</v>
      </c>
      <c r="F83">
        <v>1800.0021999999999</v>
      </c>
      <c r="G83" t="s">
        <v>105</v>
      </c>
      <c r="H83">
        <v>10</v>
      </c>
      <c r="I83">
        <v>1683349</v>
      </c>
      <c r="J83">
        <v>0</v>
      </c>
      <c r="K83">
        <v>0</v>
      </c>
    </row>
    <row r="84" spans="1:11" x14ac:dyDescent="0.2">
      <c r="A84" t="s">
        <v>116</v>
      </c>
      <c r="B84">
        <v>73</v>
      </c>
      <c r="C84">
        <v>273</v>
      </c>
      <c r="D84">
        <v>272.98</v>
      </c>
      <c r="E84">
        <v>6.8999999999999999E-3</v>
      </c>
      <c r="F84">
        <v>6.9608999999999996</v>
      </c>
      <c r="G84" t="s">
        <v>104</v>
      </c>
      <c r="H84">
        <v>10</v>
      </c>
      <c r="I84">
        <v>2016</v>
      </c>
      <c r="J84">
        <v>0</v>
      </c>
      <c r="K84">
        <v>0</v>
      </c>
    </row>
    <row r="85" spans="1:11" x14ac:dyDescent="0.2">
      <c r="A85" t="s">
        <v>116</v>
      </c>
      <c r="B85">
        <v>74</v>
      </c>
      <c r="C85">
        <v>271</v>
      </c>
      <c r="D85">
        <v>270.99</v>
      </c>
      <c r="E85">
        <v>2.0999999999999999E-3</v>
      </c>
      <c r="F85">
        <v>18.237500000000001</v>
      </c>
      <c r="G85" t="s">
        <v>104</v>
      </c>
      <c r="H85">
        <v>8</v>
      </c>
      <c r="I85">
        <v>4420</v>
      </c>
      <c r="J85">
        <v>0</v>
      </c>
      <c r="K85">
        <v>0</v>
      </c>
    </row>
    <row r="86" spans="1:11" x14ac:dyDescent="0.2">
      <c r="A86" t="s">
        <v>116</v>
      </c>
      <c r="B86">
        <v>75</v>
      </c>
      <c r="C86">
        <v>211</v>
      </c>
      <c r="D86">
        <v>211</v>
      </c>
      <c r="E86">
        <v>0</v>
      </c>
      <c r="F86">
        <v>5.9282000000000004</v>
      </c>
      <c r="G86" t="s">
        <v>104</v>
      </c>
      <c r="H86">
        <v>10</v>
      </c>
      <c r="I86">
        <v>1966</v>
      </c>
      <c r="J86">
        <v>0</v>
      </c>
      <c r="K86">
        <v>0</v>
      </c>
    </row>
    <row r="87" spans="1:11" x14ac:dyDescent="0.2">
      <c r="A87" t="s">
        <v>116</v>
      </c>
      <c r="B87">
        <v>76</v>
      </c>
      <c r="C87">
        <v>293</v>
      </c>
      <c r="D87">
        <v>292.97000000000003</v>
      </c>
      <c r="E87">
        <v>9.4999999999999998E-3</v>
      </c>
      <c r="F87">
        <v>21.4375</v>
      </c>
      <c r="G87" t="s">
        <v>104</v>
      </c>
      <c r="H87">
        <v>10</v>
      </c>
      <c r="I87">
        <v>10499</v>
      </c>
      <c r="J87">
        <v>0</v>
      </c>
      <c r="K87">
        <v>0</v>
      </c>
    </row>
    <row r="88" spans="1:11" x14ac:dyDescent="0.2">
      <c r="A88" t="s">
        <v>116</v>
      </c>
      <c r="B88">
        <v>77</v>
      </c>
      <c r="C88">
        <v>271</v>
      </c>
      <c r="D88">
        <v>271</v>
      </c>
      <c r="E88">
        <v>0</v>
      </c>
      <c r="F88">
        <v>9.1267999999999994</v>
      </c>
      <c r="G88" t="s">
        <v>104</v>
      </c>
      <c r="H88">
        <v>10</v>
      </c>
      <c r="I88">
        <v>2795</v>
      </c>
      <c r="J88">
        <v>0</v>
      </c>
      <c r="K88">
        <v>0</v>
      </c>
    </row>
    <row r="89" spans="1:11" x14ac:dyDescent="0.2">
      <c r="A89" t="s">
        <v>116</v>
      </c>
      <c r="B89">
        <v>78</v>
      </c>
      <c r="C89">
        <v>254</v>
      </c>
      <c r="D89">
        <v>254</v>
      </c>
      <c r="E89">
        <v>0</v>
      </c>
      <c r="F89">
        <v>10.1934</v>
      </c>
      <c r="G89" t="s">
        <v>104</v>
      </c>
      <c r="H89">
        <v>10</v>
      </c>
      <c r="I89">
        <v>718</v>
      </c>
      <c r="J89">
        <v>0</v>
      </c>
      <c r="K89">
        <v>0</v>
      </c>
    </row>
    <row r="90" spans="1:11" x14ac:dyDescent="0.2">
      <c r="A90" t="s">
        <v>116</v>
      </c>
      <c r="B90">
        <v>79</v>
      </c>
      <c r="C90">
        <v>276</v>
      </c>
      <c r="D90">
        <v>275.99</v>
      </c>
      <c r="E90">
        <v>3.0999999999999999E-3</v>
      </c>
      <c r="F90">
        <v>16.0335</v>
      </c>
      <c r="G90" t="s">
        <v>104</v>
      </c>
      <c r="H90">
        <v>10</v>
      </c>
      <c r="I90">
        <v>5194</v>
      </c>
      <c r="J90">
        <v>0</v>
      </c>
      <c r="K90">
        <v>0</v>
      </c>
    </row>
    <row r="91" spans="1:11" x14ac:dyDescent="0.2">
      <c r="A91" t="s">
        <v>116</v>
      </c>
      <c r="B91">
        <v>80</v>
      </c>
      <c r="C91">
        <v>270</v>
      </c>
      <c r="D91">
        <v>270</v>
      </c>
      <c r="E91">
        <v>0</v>
      </c>
      <c r="F91">
        <v>7.66</v>
      </c>
      <c r="G91" t="s">
        <v>104</v>
      </c>
      <c r="H91">
        <v>10</v>
      </c>
      <c r="I91">
        <v>1572</v>
      </c>
      <c r="J91">
        <v>0</v>
      </c>
      <c r="K91">
        <v>0</v>
      </c>
    </row>
    <row r="92" spans="1:11" x14ac:dyDescent="0.2">
      <c r="A92" t="s">
        <v>116</v>
      </c>
      <c r="B92">
        <v>81</v>
      </c>
      <c r="C92">
        <v>259</v>
      </c>
      <c r="D92">
        <v>258.98</v>
      </c>
      <c r="E92">
        <v>6.4999999999999997E-3</v>
      </c>
      <c r="F92">
        <v>20.341200000000001</v>
      </c>
      <c r="G92" t="s">
        <v>104</v>
      </c>
      <c r="H92">
        <v>10</v>
      </c>
      <c r="I92">
        <v>10119</v>
      </c>
      <c r="J92">
        <v>0</v>
      </c>
      <c r="K92">
        <v>0</v>
      </c>
    </row>
    <row r="93" spans="1:11" x14ac:dyDescent="0.2">
      <c r="A93" t="s">
        <v>116</v>
      </c>
      <c r="B93">
        <v>82</v>
      </c>
      <c r="C93">
        <v>337</v>
      </c>
      <c r="D93">
        <v>337</v>
      </c>
      <c r="E93">
        <v>0</v>
      </c>
      <c r="F93">
        <v>7.3349000000000002</v>
      </c>
      <c r="G93" t="s">
        <v>104</v>
      </c>
      <c r="H93">
        <v>6</v>
      </c>
      <c r="I93">
        <v>956</v>
      </c>
      <c r="J93">
        <v>0</v>
      </c>
      <c r="K93">
        <v>0</v>
      </c>
    </row>
    <row r="94" spans="1:11" x14ac:dyDescent="0.2">
      <c r="A94" t="s">
        <v>116</v>
      </c>
      <c r="B94">
        <v>83</v>
      </c>
      <c r="C94">
        <v>257</v>
      </c>
      <c r="D94">
        <v>257</v>
      </c>
      <c r="E94">
        <v>0</v>
      </c>
      <c r="F94">
        <v>28.360900000000001</v>
      </c>
      <c r="G94" t="s">
        <v>104</v>
      </c>
      <c r="H94">
        <v>10</v>
      </c>
      <c r="I94">
        <v>11408</v>
      </c>
      <c r="J94">
        <v>0</v>
      </c>
      <c r="K94">
        <v>0</v>
      </c>
    </row>
    <row r="95" spans="1:11" x14ac:dyDescent="0.2">
      <c r="A95" t="s">
        <v>116</v>
      </c>
      <c r="B95">
        <v>84</v>
      </c>
      <c r="C95">
        <v>263</v>
      </c>
      <c r="D95">
        <v>263</v>
      </c>
      <c r="E95">
        <v>0</v>
      </c>
      <c r="F95">
        <v>5.5697999999999999</v>
      </c>
      <c r="G95" t="s">
        <v>104</v>
      </c>
      <c r="H95">
        <v>6</v>
      </c>
      <c r="I95">
        <v>877</v>
      </c>
      <c r="J95">
        <v>0</v>
      </c>
      <c r="K95">
        <v>0</v>
      </c>
    </row>
    <row r="96" spans="1:11" x14ac:dyDescent="0.2">
      <c r="A96" t="s">
        <v>116</v>
      </c>
      <c r="B96">
        <v>85</v>
      </c>
      <c r="C96">
        <v>295</v>
      </c>
      <c r="D96">
        <v>295</v>
      </c>
      <c r="E96">
        <v>0</v>
      </c>
      <c r="F96">
        <v>23.218900000000001</v>
      </c>
      <c r="G96" t="s">
        <v>104</v>
      </c>
      <c r="H96">
        <v>10</v>
      </c>
      <c r="I96">
        <v>8131</v>
      </c>
      <c r="J96">
        <v>0</v>
      </c>
      <c r="K96">
        <v>0</v>
      </c>
    </row>
    <row r="97" spans="1:11" x14ac:dyDescent="0.2">
      <c r="A97" t="s">
        <v>116</v>
      </c>
      <c r="B97">
        <v>86</v>
      </c>
      <c r="C97">
        <v>330</v>
      </c>
      <c r="D97">
        <v>329.99</v>
      </c>
      <c r="E97">
        <v>3.8999999999999998E-3</v>
      </c>
      <c r="F97">
        <v>10.8843</v>
      </c>
      <c r="G97" t="s">
        <v>104</v>
      </c>
      <c r="H97">
        <v>10</v>
      </c>
      <c r="I97">
        <v>2362</v>
      </c>
      <c r="J97">
        <v>0</v>
      </c>
      <c r="K97">
        <v>0</v>
      </c>
    </row>
    <row r="98" spans="1:11" x14ac:dyDescent="0.2">
      <c r="A98" t="s">
        <v>116</v>
      </c>
      <c r="B98">
        <v>87</v>
      </c>
      <c r="C98">
        <v>257</v>
      </c>
      <c r="D98">
        <v>257</v>
      </c>
      <c r="E98">
        <v>0</v>
      </c>
      <c r="F98">
        <v>32.145299999999999</v>
      </c>
      <c r="G98" t="s">
        <v>104</v>
      </c>
      <c r="H98">
        <v>10</v>
      </c>
      <c r="I98">
        <v>12709</v>
      </c>
      <c r="J98">
        <v>0</v>
      </c>
      <c r="K98">
        <v>0</v>
      </c>
    </row>
    <row r="99" spans="1:11" x14ac:dyDescent="0.2">
      <c r="A99" t="s">
        <v>116</v>
      </c>
      <c r="B99">
        <v>88</v>
      </c>
      <c r="C99">
        <v>294</v>
      </c>
      <c r="D99">
        <v>293.97000000000003</v>
      </c>
      <c r="E99">
        <v>8.8999999999999999E-3</v>
      </c>
      <c r="F99">
        <v>12.852399999999999</v>
      </c>
      <c r="G99" t="s">
        <v>104</v>
      </c>
      <c r="H99">
        <v>6</v>
      </c>
      <c r="I99">
        <v>4135</v>
      </c>
      <c r="J99">
        <v>0</v>
      </c>
      <c r="K99">
        <v>0</v>
      </c>
    </row>
    <row r="100" spans="1:11" x14ac:dyDescent="0.2">
      <c r="A100" t="s">
        <v>116</v>
      </c>
      <c r="B100">
        <v>89</v>
      </c>
      <c r="C100">
        <v>285</v>
      </c>
      <c r="D100">
        <v>284.97000000000003</v>
      </c>
      <c r="E100">
        <v>9.5999999999999992E-3</v>
      </c>
      <c r="F100">
        <v>17.835000000000001</v>
      </c>
      <c r="G100" t="s">
        <v>104</v>
      </c>
      <c r="H100">
        <v>10</v>
      </c>
      <c r="I100">
        <v>3178</v>
      </c>
      <c r="J100">
        <v>0</v>
      </c>
      <c r="K100">
        <v>0</v>
      </c>
    </row>
    <row r="101" spans="1:11" x14ac:dyDescent="0.2">
      <c r="A101" t="s">
        <v>116</v>
      </c>
      <c r="B101">
        <v>90</v>
      </c>
      <c r="C101">
        <v>311</v>
      </c>
      <c r="D101">
        <v>311</v>
      </c>
      <c r="E101">
        <v>0</v>
      </c>
      <c r="F101">
        <v>14.188800000000001</v>
      </c>
      <c r="G101" t="s">
        <v>104</v>
      </c>
      <c r="H101">
        <v>10</v>
      </c>
      <c r="I101">
        <v>2468</v>
      </c>
      <c r="J101">
        <v>0</v>
      </c>
      <c r="K101">
        <v>0</v>
      </c>
    </row>
    <row r="102" spans="1:11" x14ac:dyDescent="0.2">
      <c r="A102" t="s">
        <v>116</v>
      </c>
      <c r="B102">
        <v>91</v>
      </c>
      <c r="C102">
        <v>273</v>
      </c>
      <c r="D102">
        <v>272.98</v>
      </c>
      <c r="E102">
        <v>7.7000000000000002E-3</v>
      </c>
      <c r="F102">
        <v>12.229900000000001</v>
      </c>
      <c r="G102" t="s">
        <v>104</v>
      </c>
      <c r="H102">
        <v>10</v>
      </c>
      <c r="I102">
        <v>4220</v>
      </c>
      <c r="J102">
        <v>0</v>
      </c>
      <c r="K102">
        <v>0</v>
      </c>
    </row>
    <row r="103" spans="1:11" x14ac:dyDescent="0.2">
      <c r="A103" t="s">
        <v>116</v>
      </c>
      <c r="B103">
        <v>92</v>
      </c>
      <c r="C103">
        <v>290</v>
      </c>
      <c r="D103">
        <v>290</v>
      </c>
      <c r="E103">
        <v>0</v>
      </c>
      <c r="F103">
        <v>6.2112999999999996</v>
      </c>
      <c r="G103" t="s">
        <v>104</v>
      </c>
      <c r="H103">
        <v>10</v>
      </c>
      <c r="I103">
        <v>1239</v>
      </c>
      <c r="J103">
        <v>0</v>
      </c>
      <c r="K103">
        <v>0</v>
      </c>
    </row>
    <row r="104" spans="1:11" x14ac:dyDescent="0.2">
      <c r="A104" t="s">
        <v>116</v>
      </c>
      <c r="B104">
        <v>93</v>
      </c>
      <c r="C104">
        <v>295</v>
      </c>
      <c r="D104">
        <v>295</v>
      </c>
      <c r="E104">
        <v>0</v>
      </c>
      <c r="F104">
        <v>7.78</v>
      </c>
      <c r="G104" t="s">
        <v>104</v>
      </c>
      <c r="H104">
        <v>10</v>
      </c>
      <c r="I104">
        <v>1182</v>
      </c>
      <c r="J104">
        <v>0</v>
      </c>
      <c r="K104">
        <v>0</v>
      </c>
    </row>
    <row r="105" spans="1:11" x14ac:dyDescent="0.2">
      <c r="A105" t="s">
        <v>116</v>
      </c>
      <c r="B105">
        <v>94</v>
      </c>
      <c r="C105">
        <v>303</v>
      </c>
      <c r="D105">
        <v>302.97000000000003</v>
      </c>
      <c r="E105">
        <v>0.01</v>
      </c>
      <c r="F105">
        <v>152.3826</v>
      </c>
      <c r="G105" t="s">
        <v>104</v>
      </c>
      <c r="H105">
        <v>10</v>
      </c>
      <c r="I105">
        <v>63326</v>
      </c>
      <c r="J105">
        <v>0</v>
      </c>
      <c r="K105">
        <v>0</v>
      </c>
    </row>
    <row r="106" spans="1:11" x14ac:dyDescent="0.2">
      <c r="A106" t="s">
        <v>116</v>
      </c>
      <c r="B106">
        <v>95</v>
      </c>
      <c r="C106">
        <v>256</v>
      </c>
      <c r="D106">
        <v>256</v>
      </c>
      <c r="E106">
        <v>0</v>
      </c>
      <c r="F106">
        <v>6.2900999999999998</v>
      </c>
      <c r="G106" t="s">
        <v>104</v>
      </c>
      <c r="H106">
        <v>10</v>
      </c>
      <c r="I106">
        <v>1818</v>
      </c>
      <c r="J106">
        <v>0</v>
      </c>
      <c r="K106">
        <v>0</v>
      </c>
    </row>
    <row r="107" spans="1:11" x14ac:dyDescent="0.2">
      <c r="A107" t="s">
        <v>116</v>
      </c>
      <c r="B107">
        <v>96</v>
      </c>
      <c r="C107">
        <v>263</v>
      </c>
      <c r="D107">
        <v>262.98</v>
      </c>
      <c r="E107">
        <v>8.9999999999999993E-3</v>
      </c>
      <c r="F107">
        <v>13.264099999999999</v>
      </c>
      <c r="G107" t="s">
        <v>104</v>
      </c>
      <c r="H107">
        <v>10</v>
      </c>
      <c r="I107">
        <v>2408</v>
      </c>
      <c r="J107">
        <v>0</v>
      </c>
      <c r="K107">
        <v>0</v>
      </c>
    </row>
    <row r="108" spans="1:11" x14ac:dyDescent="0.2">
      <c r="A108" t="s">
        <v>116</v>
      </c>
      <c r="B108">
        <v>97</v>
      </c>
      <c r="C108">
        <v>249</v>
      </c>
      <c r="D108">
        <v>248.98</v>
      </c>
      <c r="E108">
        <v>9.5999999999999992E-3</v>
      </c>
      <c r="F108">
        <v>18.671700000000001</v>
      </c>
      <c r="G108" t="s">
        <v>104</v>
      </c>
      <c r="H108">
        <v>10</v>
      </c>
      <c r="I108">
        <v>10533</v>
      </c>
      <c r="J108">
        <v>0</v>
      </c>
      <c r="K108">
        <v>0</v>
      </c>
    </row>
    <row r="109" spans="1:11" x14ac:dyDescent="0.2">
      <c r="A109" t="s">
        <v>116</v>
      </c>
      <c r="B109">
        <v>98</v>
      </c>
      <c r="C109">
        <v>289</v>
      </c>
      <c r="D109">
        <v>289</v>
      </c>
      <c r="E109">
        <v>0</v>
      </c>
      <c r="F109">
        <v>7.1885000000000003</v>
      </c>
      <c r="G109" t="s">
        <v>104</v>
      </c>
      <c r="H109">
        <v>10</v>
      </c>
      <c r="I109">
        <v>1127</v>
      </c>
      <c r="J109">
        <v>0</v>
      </c>
      <c r="K109">
        <v>0</v>
      </c>
    </row>
    <row r="110" spans="1:11" x14ac:dyDescent="0.2">
      <c r="A110" t="s">
        <v>116</v>
      </c>
      <c r="B110">
        <v>99</v>
      </c>
      <c r="C110">
        <v>265</v>
      </c>
      <c r="D110">
        <v>265</v>
      </c>
      <c r="E110">
        <v>0</v>
      </c>
      <c r="F110">
        <v>7.7255000000000003</v>
      </c>
      <c r="G110" t="s">
        <v>104</v>
      </c>
      <c r="H110">
        <v>7</v>
      </c>
      <c r="I110">
        <v>724</v>
      </c>
      <c r="J110">
        <v>0</v>
      </c>
      <c r="K110">
        <v>0</v>
      </c>
    </row>
    <row r="111" spans="1:11" x14ac:dyDescent="0.2">
      <c r="A111" t="s">
        <v>116</v>
      </c>
      <c r="B111">
        <v>100</v>
      </c>
      <c r="C111">
        <v>248</v>
      </c>
      <c r="D111">
        <v>247.99</v>
      </c>
      <c r="E111">
        <v>3.5000000000000001E-3</v>
      </c>
      <c r="F111">
        <v>13.3665</v>
      </c>
      <c r="G111" t="s">
        <v>104</v>
      </c>
      <c r="H111">
        <v>10</v>
      </c>
      <c r="I111">
        <v>6971</v>
      </c>
      <c r="J111">
        <v>0</v>
      </c>
      <c r="K111">
        <v>0</v>
      </c>
    </row>
    <row r="112" spans="1:11" x14ac:dyDescent="0.2">
      <c r="A112" t="s">
        <v>117</v>
      </c>
      <c r="B112" t="s">
        <v>1</v>
      </c>
      <c r="C112">
        <v>2760</v>
      </c>
      <c r="D112">
        <v>2760</v>
      </c>
      <c r="E112">
        <v>0</v>
      </c>
      <c r="F112">
        <v>0.107</v>
      </c>
      <c r="G112" t="s">
        <v>104</v>
      </c>
      <c r="H112">
        <v>7</v>
      </c>
      <c r="I112">
        <v>1</v>
      </c>
      <c r="J112">
        <v>0</v>
      </c>
      <c r="K112">
        <v>0</v>
      </c>
    </row>
    <row r="113" spans="1:11" x14ac:dyDescent="0.2">
      <c r="A113" t="s">
        <v>117</v>
      </c>
      <c r="B113" t="s">
        <v>2</v>
      </c>
      <c r="C113">
        <v>7788</v>
      </c>
      <c r="D113">
        <v>7788</v>
      </c>
      <c r="E113">
        <v>0</v>
      </c>
      <c r="F113">
        <v>0.1666</v>
      </c>
      <c r="G113" t="s">
        <v>104</v>
      </c>
      <c r="H113">
        <v>2</v>
      </c>
      <c r="I113">
        <v>30</v>
      </c>
      <c r="J113">
        <v>0</v>
      </c>
      <c r="K113">
        <v>0</v>
      </c>
    </row>
    <row r="114" spans="1:11" x14ac:dyDescent="0.2">
      <c r="A114" t="s">
        <v>117</v>
      </c>
      <c r="B114" t="s">
        <v>3</v>
      </c>
      <c r="C114">
        <v>1806</v>
      </c>
      <c r="D114">
        <v>1806</v>
      </c>
      <c r="E114">
        <v>0</v>
      </c>
      <c r="F114">
        <v>0.377</v>
      </c>
      <c r="G114" t="s">
        <v>104</v>
      </c>
      <c r="H114">
        <v>6</v>
      </c>
      <c r="I114">
        <v>1</v>
      </c>
      <c r="J114">
        <v>0</v>
      </c>
      <c r="K114">
        <v>0</v>
      </c>
    </row>
    <row r="115" spans="1:11" x14ac:dyDescent="0.2">
      <c r="A115" t="s">
        <v>117</v>
      </c>
      <c r="B115" t="s">
        <v>4</v>
      </c>
      <c r="C115">
        <v>1283</v>
      </c>
      <c r="D115">
        <v>1283</v>
      </c>
      <c r="E115">
        <v>0</v>
      </c>
      <c r="F115">
        <v>0.2404</v>
      </c>
      <c r="G115" t="s">
        <v>104</v>
      </c>
      <c r="H115">
        <v>4</v>
      </c>
      <c r="I115">
        <v>115</v>
      </c>
      <c r="J115">
        <v>0</v>
      </c>
      <c r="K115">
        <v>0</v>
      </c>
    </row>
    <row r="116" spans="1:11" x14ac:dyDescent="0.2">
      <c r="A116" t="s">
        <v>117</v>
      </c>
      <c r="B116" t="s">
        <v>5</v>
      </c>
      <c r="C116">
        <v>2916</v>
      </c>
      <c r="D116">
        <v>2916</v>
      </c>
      <c r="E116">
        <v>0</v>
      </c>
      <c r="F116">
        <v>1.5370999999999999</v>
      </c>
      <c r="G116" t="s">
        <v>104</v>
      </c>
      <c r="H116">
        <v>10</v>
      </c>
      <c r="I116">
        <v>1057</v>
      </c>
      <c r="J116">
        <v>0</v>
      </c>
      <c r="K116">
        <v>0</v>
      </c>
    </row>
    <row r="117" spans="1:11" x14ac:dyDescent="0.2">
      <c r="A117" t="s">
        <v>120</v>
      </c>
      <c r="B117" t="s">
        <v>6</v>
      </c>
      <c r="C117">
        <v>7282</v>
      </c>
      <c r="D117">
        <v>7281.65</v>
      </c>
      <c r="E117">
        <v>4.7999999999999996E-3</v>
      </c>
      <c r="F117">
        <v>155.95060000000001</v>
      </c>
      <c r="G117" t="s">
        <v>104</v>
      </c>
      <c r="H117">
        <v>5</v>
      </c>
      <c r="I117">
        <v>2703</v>
      </c>
      <c r="J117">
        <v>0</v>
      </c>
      <c r="K117">
        <v>2.4112906455993599</v>
      </c>
    </row>
    <row r="118" spans="1:11" x14ac:dyDescent="0.2">
      <c r="A118" t="s">
        <v>121</v>
      </c>
      <c r="B118" t="s">
        <v>6</v>
      </c>
      <c r="C118">
        <v>7282</v>
      </c>
      <c r="D118">
        <v>7282</v>
      </c>
      <c r="E118">
        <v>0</v>
      </c>
      <c r="F118">
        <v>90.402199999999993</v>
      </c>
      <c r="G118" t="s">
        <v>104</v>
      </c>
      <c r="H118">
        <v>6</v>
      </c>
      <c r="I118">
        <v>1835</v>
      </c>
      <c r="J118">
        <v>0</v>
      </c>
      <c r="K118">
        <v>1.21126508712768</v>
      </c>
    </row>
    <row r="119" spans="1:11" x14ac:dyDescent="0.2">
      <c r="A119" t="s">
        <v>117</v>
      </c>
      <c r="B119" t="s">
        <v>8</v>
      </c>
      <c r="C119">
        <v>11087.21</v>
      </c>
      <c r="D119">
        <v>11086.58</v>
      </c>
      <c r="E119">
        <v>5.5999999999999999E-3</v>
      </c>
      <c r="F119">
        <v>5.407</v>
      </c>
      <c r="G119" t="s">
        <v>104</v>
      </c>
      <c r="H119">
        <v>10</v>
      </c>
      <c r="I119">
        <v>90</v>
      </c>
      <c r="J119">
        <v>0</v>
      </c>
      <c r="K119">
        <v>0</v>
      </c>
    </row>
    <row r="120" spans="1:11" x14ac:dyDescent="0.2">
      <c r="A120" t="s">
        <v>122</v>
      </c>
      <c r="B120" t="s">
        <v>6</v>
      </c>
      <c r="C120">
        <v>7282</v>
      </c>
      <c r="D120">
        <v>7281.33</v>
      </c>
      <c r="E120">
        <v>9.2999999999999992E-3</v>
      </c>
      <c r="F120">
        <v>77.969899999999996</v>
      </c>
      <c r="G120" t="s">
        <v>104</v>
      </c>
      <c r="H120">
        <v>10</v>
      </c>
      <c r="I120">
        <v>20548</v>
      </c>
      <c r="J120">
        <v>0</v>
      </c>
      <c r="K120">
        <v>0.116873264312744</v>
      </c>
    </row>
    <row r="121" spans="1:11" x14ac:dyDescent="0.2">
      <c r="A121" t="s">
        <v>116</v>
      </c>
      <c r="B121" t="s">
        <v>9</v>
      </c>
      <c r="C121">
        <v>801.91</v>
      </c>
      <c r="D121">
        <v>801.84</v>
      </c>
      <c r="E121">
        <v>8.6999999999999994E-3</v>
      </c>
      <c r="F121">
        <v>65.309399999999997</v>
      </c>
      <c r="G121" t="s">
        <v>104</v>
      </c>
      <c r="H121">
        <v>10</v>
      </c>
      <c r="I121">
        <v>3891</v>
      </c>
      <c r="J121">
        <v>0</v>
      </c>
      <c r="K121">
        <v>0</v>
      </c>
    </row>
    <row r="122" spans="1:11" x14ac:dyDescent="0.2">
      <c r="A122" t="s">
        <v>117</v>
      </c>
      <c r="B122">
        <v>1</v>
      </c>
      <c r="C122">
        <v>298</v>
      </c>
      <c r="D122">
        <v>298</v>
      </c>
      <c r="E122">
        <v>0</v>
      </c>
      <c r="F122">
        <v>4.3963000000000001</v>
      </c>
      <c r="G122" t="s">
        <v>104</v>
      </c>
      <c r="H122">
        <v>10</v>
      </c>
      <c r="I122">
        <v>1941</v>
      </c>
      <c r="J122">
        <v>0</v>
      </c>
      <c r="K122">
        <v>0</v>
      </c>
    </row>
    <row r="123" spans="1:11" x14ac:dyDescent="0.2">
      <c r="A123" t="s">
        <v>117</v>
      </c>
      <c r="B123">
        <v>2</v>
      </c>
      <c r="C123">
        <v>267</v>
      </c>
      <c r="D123">
        <v>267</v>
      </c>
      <c r="E123">
        <v>0</v>
      </c>
      <c r="F123">
        <v>1.5813999999999999</v>
      </c>
      <c r="G123" t="s">
        <v>104</v>
      </c>
      <c r="H123">
        <v>10</v>
      </c>
      <c r="I123">
        <v>165</v>
      </c>
      <c r="J123">
        <v>0</v>
      </c>
      <c r="K123">
        <v>0</v>
      </c>
    </row>
    <row r="124" spans="1:11" x14ac:dyDescent="0.2">
      <c r="A124" t="s">
        <v>117</v>
      </c>
      <c r="B124">
        <v>3</v>
      </c>
      <c r="C124">
        <v>280</v>
      </c>
      <c r="D124">
        <v>280</v>
      </c>
      <c r="E124">
        <v>0</v>
      </c>
      <c r="F124">
        <v>10.596</v>
      </c>
      <c r="G124" t="s">
        <v>104</v>
      </c>
      <c r="H124">
        <v>10</v>
      </c>
      <c r="I124">
        <v>568</v>
      </c>
      <c r="J124">
        <v>0</v>
      </c>
      <c r="K124">
        <v>0</v>
      </c>
    </row>
    <row r="125" spans="1:11" x14ac:dyDescent="0.2">
      <c r="A125" t="s">
        <v>117</v>
      </c>
      <c r="B125">
        <v>4</v>
      </c>
      <c r="C125">
        <v>283</v>
      </c>
      <c r="D125">
        <v>283</v>
      </c>
      <c r="E125">
        <v>0</v>
      </c>
      <c r="F125">
        <v>2.8138000000000001</v>
      </c>
      <c r="G125" t="s">
        <v>104</v>
      </c>
      <c r="H125">
        <v>8</v>
      </c>
      <c r="I125">
        <v>82</v>
      </c>
      <c r="J125">
        <v>0</v>
      </c>
      <c r="K125">
        <v>0</v>
      </c>
    </row>
    <row r="126" spans="1:11" x14ac:dyDescent="0.2">
      <c r="A126" t="s">
        <v>117</v>
      </c>
      <c r="B126">
        <v>5</v>
      </c>
      <c r="C126">
        <v>275</v>
      </c>
      <c r="D126">
        <v>275</v>
      </c>
      <c r="E126">
        <v>0</v>
      </c>
      <c r="F126">
        <v>3.6930000000000001</v>
      </c>
      <c r="G126" t="s">
        <v>104</v>
      </c>
      <c r="H126">
        <v>9</v>
      </c>
      <c r="I126">
        <v>273</v>
      </c>
      <c r="J126">
        <v>0</v>
      </c>
      <c r="K126">
        <v>0</v>
      </c>
    </row>
    <row r="127" spans="1:11" x14ac:dyDescent="0.2">
      <c r="A127" t="s">
        <v>117</v>
      </c>
      <c r="B127">
        <v>6</v>
      </c>
      <c r="C127">
        <v>298</v>
      </c>
      <c r="D127">
        <v>298</v>
      </c>
      <c r="E127">
        <v>0</v>
      </c>
      <c r="F127">
        <v>3.0537999999999998</v>
      </c>
      <c r="G127" t="s">
        <v>104</v>
      </c>
      <c r="H127">
        <v>10</v>
      </c>
      <c r="I127">
        <v>171</v>
      </c>
      <c r="J127">
        <v>0</v>
      </c>
      <c r="K127">
        <v>0</v>
      </c>
    </row>
    <row r="128" spans="1:11" x14ac:dyDescent="0.2">
      <c r="A128" t="s">
        <v>117</v>
      </c>
      <c r="B128">
        <v>7</v>
      </c>
      <c r="C128">
        <v>281</v>
      </c>
      <c r="D128">
        <v>281</v>
      </c>
      <c r="E128">
        <v>0</v>
      </c>
      <c r="F128">
        <v>12.519</v>
      </c>
      <c r="G128" t="s">
        <v>104</v>
      </c>
      <c r="H128">
        <v>10</v>
      </c>
      <c r="I128">
        <v>734</v>
      </c>
      <c r="J128">
        <v>0</v>
      </c>
      <c r="K128">
        <v>0</v>
      </c>
    </row>
    <row r="129" spans="1:11" x14ac:dyDescent="0.2">
      <c r="A129" t="s">
        <v>117</v>
      </c>
      <c r="B129">
        <v>8</v>
      </c>
      <c r="C129">
        <v>250</v>
      </c>
      <c r="D129">
        <v>250</v>
      </c>
      <c r="E129">
        <v>0</v>
      </c>
      <c r="F129">
        <v>1.8616999999999999</v>
      </c>
      <c r="G129" t="s">
        <v>104</v>
      </c>
      <c r="H129">
        <v>7</v>
      </c>
      <c r="I129">
        <v>119</v>
      </c>
      <c r="J129">
        <v>0</v>
      </c>
      <c r="K129">
        <v>0</v>
      </c>
    </row>
    <row r="130" spans="1:11" x14ac:dyDescent="0.2">
      <c r="A130" t="s">
        <v>117</v>
      </c>
      <c r="B130">
        <v>9</v>
      </c>
      <c r="C130">
        <v>277</v>
      </c>
      <c r="D130">
        <v>277</v>
      </c>
      <c r="E130">
        <v>0</v>
      </c>
      <c r="F130">
        <v>1.0283</v>
      </c>
      <c r="G130" t="s">
        <v>104</v>
      </c>
      <c r="H130">
        <v>10</v>
      </c>
      <c r="I130">
        <v>1</v>
      </c>
      <c r="J130">
        <v>0</v>
      </c>
      <c r="K130">
        <v>0</v>
      </c>
    </row>
    <row r="131" spans="1:11" x14ac:dyDescent="0.2">
      <c r="A131" t="s">
        <v>117</v>
      </c>
      <c r="B131">
        <v>10</v>
      </c>
      <c r="C131">
        <v>308</v>
      </c>
      <c r="D131">
        <v>308</v>
      </c>
      <c r="E131">
        <v>0</v>
      </c>
      <c r="F131">
        <v>2.4918999999999998</v>
      </c>
      <c r="G131" t="s">
        <v>104</v>
      </c>
      <c r="H131">
        <v>10</v>
      </c>
      <c r="I131">
        <v>63</v>
      </c>
      <c r="J131">
        <v>0</v>
      </c>
      <c r="K131">
        <v>0</v>
      </c>
    </row>
    <row r="132" spans="1:11" x14ac:dyDescent="0.2">
      <c r="A132" t="s">
        <v>117</v>
      </c>
      <c r="B132">
        <v>11</v>
      </c>
      <c r="C132">
        <v>297</v>
      </c>
      <c r="D132">
        <v>296.97000000000003</v>
      </c>
      <c r="E132">
        <v>9.4000000000000004E-3</v>
      </c>
      <c r="F132">
        <v>4.7563000000000004</v>
      </c>
      <c r="G132" t="s">
        <v>104</v>
      </c>
      <c r="H132">
        <v>10</v>
      </c>
      <c r="I132">
        <v>319</v>
      </c>
      <c r="J132">
        <v>0</v>
      </c>
      <c r="K132">
        <v>0</v>
      </c>
    </row>
    <row r="133" spans="1:11" x14ac:dyDescent="0.2">
      <c r="A133" t="s">
        <v>117</v>
      </c>
      <c r="B133">
        <v>12</v>
      </c>
      <c r="C133">
        <v>280</v>
      </c>
      <c r="D133">
        <v>279.98</v>
      </c>
      <c r="E133">
        <v>7.7999999999999996E-3</v>
      </c>
      <c r="F133">
        <v>1.9362999999999999</v>
      </c>
      <c r="G133" t="s">
        <v>104</v>
      </c>
      <c r="H133">
        <v>10</v>
      </c>
      <c r="I133">
        <v>294</v>
      </c>
      <c r="J133">
        <v>0</v>
      </c>
      <c r="K133">
        <v>0</v>
      </c>
    </row>
    <row r="134" spans="1:11" x14ac:dyDescent="0.2">
      <c r="A134" t="s">
        <v>117</v>
      </c>
      <c r="B134">
        <v>13</v>
      </c>
      <c r="C134">
        <v>263</v>
      </c>
      <c r="D134">
        <v>263</v>
      </c>
      <c r="E134">
        <v>0</v>
      </c>
      <c r="F134">
        <v>3.4350000000000001</v>
      </c>
      <c r="G134" t="s">
        <v>104</v>
      </c>
      <c r="H134">
        <v>8</v>
      </c>
      <c r="I134">
        <v>293</v>
      </c>
      <c r="J134">
        <v>0</v>
      </c>
      <c r="K134">
        <v>0</v>
      </c>
    </row>
    <row r="135" spans="1:11" x14ac:dyDescent="0.2">
      <c r="A135" t="s">
        <v>117</v>
      </c>
      <c r="B135">
        <v>14</v>
      </c>
      <c r="C135">
        <v>266</v>
      </c>
      <c r="D135">
        <v>266</v>
      </c>
      <c r="E135">
        <v>0</v>
      </c>
      <c r="F135">
        <v>0.96760000000000002</v>
      </c>
      <c r="G135" t="s">
        <v>104</v>
      </c>
      <c r="H135">
        <v>7</v>
      </c>
      <c r="I135">
        <v>1</v>
      </c>
      <c r="J135">
        <v>0</v>
      </c>
      <c r="K135">
        <v>0</v>
      </c>
    </row>
    <row r="136" spans="1:11" x14ac:dyDescent="0.2">
      <c r="A136" t="s">
        <v>117</v>
      </c>
      <c r="B136">
        <v>15</v>
      </c>
      <c r="C136">
        <v>269</v>
      </c>
      <c r="D136">
        <v>269</v>
      </c>
      <c r="E136">
        <v>0</v>
      </c>
      <c r="F136">
        <v>1.0662</v>
      </c>
      <c r="G136" t="s">
        <v>104</v>
      </c>
      <c r="H136">
        <v>9</v>
      </c>
      <c r="I136">
        <v>1</v>
      </c>
      <c r="J136">
        <v>0</v>
      </c>
      <c r="K136">
        <v>0</v>
      </c>
    </row>
    <row r="137" spans="1:11" x14ac:dyDescent="0.2">
      <c r="A137" t="s">
        <v>117</v>
      </c>
      <c r="B137">
        <v>16</v>
      </c>
      <c r="C137">
        <v>291</v>
      </c>
      <c r="D137">
        <v>291</v>
      </c>
      <c r="E137">
        <v>0</v>
      </c>
      <c r="F137">
        <v>9.8859999999999992</v>
      </c>
      <c r="G137" t="s">
        <v>104</v>
      </c>
      <c r="H137">
        <v>8</v>
      </c>
      <c r="I137">
        <v>785</v>
      </c>
      <c r="J137">
        <v>0</v>
      </c>
      <c r="K137">
        <v>0</v>
      </c>
    </row>
    <row r="138" spans="1:11" x14ac:dyDescent="0.2">
      <c r="A138" t="s">
        <v>117</v>
      </c>
      <c r="B138">
        <v>17</v>
      </c>
      <c r="C138">
        <v>260</v>
      </c>
      <c r="D138">
        <v>260</v>
      </c>
      <c r="E138">
        <v>0</v>
      </c>
      <c r="F138">
        <v>2.5276999999999998</v>
      </c>
      <c r="G138" t="s">
        <v>104</v>
      </c>
      <c r="H138">
        <v>10</v>
      </c>
      <c r="I138">
        <v>245</v>
      </c>
      <c r="J138">
        <v>0</v>
      </c>
      <c r="K138">
        <v>0</v>
      </c>
    </row>
    <row r="139" spans="1:11" x14ac:dyDescent="0.2">
      <c r="A139" t="s">
        <v>117</v>
      </c>
      <c r="B139">
        <v>18</v>
      </c>
      <c r="C139">
        <v>252</v>
      </c>
      <c r="D139">
        <v>252</v>
      </c>
      <c r="E139">
        <v>0</v>
      </c>
      <c r="F139">
        <v>1.0784</v>
      </c>
      <c r="G139" t="s">
        <v>104</v>
      </c>
      <c r="H139">
        <v>10</v>
      </c>
      <c r="I139">
        <v>1</v>
      </c>
      <c r="J139">
        <v>0</v>
      </c>
      <c r="K139">
        <v>0</v>
      </c>
    </row>
    <row r="140" spans="1:11" x14ac:dyDescent="0.2">
      <c r="A140" t="s">
        <v>117</v>
      </c>
      <c r="B140">
        <v>19</v>
      </c>
      <c r="C140">
        <v>239</v>
      </c>
      <c r="D140">
        <v>238.99</v>
      </c>
      <c r="E140">
        <v>5.8999999999999999E-3</v>
      </c>
      <c r="F140">
        <v>2.0838999999999999</v>
      </c>
      <c r="G140" t="s">
        <v>104</v>
      </c>
      <c r="H140">
        <v>10</v>
      </c>
      <c r="I140">
        <v>287</v>
      </c>
      <c r="J140">
        <v>0</v>
      </c>
      <c r="K140">
        <v>0</v>
      </c>
    </row>
    <row r="141" spans="1:11" x14ac:dyDescent="0.2">
      <c r="A141" t="s">
        <v>117</v>
      </c>
      <c r="B141">
        <v>20</v>
      </c>
      <c r="C141">
        <v>281</v>
      </c>
      <c r="D141">
        <v>281</v>
      </c>
      <c r="E141">
        <v>0</v>
      </c>
      <c r="F141">
        <v>11.095499999999999</v>
      </c>
      <c r="G141" t="s">
        <v>104</v>
      </c>
      <c r="H141">
        <v>10</v>
      </c>
      <c r="I141">
        <v>794</v>
      </c>
      <c r="J141">
        <v>0</v>
      </c>
      <c r="K141">
        <v>0</v>
      </c>
    </row>
    <row r="142" spans="1:11" x14ac:dyDescent="0.2">
      <c r="A142" t="s">
        <v>117</v>
      </c>
      <c r="B142">
        <v>21</v>
      </c>
      <c r="C142">
        <v>284</v>
      </c>
      <c r="D142">
        <v>284</v>
      </c>
      <c r="E142">
        <v>0</v>
      </c>
      <c r="F142">
        <v>1.4696</v>
      </c>
      <c r="G142" t="s">
        <v>104</v>
      </c>
      <c r="H142">
        <v>9</v>
      </c>
      <c r="I142">
        <v>1</v>
      </c>
      <c r="J142">
        <v>0</v>
      </c>
      <c r="K142">
        <v>0</v>
      </c>
    </row>
    <row r="143" spans="1:11" x14ac:dyDescent="0.2">
      <c r="A143" t="s">
        <v>117</v>
      </c>
      <c r="B143">
        <v>22</v>
      </c>
      <c r="C143">
        <v>236</v>
      </c>
      <c r="D143">
        <v>236</v>
      </c>
      <c r="E143">
        <v>0</v>
      </c>
      <c r="F143">
        <v>1.9087000000000001</v>
      </c>
      <c r="G143" t="s">
        <v>104</v>
      </c>
      <c r="H143">
        <v>9</v>
      </c>
      <c r="I143">
        <v>28</v>
      </c>
      <c r="J143">
        <v>0</v>
      </c>
      <c r="K143">
        <v>0</v>
      </c>
    </row>
    <row r="144" spans="1:11" x14ac:dyDescent="0.2">
      <c r="A144" t="s">
        <v>117</v>
      </c>
      <c r="B144">
        <v>23</v>
      </c>
      <c r="C144">
        <v>274</v>
      </c>
      <c r="D144">
        <v>274</v>
      </c>
      <c r="E144">
        <v>0</v>
      </c>
      <c r="F144">
        <v>2.0148999999999999</v>
      </c>
      <c r="G144" t="s">
        <v>104</v>
      </c>
      <c r="H144">
        <v>8</v>
      </c>
      <c r="I144">
        <v>117</v>
      </c>
      <c r="J144">
        <v>0</v>
      </c>
      <c r="K144">
        <v>0</v>
      </c>
    </row>
    <row r="145" spans="1:11" x14ac:dyDescent="0.2">
      <c r="A145" t="s">
        <v>117</v>
      </c>
      <c r="B145">
        <v>24</v>
      </c>
      <c r="C145">
        <v>290</v>
      </c>
      <c r="D145">
        <v>290</v>
      </c>
      <c r="E145">
        <v>0</v>
      </c>
      <c r="F145">
        <v>5.8174000000000001</v>
      </c>
      <c r="G145" t="s">
        <v>104</v>
      </c>
      <c r="H145">
        <v>9</v>
      </c>
      <c r="I145">
        <v>583</v>
      </c>
      <c r="J145">
        <v>0</v>
      </c>
      <c r="K145">
        <v>0</v>
      </c>
    </row>
    <row r="146" spans="1:11" x14ac:dyDescent="0.2">
      <c r="A146" t="s">
        <v>117</v>
      </c>
      <c r="B146">
        <v>25</v>
      </c>
      <c r="C146">
        <v>238</v>
      </c>
      <c r="D146">
        <v>238</v>
      </c>
      <c r="E146">
        <v>0</v>
      </c>
      <c r="F146">
        <v>3.5436000000000001</v>
      </c>
      <c r="G146" t="s">
        <v>104</v>
      </c>
      <c r="H146">
        <v>7</v>
      </c>
      <c r="I146">
        <v>281</v>
      </c>
      <c r="J146">
        <v>0</v>
      </c>
      <c r="K146">
        <v>0</v>
      </c>
    </row>
    <row r="147" spans="1:11" x14ac:dyDescent="0.2">
      <c r="A147" t="s">
        <v>117</v>
      </c>
      <c r="B147">
        <v>26</v>
      </c>
      <c r="C147">
        <v>289</v>
      </c>
      <c r="D147">
        <v>289</v>
      </c>
      <c r="E147">
        <v>0</v>
      </c>
      <c r="F147">
        <v>3.3119999999999998</v>
      </c>
      <c r="G147" t="s">
        <v>104</v>
      </c>
      <c r="H147">
        <v>10</v>
      </c>
      <c r="I147">
        <v>698</v>
      </c>
      <c r="J147">
        <v>0</v>
      </c>
      <c r="K147">
        <v>0</v>
      </c>
    </row>
    <row r="148" spans="1:11" x14ac:dyDescent="0.2">
      <c r="A148" t="s">
        <v>117</v>
      </c>
      <c r="B148">
        <v>27</v>
      </c>
      <c r="C148">
        <v>296</v>
      </c>
      <c r="D148">
        <v>295.98</v>
      </c>
      <c r="E148">
        <v>6.7999999999999996E-3</v>
      </c>
      <c r="F148">
        <v>3.0642</v>
      </c>
      <c r="G148" t="s">
        <v>104</v>
      </c>
      <c r="H148">
        <v>9</v>
      </c>
      <c r="I148">
        <v>183</v>
      </c>
      <c r="J148">
        <v>0</v>
      </c>
      <c r="K148">
        <v>0</v>
      </c>
    </row>
    <row r="149" spans="1:11" x14ac:dyDescent="0.2">
      <c r="A149" t="s">
        <v>117</v>
      </c>
      <c r="B149">
        <v>28</v>
      </c>
      <c r="C149">
        <v>280</v>
      </c>
      <c r="D149">
        <v>280</v>
      </c>
      <c r="E149">
        <v>2.0000000000000001E-4</v>
      </c>
      <c r="F149">
        <v>4.2735000000000003</v>
      </c>
      <c r="G149" t="s">
        <v>104</v>
      </c>
      <c r="H149">
        <v>10</v>
      </c>
      <c r="I149">
        <v>716</v>
      </c>
      <c r="J149">
        <v>0</v>
      </c>
      <c r="K149">
        <v>0</v>
      </c>
    </row>
    <row r="150" spans="1:11" x14ac:dyDescent="0.2">
      <c r="A150" t="s">
        <v>117</v>
      </c>
      <c r="B150">
        <v>29</v>
      </c>
      <c r="C150">
        <v>294</v>
      </c>
      <c r="D150">
        <v>294</v>
      </c>
      <c r="E150">
        <v>2.9999999999999997E-4</v>
      </c>
      <c r="F150">
        <v>8.0265000000000004</v>
      </c>
      <c r="G150" t="s">
        <v>104</v>
      </c>
      <c r="H150">
        <v>10</v>
      </c>
      <c r="I150">
        <v>1137</v>
      </c>
      <c r="J150">
        <v>0</v>
      </c>
      <c r="K150">
        <v>0</v>
      </c>
    </row>
    <row r="151" spans="1:11" x14ac:dyDescent="0.2">
      <c r="A151" t="s">
        <v>117</v>
      </c>
      <c r="B151">
        <v>30</v>
      </c>
      <c r="C151">
        <v>296</v>
      </c>
      <c r="D151">
        <v>296</v>
      </c>
      <c r="E151">
        <v>0</v>
      </c>
      <c r="F151">
        <v>1.7821</v>
      </c>
      <c r="G151" t="s">
        <v>104</v>
      </c>
      <c r="H151">
        <v>9</v>
      </c>
      <c r="I151">
        <v>53</v>
      </c>
      <c r="J151">
        <v>0</v>
      </c>
      <c r="K151">
        <v>0</v>
      </c>
    </row>
    <row r="152" spans="1:11" x14ac:dyDescent="0.2">
      <c r="A152" t="s">
        <v>117</v>
      </c>
      <c r="B152">
        <v>31</v>
      </c>
      <c r="C152">
        <v>258</v>
      </c>
      <c r="D152">
        <v>258</v>
      </c>
      <c r="E152">
        <v>0</v>
      </c>
      <c r="F152">
        <v>4.7526000000000002</v>
      </c>
      <c r="G152" t="s">
        <v>104</v>
      </c>
      <c r="H152">
        <v>10</v>
      </c>
      <c r="I152">
        <v>591</v>
      </c>
      <c r="J152">
        <v>0</v>
      </c>
      <c r="K152">
        <v>0</v>
      </c>
    </row>
    <row r="153" spans="1:11" x14ac:dyDescent="0.2">
      <c r="A153" t="s">
        <v>117</v>
      </c>
      <c r="B153">
        <v>32</v>
      </c>
      <c r="C153">
        <v>318</v>
      </c>
      <c r="D153">
        <v>318</v>
      </c>
      <c r="E153">
        <v>0</v>
      </c>
      <c r="F153">
        <v>2.7848000000000002</v>
      </c>
      <c r="G153" t="s">
        <v>104</v>
      </c>
      <c r="H153">
        <v>10</v>
      </c>
      <c r="I153">
        <v>812</v>
      </c>
      <c r="J153">
        <v>0</v>
      </c>
      <c r="K153">
        <v>0</v>
      </c>
    </row>
    <row r="154" spans="1:11" x14ac:dyDescent="0.2">
      <c r="A154" t="s">
        <v>117</v>
      </c>
      <c r="B154">
        <v>33</v>
      </c>
      <c r="C154">
        <v>304</v>
      </c>
      <c r="D154">
        <v>304</v>
      </c>
      <c r="E154">
        <v>0</v>
      </c>
      <c r="F154">
        <v>2.8289</v>
      </c>
      <c r="G154" t="s">
        <v>104</v>
      </c>
      <c r="H154">
        <v>10</v>
      </c>
      <c r="I154">
        <v>395</v>
      </c>
      <c r="J154">
        <v>0</v>
      </c>
      <c r="K154">
        <v>0</v>
      </c>
    </row>
    <row r="155" spans="1:11" x14ac:dyDescent="0.2">
      <c r="A155" t="s">
        <v>117</v>
      </c>
      <c r="B155">
        <v>34</v>
      </c>
      <c r="C155">
        <v>293</v>
      </c>
      <c r="D155">
        <v>293</v>
      </c>
      <c r="E155">
        <v>0</v>
      </c>
      <c r="F155">
        <v>0.94140000000000001</v>
      </c>
      <c r="G155" t="s">
        <v>104</v>
      </c>
      <c r="H155">
        <v>8</v>
      </c>
      <c r="I155">
        <v>4</v>
      </c>
      <c r="J155">
        <v>0</v>
      </c>
      <c r="K155">
        <v>0</v>
      </c>
    </row>
    <row r="156" spans="1:11" x14ac:dyDescent="0.2">
      <c r="A156" t="s">
        <v>117</v>
      </c>
      <c r="B156">
        <v>35</v>
      </c>
      <c r="C156">
        <v>280</v>
      </c>
      <c r="D156">
        <v>280</v>
      </c>
      <c r="E156">
        <v>0</v>
      </c>
      <c r="F156">
        <v>2.8197999999999999</v>
      </c>
      <c r="G156" t="s">
        <v>104</v>
      </c>
      <c r="H156">
        <v>10</v>
      </c>
      <c r="I156">
        <v>1</v>
      </c>
      <c r="J156">
        <v>0</v>
      </c>
      <c r="K156">
        <v>0</v>
      </c>
    </row>
    <row r="157" spans="1:11" x14ac:dyDescent="0.2">
      <c r="A157" t="s">
        <v>117</v>
      </c>
      <c r="B157">
        <v>36</v>
      </c>
      <c r="C157">
        <v>263</v>
      </c>
      <c r="D157">
        <v>263</v>
      </c>
      <c r="E157">
        <v>0</v>
      </c>
      <c r="F157">
        <v>7.9332000000000003</v>
      </c>
      <c r="G157" t="s">
        <v>104</v>
      </c>
      <c r="H157">
        <v>10</v>
      </c>
      <c r="I157">
        <v>1821</v>
      </c>
      <c r="J157">
        <v>0</v>
      </c>
      <c r="K157">
        <v>0</v>
      </c>
    </row>
    <row r="158" spans="1:11" x14ac:dyDescent="0.2">
      <c r="A158" t="s">
        <v>117</v>
      </c>
      <c r="B158">
        <v>37</v>
      </c>
      <c r="C158">
        <v>269</v>
      </c>
      <c r="D158">
        <v>269</v>
      </c>
      <c r="E158">
        <v>0</v>
      </c>
      <c r="F158">
        <v>1.9863999999999999</v>
      </c>
      <c r="G158" t="s">
        <v>104</v>
      </c>
      <c r="H158">
        <v>10</v>
      </c>
      <c r="I158">
        <v>152</v>
      </c>
      <c r="J158">
        <v>0</v>
      </c>
      <c r="K158">
        <v>0</v>
      </c>
    </row>
    <row r="159" spans="1:11" x14ac:dyDescent="0.2">
      <c r="A159" t="s">
        <v>117</v>
      </c>
      <c r="B159">
        <v>38</v>
      </c>
      <c r="C159">
        <v>247</v>
      </c>
      <c r="D159">
        <v>247</v>
      </c>
      <c r="E159">
        <v>0</v>
      </c>
      <c r="F159">
        <v>2.2355</v>
      </c>
      <c r="G159" t="s">
        <v>104</v>
      </c>
      <c r="H159">
        <v>9</v>
      </c>
      <c r="I159">
        <v>145</v>
      </c>
      <c r="J159">
        <v>0</v>
      </c>
      <c r="K159">
        <v>0</v>
      </c>
    </row>
    <row r="160" spans="1:11" x14ac:dyDescent="0.2">
      <c r="A160" t="s">
        <v>117</v>
      </c>
      <c r="B160">
        <v>39</v>
      </c>
      <c r="C160">
        <v>274</v>
      </c>
      <c r="D160">
        <v>274</v>
      </c>
      <c r="E160">
        <v>0</v>
      </c>
      <c r="F160">
        <v>1.7659</v>
      </c>
      <c r="G160" t="s">
        <v>104</v>
      </c>
      <c r="H160">
        <v>10</v>
      </c>
      <c r="I160">
        <v>7</v>
      </c>
      <c r="J160">
        <v>0</v>
      </c>
      <c r="K160">
        <v>0</v>
      </c>
    </row>
    <row r="161" spans="1:11" x14ac:dyDescent="0.2">
      <c r="A161" t="s">
        <v>117</v>
      </c>
      <c r="B161">
        <v>40</v>
      </c>
      <c r="C161">
        <v>254</v>
      </c>
      <c r="D161">
        <v>254</v>
      </c>
      <c r="E161">
        <v>0</v>
      </c>
      <c r="F161">
        <v>2.9733000000000001</v>
      </c>
      <c r="G161" t="s">
        <v>104</v>
      </c>
      <c r="H161">
        <v>10</v>
      </c>
      <c r="I161">
        <v>169</v>
      </c>
      <c r="J161">
        <v>0</v>
      </c>
      <c r="K161">
        <v>0</v>
      </c>
    </row>
    <row r="162" spans="1:11" x14ac:dyDescent="0.2">
      <c r="A162" t="s">
        <v>117</v>
      </c>
      <c r="B162">
        <v>41</v>
      </c>
      <c r="C162">
        <v>282</v>
      </c>
      <c r="D162">
        <v>282</v>
      </c>
      <c r="E162">
        <v>0</v>
      </c>
      <c r="F162">
        <v>0.75980000000000003</v>
      </c>
      <c r="G162" t="s">
        <v>104</v>
      </c>
      <c r="H162">
        <v>7</v>
      </c>
      <c r="I162">
        <v>46</v>
      </c>
      <c r="J162">
        <v>0</v>
      </c>
      <c r="K162">
        <v>0</v>
      </c>
    </row>
    <row r="163" spans="1:11" x14ac:dyDescent="0.2">
      <c r="A163" t="s">
        <v>117</v>
      </c>
      <c r="B163">
        <v>42</v>
      </c>
      <c r="C163">
        <v>292</v>
      </c>
      <c r="D163">
        <v>292</v>
      </c>
      <c r="E163">
        <v>0</v>
      </c>
      <c r="F163">
        <v>5.1974</v>
      </c>
      <c r="G163" t="s">
        <v>104</v>
      </c>
      <c r="H163">
        <v>10</v>
      </c>
      <c r="I163">
        <v>545</v>
      </c>
      <c r="J163">
        <v>0</v>
      </c>
      <c r="K163">
        <v>0</v>
      </c>
    </row>
    <row r="164" spans="1:11" x14ac:dyDescent="0.2">
      <c r="A164" t="s">
        <v>117</v>
      </c>
      <c r="B164">
        <v>43</v>
      </c>
      <c r="C164">
        <v>291</v>
      </c>
      <c r="D164">
        <v>290.98</v>
      </c>
      <c r="E164">
        <v>7.1999999999999998E-3</v>
      </c>
      <c r="F164">
        <v>4.0904999999999996</v>
      </c>
      <c r="G164" t="s">
        <v>104</v>
      </c>
      <c r="H164">
        <v>10</v>
      </c>
      <c r="I164">
        <v>326</v>
      </c>
      <c r="J164">
        <v>0</v>
      </c>
      <c r="K164">
        <v>0</v>
      </c>
    </row>
    <row r="165" spans="1:11" x14ac:dyDescent="0.2">
      <c r="A165" t="s">
        <v>117</v>
      </c>
      <c r="B165">
        <v>44</v>
      </c>
      <c r="C165">
        <v>264</v>
      </c>
      <c r="D165">
        <v>264</v>
      </c>
      <c r="E165">
        <v>0</v>
      </c>
      <c r="F165">
        <v>3.2458999999999998</v>
      </c>
      <c r="G165" t="s">
        <v>104</v>
      </c>
      <c r="H165">
        <v>10</v>
      </c>
      <c r="I165">
        <v>174</v>
      </c>
      <c r="J165">
        <v>0</v>
      </c>
      <c r="K165">
        <v>0</v>
      </c>
    </row>
    <row r="166" spans="1:11" x14ac:dyDescent="0.2">
      <c r="A166" t="s">
        <v>117</v>
      </c>
      <c r="B166">
        <v>45</v>
      </c>
      <c r="C166">
        <v>317</v>
      </c>
      <c r="D166">
        <v>317</v>
      </c>
      <c r="E166">
        <v>0</v>
      </c>
      <c r="F166">
        <v>3.1671999999999998</v>
      </c>
      <c r="G166" t="s">
        <v>104</v>
      </c>
      <c r="H166">
        <v>6</v>
      </c>
      <c r="I166">
        <v>106</v>
      </c>
      <c r="J166">
        <v>0</v>
      </c>
      <c r="K166">
        <v>0</v>
      </c>
    </row>
    <row r="167" spans="1:11" x14ac:dyDescent="0.2">
      <c r="A167" t="s">
        <v>117</v>
      </c>
      <c r="B167">
        <v>46</v>
      </c>
      <c r="C167">
        <v>242</v>
      </c>
      <c r="D167">
        <v>242</v>
      </c>
      <c r="E167">
        <v>0</v>
      </c>
      <c r="F167">
        <v>1.2522</v>
      </c>
      <c r="G167" t="s">
        <v>104</v>
      </c>
      <c r="H167">
        <v>10</v>
      </c>
      <c r="I167">
        <v>43</v>
      </c>
      <c r="J167">
        <v>0</v>
      </c>
      <c r="K167">
        <v>0</v>
      </c>
    </row>
    <row r="168" spans="1:11" x14ac:dyDescent="0.2">
      <c r="A168" t="s">
        <v>117</v>
      </c>
      <c r="B168">
        <v>47</v>
      </c>
      <c r="C168">
        <v>314</v>
      </c>
      <c r="D168">
        <v>314</v>
      </c>
      <c r="E168">
        <v>0</v>
      </c>
      <c r="F168">
        <v>8.2126999999999999</v>
      </c>
      <c r="G168" t="s">
        <v>104</v>
      </c>
      <c r="H168">
        <v>10</v>
      </c>
      <c r="I168">
        <v>1767</v>
      </c>
      <c r="J168">
        <v>0</v>
      </c>
      <c r="K168">
        <v>0</v>
      </c>
    </row>
    <row r="169" spans="1:11" x14ac:dyDescent="0.2">
      <c r="A169" t="s">
        <v>117</v>
      </c>
      <c r="B169">
        <v>48</v>
      </c>
      <c r="C169">
        <v>294</v>
      </c>
      <c r="D169">
        <v>294</v>
      </c>
      <c r="E169">
        <v>0</v>
      </c>
      <c r="F169">
        <v>1.3620000000000001</v>
      </c>
      <c r="G169" t="s">
        <v>104</v>
      </c>
      <c r="H169">
        <v>6</v>
      </c>
      <c r="I169">
        <v>1</v>
      </c>
      <c r="J169">
        <v>0</v>
      </c>
      <c r="K169">
        <v>0</v>
      </c>
    </row>
    <row r="170" spans="1:11" x14ac:dyDescent="0.2">
      <c r="A170" t="s">
        <v>117</v>
      </c>
      <c r="B170">
        <v>49</v>
      </c>
      <c r="C170">
        <v>264</v>
      </c>
      <c r="D170">
        <v>264</v>
      </c>
      <c r="E170">
        <v>0</v>
      </c>
      <c r="F170">
        <v>2.5165999999999999</v>
      </c>
      <c r="G170" t="s">
        <v>104</v>
      </c>
      <c r="H170">
        <v>10</v>
      </c>
      <c r="I170">
        <v>333</v>
      </c>
      <c r="J170">
        <v>0</v>
      </c>
      <c r="K170">
        <v>0</v>
      </c>
    </row>
    <row r="171" spans="1:11" x14ac:dyDescent="0.2">
      <c r="A171" t="s">
        <v>117</v>
      </c>
      <c r="B171">
        <v>50</v>
      </c>
      <c r="C171">
        <v>286</v>
      </c>
      <c r="D171">
        <v>286</v>
      </c>
      <c r="E171">
        <v>0</v>
      </c>
      <c r="F171">
        <v>1.6016999999999999</v>
      </c>
      <c r="G171" t="s">
        <v>104</v>
      </c>
      <c r="H171">
        <v>6</v>
      </c>
      <c r="I171">
        <v>20</v>
      </c>
      <c r="J171">
        <v>0</v>
      </c>
      <c r="K171">
        <v>0</v>
      </c>
    </row>
    <row r="172" spans="1:11" x14ac:dyDescent="0.2">
      <c r="A172" t="s">
        <v>117</v>
      </c>
      <c r="B172">
        <v>51</v>
      </c>
      <c r="C172">
        <v>273</v>
      </c>
      <c r="D172">
        <v>273</v>
      </c>
      <c r="E172">
        <v>0</v>
      </c>
      <c r="F172">
        <v>10.0129</v>
      </c>
      <c r="G172" t="s">
        <v>104</v>
      </c>
      <c r="H172">
        <v>10</v>
      </c>
      <c r="I172">
        <v>621</v>
      </c>
      <c r="J172">
        <v>0</v>
      </c>
      <c r="K172">
        <v>0</v>
      </c>
    </row>
    <row r="173" spans="1:11" x14ac:dyDescent="0.2">
      <c r="A173" t="s">
        <v>117</v>
      </c>
      <c r="B173">
        <v>52</v>
      </c>
      <c r="C173">
        <v>334</v>
      </c>
      <c r="D173">
        <v>334</v>
      </c>
      <c r="E173">
        <v>0</v>
      </c>
      <c r="F173">
        <v>3.5017</v>
      </c>
      <c r="G173" t="s">
        <v>104</v>
      </c>
      <c r="H173">
        <v>8</v>
      </c>
      <c r="I173">
        <v>10</v>
      </c>
      <c r="J173">
        <v>0</v>
      </c>
      <c r="K173">
        <v>0</v>
      </c>
    </row>
    <row r="174" spans="1:11" x14ac:dyDescent="0.2">
      <c r="A174" t="s">
        <v>117</v>
      </c>
      <c r="B174">
        <v>53</v>
      </c>
      <c r="C174">
        <v>281</v>
      </c>
      <c r="D174">
        <v>281</v>
      </c>
      <c r="E174">
        <v>0</v>
      </c>
      <c r="F174">
        <v>13.5753</v>
      </c>
      <c r="G174" t="s">
        <v>104</v>
      </c>
      <c r="H174">
        <v>10</v>
      </c>
      <c r="I174">
        <v>1120</v>
      </c>
      <c r="J174">
        <v>0</v>
      </c>
      <c r="K174">
        <v>0</v>
      </c>
    </row>
    <row r="175" spans="1:11" x14ac:dyDescent="0.2">
      <c r="A175" t="s">
        <v>117</v>
      </c>
      <c r="B175">
        <v>54</v>
      </c>
      <c r="C175">
        <v>262</v>
      </c>
      <c r="D175">
        <v>262</v>
      </c>
      <c r="E175">
        <v>0</v>
      </c>
      <c r="F175">
        <v>1.2855000000000001</v>
      </c>
      <c r="G175" t="s">
        <v>104</v>
      </c>
      <c r="H175">
        <v>9</v>
      </c>
      <c r="I175">
        <v>94</v>
      </c>
      <c r="J175">
        <v>0</v>
      </c>
      <c r="K175">
        <v>0</v>
      </c>
    </row>
    <row r="176" spans="1:11" x14ac:dyDescent="0.2">
      <c r="A176" t="s">
        <v>117</v>
      </c>
      <c r="B176">
        <v>55</v>
      </c>
      <c r="C176">
        <v>299</v>
      </c>
      <c r="D176">
        <v>299</v>
      </c>
      <c r="E176">
        <v>0</v>
      </c>
      <c r="F176">
        <v>1.71</v>
      </c>
      <c r="G176" t="s">
        <v>104</v>
      </c>
      <c r="H176">
        <v>10</v>
      </c>
      <c r="I176">
        <v>202</v>
      </c>
      <c r="J176">
        <v>0</v>
      </c>
      <c r="K176">
        <v>0</v>
      </c>
    </row>
    <row r="177" spans="1:11" x14ac:dyDescent="0.2">
      <c r="A177" t="s">
        <v>117</v>
      </c>
      <c r="B177">
        <v>56</v>
      </c>
      <c r="C177">
        <v>288</v>
      </c>
      <c r="D177">
        <v>288</v>
      </c>
      <c r="E177">
        <v>0</v>
      </c>
      <c r="F177">
        <v>1.9933000000000001</v>
      </c>
      <c r="G177" t="s">
        <v>104</v>
      </c>
      <c r="H177">
        <v>8</v>
      </c>
      <c r="I177">
        <v>140</v>
      </c>
      <c r="J177">
        <v>0</v>
      </c>
      <c r="K177">
        <v>0</v>
      </c>
    </row>
    <row r="178" spans="1:11" x14ac:dyDescent="0.2">
      <c r="A178" t="s">
        <v>117</v>
      </c>
      <c r="B178">
        <v>57</v>
      </c>
      <c r="C178">
        <v>254</v>
      </c>
      <c r="D178">
        <v>254</v>
      </c>
      <c r="E178">
        <v>0</v>
      </c>
      <c r="F178">
        <v>2.4350000000000001</v>
      </c>
      <c r="G178" t="s">
        <v>104</v>
      </c>
      <c r="H178">
        <v>10</v>
      </c>
      <c r="I178">
        <v>1</v>
      </c>
      <c r="J178">
        <v>0</v>
      </c>
      <c r="K178">
        <v>0</v>
      </c>
    </row>
    <row r="179" spans="1:11" x14ac:dyDescent="0.2">
      <c r="A179" t="s">
        <v>117</v>
      </c>
      <c r="B179">
        <v>58</v>
      </c>
      <c r="C179">
        <v>331</v>
      </c>
      <c r="D179">
        <v>331</v>
      </c>
      <c r="E179">
        <v>0</v>
      </c>
      <c r="F179">
        <v>0.92849999999999999</v>
      </c>
      <c r="G179" t="s">
        <v>104</v>
      </c>
      <c r="H179">
        <v>9</v>
      </c>
      <c r="I179">
        <v>1</v>
      </c>
      <c r="J179">
        <v>0</v>
      </c>
      <c r="K179">
        <v>0</v>
      </c>
    </row>
    <row r="180" spans="1:11" x14ac:dyDescent="0.2">
      <c r="A180" t="s">
        <v>117</v>
      </c>
      <c r="B180">
        <v>59</v>
      </c>
      <c r="C180">
        <v>283</v>
      </c>
      <c r="D180">
        <v>282.99</v>
      </c>
      <c r="E180">
        <v>4.3E-3</v>
      </c>
      <c r="F180">
        <v>3.5983999999999998</v>
      </c>
      <c r="G180" t="s">
        <v>104</v>
      </c>
      <c r="H180">
        <v>9</v>
      </c>
      <c r="I180">
        <v>993</v>
      </c>
      <c r="J180">
        <v>0</v>
      </c>
      <c r="K180">
        <v>0</v>
      </c>
    </row>
    <row r="181" spans="1:11" x14ac:dyDescent="0.2">
      <c r="A181" t="s">
        <v>117</v>
      </c>
      <c r="B181">
        <v>60</v>
      </c>
      <c r="C181">
        <v>254</v>
      </c>
      <c r="D181">
        <v>254</v>
      </c>
      <c r="E181">
        <v>0</v>
      </c>
      <c r="F181">
        <v>5.1902999999999997</v>
      </c>
      <c r="G181" t="s">
        <v>104</v>
      </c>
      <c r="H181">
        <v>10</v>
      </c>
      <c r="I181">
        <v>551</v>
      </c>
      <c r="J181">
        <v>0</v>
      </c>
      <c r="K181">
        <v>0</v>
      </c>
    </row>
    <row r="182" spans="1:11" x14ac:dyDescent="0.2">
      <c r="A182" t="s">
        <v>117</v>
      </c>
      <c r="B182">
        <v>61</v>
      </c>
      <c r="C182">
        <v>305</v>
      </c>
      <c r="D182">
        <v>305</v>
      </c>
      <c r="E182">
        <v>0</v>
      </c>
      <c r="F182">
        <v>4.4194000000000004</v>
      </c>
      <c r="G182" t="s">
        <v>104</v>
      </c>
      <c r="H182">
        <v>10</v>
      </c>
      <c r="I182">
        <v>587</v>
      </c>
      <c r="J182">
        <v>0</v>
      </c>
      <c r="K182">
        <v>0</v>
      </c>
    </row>
    <row r="183" spans="1:11" x14ac:dyDescent="0.2">
      <c r="A183" t="s">
        <v>117</v>
      </c>
      <c r="B183">
        <v>62</v>
      </c>
      <c r="C183">
        <v>289</v>
      </c>
      <c r="D183">
        <v>289</v>
      </c>
      <c r="E183">
        <v>0</v>
      </c>
      <c r="F183">
        <v>1.0624</v>
      </c>
      <c r="G183" t="s">
        <v>104</v>
      </c>
      <c r="H183">
        <v>7</v>
      </c>
      <c r="I183">
        <v>1</v>
      </c>
      <c r="J183">
        <v>0</v>
      </c>
      <c r="K183">
        <v>0</v>
      </c>
    </row>
    <row r="184" spans="1:11" x14ac:dyDescent="0.2">
      <c r="A184" t="s">
        <v>117</v>
      </c>
      <c r="B184">
        <v>63</v>
      </c>
      <c r="C184">
        <v>272</v>
      </c>
      <c r="D184">
        <v>272</v>
      </c>
      <c r="E184">
        <v>0</v>
      </c>
      <c r="F184">
        <v>1.8373999999999999</v>
      </c>
      <c r="G184" t="s">
        <v>104</v>
      </c>
      <c r="H184">
        <v>10</v>
      </c>
      <c r="I184">
        <v>111</v>
      </c>
      <c r="J184">
        <v>0</v>
      </c>
      <c r="K184">
        <v>0</v>
      </c>
    </row>
    <row r="185" spans="1:11" x14ac:dyDescent="0.2">
      <c r="A185" t="s">
        <v>117</v>
      </c>
      <c r="B185">
        <v>64</v>
      </c>
      <c r="C185">
        <v>283</v>
      </c>
      <c r="D185">
        <v>283</v>
      </c>
      <c r="E185">
        <v>0</v>
      </c>
      <c r="F185">
        <v>1.2596000000000001</v>
      </c>
      <c r="G185" t="s">
        <v>104</v>
      </c>
      <c r="H185">
        <v>7</v>
      </c>
      <c r="I185">
        <v>4</v>
      </c>
      <c r="J185">
        <v>0</v>
      </c>
      <c r="K185">
        <v>0</v>
      </c>
    </row>
    <row r="186" spans="1:11" x14ac:dyDescent="0.2">
      <c r="A186" t="s">
        <v>117</v>
      </c>
      <c r="B186">
        <v>65</v>
      </c>
      <c r="C186">
        <v>266</v>
      </c>
      <c r="D186">
        <v>265.99</v>
      </c>
      <c r="E186">
        <v>5.1000000000000004E-3</v>
      </c>
      <c r="F186">
        <v>1.7579</v>
      </c>
      <c r="G186" t="s">
        <v>104</v>
      </c>
      <c r="H186">
        <v>6</v>
      </c>
      <c r="I186">
        <v>92</v>
      </c>
      <c r="J186">
        <v>0</v>
      </c>
      <c r="K186">
        <v>0</v>
      </c>
    </row>
    <row r="187" spans="1:11" x14ac:dyDescent="0.2">
      <c r="A187" t="s">
        <v>117</v>
      </c>
      <c r="B187">
        <v>66</v>
      </c>
      <c r="C187">
        <v>284</v>
      </c>
      <c r="D187">
        <v>284</v>
      </c>
      <c r="E187">
        <v>0</v>
      </c>
      <c r="F187">
        <v>4.4321000000000002</v>
      </c>
      <c r="G187" t="s">
        <v>104</v>
      </c>
      <c r="H187">
        <v>10</v>
      </c>
      <c r="I187">
        <v>664</v>
      </c>
      <c r="J187">
        <v>0</v>
      </c>
      <c r="K187">
        <v>0</v>
      </c>
    </row>
    <row r="188" spans="1:11" x14ac:dyDescent="0.2">
      <c r="A188" t="s">
        <v>117</v>
      </c>
      <c r="B188">
        <v>67</v>
      </c>
      <c r="C188">
        <v>318</v>
      </c>
      <c r="D188">
        <v>318</v>
      </c>
      <c r="E188">
        <v>0</v>
      </c>
      <c r="F188">
        <v>0.50009999999999999</v>
      </c>
      <c r="G188" t="s">
        <v>104</v>
      </c>
      <c r="H188">
        <v>2</v>
      </c>
      <c r="I188">
        <v>1</v>
      </c>
      <c r="J188">
        <v>0</v>
      </c>
      <c r="K188">
        <v>0</v>
      </c>
    </row>
    <row r="189" spans="1:11" x14ac:dyDescent="0.2">
      <c r="A189" t="s">
        <v>117</v>
      </c>
      <c r="B189">
        <v>68</v>
      </c>
      <c r="C189">
        <v>295</v>
      </c>
      <c r="D189">
        <v>295</v>
      </c>
      <c r="E189">
        <v>0</v>
      </c>
      <c r="F189">
        <v>3.5270000000000001</v>
      </c>
      <c r="G189" t="s">
        <v>104</v>
      </c>
      <c r="H189">
        <v>9</v>
      </c>
      <c r="I189">
        <v>321</v>
      </c>
      <c r="J189">
        <v>0</v>
      </c>
      <c r="K189">
        <v>0</v>
      </c>
    </row>
    <row r="190" spans="1:11" x14ac:dyDescent="0.2">
      <c r="A190" t="s">
        <v>117</v>
      </c>
      <c r="B190">
        <v>69</v>
      </c>
      <c r="C190">
        <v>297</v>
      </c>
      <c r="D190">
        <v>297</v>
      </c>
      <c r="E190">
        <v>0</v>
      </c>
      <c r="F190">
        <v>4.2812000000000001</v>
      </c>
      <c r="G190" t="s">
        <v>104</v>
      </c>
      <c r="H190">
        <v>10</v>
      </c>
      <c r="I190">
        <v>514</v>
      </c>
      <c r="J190">
        <v>0</v>
      </c>
      <c r="K190">
        <v>0</v>
      </c>
    </row>
    <row r="191" spans="1:11" x14ac:dyDescent="0.2">
      <c r="A191" t="s">
        <v>117</v>
      </c>
      <c r="B191">
        <v>70</v>
      </c>
      <c r="C191">
        <v>273</v>
      </c>
      <c r="D191">
        <v>273</v>
      </c>
      <c r="E191">
        <v>0</v>
      </c>
      <c r="F191">
        <v>6.8921000000000001</v>
      </c>
      <c r="G191" t="s">
        <v>104</v>
      </c>
      <c r="H191">
        <v>10</v>
      </c>
      <c r="I191">
        <v>1341</v>
      </c>
      <c r="J191">
        <v>0</v>
      </c>
      <c r="K191">
        <v>0</v>
      </c>
    </row>
    <row r="192" spans="1:11" x14ac:dyDescent="0.2">
      <c r="A192" t="s">
        <v>117</v>
      </c>
      <c r="B192">
        <v>71</v>
      </c>
      <c r="C192">
        <v>292</v>
      </c>
      <c r="D192">
        <v>292</v>
      </c>
      <c r="E192">
        <v>0</v>
      </c>
      <c r="F192">
        <v>8.0023</v>
      </c>
      <c r="G192" t="s">
        <v>104</v>
      </c>
      <c r="H192">
        <v>9</v>
      </c>
      <c r="I192">
        <v>1023</v>
      </c>
      <c r="J192">
        <v>0</v>
      </c>
      <c r="K192">
        <v>0</v>
      </c>
    </row>
    <row r="193" spans="1:11" x14ac:dyDescent="0.2">
      <c r="A193" t="s">
        <v>117</v>
      </c>
      <c r="B193">
        <v>72</v>
      </c>
      <c r="C193">
        <v>254</v>
      </c>
      <c r="D193">
        <v>254</v>
      </c>
      <c r="E193">
        <v>0</v>
      </c>
      <c r="F193">
        <v>6.7862</v>
      </c>
      <c r="G193" t="s">
        <v>104</v>
      </c>
      <c r="H193">
        <v>9</v>
      </c>
      <c r="I193">
        <v>908</v>
      </c>
      <c r="J193">
        <v>0</v>
      </c>
      <c r="K193">
        <v>0</v>
      </c>
    </row>
    <row r="194" spans="1:11" x14ac:dyDescent="0.2">
      <c r="A194" t="s">
        <v>117</v>
      </c>
      <c r="B194">
        <v>73</v>
      </c>
      <c r="C194">
        <v>273</v>
      </c>
      <c r="D194">
        <v>273</v>
      </c>
      <c r="E194">
        <v>0</v>
      </c>
      <c r="F194">
        <v>1.5024999999999999</v>
      </c>
      <c r="G194" t="s">
        <v>104</v>
      </c>
      <c r="H194">
        <v>7</v>
      </c>
      <c r="I194">
        <v>1</v>
      </c>
      <c r="J194">
        <v>0</v>
      </c>
      <c r="K194">
        <v>0</v>
      </c>
    </row>
    <row r="195" spans="1:11" x14ac:dyDescent="0.2">
      <c r="A195" t="s">
        <v>117</v>
      </c>
      <c r="B195">
        <v>74</v>
      </c>
      <c r="C195">
        <v>271</v>
      </c>
      <c r="D195">
        <v>271</v>
      </c>
      <c r="E195">
        <v>0</v>
      </c>
      <c r="F195">
        <v>5.6524000000000001</v>
      </c>
      <c r="G195" t="s">
        <v>104</v>
      </c>
      <c r="H195">
        <v>10</v>
      </c>
      <c r="I195">
        <v>1671</v>
      </c>
      <c r="J195">
        <v>0</v>
      </c>
      <c r="K195">
        <v>0</v>
      </c>
    </row>
    <row r="196" spans="1:11" x14ac:dyDescent="0.2">
      <c r="A196" t="s">
        <v>117</v>
      </c>
      <c r="B196">
        <v>75</v>
      </c>
      <c r="C196">
        <v>211</v>
      </c>
      <c r="D196">
        <v>211</v>
      </c>
      <c r="E196">
        <v>0</v>
      </c>
      <c r="F196">
        <v>1.5013000000000001</v>
      </c>
      <c r="G196" t="s">
        <v>104</v>
      </c>
      <c r="H196">
        <v>7</v>
      </c>
      <c r="I196">
        <v>1</v>
      </c>
      <c r="J196">
        <v>0</v>
      </c>
      <c r="K196">
        <v>0</v>
      </c>
    </row>
    <row r="197" spans="1:11" x14ac:dyDescent="0.2">
      <c r="A197" t="s">
        <v>117</v>
      </c>
      <c r="B197">
        <v>76</v>
      </c>
      <c r="C197">
        <v>293</v>
      </c>
      <c r="D197">
        <v>293</v>
      </c>
      <c r="E197">
        <v>0</v>
      </c>
      <c r="F197">
        <v>8.5807000000000002</v>
      </c>
      <c r="G197" t="s">
        <v>104</v>
      </c>
      <c r="H197">
        <v>10</v>
      </c>
      <c r="I197">
        <v>933</v>
      </c>
      <c r="J197">
        <v>0</v>
      </c>
      <c r="K197">
        <v>0</v>
      </c>
    </row>
    <row r="198" spans="1:11" x14ac:dyDescent="0.2">
      <c r="A198" t="s">
        <v>117</v>
      </c>
      <c r="B198">
        <v>77</v>
      </c>
      <c r="C198">
        <v>271</v>
      </c>
      <c r="D198">
        <v>271</v>
      </c>
      <c r="E198">
        <v>0</v>
      </c>
      <c r="F198">
        <v>0.93289999999999995</v>
      </c>
      <c r="G198" t="s">
        <v>104</v>
      </c>
      <c r="H198">
        <v>8</v>
      </c>
      <c r="I198">
        <v>1</v>
      </c>
      <c r="J198">
        <v>0</v>
      </c>
      <c r="K198">
        <v>0</v>
      </c>
    </row>
    <row r="199" spans="1:11" x14ac:dyDescent="0.2">
      <c r="A199" t="s">
        <v>117</v>
      </c>
      <c r="B199">
        <v>78</v>
      </c>
      <c r="C199">
        <v>254</v>
      </c>
      <c r="D199">
        <v>253.98</v>
      </c>
      <c r="E199">
        <v>9.2999999999999992E-3</v>
      </c>
      <c r="F199">
        <v>4.6448</v>
      </c>
      <c r="G199" t="s">
        <v>104</v>
      </c>
      <c r="H199">
        <v>10</v>
      </c>
      <c r="I199">
        <v>503</v>
      </c>
      <c r="J199">
        <v>0</v>
      </c>
      <c r="K199">
        <v>0</v>
      </c>
    </row>
    <row r="200" spans="1:11" x14ac:dyDescent="0.2">
      <c r="A200" t="s">
        <v>117</v>
      </c>
      <c r="B200">
        <v>79</v>
      </c>
      <c r="C200">
        <v>276</v>
      </c>
      <c r="D200">
        <v>276</v>
      </c>
      <c r="E200">
        <v>0</v>
      </c>
      <c r="F200">
        <v>2.605</v>
      </c>
      <c r="G200" t="s">
        <v>104</v>
      </c>
      <c r="H200">
        <v>10</v>
      </c>
      <c r="I200">
        <v>277</v>
      </c>
      <c r="J200">
        <v>0</v>
      </c>
      <c r="K200">
        <v>0</v>
      </c>
    </row>
    <row r="201" spans="1:11" x14ac:dyDescent="0.2">
      <c r="A201" t="s">
        <v>117</v>
      </c>
      <c r="B201">
        <v>80</v>
      </c>
      <c r="C201">
        <v>270</v>
      </c>
      <c r="D201">
        <v>270</v>
      </c>
      <c r="E201">
        <v>0</v>
      </c>
      <c r="F201">
        <v>1.3138000000000001</v>
      </c>
      <c r="G201" t="s">
        <v>104</v>
      </c>
      <c r="H201">
        <v>10</v>
      </c>
      <c r="I201">
        <v>1</v>
      </c>
      <c r="J201">
        <v>0</v>
      </c>
      <c r="K201">
        <v>0</v>
      </c>
    </row>
    <row r="202" spans="1:11" x14ac:dyDescent="0.2">
      <c r="A202" t="s">
        <v>117</v>
      </c>
      <c r="B202">
        <v>81</v>
      </c>
      <c r="C202">
        <v>259</v>
      </c>
      <c r="D202">
        <v>259</v>
      </c>
      <c r="E202">
        <v>0</v>
      </c>
      <c r="F202">
        <v>6.5029000000000003</v>
      </c>
      <c r="G202" t="s">
        <v>104</v>
      </c>
      <c r="H202">
        <v>10</v>
      </c>
      <c r="I202">
        <v>1769</v>
      </c>
      <c r="J202">
        <v>0</v>
      </c>
      <c r="K202">
        <v>0</v>
      </c>
    </row>
    <row r="203" spans="1:11" x14ac:dyDescent="0.2">
      <c r="A203" t="s">
        <v>117</v>
      </c>
      <c r="B203">
        <v>82</v>
      </c>
      <c r="C203">
        <v>337</v>
      </c>
      <c r="D203">
        <v>337</v>
      </c>
      <c r="E203">
        <v>0</v>
      </c>
      <c r="F203">
        <v>3.5268999999999999</v>
      </c>
      <c r="G203" t="s">
        <v>104</v>
      </c>
      <c r="H203">
        <v>10</v>
      </c>
      <c r="I203">
        <v>177</v>
      </c>
      <c r="J203">
        <v>0</v>
      </c>
      <c r="K203">
        <v>0</v>
      </c>
    </row>
    <row r="204" spans="1:11" x14ac:dyDescent="0.2">
      <c r="A204" t="s">
        <v>117</v>
      </c>
      <c r="B204">
        <v>83</v>
      </c>
      <c r="C204">
        <v>257</v>
      </c>
      <c r="D204">
        <v>257</v>
      </c>
      <c r="E204">
        <v>0</v>
      </c>
      <c r="F204">
        <v>1.9590000000000001</v>
      </c>
      <c r="G204" t="s">
        <v>104</v>
      </c>
      <c r="H204">
        <v>8</v>
      </c>
      <c r="I204">
        <v>73</v>
      </c>
      <c r="J204">
        <v>0</v>
      </c>
      <c r="K204">
        <v>0</v>
      </c>
    </row>
    <row r="205" spans="1:11" x14ac:dyDescent="0.2">
      <c r="A205" t="s">
        <v>117</v>
      </c>
      <c r="B205">
        <v>84</v>
      </c>
      <c r="C205">
        <v>263</v>
      </c>
      <c r="D205">
        <v>263</v>
      </c>
      <c r="E205">
        <v>0</v>
      </c>
      <c r="F205">
        <v>1.9538</v>
      </c>
      <c r="G205" t="s">
        <v>104</v>
      </c>
      <c r="H205">
        <v>10</v>
      </c>
      <c r="I205">
        <v>294</v>
      </c>
      <c r="J205">
        <v>0</v>
      </c>
      <c r="K205">
        <v>0</v>
      </c>
    </row>
    <row r="206" spans="1:11" x14ac:dyDescent="0.2">
      <c r="A206" t="s">
        <v>117</v>
      </c>
      <c r="B206">
        <v>85</v>
      </c>
      <c r="C206">
        <v>295</v>
      </c>
      <c r="D206">
        <v>295</v>
      </c>
      <c r="E206">
        <v>0</v>
      </c>
      <c r="F206">
        <v>1.508</v>
      </c>
      <c r="G206" t="s">
        <v>104</v>
      </c>
      <c r="H206">
        <v>10</v>
      </c>
      <c r="I206">
        <v>283</v>
      </c>
      <c r="J206">
        <v>0</v>
      </c>
      <c r="K206">
        <v>0</v>
      </c>
    </row>
    <row r="207" spans="1:11" x14ac:dyDescent="0.2">
      <c r="A207" t="s">
        <v>117</v>
      </c>
      <c r="B207">
        <v>86</v>
      </c>
      <c r="C207">
        <v>330</v>
      </c>
      <c r="D207">
        <v>330</v>
      </c>
      <c r="E207">
        <v>0</v>
      </c>
      <c r="F207">
        <v>1.7637</v>
      </c>
      <c r="G207" t="s">
        <v>104</v>
      </c>
      <c r="H207">
        <v>10</v>
      </c>
      <c r="I207">
        <v>395</v>
      </c>
      <c r="J207">
        <v>0</v>
      </c>
      <c r="K207">
        <v>0</v>
      </c>
    </row>
    <row r="208" spans="1:11" x14ac:dyDescent="0.2">
      <c r="A208" t="s">
        <v>117</v>
      </c>
      <c r="B208">
        <v>87</v>
      </c>
      <c r="C208">
        <v>257</v>
      </c>
      <c r="D208">
        <v>257</v>
      </c>
      <c r="E208">
        <v>0</v>
      </c>
      <c r="F208">
        <v>6.0919999999999996</v>
      </c>
      <c r="G208" t="s">
        <v>104</v>
      </c>
      <c r="H208">
        <v>9</v>
      </c>
      <c r="I208">
        <v>3577</v>
      </c>
      <c r="J208">
        <v>0</v>
      </c>
      <c r="K208">
        <v>0</v>
      </c>
    </row>
    <row r="209" spans="1:11" x14ac:dyDescent="0.2">
      <c r="A209" t="s">
        <v>117</v>
      </c>
      <c r="B209">
        <v>88</v>
      </c>
      <c r="C209">
        <v>294</v>
      </c>
      <c r="D209">
        <v>293.98</v>
      </c>
      <c r="E209">
        <v>6.4999999999999997E-3</v>
      </c>
      <c r="F209">
        <v>1.4123000000000001</v>
      </c>
      <c r="G209" t="s">
        <v>104</v>
      </c>
      <c r="H209">
        <v>8</v>
      </c>
      <c r="I209">
        <v>416</v>
      </c>
      <c r="J209">
        <v>0</v>
      </c>
      <c r="K209">
        <v>0</v>
      </c>
    </row>
    <row r="210" spans="1:11" x14ac:dyDescent="0.2">
      <c r="A210" t="s">
        <v>117</v>
      </c>
      <c r="B210">
        <v>89</v>
      </c>
      <c r="C210">
        <v>285</v>
      </c>
      <c r="D210">
        <v>285</v>
      </c>
      <c r="E210">
        <v>0</v>
      </c>
      <c r="F210">
        <v>2.3161999999999998</v>
      </c>
      <c r="G210" t="s">
        <v>104</v>
      </c>
      <c r="H210">
        <v>10</v>
      </c>
      <c r="I210">
        <v>115</v>
      </c>
      <c r="J210">
        <v>0</v>
      </c>
      <c r="K210">
        <v>0</v>
      </c>
    </row>
    <row r="211" spans="1:11" x14ac:dyDescent="0.2">
      <c r="A211" t="s">
        <v>117</v>
      </c>
      <c r="B211">
        <v>90</v>
      </c>
      <c r="C211">
        <v>311</v>
      </c>
      <c r="D211">
        <v>311</v>
      </c>
      <c r="E211">
        <v>0</v>
      </c>
      <c r="F211">
        <v>8.4453999999999994</v>
      </c>
      <c r="G211" t="s">
        <v>104</v>
      </c>
      <c r="H211">
        <v>10</v>
      </c>
      <c r="I211">
        <v>689</v>
      </c>
      <c r="J211">
        <v>0</v>
      </c>
      <c r="K211">
        <v>0</v>
      </c>
    </row>
    <row r="212" spans="1:11" x14ac:dyDescent="0.2">
      <c r="A212" t="s">
        <v>117</v>
      </c>
      <c r="B212">
        <v>91</v>
      </c>
      <c r="C212">
        <v>273</v>
      </c>
      <c r="D212">
        <v>273</v>
      </c>
      <c r="E212">
        <v>0</v>
      </c>
      <c r="F212">
        <v>1.8384</v>
      </c>
      <c r="G212" t="s">
        <v>104</v>
      </c>
      <c r="H212">
        <v>10</v>
      </c>
      <c r="I212">
        <v>125</v>
      </c>
      <c r="J212">
        <v>0</v>
      </c>
      <c r="K212">
        <v>0</v>
      </c>
    </row>
    <row r="213" spans="1:11" x14ac:dyDescent="0.2">
      <c r="A213" t="s">
        <v>117</v>
      </c>
      <c r="B213">
        <v>92</v>
      </c>
      <c r="C213">
        <v>290</v>
      </c>
      <c r="D213">
        <v>290</v>
      </c>
      <c r="E213">
        <v>0</v>
      </c>
      <c r="F213">
        <v>3.9310999999999998</v>
      </c>
      <c r="G213" t="s">
        <v>104</v>
      </c>
      <c r="H213">
        <v>7</v>
      </c>
      <c r="I213">
        <v>535</v>
      </c>
      <c r="J213">
        <v>0</v>
      </c>
      <c r="K213">
        <v>0</v>
      </c>
    </row>
    <row r="214" spans="1:11" x14ac:dyDescent="0.2">
      <c r="A214" t="s">
        <v>117</v>
      </c>
      <c r="B214">
        <v>93</v>
      </c>
      <c r="C214">
        <v>295</v>
      </c>
      <c r="D214">
        <v>295</v>
      </c>
      <c r="E214">
        <v>0</v>
      </c>
      <c r="F214">
        <v>1.9694</v>
      </c>
      <c r="G214" t="s">
        <v>104</v>
      </c>
      <c r="H214">
        <v>6</v>
      </c>
      <c r="I214">
        <v>311</v>
      </c>
      <c r="J214">
        <v>0</v>
      </c>
      <c r="K214">
        <v>0</v>
      </c>
    </row>
    <row r="215" spans="1:11" x14ac:dyDescent="0.2">
      <c r="A215" t="s">
        <v>117</v>
      </c>
      <c r="B215">
        <v>94</v>
      </c>
      <c r="C215">
        <v>303</v>
      </c>
      <c r="D215">
        <v>303</v>
      </c>
      <c r="E215">
        <v>0</v>
      </c>
      <c r="F215">
        <v>8.2173999999999996</v>
      </c>
      <c r="G215" t="s">
        <v>104</v>
      </c>
      <c r="H215">
        <v>10</v>
      </c>
      <c r="I215">
        <v>591</v>
      </c>
      <c r="J215">
        <v>0</v>
      </c>
      <c r="K215">
        <v>0</v>
      </c>
    </row>
    <row r="216" spans="1:11" x14ac:dyDescent="0.2">
      <c r="A216" t="s">
        <v>117</v>
      </c>
      <c r="B216">
        <v>95</v>
      </c>
      <c r="C216">
        <v>256</v>
      </c>
      <c r="D216">
        <v>256</v>
      </c>
      <c r="E216">
        <v>0</v>
      </c>
      <c r="F216">
        <v>4.5140000000000002</v>
      </c>
      <c r="G216" t="s">
        <v>104</v>
      </c>
      <c r="H216">
        <v>10</v>
      </c>
      <c r="I216">
        <v>719</v>
      </c>
      <c r="J216">
        <v>0</v>
      </c>
      <c r="K216">
        <v>0</v>
      </c>
    </row>
    <row r="217" spans="1:11" x14ac:dyDescent="0.2">
      <c r="A217" t="s">
        <v>117</v>
      </c>
      <c r="B217">
        <v>96</v>
      </c>
      <c r="C217">
        <v>263</v>
      </c>
      <c r="D217">
        <v>263</v>
      </c>
      <c r="E217">
        <v>0</v>
      </c>
      <c r="F217">
        <v>2.1057999999999999</v>
      </c>
      <c r="G217" t="s">
        <v>104</v>
      </c>
      <c r="H217">
        <v>8</v>
      </c>
      <c r="I217">
        <v>299</v>
      </c>
      <c r="J217">
        <v>0</v>
      </c>
      <c r="K217">
        <v>0</v>
      </c>
    </row>
    <row r="218" spans="1:11" x14ac:dyDescent="0.2">
      <c r="A218" t="s">
        <v>117</v>
      </c>
      <c r="B218">
        <v>97</v>
      </c>
      <c r="C218">
        <v>249</v>
      </c>
      <c r="D218">
        <v>248.99</v>
      </c>
      <c r="E218">
        <v>4.4000000000000003E-3</v>
      </c>
      <c r="F218">
        <v>5.6117999999999997</v>
      </c>
      <c r="G218" t="s">
        <v>104</v>
      </c>
      <c r="H218">
        <v>10</v>
      </c>
      <c r="I218">
        <v>995</v>
      </c>
      <c r="J218">
        <v>0</v>
      </c>
      <c r="K218">
        <v>0</v>
      </c>
    </row>
    <row r="219" spans="1:11" x14ac:dyDescent="0.2">
      <c r="A219" t="s">
        <v>117</v>
      </c>
      <c r="B219">
        <v>98</v>
      </c>
      <c r="C219">
        <v>289</v>
      </c>
      <c r="D219">
        <v>289</v>
      </c>
      <c r="E219">
        <v>0</v>
      </c>
      <c r="F219">
        <v>1.5745</v>
      </c>
      <c r="G219" t="s">
        <v>104</v>
      </c>
      <c r="H219">
        <v>10</v>
      </c>
      <c r="I219">
        <v>1</v>
      </c>
      <c r="J219">
        <v>0</v>
      </c>
      <c r="K219">
        <v>0</v>
      </c>
    </row>
    <row r="220" spans="1:11" x14ac:dyDescent="0.2">
      <c r="A220" t="s">
        <v>117</v>
      </c>
      <c r="B220">
        <v>99</v>
      </c>
      <c r="C220">
        <v>265</v>
      </c>
      <c r="D220">
        <v>265</v>
      </c>
      <c r="E220">
        <v>0</v>
      </c>
      <c r="F220">
        <v>2.1429</v>
      </c>
      <c r="G220" t="s">
        <v>104</v>
      </c>
      <c r="H220">
        <v>9</v>
      </c>
      <c r="I220">
        <v>129</v>
      </c>
      <c r="J220">
        <v>0</v>
      </c>
      <c r="K220">
        <v>0</v>
      </c>
    </row>
    <row r="221" spans="1:11" x14ac:dyDescent="0.2">
      <c r="A221" t="s">
        <v>117</v>
      </c>
      <c r="B221">
        <v>100</v>
      </c>
      <c r="C221">
        <v>248</v>
      </c>
      <c r="D221">
        <v>248</v>
      </c>
      <c r="E221">
        <v>0</v>
      </c>
      <c r="F221">
        <v>1.4004000000000001</v>
      </c>
      <c r="G221" t="s">
        <v>104</v>
      </c>
      <c r="H221">
        <v>10</v>
      </c>
      <c r="I221">
        <v>1</v>
      </c>
      <c r="J221">
        <v>0</v>
      </c>
      <c r="K221">
        <v>0</v>
      </c>
    </row>
    <row r="222" spans="1:11" x14ac:dyDescent="0.2">
      <c r="A222" t="s">
        <v>118</v>
      </c>
      <c r="B222" t="s">
        <v>1</v>
      </c>
      <c r="C222">
        <v>2760</v>
      </c>
      <c r="D222">
        <v>2760</v>
      </c>
      <c r="E222">
        <v>0</v>
      </c>
      <c r="F222">
        <v>8.7999999999999995E-2</v>
      </c>
      <c r="G222" t="s">
        <v>104</v>
      </c>
      <c r="H222">
        <v>4</v>
      </c>
      <c r="I222">
        <v>1</v>
      </c>
      <c r="J222">
        <v>7</v>
      </c>
      <c r="K222">
        <v>3.8836002349853498E-3</v>
      </c>
    </row>
    <row r="223" spans="1:11" x14ac:dyDescent="0.2">
      <c r="A223" t="s">
        <v>118</v>
      </c>
      <c r="B223" t="s">
        <v>2</v>
      </c>
      <c r="C223">
        <v>7788</v>
      </c>
      <c r="D223">
        <v>7788</v>
      </c>
      <c r="E223">
        <v>0</v>
      </c>
      <c r="F223">
        <v>0.2084</v>
      </c>
      <c r="G223" t="s">
        <v>104</v>
      </c>
      <c r="H223">
        <v>1</v>
      </c>
      <c r="I223">
        <v>36</v>
      </c>
      <c r="J223">
        <v>12</v>
      </c>
      <c r="K223">
        <v>1.9794225692748999E-2</v>
      </c>
    </row>
    <row r="224" spans="1:11" x14ac:dyDescent="0.2">
      <c r="A224" t="s">
        <v>118</v>
      </c>
      <c r="B224" t="s">
        <v>3</v>
      </c>
      <c r="C224">
        <v>1806</v>
      </c>
      <c r="D224">
        <v>1806</v>
      </c>
      <c r="E224">
        <v>0</v>
      </c>
      <c r="F224">
        <v>0.15329999999999999</v>
      </c>
      <c r="G224" t="s">
        <v>104</v>
      </c>
      <c r="H224">
        <v>1</v>
      </c>
      <c r="I224">
        <v>6</v>
      </c>
      <c r="J224">
        <v>7</v>
      </c>
      <c r="K224">
        <v>9.0160369873046806E-3</v>
      </c>
    </row>
    <row r="225" spans="1:11" x14ac:dyDescent="0.2">
      <c r="A225" t="s">
        <v>118</v>
      </c>
      <c r="B225" t="s">
        <v>4</v>
      </c>
      <c r="C225">
        <v>1283</v>
      </c>
      <c r="D225">
        <v>1283</v>
      </c>
      <c r="E225">
        <v>0</v>
      </c>
      <c r="F225">
        <v>0.36580000000000001</v>
      </c>
      <c r="G225" t="s">
        <v>104</v>
      </c>
      <c r="H225">
        <v>2</v>
      </c>
      <c r="I225">
        <v>98</v>
      </c>
      <c r="J225">
        <v>22</v>
      </c>
      <c r="K225">
        <v>6.1863899230956997E-2</v>
      </c>
    </row>
    <row r="226" spans="1:11" x14ac:dyDescent="0.2">
      <c r="A226" t="s">
        <v>118</v>
      </c>
      <c r="B226" t="s">
        <v>5</v>
      </c>
      <c r="C226">
        <v>2916</v>
      </c>
      <c r="D226">
        <v>2916</v>
      </c>
      <c r="E226">
        <v>0</v>
      </c>
      <c r="F226">
        <v>1.4117999999999999</v>
      </c>
      <c r="G226" t="s">
        <v>104</v>
      </c>
      <c r="H226">
        <v>8</v>
      </c>
      <c r="I226">
        <v>769</v>
      </c>
      <c r="J226">
        <v>161</v>
      </c>
      <c r="K226">
        <v>0.36340665817260698</v>
      </c>
    </row>
    <row r="227" spans="1:11" x14ac:dyDescent="0.2">
      <c r="A227" t="s">
        <v>117</v>
      </c>
      <c r="B227" t="s">
        <v>9</v>
      </c>
      <c r="C227">
        <v>801.91</v>
      </c>
      <c r="D227">
        <v>801.84</v>
      </c>
      <c r="E227">
        <v>8.6999999999999994E-3</v>
      </c>
      <c r="F227">
        <v>27.025700000000001</v>
      </c>
      <c r="G227" t="s">
        <v>104</v>
      </c>
      <c r="H227">
        <v>10</v>
      </c>
      <c r="I227">
        <v>697</v>
      </c>
      <c r="J227">
        <v>0</v>
      </c>
      <c r="K227">
        <v>0</v>
      </c>
    </row>
    <row r="228" spans="1:11" x14ac:dyDescent="0.2">
      <c r="A228" t="s">
        <v>118</v>
      </c>
      <c r="B228" t="s">
        <v>9</v>
      </c>
      <c r="C228">
        <v>801.38</v>
      </c>
      <c r="D228">
        <v>801.32</v>
      </c>
      <c r="E228">
        <v>7.4999999999999997E-3</v>
      </c>
      <c r="F228">
        <v>6.4851999999999999</v>
      </c>
      <c r="G228" t="s">
        <v>104</v>
      </c>
      <c r="H228">
        <v>5</v>
      </c>
      <c r="I228">
        <v>252</v>
      </c>
      <c r="J228">
        <v>126</v>
      </c>
      <c r="K228">
        <v>0.85336112976074197</v>
      </c>
    </row>
    <row r="229" spans="1:11" x14ac:dyDescent="0.2">
      <c r="A229" t="s">
        <v>118</v>
      </c>
      <c r="B229" t="s">
        <v>8</v>
      </c>
      <c r="C229">
        <v>11087.21</v>
      </c>
      <c r="D229">
        <v>11087.21</v>
      </c>
      <c r="E229">
        <v>0</v>
      </c>
      <c r="F229">
        <v>2.6295000000000002</v>
      </c>
      <c r="G229" t="s">
        <v>104</v>
      </c>
      <c r="H229">
        <v>4</v>
      </c>
      <c r="I229">
        <v>138</v>
      </c>
      <c r="J229">
        <v>82</v>
      </c>
      <c r="K229">
        <v>0.19803166389465299</v>
      </c>
    </row>
    <row r="230" spans="1:11" x14ac:dyDescent="0.2">
      <c r="A230" t="s">
        <v>119</v>
      </c>
      <c r="B230" t="s">
        <v>9</v>
      </c>
      <c r="C230">
        <v>800.91</v>
      </c>
      <c r="D230">
        <v>800.83</v>
      </c>
      <c r="E230">
        <v>9.7000000000000003E-3</v>
      </c>
      <c r="F230">
        <v>58.318800000000003</v>
      </c>
      <c r="G230" t="s">
        <v>104</v>
      </c>
      <c r="H230">
        <v>10</v>
      </c>
      <c r="I230">
        <v>4198</v>
      </c>
      <c r="J230">
        <v>0</v>
      </c>
      <c r="K230">
        <v>0.109687805175781</v>
      </c>
    </row>
    <row r="231" spans="1:11" x14ac:dyDescent="0.2">
      <c r="A231" t="s">
        <v>120</v>
      </c>
      <c r="B231" t="s">
        <v>9</v>
      </c>
      <c r="C231">
        <v>800.91</v>
      </c>
      <c r="D231">
        <v>800.91</v>
      </c>
      <c r="E231">
        <v>0</v>
      </c>
      <c r="F231">
        <v>20.075600000000001</v>
      </c>
      <c r="G231" t="s">
        <v>104</v>
      </c>
      <c r="H231">
        <v>2</v>
      </c>
      <c r="I231">
        <v>31</v>
      </c>
      <c r="J231">
        <v>0</v>
      </c>
      <c r="K231">
        <v>1.25551557540893</v>
      </c>
    </row>
    <row r="232" spans="1:11" x14ac:dyDescent="0.2">
      <c r="A232" t="s">
        <v>118</v>
      </c>
      <c r="B232">
        <v>1</v>
      </c>
      <c r="C232">
        <v>298</v>
      </c>
      <c r="D232">
        <v>298</v>
      </c>
      <c r="E232">
        <v>1.2999999999999999E-3</v>
      </c>
      <c r="F232">
        <v>6.5235000000000003</v>
      </c>
      <c r="G232" t="s">
        <v>104</v>
      </c>
      <c r="H232">
        <v>7</v>
      </c>
      <c r="I232">
        <v>1553</v>
      </c>
      <c r="J232">
        <v>337</v>
      </c>
      <c r="K232">
        <v>1.8107259273528999</v>
      </c>
    </row>
    <row r="233" spans="1:11" x14ac:dyDescent="0.2">
      <c r="A233" t="s">
        <v>118</v>
      </c>
      <c r="B233">
        <v>2</v>
      </c>
      <c r="C233">
        <v>267</v>
      </c>
      <c r="D233">
        <v>267</v>
      </c>
      <c r="E233">
        <v>0</v>
      </c>
      <c r="F233">
        <v>1.9982</v>
      </c>
      <c r="G233" t="s">
        <v>104</v>
      </c>
      <c r="H233">
        <v>4</v>
      </c>
      <c r="I233">
        <v>377</v>
      </c>
      <c r="J233">
        <v>169</v>
      </c>
      <c r="K233">
        <v>0.48366808891296298</v>
      </c>
    </row>
    <row r="234" spans="1:11" x14ac:dyDescent="0.2">
      <c r="A234" t="s">
        <v>118</v>
      </c>
      <c r="B234">
        <v>3</v>
      </c>
      <c r="C234">
        <v>280</v>
      </c>
      <c r="D234">
        <v>280</v>
      </c>
      <c r="E234">
        <v>0</v>
      </c>
      <c r="F234">
        <v>6.0168999999999997</v>
      </c>
      <c r="G234" t="s">
        <v>104</v>
      </c>
      <c r="H234">
        <v>4</v>
      </c>
      <c r="I234">
        <v>539</v>
      </c>
      <c r="J234">
        <v>357</v>
      </c>
      <c r="K234">
        <v>0.85912561416625899</v>
      </c>
    </row>
    <row r="235" spans="1:11" x14ac:dyDescent="0.2">
      <c r="A235" t="s">
        <v>118</v>
      </c>
      <c r="B235">
        <v>4</v>
      </c>
      <c r="C235">
        <v>283</v>
      </c>
      <c r="D235">
        <v>283</v>
      </c>
      <c r="E235">
        <v>0</v>
      </c>
      <c r="F235">
        <v>4.8056999999999999</v>
      </c>
      <c r="G235" t="s">
        <v>104</v>
      </c>
      <c r="H235">
        <v>3</v>
      </c>
      <c r="I235">
        <v>898</v>
      </c>
      <c r="J235">
        <v>106</v>
      </c>
      <c r="K235">
        <v>1.19105792045593</v>
      </c>
    </row>
    <row r="236" spans="1:11" x14ac:dyDescent="0.2">
      <c r="A236" t="s">
        <v>118</v>
      </c>
      <c r="B236">
        <v>5</v>
      </c>
      <c r="C236">
        <v>275</v>
      </c>
      <c r="D236">
        <v>275</v>
      </c>
      <c r="E236">
        <v>0</v>
      </c>
      <c r="F236">
        <v>1.8867</v>
      </c>
      <c r="G236" t="s">
        <v>104</v>
      </c>
      <c r="H236">
        <v>3</v>
      </c>
      <c r="I236">
        <v>234</v>
      </c>
      <c r="J236">
        <v>173</v>
      </c>
      <c r="K236">
        <v>0.36382579803466703</v>
      </c>
    </row>
    <row r="237" spans="1:11" x14ac:dyDescent="0.2">
      <c r="A237" t="s">
        <v>118</v>
      </c>
      <c r="B237">
        <v>6</v>
      </c>
      <c r="C237">
        <v>298</v>
      </c>
      <c r="D237">
        <v>297.98</v>
      </c>
      <c r="E237">
        <v>8.0000000000000002E-3</v>
      </c>
      <c r="F237">
        <v>1.1793</v>
      </c>
      <c r="G237" t="s">
        <v>104</v>
      </c>
      <c r="H237">
        <v>4</v>
      </c>
      <c r="I237">
        <v>330</v>
      </c>
      <c r="J237">
        <v>94</v>
      </c>
      <c r="K237">
        <v>0.32403516769409102</v>
      </c>
    </row>
    <row r="238" spans="1:11" x14ac:dyDescent="0.2">
      <c r="A238" t="s">
        <v>118</v>
      </c>
      <c r="B238">
        <v>7</v>
      </c>
      <c r="C238">
        <v>281</v>
      </c>
      <c r="D238">
        <v>281</v>
      </c>
      <c r="E238">
        <v>0</v>
      </c>
      <c r="F238">
        <v>8.0044000000000004</v>
      </c>
      <c r="G238" t="s">
        <v>104</v>
      </c>
      <c r="H238">
        <v>6</v>
      </c>
      <c r="I238">
        <v>568</v>
      </c>
      <c r="J238">
        <v>534</v>
      </c>
      <c r="K238">
        <v>0.985579013824462</v>
      </c>
    </row>
    <row r="239" spans="1:11" x14ac:dyDescent="0.2">
      <c r="A239" t="s">
        <v>118</v>
      </c>
      <c r="B239">
        <v>8</v>
      </c>
      <c r="C239">
        <v>250</v>
      </c>
      <c r="D239">
        <v>250</v>
      </c>
      <c r="E239">
        <v>0</v>
      </c>
      <c r="F239">
        <v>1.9036</v>
      </c>
      <c r="G239" t="s">
        <v>104</v>
      </c>
      <c r="H239">
        <v>2</v>
      </c>
      <c r="I239">
        <v>360</v>
      </c>
      <c r="J239">
        <v>45</v>
      </c>
      <c r="K239">
        <v>0.49792671203613198</v>
      </c>
    </row>
    <row r="240" spans="1:11" x14ac:dyDescent="0.2">
      <c r="A240" t="s">
        <v>118</v>
      </c>
      <c r="B240">
        <v>9</v>
      </c>
      <c r="C240">
        <v>277</v>
      </c>
      <c r="D240">
        <v>277</v>
      </c>
      <c r="E240">
        <v>0</v>
      </c>
      <c r="F240">
        <v>0.76070000000000004</v>
      </c>
      <c r="G240" t="s">
        <v>104</v>
      </c>
      <c r="H240">
        <v>3</v>
      </c>
      <c r="I240">
        <v>48</v>
      </c>
      <c r="J240">
        <v>34</v>
      </c>
      <c r="K240">
        <v>7.7166080474853502E-2</v>
      </c>
    </row>
    <row r="241" spans="1:11" x14ac:dyDescent="0.2">
      <c r="A241" t="s">
        <v>118</v>
      </c>
      <c r="B241">
        <v>10</v>
      </c>
      <c r="C241">
        <v>308</v>
      </c>
      <c r="D241">
        <v>308</v>
      </c>
      <c r="E241">
        <v>0</v>
      </c>
      <c r="F241">
        <v>1.3647</v>
      </c>
      <c r="G241" t="s">
        <v>104</v>
      </c>
      <c r="H241">
        <v>5</v>
      </c>
      <c r="I241">
        <v>178</v>
      </c>
      <c r="J241">
        <v>128</v>
      </c>
      <c r="K241">
        <v>0.255803823471069</v>
      </c>
    </row>
    <row r="242" spans="1:11" x14ac:dyDescent="0.2">
      <c r="A242" t="s">
        <v>118</v>
      </c>
      <c r="B242">
        <v>11</v>
      </c>
      <c r="C242">
        <v>297</v>
      </c>
      <c r="D242">
        <v>297</v>
      </c>
      <c r="E242">
        <v>0</v>
      </c>
      <c r="F242">
        <v>6.0321999999999996</v>
      </c>
      <c r="G242" t="s">
        <v>104</v>
      </c>
      <c r="H242">
        <v>5</v>
      </c>
      <c r="I242">
        <v>557</v>
      </c>
      <c r="J242">
        <v>565</v>
      </c>
      <c r="K242">
        <v>0.95174717903137196</v>
      </c>
    </row>
    <row r="243" spans="1:11" x14ac:dyDescent="0.2">
      <c r="A243" t="s">
        <v>118</v>
      </c>
      <c r="B243">
        <v>12</v>
      </c>
      <c r="C243">
        <v>280</v>
      </c>
      <c r="D243">
        <v>280</v>
      </c>
      <c r="E243">
        <v>0</v>
      </c>
      <c r="F243">
        <v>2.2465000000000002</v>
      </c>
      <c r="G243" t="s">
        <v>104</v>
      </c>
      <c r="H243">
        <v>4</v>
      </c>
      <c r="I243">
        <v>378</v>
      </c>
      <c r="J243">
        <v>50</v>
      </c>
      <c r="K243">
        <v>0.52319598197937001</v>
      </c>
    </row>
    <row r="244" spans="1:11" x14ac:dyDescent="0.2">
      <c r="A244" t="s">
        <v>118</v>
      </c>
      <c r="B244">
        <v>13</v>
      </c>
      <c r="C244">
        <v>263</v>
      </c>
      <c r="D244">
        <v>263</v>
      </c>
      <c r="E244">
        <v>0</v>
      </c>
      <c r="F244">
        <v>1.6914</v>
      </c>
      <c r="G244" t="s">
        <v>104</v>
      </c>
      <c r="H244">
        <v>3</v>
      </c>
      <c r="I244">
        <v>128</v>
      </c>
      <c r="J244">
        <v>77</v>
      </c>
      <c r="K244">
        <v>0.19549822807312001</v>
      </c>
    </row>
    <row r="245" spans="1:11" x14ac:dyDescent="0.2">
      <c r="A245" t="s">
        <v>118</v>
      </c>
      <c r="B245">
        <v>14</v>
      </c>
      <c r="C245">
        <v>266</v>
      </c>
      <c r="D245">
        <v>266</v>
      </c>
      <c r="E245">
        <v>0</v>
      </c>
      <c r="F245">
        <v>1.9244000000000001</v>
      </c>
      <c r="G245" t="s">
        <v>104</v>
      </c>
      <c r="H245">
        <v>4</v>
      </c>
      <c r="I245">
        <v>360</v>
      </c>
      <c r="J245">
        <v>77</v>
      </c>
      <c r="K245">
        <v>0.46112513542175199</v>
      </c>
    </row>
    <row r="246" spans="1:11" x14ac:dyDescent="0.2">
      <c r="A246" t="s">
        <v>118</v>
      </c>
      <c r="B246">
        <v>15</v>
      </c>
      <c r="C246">
        <v>269</v>
      </c>
      <c r="D246">
        <v>269</v>
      </c>
      <c r="E246">
        <v>0</v>
      </c>
      <c r="F246">
        <v>2.6312000000000002</v>
      </c>
      <c r="G246" t="s">
        <v>104</v>
      </c>
      <c r="H246">
        <v>4</v>
      </c>
      <c r="I246">
        <v>517</v>
      </c>
      <c r="J246">
        <v>71</v>
      </c>
      <c r="K246">
        <v>0.62732839584350497</v>
      </c>
    </row>
    <row r="247" spans="1:11" x14ac:dyDescent="0.2">
      <c r="A247" t="s">
        <v>118</v>
      </c>
      <c r="B247">
        <v>16</v>
      </c>
      <c r="C247">
        <v>291</v>
      </c>
      <c r="D247">
        <v>291</v>
      </c>
      <c r="E247">
        <v>0</v>
      </c>
      <c r="F247">
        <v>3.8574999999999999</v>
      </c>
      <c r="G247" t="s">
        <v>104</v>
      </c>
      <c r="H247">
        <v>3</v>
      </c>
      <c r="I247">
        <v>812</v>
      </c>
      <c r="J247">
        <v>226</v>
      </c>
      <c r="K247">
        <v>0.87284827232360795</v>
      </c>
    </row>
    <row r="248" spans="1:11" x14ac:dyDescent="0.2">
      <c r="A248" t="s">
        <v>118</v>
      </c>
      <c r="B248">
        <v>17</v>
      </c>
      <c r="C248">
        <v>260</v>
      </c>
      <c r="D248">
        <v>260</v>
      </c>
      <c r="E248">
        <v>0</v>
      </c>
      <c r="F248">
        <v>4.1970999999999998</v>
      </c>
      <c r="G248" t="s">
        <v>104</v>
      </c>
      <c r="H248">
        <v>5</v>
      </c>
      <c r="I248">
        <v>551</v>
      </c>
      <c r="J248">
        <v>322</v>
      </c>
      <c r="K248">
        <v>0.82232451438903797</v>
      </c>
    </row>
    <row r="249" spans="1:11" x14ac:dyDescent="0.2">
      <c r="A249" t="s">
        <v>118</v>
      </c>
      <c r="B249">
        <v>18</v>
      </c>
      <c r="C249">
        <v>252</v>
      </c>
      <c r="D249">
        <v>252</v>
      </c>
      <c r="E249">
        <v>0</v>
      </c>
      <c r="F249">
        <v>1.7656000000000001</v>
      </c>
      <c r="G249" t="s">
        <v>104</v>
      </c>
      <c r="H249">
        <v>8</v>
      </c>
      <c r="I249">
        <v>286</v>
      </c>
      <c r="J249">
        <v>235</v>
      </c>
      <c r="K249">
        <v>0.34676647186279203</v>
      </c>
    </row>
    <row r="250" spans="1:11" x14ac:dyDescent="0.2">
      <c r="A250" t="s">
        <v>118</v>
      </c>
      <c r="B250">
        <v>19</v>
      </c>
      <c r="C250">
        <v>239</v>
      </c>
      <c r="D250">
        <v>239</v>
      </c>
      <c r="E250">
        <v>0</v>
      </c>
      <c r="F250">
        <v>1.1942999999999999</v>
      </c>
      <c r="G250" t="s">
        <v>104</v>
      </c>
      <c r="H250">
        <v>5</v>
      </c>
      <c r="I250">
        <v>162</v>
      </c>
      <c r="J250">
        <v>94</v>
      </c>
      <c r="K250">
        <v>0.18599104881286599</v>
      </c>
    </row>
    <row r="251" spans="1:11" x14ac:dyDescent="0.2">
      <c r="A251" t="s">
        <v>118</v>
      </c>
      <c r="B251">
        <v>20</v>
      </c>
      <c r="C251">
        <v>281</v>
      </c>
      <c r="D251">
        <v>281</v>
      </c>
      <c r="E251">
        <v>0</v>
      </c>
      <c r="F251">
        <v>1.9743999999999999</v>
      </c>
      <c r="G251" t="s">
        <v>104</v>
      </c>
      <c r="H251">
        <v>6</v>
      </c>
      <c r="I251">
        <v>192</v>
      </c>
      <c r="J251">
        <v>155</v>
      </c>
      <c r="K251">
        <v>0.26947546005249001</v>
      </c>
    </row>
    <row r="252" spans="1:11" x14ac:dyDescent="0.2">
      <c r="A252" t="s">
        <v>118</v>
      </c>
      <c r="B252">
        <v>21</v>
      </c>
      <c r="C252">
        <v>284</v>
      </c>
      <c r="D252">
        <v>284</v>
      </c>
      <c r="E252">
        <v>0</v>
      </c>
      <c r="F252">
        <v>0.94330000000000003</v>
      </c>
      <c r="G252" t="s">
        <v>104</v>
      </c>
      <c r="H252">
        <v>2</v>
      </c>
      <c r="I252">
        <v>37</v>
      </c>
      <c r="J252">
        <v>42</v>
      </c>
      <c r="K252">
        <v>6.8970918655395494E-2</v>
      </c>
    </row>
    <row r="253" spans="1:11" x14ac:dyDescent="0.2">
      <c r="A253" t="s">
        <v>118</v>
      </c>
      <c r="B253">
        <v>22</v>
      </c>
      <c r="C253">
        <v>236</v>
      </c>
      <c r="D253">
        <v>236</v>
      </c>
      <c r="E253">
        <v>0</v>
      </c>
      <c r="F253">
        <v>0.70509999999999995</v>
      </c>
      <c r="G253" t="s">
        <v>104</v>
      </c>
      <c r="H253">
        <v>2</v>
      </c>
      <c r="I253">
        <v>132</v>
      </c>
      <c r="J253">
        <v>100</v>
      </c>
      <c r="K253">
        <v>0.125038862228393</v>
      </c>
    </row>
    <row r="254" spans="1:11" x14ac:dyDescent="0.2">
      <c r="A254" t="s">
        <v>118</v>
      </c>
      <c r="B254">
        <v>23</v>
      </c>
      <c r="C254">
        <v>274</v>
      </c>
      <c r="D254">
        <v>274</v>
      </c>
      <c r="E254">
        <v>0</v>
      </c>
      <c r="F254">
        <v>3.7058</v>
      </c>
      <c r="G254" t="s">
        <v>104</v>
      </c>
      <c r="H254">
        <v>5</v>
      </c>
      <c r="I254">
        <v>603</v>
      </c>
      <c r="J254">
        <v>264</v>
      </c>
      <c r="K254">
        <v>0.68887782096862704</v>
      </c>
    </row>
    <row r="255" spans="1:11" x14ac:dyDescent="0.2">
      <c r="A255" t="s">
        <v>118</v>
      </c>
      <c r="B255">
        <v>24</v>
      </c>
      <c r="C255">
        <v>290</v>
      </c>
      <c r="D255">
        <v>290</v>
      </c>
      <c r="E255">
        <v>0</v>
      </c>
      <c r="F255">
        <v>4.1337999999999999</v>
      </c>
      <c r="G255" t="s">
        <v>104</v>
      </c>
      <c r="H255">
        <v>6</v>
      </c>
      <c r="I255">
        <v>530</v>
      </c>
      <c r="J255">
        <v>290</v>
      </c>
      <c r="K255">
        <v>0.77991318702697698</v>
      </c>
    </row>
    <row r="256" spans="1:11" x14ac:dyDescent="0.2">
      <c r="A256" t="s">
        <v>118</v>
      </c>
      <c r="B256">
        <v>25</v>
      </c>
      <c r="C256">
        <v>238</v>
      </c>
      <c r="D256">
        <v>238</v>
      </c>
      <c r="E256">
        <v>0</v>
      </c>
      <c r="F256">
        <v>1.8935</v>
      </c>
      <c r="G256" t="s">
        <v>104</v>
      </c>
      <c r="H256">
        <v>3</v>
      </c>
      <c r="I256">
        <v>465</v>
      </c>
      <c r="J256">
        <v>410</v>
      </c>
      <c r="K256">
        <v>0.55587840080261197</v>
      </c>
    </row>
    <row r="257" spans="1:11" x14ac:dyDescent="0.2">
      <c r="A257" t="s">
        <v>118</v>
      </c>
      <c r="B257">
        <v>26</v>
      </c>
      <c r="C257">
        <v>289</v>
      </c>
      <c r="D257">
        <v>289</v>
      </c>
      <c r="E257">
        <v>0</v>
      </c>
      <c r="F257">
        <v>2.6661999999999999</v>
      </c>
      <c r="G257" t="s">
        <v>104</v>
      </c>
      <c r="H257">
        <v>3</v>
      </c>
      <c r="I257">
        <v>519</v>
      </c>
      <c r="J257">
        <v>160</v>
      </c>
      <c r="K257">
        <v>0.62737846374511697</v>
      </c>
    </row>
    <row r="258" spans="1:11" x14ac:dyDescent="0.2">
      <c r="A258" t="s">
        <v>118</v>
      </c>
      <c r="B258">
        <v>27</v>
      </c>
      <c r="C258">
        <v>296</v>
      </c>
      <c r="D258">
        <v>296</v>
      </c>
      <c r="E258">
        <v>0</v>
      </c>
      <c r="F258">
        <v>4.1687000000000003</v>
      </c>
      <c r="G258" t="s">
        <v>104</v>
      </c>
      <c r="H258">
        <v>5</v>
      </c>
      <c r="I258">
        <v>652</v>
      </c>
      <c r="J258">
        <v>111</v>
      </c>
      <c r="K258">
        <v>1.100026845932</v>
      </c>
    </row>
    <row r="259" spans="1:11" x14ac:dyDescent="0.2">
      <c r="A259" t="s">
        <v>118</v>
      </c>
      <c r="B259">
        <v>28</v>
      </c>
      <c r="C259">
        <v>280</v>
      </c>
      <c r="D259">
        <v>280</v>
      </c>
      <c r="E259">
        <v>0</v>
      </c>
      <c r="F259">
        <v>2.4245000000000001</v>
      </c>
      <c r="G259" t="s">
        <v>104</v>
      </c>
      <c r="H259">
        <v>4</v>
      </c>
      <c r="I259">
        <v>436</v>
      </c>
      <c r="J259">
        <v>263</v>
      </c>
      <c r="K259">
        <v>0.50942802429199197</v>
      </c>
    </row>
    <row r="260" spans="1:11" x14ac:dyDescent="0.2">
      <c r="A260" t="s">
        <v>118</v>
      </c>
      <c r="B260">
        <v>29</v>
      </c>
      <c r="C260">
        <v>294</v>
      </c>
      <c r="D260">
        <v>294</v>
      </c>
      <c r="E260">
        <v>0</v>
      </c>
      <c r="F260">
        <v>9.0196000000000005</v>
      </c>
      <c r="G260" t="s">
        <v>104</v>
      </c>
      <c r="H260">
        <v>7</v>
      </c>
      <c r="I260">
        <v>1134</v>
      </c>
      <c r="J260">
        <v>274</v>
      </c>
      <c r="K260">
        <v>1.54880714416503</v>
      </c>
    </row>
    <row r="261" spans="1:11" x14ac:dyDescent="0.2">
      <c r="A261" t="s">
        <v>118</v>
      </c>
      <c r="B261">
        <v>30</v>
      </c>
      <c r="C261">
        <v>296</v>
      </c>
      <c r="D261">
        <v>296</v>
      </c>
      <c r="E261">
        <v>0</v>
      </c>
      <c r="F261">
        <v>0.97719999999999996</v>
      </c>
      <c r="G261" t="s">
        <v>104</v>
      </c>
      <c r="H261">
        <v>2</v>
      </c>
      <c r="I261">
        <v>72</v>
      </c>
      <c r="J261">
        <v>64</v>
      </c>
      <c r="K261">
        <v>0.14051866531372001</v>
      </c>
    </row>
    <row r="262" spans="1:11" x14ac:dyDescent="0.2">
      <c r="A262" t="s">
        <v>118</v>
      </c>
      <c r="B262">
        <v>31</v>
      </c>
      <c r="C262">
        <v>258</v>
      </c>
      <c r="D262">
        <v>258</v>
      </c>
      <c r="E262">
        <v>1E-3</v>
      </c>
      <c r="F262">
        <v>1.7808999999999999</v>
      </c>
      <c r="G262" t="s">
        <v>104</v>
      </c>
      <c r="H262">
        <v>2</v>
      </c>
      <c r="I262">
        <v>427</v>
      </c>
      <c r="J262">
        <v>53</v>
      </c>
      <c r="K262">
        <v>0.399708271026611</v>
      </c>
    </row>
    <row r="263" spans="1:11" x14ac:dyDescent="0.2">
      <c r="A263" t="s">
        <v>118</v>
      </c>
      <c r="B263">
        <v>32</v>
      </c>
      <c r="C263">
        <v>318</v>
      </c>
      <c r="D263">
        <v>318</v>
      </c>
      <c r="E263">
        <v>0</v>
      </c>
      <c r="F263">
        <v>3.2305999999999999</v>
      </c>
      <c r="G263" t="s">
        <v>104</v>
      </c>
      <c r="H263">
        <v>4</v>
      </c>
      <c r="I263">
        <v>675</v>
      </c>
      <c r="J263">
        <v>164</v>
      </c>
      <c r="K263">
        <v>0.68388605117797796</v>
      </c>
    </row>
    <row r="264" spans="1:11" x14ac:dyDescent="0.2">
      <c r="A264" t="s">
        <v>118</v>
      </c>
      <c r="B264">
        <v>33</v>
      </c>
      <c r="C264">
        <v>304</v>
      </c>
      <c r="D264">
        <v>304</v>
      </c>
      <c r="E264">
        <v>0</v>
      </c>
      <c r="F264">
        <v>1.6268</v>
      </c>
      <c r="G264" t="s">
        <v>104</v>
      </c>
      <c r="H264">
        <v>4</v>
      </c>
      <c r="I264">
        <v>202</v>
      </c>
      <c r="J264">
        <v>135</v>
      </c>
      <c r="K264">
        <v>0.32029008865356401</v>
      </c>
    </row>
    <row r="265" spans="1:11" x14ac:dyDescent="0.2">
      <c r="A265" t="s">
        <v>118</v>
      </c>
      <c r="B265">
        <v>34</v>
      </c>
      <c r="C265">
        <v>293</v>
      </c>
      <c r="D265">
        <v>293</v>
      </c>
      <c r="E265">
        <v>0</v>
      </c>
      <c r="F265">
        <v>1.0246</v>
      </c>
      <c r="G265" t="s">
        <v>104</v>
      </c>
      <c r="H265">
        <v>2</v>
      </c>
      <c r="I265">
        <v>56</v>
      </c>
      <c r="J265">
        <v>30</v>
      </c>
      <c r="K265">
        <v>9.3677759170532199E-2</v>
      </c>
    </row>
    <row r="266" spans="1:11" x14ac:dyDescent="0.2">
      <c r="A266" t="s">
        <v>118</v>
      </c>
      <c r="B266">
        <v>35</v>
      </c>
      <c r="C266">
        <v>280</v>
      </c>
      <c r="D266">
        <v>280</v>
      </c>
      <c r="E266">
        <v>0</v>
      </c>
      <c r="F266">
        <v>6.47</v>
      </c>
      <c r="G266" t="s">
        <v>104</v>
      </c>
      <c r="H266">
        <v>7</v>
      </c>
      <c r="I266">
        <v>592</v>
      </c>
      <c r="J266">
        <v>529</v>
      </c>
      <c r="K266">
        <v>1.0418357849121</v>
      </c>
    </row>
    <row r="267" spans="1:11" x14ac:dyDescent="0.2">
      <c r="A267" t="s">
        <v>118</v>
      </c>
      <c r="B267">
        <v>36</v>
      </c>
      <c r="C267">
        <v>263</v>
      </c>
      <c r="D267">
        <v>263</v>
      </c>
      <c r="E267">
        <v>0</v>
      </c>
      <c r="F267">
        <v>6.8967000000000001</v>
      </c>
      <c r="G267" t="s">
        <v>104</v>
      </c>
      <c r="H267">
        <v>6</v>
      </c>
      <c r="I267">
        <v>1443</v>
      </c>
      <c r="J267">
        <v>283</v>
      </c>
      <c r="K267">
        <v>1.46046686172485</v>
      </c>
    </row>
    <row r="268" spans="1:11" x14ac:dyDescent="0.2">
      <c r="A268" t="s">
        <v>118</v>
      </c>
      <c r="B268">
        <v>37</v>
      </c>
      <c r="C268">
        <v>269</v>
      </c>
      <c r="D268">
        <v>269</v>
      </c>
      <c r="E268">
        <v>0</v>
      </c>
      <c r="F268">
        <v>1.2391000000000001</v>
      </c>
      <c r="G268" t="s">
        <v>104</v>
      </c>
      <c r="H268">
        <v>4</v>
      </c>
      <c r="I268">
        <v>117</v>
      </c>
      <c r="J268">
        <v>73</v>
      </c>
      <c r="K268">
        <v>0.164424657821655</v>
      </c>
    </row>
    <row r="269" spans="1:11" x14ac:dyDescent="0.2">
      <c r="A269" t="s">
        <v>118</v>
      </c>
      <c r="B269">
        <v>38</v>
      </c>
      <c r="C269">
        <v>247</v>
      </c>
      <c r="D269">
        <v>247</v>
      </c>
      <c r="E269">
        <v>0</v>
      </c>
      <c r="F269">
        <v>0.91720000000000002</v>
      </c>
      <c r="G269" t="s">
        <v>104</v>
      </c>
      <c r="H269">
        <v>3</v>
      </c>
      <c r="I269">
        <v>153</v>
      </c>
      <c r="J269">
        <v>109</v>
      </c>
      <c r="K269">
        <v>0.15324068069457999</v>
      </c>
    </row>
    <row r="270" spans="1:11" x14ac:dyDescent="0.2">
      <c r="A270" t="s">
        <v>118</v>
      </c>
      <c r="B270">
        <v>39</v>
      </c>
      <c r="C270">
        <v>274</v>
      </c>
      <c r="D270">
        <v>274</v>
      </c>
      <c r="E270">
        <v>0</v>
      </c>
      <c r="F270">
        <v>0.91379999999999995</v>
      </c>
      <c r="G270" t="s">
        <v>104</v>
      </c>
      <c r="H270">
        <v>4</v>
      </c>
      <c r="I270">
        <v>130</v>
      </c>
      <c r="J270">
        <v>72</v>
      </c>
      <c r="K270">
        <v>0.15219020843505801</v>
      </c>
    </row>
    <row r="271" spans="1:11" x14ac:dyDescent="0.2">
      <c r="A271" t="s">
        <v>118</v>
      </c>
      <c r="B271">
        <v>40</v>
      </c>
      <c r="C271">
        <v>254</v>
      </c>
      <c r="D271">
        <v>254</v>
      </c>
      <c r="E271">
        <v>0</v>
      </c>
      <c r="F271">
        <v>8.8612000000000002</v>
      </c>
      <c r="G271" t="s">
        <v>104</v>
      </c>
      <c r="H271">
        <v>5</v>
      </c>
      <c r="I271">
        <v>653</v>
      </c>
      <c r="J271">
        <v>501</v>
      </c>
      <c r="K271">
        <v>1.1269624233245801</v>
      </c>
    </row>
    <row r="272" spans="1:11" x14ac:dyDescent="0.2">
      <c r="A272" t="s">
        <v>118</v>
      </c>
      <c r="B272">
        <v>41</v>
      </c>
      <c r="C272">
        <v>282</v>
      </c>
      <c r="D272">
        <v>282</v>
      </c>
      <c r="E272">
        <v>0</v>
      </c>
      <c r="F272">
        <v>2.5413999999999999</v>
      </c>
      <c r="G272" t="s">
        <v>104</v>
      </c>
      <c r="H272">
        <v>3</v>
      </c>
      <c r="I272">
        <v>557</v>
      </c>
      <c r="J272">
        <v>197</v>
      </c>
      <c r="K272">
        <v>0.64398241043090798</v>
      </c>
    </row>
    <row r="273" spans="1:11" x14ac:dyDescent="0.2">
      <c r="A273" t="s">
        <v>118</v>
      </c>
      <c r="B273">
        <v>42</v>
      </c>
      <c r="C273">
        <v>292</v>
      </c>
      <c r="D273">
        <v>292</v>
      </c>
      <c r="E273">
        <v>0</v>
      </c>
      <c r="F273">
        <v>1.0901000000000001</v>
      </c>
      <c r="G273" t="s">
        <v>104</v>
      </c>
      <c r="H273">
        <v>3</v>
      </c>
      <c r="I273">
        <v>112</v>
      </c>
      <c r="J273">
        <v>87</v>
      </c>
      <c r="K273">
        <v>0.164170026779174</v>
      </c>
    </row>
    <row r="274" spans="1:11" x14ac:dyDescent="0.2">
      <c r="A274" t="s">
        <v>118</v>
      </c>
      <c r="B274">
        <v>43</v>
      </c>
      <c r="C274">
        <v>291</v>
      </c>
      <c r="D274">
        <v>291</v>
      </c>
      <c r="E274">
        <v>0</v>
      </c>
      <c r="F274">
        <v>7.3023999999999996</v>
      </c>
      <c r="G274" t="s">
        <v>104</v>
      </c>
      <c r="H274">
        <v>4</v>
      </c>
      <c r="I274">
        <v>761</v>
      </c>
      <c r="J274">
        <v>79</v>
      </c>
      <c r="K274">
        <v>1.2978086471557599</v>
      </c>
    </row>
    <row r="275" spans="1:11" x14ac:dyDescent="0.2">
      <c r="A275" t="s">
        <v>118</v>
      </c>
      <c r="B275">
        <v>44</v>
      </c>
      <c r="C275">
        <v>264</v>
      </c>
      <c r="D275">
        <v>264</v>
      </c>
      <c r="E275">
        <v>0</v>
      </c>
      <c r="F275">
        <v>1.8512</v>
      </c>
      <c r="G275" t="s">
        <v>104</v>
      </c>
      <c r="H275">
        <v>4</v>
      </c>
      <c r="I275">
        <v>300</v>
      </c>
      <c r="J275">
        <v>179</v>
      </c>
      <c r="K275">
        <v>0.31464219093322698</v>
      </c>
    </row>
    <row r="276" spans="1:11" x14ac:dyDescent="0.2">
      <c r="A276" t="s">
        <v>118</v>
      </c>
      <c r="B276">
        <v>45</v>
      </c>
      <c r="C276">
        <v>317</v>
      </c>
      <c r="D276">
        <v>316.99</v>
      </c>
      <c r="E276">
        <v>1.6000000000000001E-3</v>
      </c>
      <c r="F276">
        <v>2.0057999999999998</v>
      </c>
      <c r="G276" t="s">
        <v>104</v>
      </c>
      <c r="H276">
        <v>4</v>
      </c>
      <c r="I276">
        <v>305</v>
      </c>
      <c r="J276">
        <v>126</v>
      </c>
      <c r="K276">
        <v>0.44275164604187001</v>
      </c>
    </row>
    <row r="277" spans="1:11" x14ac:dyDescent="0.2">
      <c r="A277" t="s">
        <v>118</v>
      </c>
      <c r="B277">
        <v>46</v>
      </c>
      <c r="C277">
        <v>242</v>
      </c>
      <c r="D277">
        <v>241.98</v>
      </c>
      <c r="E277">
        <v>7.1999999999999998E-3</v>
      </c>
      <c r="F277">
        <v>1.5406</v>
      </c>
      <c r="G277" t="s">
        <v>104</v>
      </c>
      <c r="H277">
        <v>7</v>
      </c>
      <c r="I277">
        <v>434</v>
      </c>
      <c r="J277">
        <v>25</v>
      </c>
      <c r="K277">
        <v>0.39486455917358398</v>
      </c>
    </row>
    <row r="278" spans="1:11" x14ac:dyDescent="0.2">
      <c r="A278" t="s">
        <v>118</v>
      </c>
      <c r="B278">
        <v>47</v>
      </c>
      <c r="C278">
        <v>314</v>
      </c>
      <c r="D278">
        <v>313.99</v>
      </c>
      <c r="E278">
        <v>2.5000000000000001E-3</v>
      </c>
      <c r="F278">
        <v>6.8573000000000004</v>
      </c>
      <c r="G278" t="s">
        <v>104</v>
      </c>
      <c r="H278">
        <v>4</v>
      </c>
      <c r="I278">
        <v>1648</v>
      </c>
      <c r="J278">
        <v>156</v>
      </c>
      <c r="K278">
        <v>1.89790487289428</v>
      </c>
    </row>
    <row r="279" spans="1:11" x14ac:dyDescent="0.2">
      <c r="A279" t="s">
        <v>118</v>
      </c>
      <c r="B279">
        <v>48</v>
      </c>
      <c r="C279">
        <v>294</v>
      </c>
      <c r="D279">
        <v>294</v>
      </c>
      <c r="E279">
        <v>0</v>
      </c>
      <c r="F279">
        <v>1.7778</v>
      </c>
      <c r="G279" t="s">
        <v>104</v>
      </c>
      <c r="H279">
        <v>4</v>
      </c>
      <c r="I279">
        <v>297</v>
      </c>
      <c r="J279">
        <v>213</v>
      </c>
      <c r="K279">
        <v>0.40198516845703097</v>
      </c>
    </row>
    <row r="280" spans="1:11" x14ac:dyDescent="0.2">
      <c r="A280" t="s">
        <v>118</v>
      </c>
      <c r="B280">
        <v>49</v>
      </c>
      <c r="C280">
        <v>264</v>
      </c>
      <c r="D280">
        <v>264</v>
      </c>
      <c r="E280">
        <v>0</v>
      </c>
      <c r="F280">
        <v>7.6675000000000004</v>
      </c>
      <c r="G280" t="s">
        <v>104</v>
      </c>
      <c r="H280">
        <v>10</v>
      </c>
      <c r="I280">
        <v>663</v>
      </c>
      <c r="J280">
        <v>618</v>
      </c>
      <c r="K280">
        <v>1.0065598487853999</v>
      </c>
    </row>
    <row r="281" spans="1:11" x14ac:dyDescent="0.2">
      <c r="A281" t="s">
        <v>118</v>
      </c>
      <c r="B281">
        <v>50</v>
      </c>
      <c r="C281">
        <v>286</v>
      </c>
      <c r="D281">
        <v>286</v>
      </c>
      <c r="E281">
        <v>0</v>
      </c>
      <c r="F281">
        <v>2.2869000000000002</v>
      </c>
      <c r="G281" t="s">
        <v>104</v>
      </c>
      <c r="H281">
        <v>6</v>
      </c>
      <c r="I281">
        <v>365</v>
      </c>
      <c r="J281">
        <v>276</v>
      </c>
      <c r="K281">
        <v>0.52897071838378895</v>
      </c>
    </row>
    <row r="282" spans="1:11" x14ac:dyDescent="0.2">
      <c r="A282" t="s">
        <v>118</v>
      </c>
      <c r="B282">
        <v>51</v>
      </c>
      <c r="C282">
        <v>273</v>
      </c>
      <c r="D282">
        <v>273</v>
      </c>
      <c r="E282">
        <v>1.1999999999999999E-3</v>
      </c>
      <c r="F282">
        <v>5.4916</v>
      </c>
      <c r="G282" t="s">
        <v>104</v>
      </c>
      <c r="H282">
        <v>5</v>
      </c>
      <c r="I282">
        <v>648</v>
      </c>
      <c r="J282">
        <v>319</v>
      </c>
      <c r="K282">
        <v>0.93202114105224598</v>
      </c>
    </row>
    <row r="283" spans="1:11" x14ac:dyDescent="0.2">
      <c r="A283" t="s">
        <v>118</v>
      </c>
      <c r="B283">
        <v>52</v>
      </c>
      <c r="C283">
        <v>334</v>
      </c>
      <c r="D283">
        <v>334</v>
      </c>
      <c r="E283">
        <v>0</v>
      </c>
      <c r="F283">
        <v>2.9464000000000001</v>
      </c>
      <c r="G283" t="s">
        <v>104</v>
      </c>
      <c r="H283">
        <v>9</v>
      </c>
      <c r="I283">
        <v>634</v>
      </c>
      <c r="J283">
        <v>422</v>
      </c>
      <c r="K283">
        <v>0.85070228576660101</v>
      </c>
    </row>
    <row r="284" spans="1:11" x14ac:dyDescent="0.2">
      <c r="A284" t="s">
        <v>118</v>
      </c>
      <c r="B284">
        <v>53</v>
      </c>
      <c r="C284">
        <v>281</v>
      </c>
      <c r="D284">
        <v>280.98</v>
      </c>
      <c r="E284">
        <v>8.8999999999999999E-3</v>
      </c>
      <c r="F284">
        <v>18.299399999999999</v>
      </c>
      <c r="G284" t="s">
        <v>104</v>
      </c>
      <c r="H284">
        <v>8</v>
      </c>
      <c r="I284">
        <v>2030</v>
      </c>
      <c r="J284">
        <v>698</v>
      </c>
      <c r="K284">
        <v>3.2069313526153498</v>
      </c>
    </row>
    <row r="285" spans="1:11" x14ac:dyDescent="0.2">
      <c r="A285" t="s">
        <v>118</v>
      </c>
      <c r="B285">
        <v>54</v>
      </c>
      <c r="C285">
        <v>262</v>
      </c>
      <c r="D285">
        <v>262</v>
      </c>
      <c r="E285">
        <v>0</v>
      </c>
      <c r="F285">
        <v>0.7944</v>
      </c>
      <c r="G285" t="s">
        <v>104</v>
      </c>
      <c r="H285">
        <v>4</v>
      </c>
      <c r="I285">
        <v>10</v>
      </c>
      <c r="J285">
        <v>22</v>
      </c>
      <c r="K285">
        <v>4.9225807189941399E-2</v>
      </c>
    </row>
    <row r="286" spans="1:11" x14ac:dyDescent="0.2">
      <c r="A286" t="s">
        <v>118</v>
      </c>
      <c r="B286">
        <v>55</v>
      </c>
      <c r="C286">
        <v>299</v>
      </c>
      <c r="D286">
        <v>299</v>
      </c>
      <c r="E286">
        <v>0</v>
      </c>
      <c r="F286">
        <v>1.744</v>
      </c>
      <c r="G286" t="s">
        <v>104</v>
      </c>
      <c r="H286">
        <v>5</v>
      </c>
      <c r="I286">
        <v>414</v>
      </c>
      <c r="J286">
        <v>295</v>
      </c>
      <c r="K286">
        <v>0.446302890777587</v>
      </c>
    </row>
    <row r="287" spans="1:11" x14ac:dyDescent="0.2">
      <c r="A287" t="s">
        <v>118</v>
      </c>
      <c r="B287">
        <v>56</v>
      </c>
      <c r="C287">
        <v>288</v>
      </c>
      <c r="D287">
        <v>288</v>
      </c>
      <c r="E287">
        <v>0</v>
      </c>
      <c r="F287">
        <v>1.5239</v>
      </c>
      <c r="G287" t="s">
        <v>104</v>
      </c>
      <c r="H287">
        <v>7</v>
      </c>
      <c r="I287">
        <v>360</v>
      </c>
      <c r="J287">
        <v>283</v>
      </c>
      <c r="K287">
        <v>0.40988826751708901</v>
      </c>
    </row>
    <row r="288" spans="1:11" x14ac:dyDescent="0.2">
      <c r="A288" t="s">
        <v>118</v>
      </c>
      <c r="B288">
        <v>57</v>
      </c>
      <c r="C288">
        <v>254</v>
      </c>
      <c r="D288">
        <v>254</v>
      </c>
      <c r="E288">
        <v>0</v>
      </c>
      <c r="F288">
        <v>1.3929</v>
      </c>
      <c r="G288" t="s">
        <v>104</v>
      </c>
      <c r="H288">
        <v>2</v>
      </c>
      <c r="I288">
        <v>45</v>
      </c>
      <c r="J288">
        <v>46</v>
      </c>
      <c r="K288">
        <v>9.1990709304809501E-2</v>
      </c>
    </row>
    <row r="289" spans="1:11" x14ac:dyDescent="0.2">
      <c r="A289" t="s">
        <v>118</v>
      </c>
      <c r="B289">
        <v>58</v>
      </c>
      <c r="C289">
        <v>331</v>
      </c>
      <c r="D289">
        <v>331</v>
      </c>
      <c r="E289">
        <v>0</v>
      </c>
      <c r="F289">
        <v>0.82940000000000003</v>
      </c>
      <c r="G289" t="s">
        <v>104</v>
      </c>
      <c r="H289">
        <v>2</v>
      </c>
      <c r="I289">
        <v>38</v>
      </c>
      <c r="J289">
        <v>44</v>
      </c>
      <c r="K289">
        <v>7.25140571594238E-2</v>
      </c>
    </row>
    <row r="290" spans="1:11" x14ac:dyDescent="0.2">
      <c r="A290" t="s">
        <v>118</v>
      </c>
      <c r="B290">
        <v>59</v>
      </c>
      <c r="C290">
        <v>283</v>
      </c>
      <c r="D290">
        <v>283</v>
      </c>
      <c r="E290">
        <v>0</v>
      </c>
      <c r="F290">
        <v>2.1162999999999998</v>
      </c>
      <c r="G290" t="s">
        <v>104</v>
      </c>
      <c r="H290">
        <v>4</v>
      </c>
      <c r="I290">
        <v>323</v>
      </c>
      <c r="J290">
        <v>239</v>
      </c>
      <c r="K290">
        <v>0.39961266517639099</v>
      </c>
    </row>
    <row r="291" spans="1:11" x14ac:dyDescent="0.2">
      <c r="A291" t="s">
        <v>118</v>
      </c>
      <c r="B291">
        <v>60</v>
      </c>
      <c r="C291">
        <v>254</v>
      </c>
      <c r="D291">
        <v>254</v>
      </c>
      <c r="E291">
        <v>0</v>
      </c>
      <c r="F291">
        <v>2.1638000000000002</v>
      </c>
      <c r="G291" t="s">
        <v>104</v>
      </c>
      <c r="H291">
        <v>5</v>
      </c>
      <c r="I291">
        <v>308</v>
      </c>
      <c r="J291">
        <v>206</v>
      </c>
      <c r="K291">
        <v>0.40893125534057601</v>
      </c>
    </row>
    <row r="292" spans="1:11" x14ac:dyDescent="0.2">
      <c r="A292" t="s">
        <v>118</v>
      </c>
      <c r="B292">
        <v>61</v>
      </c>
      <c r="C292">
        <v>305</v>
      </c>
      <c r="D292">
        <v>305</v>
      </c>
      <c r="E292">
        <v>0</v>
      </c>
      <c r="F292">
        <v>3.5244</v>
      </c>
      <c r="G292" t="s">
        <v>104</v>
      </c>
      <c r="H292">
        <v>4</v>
      </c>
      <c r="I292">
        <v>523</v>
      </c>
      <c r="J292">
        <v>201</v>
      </c>
      <c r="K292">
        <v>0.70799899101257302</v>
      </c>
    </row>
    <row r="293" spans="1:11" x14ac:dyDescent="0.2">
      <c r="A293" t="s">
        <v>118</v>
      </c>
      <c r="B293">
        <v>62</v>
      </c>
      <c r="C293">
        <v>289</v>
      </c>
      <c r="D293">
        <v>289</v>
      </c>
      <c r="E293">
        <v>0</v>
      </c>
      <c r="F293">
        <v>1.8472999999999999</v>
      </c>
      <c r="G293" t="s">
        <v>104</v>
      </c>
      <c r="H293">
        <v>2</v>
      </c>
      <c r="I293">
        <v>262</v>
      </c>
      <c r="J293">
        <v>47</v>
      </c>
      <c r="K293">
        <v>0.40826153755187899</v>
      </c>
    </row>
    <row r="294" spans="1:11" x14ac:dyDescent="0.2">
      <c r="A294" t="s">
        <v>118</v>
      </c>
      <c r="B294">
        <v>63</v>
      </c>
      <c r="C294">
        <v>272</v>
      </c>
      <c r="D294">
        <v>272</v>
      </c>
      <c r="E294">
        <v>0</v>
      </c>
      <c r="F294">
        <v>3.0074000000000001</v>
      </c>
      <c r="G294" t="s">
        <v>104</v>
      </c>
      <c r="H294">
        <v>4</v>
      </c>
      <c r="I294">
        <v>480</v>
      </c>
      <c r="J294">
        <v>75</v>
      </c>
      <c r="K294">
        <v>0.70109605789184504</v>
      </c>
    </row>
    <row r="295" spans="1:11" x14ac:dyDescent="0.2">
      <c r="A295" t="s">
        <v>118</v>
      </c>
      <c r="B295">
        <v>64</v>
      </c>
      <c r="C295">
        <v>283</v>
      </c>
      <c r="D295">
        <v>283</v>
      </c>
      <c r="E295">
        <v>0</v>
      </c>
      <c r="F295">
        <v>2.8134999999999999</v>
      </c>
      <c r="G295" t="s">
        <v>104</v>
      </c>
      <c r="H295">
        <v>4</v>
      </c>
      <c r="I295">
        <v>480</v>
      </c>
      <c r="J295">
        <v>69</v>
      </c>
      <c r="K295">
        <v>0.68664741516113204</v>
      </c>
    </row>
    <row r="296" spans="1:11" x14ac:dyDescent="0.2">
      <c r="A296" t="s">
        <v>118</v>
      </c>
      <c r="B296">
        <v>65</v>
      </c>
      <c r="C296">
        <v>266</v>
      </c>
      <c r="D296">
        <v>266</v>
      </c>
      <c r="E296">
        <v>0</v>
      </c>
      <c r="F296">
        <v>4.4653</v>
      </c>
      <c r="G296" t="s">
        <v>104</v>
      </c>
      <c r="H296">
        <v>3</v>
      </c>
      <c r="I296">
        <v>558</v>
      </c>
      <c r="J296">
        <v>88</v>
      </c>
      <c r="K296">
        <v>0.71327161788940396</v>
      </c>
    </row>
    <row r="297" spans="1:11" x14ac:dyDescent="0.2">
      <c r="A297" t="s">
        <v>118</v>
      </c>
      <c r="B297">
        <v>66</v>
      </c>
      <c r="C297">
        <v>284</v>
      </c>
      <c r="D297">
        <v>284</v>
      </c>
      <c r="E297">
        <v>0</v>
      </c>
      <c r="F297">
        <v>5.7595999999999998</v>
      </c>
      <c r="G297" t="s">
        <v>104</v>
      </c>
      <c r="H297">
        <v>6</v>
      </c>
      <c r="I297">
        <v>609</v>
      </c>
      <c r="J297">
        <v>251</v>
      </c>
      <c r="K297">
        <v>1.0152096748352</v>
      </c>
    </row>
    <row r="298" spans="1:11" x14ac:dyDescent="0.2">
      <c r="A298" t="s">
        <v>118</v>
      </c>
      <c r="B298">
        <v>67</v>
      </c>
      <c r="C298">
        <v>318</v>
      </c>
      <c r="D298">
        <v>318</v>
      </c>
      <c r="E298">
        <v>0</v>
      </c>
      <c r="F298">
        <v>1.4827999999999999</v>
      </c>
      <c r="G298" t="s">
        <v>104</v>
      </c>
      <c r="H298">
        <v>3</v>
      </c>
      <c r="I298">
        <v>20</v>
      </c>
      <c r="J298">
        <v>14</v>
      </c>
      <c r="K298">
        <v>6.0595273971557603E-2</v>
      </c>
    </row>
    <row r="299" spans="1:11" x14ac:dyDescent="0.2">
      <c r="A299" t="s">
        <v>118</v>
      </c>
      <c r="B299">
        <v>68</v>
      </c>
      <c r="C299">
        <v>295</v>
      </c>
      <c r="D299">
        <v>294.99</v>
      </c>
      <c r="E299">
        <v>2.8E-3</v>
      </c>
      <c r="F299">
        <v>12.6907</v>
      </c>
      <c r="G299" t="s">
        <v>104</v>
      </c>
      <c r="H299">
        <v>6</v>
      </c>
      <c r="I299">
        <v>984</v>
      </c>
      <c r="J299">
        <v>160</v>
      </c>
      <c r="K299">
        <v>1.66460680961608</v>
      </c>
    </row>
    <row r="300" spans="1:11" x14ac:dyDescent="0.2">
      <c r="A300" t="s">
        <v>118</v>
      </c>
      <c r="B300">
        <v>69</v>
      </c>
      <c r="C300">
        <v>297</v>
      </c>
      <c r="D300">
        <v>297</v>
      </c>
      <c r="E300">
        <v>0</v>
      </c>
      <c r="F300">
        <v>6.4337</v>
      </c>
      <c r="G300" t="s">
        <v>104</v>
      </c>
      <c r="H300">
        <v>8</v>
      </c>
      <c r="I300">
        <v>567</v>
      </c>
      <c r="J300">
        <v>466</v>
      </c>
      <c r="K300">
        <v>1.0242657661437899</v>
      </c>
    </row>
    <row r="301" spans="1:11" x14ac:dyDescent="0.2">
      <c r="A301" t="s">
        <v>118</v>
      </c>
      <c r="B301">
        <v>70</v>
      </c>
      <c r="C301">
        <v>273</v>
      </c>
      <c r="D301">
        <v>273</v>
      </c>
      <c r="E301">
        <v>0</v>
      </c>
      <c r="F301">
        <v>7.5861000000000001</v>
      </c>
      <c r="G301" t="s">
        <v>104</v>
      </c>
      <c r="H301">
        <v>2</v>
      </c>
      <c r="I301">
        <v>2024</v>
      </c>
      <c r="J301">
        <v>360</v>
      </c>
      <c r="K301">
        <v>2.14166164398193</v>
      </c>
    </row>
    <row r="302" spans="1:11" x14ac:dyDescent="0.2">
      <c r="A302" t="s">
        <v>118</v>
      </c>
      <c r="B302">
        <v>71</v>
      </c>
      <c r="C302">
        <v>292</v>
      </c>
      <c r="D302">
        <v>292</v>
      </c>
      <c r="E302">
        <v>0</v>
      </c>
      <c r="F302">
        <v>2.4361000000000002</v>
      </c>
      <c r="G302" t="s">
        <v>104</v>
      </c>
      <c r="H302">
        <v>5</v>
      </c>
      <c r="I302">
        <v>425</v>
      </c>
      <c r="J302">
        <v>103</v>
      </c>
      <c r="K302">
        <v>0.60590314865112305</v>
      </c>
    </row>
    <row r="303" spans="1:11" x14ac:dyDescent="0.2">
      <c r="A303" t="s">
        <v>118</v>
      </c>
      <c r="B303">
        <v>72</v>
      </c>
      <c r="C303">
        <v>254</v>
      </c>
      <c r="D303">
        <v>254</v>
      </c>
      <c r="E303">
        <v>0</v>
      </c>
      <c r="F303">
        <v>5.0205000000000002</v>
      </c>
      <c r="G303" t="s">
        <v>104</v>
      </c>
      <c r="H303">
        <v>5</v>
      </c>
      <c r="I303">
        <v>1159</v>
      </c>
      <c r="J303">
        <v>440</v>
      </c>
      <c r="K303">
        <v>1.3534138202667201</v>
      </c>
    </row>
    <row r="304" spans="1:11" x14ac:dyDescent="0.2">
      <c r="A304" t="s">
        <v>118</v>
      </c>
      <c r="B304">
        <v>73</v>
      </c>
      <c r="C304">
        <v>273</v>
      </c>
      <c r="D304">
        <v>273</v>
      </c>
      <c r="E304">
        <v>0</v>
      </c>
      <c r="F304">
        <v>0.8911</v>
      </c>
      <c r="G304" t="s">
        <v>104</v>
      </c>
      <c r="H304">
        <v>6</v>
      </c>
      <c r="I304">
        <v>193</v>
      </c>
      <c r="J304">
        <v>99</v>
      </c>
      <c r="K304">
        <v>0.182303667068481</v>
      </c>
    </row>
    <row r="305" spans="1:11" x14ac:dyDescent="0.2">
      <c r="A305" t="s">
        <v>118</v>
      </c>
      <c r="B305">
        <v>74</v>
      </c>
      <c r="C305">
        <v>271</v>
      </c>
      <c r="D305">
        <v>270.98</v>
      </c>
      <c r="E305">
        <v>5.7000000000000002E-3</v>
      </c>
      <c r="F305">
        <v>13.104699999999999</v>
      </c>
      <c r="G305" t="s">
        <v>104</v>
      </c>
      <c r="H305">
        <v>3</v>
      </c>
      <c r="I305">
        <v>2720</v>
      </c>
      <c r="J305">
        <v>262</v>
      </c>
      <c r="K305">
        <v>3.6392784118652299</v>
      </c>
    </row>
    <row r="306" spans="1:11" x14ac:dyDescent="0.2">
      <c r="A306" t="s">
        <v>118</v>
      </c>
      <c r="B306">
        <v>75</v>
      </c>
      <c r="C306">
        <v>211</v>
      </c>
      <c r="D306">
        <v>211</v>
      </c>
      <c r="E306">
        <v>0</v>
      </c>
      <c r="F306">
        <v>2.9575999999999998</v>
      </c>
      <c r="G306" t="s">
        <v>104</v>
      </c>
      <c r="H306">
        <v>2</v>
      </c>
      <c r="I306">
        <v>608</v>
      </c>
      <c r="J306">
        <v>37</v>
      </c>
      <c r="K306">
        <v>0.71919274330139105</v>
      </c>
    </row>
    <row r="307" spans="1:11" x14ac:dyDescent="0.2">
      <c r="A307" t="s">
        <v>118</v>
      </c>
      <c r="B307">
        <v>76</v>
      </c>
      <c r="C307">
        <v>293</v>
      </c>
      <c r="D307">
        <v>293</v>
      </c>
      <c r="E307">
        <v>0</v>
      </c>
      <c r="F307">
        <v>4.5454999999999997</v>
      </c>
      <c r="G307" t="s">
        <v>104</v>
      </c>
      <c r="H307">
        <v>4</v>
      </c>
      <c r="I307">
        <v>833</v>
      </c>
      <c r="J307">
        <v>211</v>
      </c>
      <c r="K307">
        <v>1.03331446647644</v>
      </c>
    </row>
    <row r="308" spans="1:11" x14ac:dyDescent="0.2">
      <c r="A308" t="s">
        <v>118</v>
      </c>
      <c r="B308">
        <v>77</v>
      </c>
      <c r="C308">
        <v>271</v>
      </c>
      <c r="D308">
        <v>271</v>
      </c>
      <c r="E308">
        <v>0</v>
      </c>
      <c r="F308">
        <v>2.2902</v>
      </c>
      <c r="G308" t="s">
        <v>104</v>
      </c>
      <c r="H308">
        <v>7</v>
      </c>
      <c r="I308">
        <v>492</v>
      </c>
      <c r="J308">
        <v>150</v>
      </c>
      <c r="K308">
        <v>0.59536004066467196</v>
      </c>
    </row>
    <row r="309" spans="1:11" x14ac:dyDescent="0.2">
      <c r="A309" t="s">
        <v>118</v>
      </c>
      <c r="B309">
        <v>78</v>
      </c>
      <c r="C309">
        <v>254</v>
      </c>
      <c r="D309">
        <v>254</v>
      </c>
      <c r="E309">
        <v>0</v>
      </c>
      <c r="F309">
        <v>3.7323</v>
      </c>
      <c r="G309" t="s">
        <v>104</v>
      </c>
      <c r="H309">
        <v>7</v>
      </c>
      <c r="I309">
        <v>526</v>
      </c>
      <c r="J309">
        <v>491</v>
      </c>
      <c r="K309">
        <v>0.93264150619506803</v>
      </c>
    </row>
    <row r="310" spans="1:11" x14ac:dyDescent="0.2">
      <c r="A310" t="s">
        <v>118</v>
      </c>
      <c r="B310">
        <v>79</v>
      </c>
      <c r="C310">
        <v>276</v>
      </c>
      <c r="D310">
        <v>276</v>
      </c>
      <c r="E310">
        <v>0</v>
      </c>
      <c r="F310">
        <v>5.3566000000000003</v>
      </c>
      <c r="G310" t="s">
        <v>104</v>
      </c>
      <c r="H310">
        <v>4</v>
      </c>
      <c r="I310">
        <v>566</v>
      </c>
      <c r="J310">
        <v>365</v>
      </c>
      <c r="K310">
        <v>0.88513040542602495</v>
      </c>
    </row>
    <row r="311" spans="1:11" x14ac:dyDescent="0.2">
      <c r="A311" t="s">
        <v>118</v>
      </c>
      <c r="B311">
        <v>80</v>
      </c>
      <c r="C311">
        <v>270</v>
      </c>
      <c r="D311">
        <v>270</v>
      </c>
      <c r="E311">
        <v>0</v>
      </c>
      <c r="F311">
        <v>2.3363999999999998</v>
      </c>
      <c r="G311" t="s">
        <v>104</v>
      </c>
      <c r="H311">
        <v>7</v>
      </c>
      <c r="I311">
        <v>393</v>
      </c>
      <c r="J311">
        <v>159</v>
      </c>
      <c r="K311">
        <v>0.48422861099243097</v>
      </c>
    </row>
    <row r="312" spans="1:11" x14ac:dyDescent="0.2">
      <c r="A312" t="s">
        <v>118</v>
      </c>
      <c r="B312">
        <v>81</v>
      </c>
      <c r="C312">
        <v>259</v>
      </c>
      <c r="D312">
        <v>258.98</v>
      </c>
      <c r="E312">
        <v>7.4999999999999997E-3</v>
      </c>
      <c r="F312">
        <v>6.7659000000000002</v>
      </c>
      <c r="G312" t="s">
        <v>104</v>
      </c>
      <c r="H312">
        <v>2</v>
      </c>
      <c r="I312">
        <v>2518</v>
      </c>
      <c r="J312">
        <v>258</v>
      </c>
      <c r="K312">
        <v>2.5339758396148602</v>
      </c>
    </row>
    <row r="313" spans="1:11" x14ac:dyDescent="0.2">
      <c r="A313" t="s">
        <v>118</v>
      </c>
      <c r="B313">
        <v>82</v>
      </c>
      <c r="C313">
        <v>337</v>
      </c>
      <c r="D313">
        <v>337</v>
      </c>
      <c r="E313">
        <v>0</v>
      </c>
      <c r="F313">
        <v>1.4752000000000001</v>
      </c>
      <c r="G313" t="s">
        <v>104</v>
      </c>
      <c r="H313">
        <v>4</v>
      </c>
      <c r="I313">
        <v>169</v>
      </c>
      <c r="J313">
        <v>110</v>
      </c>
      <c r="K313">
        <v>0.27567052841186501</v>
      </c>
    </row>
    <row r="314" spans="1:11" x14ac:dyDescent="0.2">
      <c r="A314" t="s">
        <v>118</v>
      </c>
      <c r="B314">
        <v>83</v>
      </c>
      <c r="C314">
        <v>257</v>
      </c>
      <c r="D314">
        <v>257</v>
      </c>
      <c r="E314">
        <v>0</v>
      </c>
      <c r="F314">
        <v>6.1143999999999998</v>
      </c>
      <c r="G314" t="s">
        <v>104</v>
      </c>
      <c r="H314">
        <v>3</v>
      </c>
      <c r="I314">
        <v>733</v>
      </c>
      <c r="J314">
        <v>740</v>
      </c>
      <c r="K314">
        <v>1.1405448913574201</v>
      </c>
    </row>
    <row r="315" spans="1:11" x14ac:dyDescent="0.2">
      <c r="A315" t="s">
        <v>118</v>
      </c>
      <c r="B315">
        <v>84</v>
      </c>
      <c r="C315">
        <v>263</v>
      </c>
      <c r="D315">
        <v>263</v>
      </c>
      <c r="E315">
        <v>0</v>
      </c>
      <c r="F315">
        <v>2.3906999999999998</v>
      </c>
      <c r="G315" t="s">
        <v>104</v>
      </c>
      <c r="H315">
        <v>2</v>
      </c>
      <c r="I315">
        <v>504</v>
      </c>
      <c r="J315">
        <v>44</v>
      </c>
      <c r="K315">
        <v>0.61245965957641602</v>
      </c>
    </row>
    <row r="316" spans="1:11" x14ac:dyDescent="0.2">
      <c r="A316" t="s">
        <v>118</v>
      </c>
      <c r="B316">
        <v>85</v>
      </c>
      <c r="C316">
        <v>295</v>
      </c>
      <c r="D316">
        <v>295</v>
      </c>
      <c r="E316">
        <v>0</v>
      </c>
      <c r="F316">
        <v>4.7460000000000004</v>
      </c>
      <c r="G316" t="s">
        <v>104</v>
      </c>
      <c r="H316">
        <v>4</v>
      </c>
      <c r="I316">
        <v>579</v>
      </c>
      <c r="J316">
        <v>128</v>
      </c>
      <c r="K316">
        <v>0.75613498687744096</v>
      </c>
    </row>
    <row r="317" spans="1:11" x14ac:dyDescent="0.2">
      <c r="A317" t="s">
        <v>118</v>
      </c>
      <c r="B317">
        <v>86</v>
      </c>
      <c r="C317">
        <v>330</v>
      </c>
      <c r="D317">
        <v>329.98</v>
      </c>
      <c r="E317">
        <v>6.1999999999999998E-3</v>
      </c>
      <c r="F317">
        <v>7.601</v>
      </c>
      <c r="G317" t="s">
        <v>104</v>
      </c>
      <c r="H317">
        <v>2</v>
      </c>
      <c r="I317">
        <v>1101</v>
      </c>
      <c r="J317">
        <v>769</v>
      </c>
      <c r="K317">
        <v>1.5104067325592001</v>
      </c>
    </row>
    <row r="318" spans="1:11" x14ac:dyDescent="0.2">
      <c r="A318" t="s">
        <v>118</v>
      </c>
      <c r="B318">
        <v>87</v>
      </c>
      <c r="C318">
        <v>257</v>
      </c>
      <c r="D318">
        <v>256.98</v>
      </c>
      <c r="E318">
        <v>7.1000000000000004E-3</v>
      </c>
      <c r="F318">
        <v>11.0481</v>
      </c>
      <c r="G318" t="s">
        <v>104</v>
      </c>
      <c r="H318">
        <v>5</v>
      </c>
      <c r="I318">
        <v>3367</v>
      </c>
      <c r="J318">
        <v>114</v>
      </c>
      <c r="K318">
        <v>3.4919731616973801</v>
      </c>
    </row>
    <row r="319" spans="1:11" x14ac:dyDescent="0.2">
      <c r="A319" t="s">
        <v>118</v>
      </c>
      <c r="B319">
        <v>88</v>
      </c>
      <c r="C319">
        <v>294</v>
      </c>
      <c r="D319">
        <v>294</v>
      </c>
      <c r="E319">
        <v>0</v>
      </c>
      <c r="F319">
        <v>2.1513</v>
      </c>
      <c r="G319" t="s">
        <v>104</v>
      </c>
      <c r="H319">
        <v>4</v>
      </c>
      <c r="I319">
        <v>377</v>
      </c>
      <c r="J319">
        <v>68</v>
      </c>
      <c r="K319">
        <v>0.38322758674621499</v>
      </c>
    </row>
    <row r="320" spans="1:11" x14ac:dyDescent="0.2">
      <c r="A320" t="s">
        <v>118</v>
      </c>
      <c r="B320">
        <v>89</v>
      </c>
      <c r="C320">
        <v>285</v>
      </c>
      <c r="D320">
        <v>285</v>
      </c>
      <c r="E320">
        <v>0</v>
      </c>
      <c r="F320">
        <v>1.2943</v>
      </c>
      <c r="G320" t="s">
        <v>104</v>
      </c>
      <c r="H320">
        <v>2</v>
      </c>
      <c r="I320">
        <v>57</v>
      </c>
      <c r="J320">
        <v>60</v>
      </c>
      <c r="K320">
        <v>0.111533164978027</v>
      </c>
    </row>
    <row r="321" spans="1:11" x14ac:dyDescent="0.2">
      <c r="A321" t="s">
        <v>118</v>
      </c>
      <c r="B321">
        <v>90</v>
      </c>
      <c r="C321">
        <v>311</v>
      </c>
      <c r="D321">
        <v>311</v>
      </c>
      <c r="E321">
        <v>0</v>
      </c>
      <c r="F321">
        <v>2.2734999999999999</v>
      </c>
      <c r="G321" t="s">
        <v>104</v>
      </c>
      <c r="H321">
        <v>7</v>
      </c>
      <c r="I321">
        <v>417</v>
      </c>
      <c r="J321">
        <v>228</v>
      </c>
      <c r="K321">
        <v>0.52212905883788996</v>
      </c>
    </row>
    <row r="322" spans="1:11" x14ac:dyDescent="0.2">
      <c r="A322" t="s">
        <v>118</v>
      </c>
      <c r="B322">
        <v>91</v>
      </c>
      <c r="C322">
        <v>273</v>
      </c>
      <c r="D322">
        <v>273</v>
      </c>
      <c r="E322">
        <v>0</v>
      </c>
      <c r="F322">
        <v>1.8319000000000001</v>
      </c>
      <c r="G322" t="s">
        <v>104</v>
      </c>
      <c r="H322">
        <v>6</v>
      </c>
      <c r="I322">
        <v>251</v>
      </c>
      <c r="J322">
        <v>202</v>
      </c>
      <c r="K322">
        <v>0.33154559135437001</v>
      </c>
    </row>
    <row r="323" spans="1:11" x14ac:dyDescent="0.2">
      <c r="A323" t="s">
        <v>118</v>
      </c>
      <c r="B323">
        <v>92</v>
      </c>
      <c r="C323">
        <v>290</v>
      </c>
      <c r="D323">
        <v>290</v>
      </c>
      <c r="E323">
        <v>0</v>
      </c>
      <c r="F323">
        <v>2.9994999999999998</v>
      </c>
      <c r="G323" t="s">
        <v>104</v>
      </c>
      <c r="H323">
        <v>2</v>
      </c>
      <c r="I323">
        <v>528</v>
      </c>
      <c r="J323">
        <v>63</v>
      </c>
      <c r="K323">
        <v>0.70450973510742099</v>
      </c>
    </row>
    <row r="324" spans="1:11" x14ac:dyDescent="0.2">
      <c r="A324" t="s">
        <v>118</v>
      </c>
      <c r="B324">
        <v>93</v>
      </c>
      <c r="C324">
        <v>295</v>
      </c>
      <c r="D324">
        <v>295</v>
      </c>
      <c r="E324">
        <v>0</v>
      </c>
      <c r="F324">
        <v>4.3414000000000001</v>
      </c>
      <c r="G324" t="s">
        <v>104</v>
      </c>
      <c r="H324">
        <v>3</v>
      </c>
      <c r="I324">
        <v>518</v>
      </c>
      <c r="J324">
        <v>531</v>
      </c>
      <c r="K324">
        <v>0.92337250709533603</v>
      </c>
    </row>
    <row r="325" spans="1:11" x14ac:dyDescent="0.2">
      <c r="A325" t="s">
        <v>118</v>
      </c>
      <c r="B325">
        <v>94</v>
      </c>
      <c r="C325">
        <v>303</v>
      </c>
      <c r="D325">
        <v>303</v>
      </c>
      <c r="E325">
        <v>0</v>
      </c>
      <c r="F325">
        <v>3.5392000000000001</v>
      </c>
      <c r="G325" t="s">
        <v>104</v>
      </c>
      <c r="H325">
        <v>2</v>
      </c>
      <c r="I325">
        <v>488</v>
      </c>
      <c r="J325">
        <v>62</v>
      </c>
      <c r="K325">
        <v>0.77550625801086404</v>
      </c>
    </row>
    <row r="326" spans="1:11" x14ac:dyDescent="0.2">
      <c r="A326" t="s">
        <v>118</v>
      </c>
      <c r="B326">
        <v>95</v>
      </c>
      <c r="C326">
        <v>256</v>
      </c>
      <c r="D326">
        <v>256</v>
      </c>
      <c r="E326">
        <v>0</v>
      </c>
      <c r="F326">
        <v>1.7786</v>
      </c>
      <c r="G326" t="s">
        <v>104</v>
      </c>
      <c r="H326">
        <v>7</v>
      </c>
      <c r="I326">
        <v>273</v>
      </c>
      <c r="J326">
        <v>129</v>
      </c>
      <c r="K326">
        <v>0.28979301452636702</v>
      </c>
    </row>
    <row r="327" spans="1:11" x14ac:dyDescent="0.2">
      <c r="A327" t="s">
        <v>118</v>
      </c>
      <c r="B327">
        <v>96</v>
      </c>
      <c r="C327">
        <v>263</v>
      </c>
      <c r="D327">
        <v>263</v>
      </c>
      <c r="E327">
        <v>0</v>
      </c>
      <c r="F327">
        <v>3.4883000000000002</v>
      </c>
      <c r="G327" t="s">
        <v>104</v>
      </c>
      <c r="H327">
        <v>3</v>
      </c>
      <c r="I327">
        <v>923</v>
      </c>
      <c r="J327">
        <v>289</v>
      </c>
      <c r="K327">
        <v>1.0161113739013601</v>
      </c>
    </row>
    <row r="328" spans="1:11" x14ac:dyDescent="0.2">
      <c r="A328" t="s">
        <v>118</v>
      </c>
      <c r="B328">
        <v>97</v>
      </c>
      <c r="C328">
        <v>249</v>
      </c>
      <c r="D328">
        <v>249</v>
      </c>
      <c r="E328">
        <v>0</v>
      </c>
      <c r="F328">
        <v>5.1942000000000004</v>
      </c>
      <c r="G328" t="s">
        <v>104</v>
      </c>
      <c r="H328">
        <v>7</v>
      </c>
      <c r="I328">
        <v>549</v>
      </c>
      <c r="J328">
        <v>186</v>
      </c>
      <c r="K328">
        <v>0.654834985733032</v>
      </c>
    </row>
    <row r="329" spans="1:11" x14ac:dyDescent="0.2">
      <c r="A329" t="s">
        <v>118</v>
      </c>
      <c r="B329">
        <v>98</v>
      </c>
      <c r="C329">
        <v>289</v>
      </c>
      <c r="D329">
        <v>289</v>
      </c>
      <c r="E329">
        <v>0</v>
      </c>
      <c r="F329">
        <v>1.9794</v>
      </c>
      <c r="G329" t="s">
        <v>104</v>
      </c>
      <c r="H329">
        <v>5</v>
      </c>
      <c r="I329">
        <v>370</v>
      </c>
      <c r="J329">
        <v>74</v>
      </c>
      <c r="K329">
        <v>0.45063734054565402</v>
      </c>
    </row>
    <row r="330" spans="1:11" x14ac:dyDescent="0.2">
      <c r="A330" t="s">
        <v>118</v>
      </c>
      <c r="B330">
        <v>99</v>
      </c>
      <c r="C330">
        <v>265</v>
      </c>
      <c r="D330">
        <v>265</v>
      </c>
      <c r="E330">
        <v>0</v>
      </c>
      <c r="F330">
        <v>2.6232000000000002</v>
      </c>
      <c r="G330" t="s">
        <v>104</v>
      </c>
      <c r="H330">
        <v>6</v>
      </c>
      <c r="I330">
        <v>340</v>
      </c>
      <c r="J330">
        <v>223</v>
      </c>
      <c r="K330">
        <v>0.58326768875122004</v>
      </c>
    </row>
    <row r="331" spans="1:11" x14ac:dyDescent="0.2">
      <c r="A331" t="s">
        <v>118</v>
      </c>
      <c r="B331">
        <v>100</v>
      </c>
      <c r="C331">
        <v>248</v>
      </c>
      <c r="D331">
        <v>248</v>
      </c>
      <c r="E331">
        <v>0</v>
      </c>
      <c r="F331">
        <v>3.5266999999999999</v>
      </c>
      <c r="G331" t="s">
        <v>104</v>
      </c>
      <c r="H331">
        <v>6</v>
      </c>
      <c r="I331">
        <v>529</v>
      </c>
      <c r="J331">
        <v>216</v>
      </c>
      <c r="K331">
        <v>0.65566062927246005</v>
      </c>
    </row>
    <row r="332" spans="1:11" x14ac:dyDescent="0.2">
      <c r="A332" t="s">
        <v>119</v>
      </c>
      <c r="B332" t="s">
        <v>1</v>
      </c>
      <c r="C332">
        <v>2760</v>
      </c>
      <c r="D332">
        <v>2760</v>
      </c>
      <c r="E332">
        <v>0</v>
      </c>
      <c r="F332">
        <v>0.20250000000000001</v>
      </c>
      <c r="G332" t="s">
        <v>104</v>
      </c>
      <c r="H332">
        <v>7</v>
      </c>
      <c r="I332">
        <v>377</v>
      </c>
      <c r="J332">
        <v>0</v>
      </c>
      <c r="K332">
        <v>4.2581558227539002E-3</v>
      </c>
    </row>
    <row r="333" spans="1:11" x14ac:dyDescent="0.2">
      <c r="A333" t="s">
        <v>119</v>
      </c>
      <c r="B333" t="s">
        <v>2</v>
      </c>
      <c r="C333">
        <v>7788</v>
      </c>
      <c r="D333">
        <v>7788</v>
      </c>
      <c r="E333">
        <v>0</v>
      </c>
      <c r="F333">
        <v>0.40550000000000003</v>
      </c>
      <c r="G333" t="s">
        <v>104</v>
      </c>
      <c r="H333">
        <v>5</v>
      </c>
      <c r="I333">
        <v>469</v>
      </c>
      <c r="J333">
        <v>0</v>
      </c>
      <c r="K333">
        <v>4.3413639068603498E-3</v>
      </c>
    </row>
    <row r="334" spans="1:11" x14ac:dyDescent="0.2">
      <c r="A334" t="s">
        <v>119</v>
      </c>
      <c r="B334" t="s">
        <v>3</v>
      </c>
      <c r="C334">
        <v>1806</v>
      </c>
      <c r="D334">
        <v>1806</v>
      </c>
      <c r="E334">
        <v>0</v>
      </c>
      <c r="F334">
        <v>1.5475000000000001</v>
      </c>
      <c r="G334" t="s">
        <v>104</v>
      </c>
      <c r="H334">
        <v>6</v>
      </c>
      <c r="I334">
        <v>541</v>
      </c>
      <c r="J334">
        <v>0</v>
      </c>
      <c r="K334">
        <v>6.3266754150390599E-3</v>
      </c>
    </row>
    <row r="335" spans="1:11" x14ac:dyDescent="0.2">
      <c r="A335" t="s">
        <v>119</v>
      </c>
      <c r="B335" t="s">
        <v>4</v>
      </c>
      <c r="C335">
        <v>1283</v>
      </c>
      <c r="D335">
        <v>1283</v>
      </c>
      <c r="E335">
        <v>0</v>
      </c>
      <c r="F335">
        <v>1.9003000000000001</v>
      </c>
      <c r="G335" t="s">
        <v>104</v>
      </c>
      <c r="H335">
        <v>10</v>
      </c>
      <c r="I335">
        <v>1238</v>
      </c>
      <c r="J335">
        <v>0</v>
      </c>
      <c r="K335">
        <v>1.3068675994873E-2</v>
      </c>
    </row>
    <row r="336" spans="1:11" x14ac:dyDescent="0.2">
      <c r="A336" t="s">
        <v>119</v>
      </c>
      <c r="B336" t="s">
        <v>5</v>
      </c>
      <c r="C336">
        <v>2916</v>
      </c>
      <c r="D336">
        <v>2916</v>
      </c>
      <c r="E336">
        <v>0</v>
      </c>
      <c r="F336">
        <v>15.752599999999999</v>
      </c>
      <c r="G336" t="s">
        <v>104</v>
      </c>
      <c r="H336">
        <v>10</v>
      </c>
      <c r="I336">
        <v>8057</v>
      </c>
      <c r="J336">
        <v>0</v>
      </c>
      <c r="K336">
        <v>3.8662910461425698E-2</v>
      </c>
    </row>
    <row r="337" spans="1:11" x14ac:dyDescent="0.2">
      <c r="A337" t="s">
        <v>121</v>
      </c>
      <c r="B337" t="s">
        <v>9</v>
      </c>
      <c r="C337">
        <v>801.91</v>
      </c>
      <c r="D337">
        <v>801.86</v>
      </c>
      <c r="E337">
        <v>6.1999999999999998E-3</v>
      </c>
      <c r="F337">
        <v>44.216799999999999</v>
      </c>
      <c r="G337" t="s">
        <v>104</v>
      </c>
      <c r="H337">
        <v>3</v>
      </c>
      <c r="I337">
        <v>227</v>
      </c>
      <c r="J337">
        <v>0</v>
      </c>
      <c r="K337">
        <v>1.4232826232910101</v>
      </c>
    </row>
    <row r="338" spans="1:11" x14ac:dyDescent="0.2">
      <c r="A338" t="s">
        <v>122</v>
      </c>
      <c r="B338" t="s">
        <v>9</v>
      </c>
      <c r="C338">
        <v>800.91</v>
      </c>
      <c r="D338">
        <v>800.83</v>
      </c>
      <c r="E338">
        <v>9.7000000000000003E-3</v>
      </c>
      <c r="F338">
        <v>58.185200000000002</v>
      </c>
      <c r="G338" t="s">
        <v>104</v>
      </c>
      <c r="H338">
        <v>10</v>
      </c>
      <c r="I338">
        <v>4198</v>
      </c>
      <c r="J338">
        <v>0</v>
      </c>
      <c r="K338">
        <v>0.109978437423706</v>
      </c>
    </row>
    <row r="339" spans="1:11" x14ac:dyDescent="0.2">
      <c r="A339" t="s">
        <v>119</v>
      </c>
      <c r="B339" t="s">
        <v>8</v>
      </c>
      <c r="C339">
        <v>11077.21</v>
      </c>
      <c r="D339">
        <v>11077.21</v>
      </c>
      <c r="E339">
        <v>0</v>
      </c>
      <c r="F339">
        <v>12.8559</v>
      </c>
      <c r="G339" t="s">
        <v>104</v>
      </c>
      <c r="H339">
        <v>10</v>
      </c>
      <c r="I339">
        <v>2397</v>
      </c>
      <c r="J339">
        <v>0</v>
      </c>
      <c r="K339">
        <v>5.23197650909423E-2</v>
      </c>
    </row>
    <row r="340" spans="1:11" x14ac:dyDescent="0.2">
      <c r="A340" t="s">
        <v>116</v>
      </c>
      <c r="B340" t="s">
        <v>7</v>
      </c>
      <c r="C340">
        <v>628.51</v>
      </c>
      <c r="D340">
        <v>628.51</v>
      </c>
      <c r="E340">
        <v>0</v>
      </c>
      <c r="F340">
        <v>9.2935999999999996</v>
      </c>
      <c r="G340" t="s">
        <v>104</v>
      </c>
      <c r="H340">
        <v>7</v>
      </c>
      <c r="I340">
        <v>766</v>
      </c>
      <c r="J340">
        <v>0</v>
      </c>
      <c r="K340">
        <v>0</v>
      </c>
    </row>
    <row r="341" spans="1:11" x14ac:dyDescent="0.2">
      <c r="A341" t="s">
        <v>117</v>
      </c>
      <c r="B341" t="s">
        <v>7</v>
      </c>
      <c r="C341">
        <v>628.51</v>
      </c>
      <c r="D341">
        <v>628.51</v>
      </c>
      <c r="E341">
        <v>0</v>
      </c>
      <c r="F341">
        <v>1.7737000000000001</v>
      </c>
      <c r="G341" t="s">
        <v>104</v>
      </c>
      <c r="H341">
        <v>10</v>
      </c>
      <c r="I341">
        <v>69</v>
      </c>
      <c r="J341">
        <v>0</v>
      </c>
      <c r="K341">
        <v>0</v>
      </c>
    </row>
    <row r="342" spans="1:11" x14ac:dyDescent="0.2">
      <c r="A342" t="s">
        <v>119</v>
      </c>
      <c r="B342">
        <v>1</v>
      </c>
      <c r="C342">
        <v>298</v>
      </c>
      <c r="D342">
        <v>297.97000000000003</v>
      </c>
      <c r="E342">
        <v>9.4000000000000004E-3</v>
      </c>
      <c r="F342">
        <v>35.54</v>
      </c>
      <c r="G342" t="s">
        <v>104</v>
      </c>
      <c r="H342">
        <v>7</v>
      </c>
      <c r="I342">
        <v>18892</v>
      </c>
      <c r="J342">
        <v>0</v>
      </c>
      <c r="K342">
        <v>4.09967899322509E-2</v>
      </c>
    </row>
    <row r="343" spans="1:11" x14ac:dyDescent="0.2">
      <c r="A343" t="s">
        <v>119</v>
      </c>
      <c r="B343">
        <v>2</v>
      </c>
      <c r="C343">
        <v>267</v>
      </c>
      <c r="D343">
        <v>266.98</v>
      </c>
      <c r="E343">
        <v>9.1000000000000004E-3</v>
      </c>
      <c r="F343">
        <v>11.6168</v>
      </c>
      <c r="G343" t="s">
        <v>104</v>
      </c>
      <c r="H343">
        <v>10</v>
      </c>
      <c r="I343">
        <v>4625</v>
      </c>
      <c r="J343">
        <v>0</v>
      </c>
      <c r="K343">
        <v>4.1013956069946199E-2</v>
      </c>
    </row>
    <row r="344" spans="1:11" x14ac:dyDescent="0.2">
      <c r="A344" t="s">
        <v>119</v>
      </c>
      <c r="B344">
        <v>3</v>
      </c>
      <c r="C344">
        <v>280</v>
      </c>
      <c r="D344">
        <v>279.98</v>
      </c>
      <c r="E344">
        <v>6.1000000000000004E-3</v>
      </c>
      <c r="F344">
        <v>25.08</v>
      </c>
      <c r="G344" t="s">
        <v>104</v>
      </c>
      <c r="H344">
        <v>9</v>
      </c>
      <c r="I344">
        <v>9237</v>
      </c>
      <c r="J344">
        <v>0</v>
      </c>
      <c r="K344">
        <v>3.9423942565917899E-2</v>
      </c>
    </row>
    <row r="345" spans="1:11" x14ac:dyDescent="0.2">
      <c r="A345" t="s">
        <v>119</v>
      </c>
      <c r="B345">
        <v>4</v>
      </c>
      <c r="C345">
        <v>283</v>
      </c>
      <c r="D345">
        <v>282.99</v>
      </c>
      <c r="E345">
        <v>3.5000000000000001E-3</v>
      </c>
      <c r="F345">
        <v>50.915999999999997</v>
      </c>
      <c r="G345" t="s">
        <v>104</v>
      </c>
      <c r="H345">
        <v>10</v>
      </c>
      <c r="I345">
        <v>17500</v>
      </c>
      <c r="J345">
        <v>0</v>
      </c>
      <c r="K345">
        <v>6.1892509460449198E-2</v>
      </c>
    </row>
    <row r="346" spans="1:11" x14ac:dyDescent="0.2">
      <c r="A346" t="s">
        <v>119</v>
      </c>
      <c r="B346">
        <v>5</v>
      </c>
      <c r="C346">
        <v>275</v>
      </c>
      <c r="D346">
        <v>274.99</v>
      </c>
      <c r="E346">
        <v>2.2000000000000001E-3</v>
      </c>
      <c r="F346">
        <v>30.864999999999998</v>
      </c>
      <c r="G346" t="s">
        <v>104</v>
      </c>
      <c r="H346">
        <v>10</v>
      </c>
      <c r="I346">
        <v>10772</v>
      </c>
      <c r="J346">
        <v>0</v>
      </c>
      <c r="K346">
        <v>6.9199323654174805E-2</v>
      </c>
    </row>
    <row r="347" spans="1:11" x14ac:dyDescent="0.2">
      <c r="A347" t="s">
        <v>119</v>
      </c>
      <c r="B347">
        <v>6</v>
      </c>
      <c r="C347">
        <v>298</v>
      </c>
      <c r="D347">
        <v>298</v>
      </c>
      <c r="E347">
        <v>0</v>
      </c>
      <c r="F347">
        <v>5.4928999999999997</v>
      </c>
      <c r="G347" t="s">
        <v>104</v>
      </c>
      <c r="H347">
        <v>9</v>
      </c>
      <c r="I347">
        <v>1176</v>
      </c>
      <c r="J347">
        <v>0</v>
      </c>
      <c r="K347">
        <v>2.3652791976928701E-2</v>
      </c>
    </row>
    <row r="348" spans="1:11" x14ac:dyDescent="0.2">
      <c r="A348" t="s">
        <v>119</v>
      </c>
      <c r="B348">
        <v>7</v>
      </c>
      <c r="C348">
        <v>281</v>
      </c>
      <c r="D348">
        <v>280.99</v>
      </c>
      <c r="E348">
        <v>4.1000000000000003E-3</v>
      </c>
      <c r="F348">
        <v>116.6694</v>
      </c>
      <c r="G348" t="s">
        <v>104</v>
      </c>
      <c r="H348">
        <v>10</v>
      </c>
      <c r="I348">
        <v>32366</v>
      </c>
      <c r="J348">
        <v>0</v>
      </c>
      <c r="K348">
        <v>0.10858488082885701</v>
      </c>
    </row>
    <row r="349" spans="1:11" x14ac:dyDescent="0.2">
      <c r="A349" t="s">
        <v>119</v>
      </c>
      <c r="B349">
        <v>8</v>
      </c>
      <c r="C349">
        <v>250</v>
      </c>
      <c r="D349">
        <v>250</v>
      </c>
      <c r="E349">
        <v>0</v>
      </c>
      <c r="F349">
        <v>8.0327999999999999</v>
      </c>
      <c r="G349" t="s">
        <v>104</v>
      </c>
      <c r="H349">
        <v>10</v>
      </c>
      <c r="I349">
        <v>2998</v>
      </c>
      <c r="J349">
        <v>0</v>
      </c>
      <c r="K349">
        <v>4.1736841201782199E-2</v>
      </c>
    </row>
    <row r="350" spans="1:11" x14ac:dyDescent="0.2">
      <c r="A350" t="s">
        <v>119</v>
      </c>
      <c r="B350">
        <v>9</v>
      </c>
      <c r="C350">
        <v>277</v>
      </c>
      <c r="D350">
        <v>277</v>
      </c>
      <c r="E350">
        <v>0</v>
      </c>
      <c r="F350">
        <v>4.0921000000000003</v>
      </c>
      <c r="G350" t="s">
        <v>104</v>
      </c>
      <c r="H350">
        <v>7</v>
      </c>
      <c r="I350">
        <v>560</v>
      </c>
      <c r="J350">
        <v>0</v>
      </c>
      <c r="K350">
        <v>1.7418861389160101E-2</v>
      </c>
    </row>
    <row r="351" spans="1:11" x14ac:dyDescent="0.2">
      <c r="A351" t="s">
        <v>119</v>
      </c>
      <c r="B351">
        <v>10</v>
      </c>
      <c r="C351">
        <v>308</v>
      </c>
      <c r="D351">
        <v>308</v>
      </c>
      <c r="E351">
        <v>0</v>
      </c>
      <c r="F351">
        <v>94.220299999999995</v>
      </c>
      <c r="G351" t="s">
        <v>104</v>
      </c>
      <c r="H351">
        <v>10</v>
      </c>
      <c r="I351">
        <v>30979</v>
      </c>
      <c r="J351">
        <v>0</v>
      </c>
      <c r="K351">
        <v>0.119203090667724</v>
      </c>
    </row>
    <row r="352" spans="1:11" x14ac:dyDescent="0.2">
      <c r="A352" t="s">
        <v>119</v>
      </c>
      <c r="B352">
        <v>11</v>
      </c>
      <c r="C352">
        <v>297</v>
      </c>
      <c r="D352">
        <v>296.99</v>
      </c>
      <c r="E352">
        <v>3.7000000000000002E-3</v>
      </c>
      <c r="F352">
        <v>14.5572</v>
      </c>
      <c r="G352" t="s">
        <v>104</v>
      </c>
      <c r="H352">
        <v>7</v>
      </c>
      <c r="I352">
        <v>1672</v>
      </c>
      <c r="J352">
        <v>0</v>
      </c>
      <c r="K352">
        <v>2.6683807373046799E-2</v>
      </c>
    </row>
    <row r="353" spans="1:11" x14ac:dyDescent="0.2">
      <c r="A353" t="s">
        <v>119</v>
      </c>
      <c r="B353">
        <v>12</v>
      </c>
      <c r="C353">
        <v>280</v>
      </c>
      <c r="D353">
        <v>280</v>
      </c>
      <c r="E353">
        <v>0</v>
      </c>
      <c r="F353">
        <v>13.424899999999999</v>
      </c>
      <c r="G353" t="s">
        <v>104</v>
      </c>
      <c r="H353">
        <v>7</v>
      </c>
      <c r="I353">
        <v>7449</v>
      </c>
      <c r="J353">
        <v>0</v>
      </c>
      <c r="K353">
        <v>2.88443565368652E-2</v>
      </c>
    </row>
    <row r="354" spans="1:11" x14ac:dyDescent="0.2">
      <c r="A354" t="s">
        <v>119</v>
      </c>
      <c r="B354">
        <v>13</v>
      </c>
      <c r="C354">
        <v>263</v>
      </c>
      <c r="D354">
        <v>262.99</v>
      </c>
      <c r="E354">
        <v>3.0000000000000001E-3</v>
      </c>
      <c r="F354">
        <v>13.348000000000001</v>
      </c>
      <c r="G354" t="s">
        <v>104</v>
      </c>
      <c r="H354">
        <v>9</v>
      </c>
      <c r="I354">
        <v>4875</v>
      </c>
      <c r="J354">
        <v>0</v>
      </c>
      <c r="K354">
        <v>3.7513732910156201E-2</v>
      </c>
    </row>
    <row r="355" spans="1:11" x14ac:dyDescent="0.2">
      <c r="A355" t="s">
        <v>119</v>
      </c>
      <c r="B355">
        <v>14</v>
      </c>
      <c r="C355">
        <v>266</v>
      </c>
      <c r="D355">
        <v>266</v>
      </c>
      <c r="E355">
        <v>0</v>
      </c>
      <c r="F355">
        <v>16.3765</v>
      </c>
      <c r="G355" t="s">
        <v>104</v>
      </c>
      <c r="H355">
        <v>4</v>
      </c>
      <c r="I355">
        <v>5780</v>
      </c>
      <c r="J355">
        <v>0</v>
      </c>
      <c r="K355">
        <v>1.8242597579955999E-2</v>
      </c>
    </row>
    <row r="356" spans="1:11" x14ac:dyDescent="0.2">
      <c r="A356" t="s">
        <v>119</v>
      </c>
      <c r="B356">
        <v>15</v>
      </c>
      <c r="C356">
        <v>269</v>
      </c>
      <c r="D356">
        <v>269</v>
      </c>
      <c r="E356">
        <v>0</v>
      </c>
      <c r="F356">
        <v>5.4040999999999997</v>
      </c>
      <c r="G356" t="s">
        <v>104</v>
      </c>
      <c r="H356">
        <v>10</v>
      </c>
      <c r="I356">
        <v>1196</v>
      </c>
      <c r="J356">
        <v>0</v>
      </c>
      <c r="K356">
        <v>3.3446073532104402E-2</v>
      </c>
    </row>
    <row r="357" spans="1:11" x14ac:dyDescent="0.2">
      <c r="A357" t="s">
        <v>119</v>
      </c>
      <c r="B357">
        <v>16</v>
      </c>
      <c r="C357">
        <v>291</v>
      </c>
      <c r="D357">
        <v>291</v>
      </c>
      <c r="E357">
        <v>0</v>
      </c>
      <c r="F357">
        <v>108.36579999999999</v>
      </c>
      <c r="G357" t="s">
        <v>104</v>
      </c>
      <c r="H357">
        <v>10</v>
      </c>
      <c r="I357">
        <v>30745</v>
      </c>
      <c r="J357">
        <v>0</v>
      </c>
      <c r="K357">
        <v>0.115460395812988</v>
      </c>
    </row>
    <row r="358" spans="1:11" x14ac:dyDescent="0.2">
      <c r="A358" t="s">
        <v>119</v>
      </c>
      <c r="B358">
        <v>17</v>
      </c>
      <c r="C358">
        <v>260</v>
      </c>
      <c r="D358">
        <v>260</v>
      </c>
      <c r="E358">
        <v>0</v>
      </c>
      <c r="F358">
        <v>51.871699999999997</v>
      </c>
      <c r="G358" t="s">
        <v>104</v>
      </c>
      <c r="H358">
        <v>10</v>
      </c>
      <c r="I358">
        <v>18758</v>
      </c>
      <c r="J358">
        <v>0</v>
      </c>
      <c r="K358">
        <v>7.1388483047485296E-2</v>
      </c>
    </row>
    <row r="359" spans="1:11" x14ac:dyDescent="0.2">
      <c r="A359" t="s">
        <v>119</v>
      </c>
      <c r="B359">
        <v>18</v>
      </c>
      <c r="C359">
        <v>252</v>
      </c>
      <c r="D359">
        <v>252</v>
      </c>
      <c r="E359">
        <v>0</v>
      </c>
      <c r="F359">
        <v>5.2904</v>
      </c>
      <c r="G359" t="s">
        <v>104</v>
      </c>
      <c r="H359">
        <v>5</v>
      </c>
      <c r="I359">
        <v>1561</v>
      </c>
      <c r="J359">
        <v>0</v>
      </c>
      <c r="K359">
        <v>1.54421329498291E-2</v>
      </c>
    </row>
    <row r="360" spans="1:11" x14ac:dyDescent="0.2">
      <c r="A360" t="s">
        <v>119</v>
      </c>
      <c r="B360">
        <v>19</v>
      </c>
      <c r="C360">
        <v>239</v>
      </c>
      <c r="D360">
        <v>238.99</v>
      </c>
      <c r="E360">
        <v>2.3E-3</v>
      </c>
      <c r="F360">
        <v>17.332899999999999</v>
      </c>
      <c r="G360" t="s">
        <v>104</v>
      </c>
      <c r="H360">
        <v>10</v>
      </c>
      <c r="I360">
        <v>5949</v>
      </c>
      <c r="J360">
        <v>0</v>
      </c>
      <c r="K360">
        <v>5.0294160842895501E-2</v>
      </c>
    </row>
    <row r="361" spans="1:11" x14ac:dyDescent="0.2">
      <c r="A361" t="s">
        <v>119</v>
      </c>
      <c r="B361">
        <v>20</v>
      </c>
      <c r="C361">
        <v>281</v>
      </c>
      <c r="D361">
        <v>281</v>
      </c>
      <c r="E361">
        <v>0</v>
      </c>
      <c r="F361">
        <v>28.9619</v>
      </c>
      <c r="G361" t="s">
        <v>104</v>
      </c>
      <c r="H361">
        <v>10</v>
      </c>
      <c r="I361">
        <v>11513</v>
      </c>
      <c r="J361">
        <v>0</v>
      </c>
      <c r="K361">
        <v>6.6850185394287095E-2</v>
      </c>
    </row>
    <row r="362" spans="1:11" x14ac:dyDescent="0.2">
      <c r="A362" t="s">
        <v>119</v>
      </c>
      <c r="B362">
        <v>21</v>
      </c>
      <c r="C362">
        <v>284</v>
      </c>
      <c r="D362">
        <v>283.97000000000003</v>
      </c>
      <c r="E362">
        <v>8.8000000000000005E-3</v>
      </c>
      <c r="F362">
        <v>6.2687999999999997</v>
      </c>
      <c r="G362" t="s">
        <v>104</v>
      </c>
      <c r="H362">
        <v>10</v>
      </c>
      <c r="I362">
        <v>1447</v>
      </c>
      <c r="J362">
        <v>0</v>
      </c>
      <c r="K362">
        <v>3.4514427185058497E-2</v>
      </c>
    </row>
    <row r="363" spans="1:11" x14ac:dyDescent="0.2">
      <c r="A363" t="s">
        <v>119</v>
      </c>
      <c r="B363">
        <v>22</v>
      </c>
      <c r="C363">
        <v>236</v>
      </c>
      <c r="D363">
        <v>235.98</v>
      </c>
      <c r="E363">
        <v>8.6999999999999994E-3</v>
      </c>
      <c r="F363">
        <v>5.7332999999999998</v>
      </c>
      <c r="G363" t="s">
        <v>104</v>
      </c>
      <c r="H363">
        <v>10</v>
      </c>
      <c r="I363">
        <v>1725</v>
      </c>
      <c r="J363">
        <v>0</v>
      </c>
      <c r="K363">
        <v>3.20203304290771E-2</v>
      </c>
    </row>
    <row r="364" spans="1:11" x14ac:dyDescent="0.2">
      <c r="A364" t="s">
        <v>119</v>
      </c>
      <c r="B364">
        <v>23</v>
      </c>
      <c r="C364">
        <v>274</v>
      </c>
      <c r="D364">
        <v>273.99</v>
      </c>
      <c r="E364">
        <v>3.5000000000000001E-3</v>
      </c>
      <c r="F364">
        <v>24.237200000000001</v>
      </c>
      <c r="G364" t="s">
        <v>104</v>
      </c>
      <c r="H364">
        <v>10</v>
      </c>
      <c r="I364">
        <v>15653</v>
      </c>
      <c r="J364">
        <v>0</v>
      </c>
      <c r="K364">
        <v>5.1028251647949198E-2</v>
      </c>
    </row>
    <row r="365" spans="1:11" x14ac:dyDescent="0.2">
      <c r="A365" t="s">
        <v>119</v>
      </c>
      <c r="B365">
        <v>24</v>
      </c>
      <c r="C365">
        <v>290</v>
      </c>
      <c r="D365">
        <v>289.97000000000003</v>
      </c>
      <c r="E365">
        <v>9.4999999999999998E-3</v>
      </c>
      <c r="F365">
        <v>130.92310000000001</v>
      </c>
      <c r="G365" t="s">
        <v>104</v>
      </c>
      <c r="H365">
        <v>10</v>
      </c>
      <c r="I365">
        <v>41953</v>
      </c>
      <c r="J365">
        <v>0</v>
      </c>
      <c r="K365">
        <v>0.12474846839904701</v>
      </c>
    </row>
    <row r="366" spans="1:11" x14ac:dyDescent="0.2">
      <c r="A366" t="s">
        <v>119</v>
      </c>
      <c r="B366">
        <v>25</v>
      </c>
      <c r="C366">
        <v>238</v>
      </c>
      <c r="D366">
        <v>238</v>
      </c>
      <c r="E366">
        <v>0</v>
      </c>
      <c r="F366">
        <v>9.2966999999999995</v>
      </c>
      <c r="G366" t="s">
        <v>104</v>
      </c>
      <c r="H366">
        <v>9</v>
      </c>
      <c r="I366">
        <v>3714</v>
      </c>
      <c r="J366">
        <v>0</v>
      </c>
      <c r="K366">
        <v>2.63113975524902E-2</v>
      </c>
    </row>
    <row r="367" spans="1:11" x14ac:dyDescent="0.2">
      <c r="A367" t="s">
        <v>119</v>
      </c>
      <c r="B367">
        <v>26</v>
      </c>
      <c r="C367">
        <v>289</v>
      </c>
      <c r="D367">
        <v>289</v>
      </c>
      <c r="E367">
        <v>0</v>
      </c>
      <c r="F367">
        <v>4.7648999999999999</v>
      </c>
      <c r="G367" t="s">
        <v>104</v>
      </c>
      <c r="H367">
        <v>8</v>
      </c>
      <c r="I367">
        <v>1688</v>
      </c>
      <c r="J367">
        <v>0</v>
      </c>
      <c r="K367">
        <v>2.0555973052978498E-2</v>
      </c>
    </row>
    <row r="368" spans="1:11" x14ac:dyDescent="0.2">
      <c r="A368" t="s">
        <v>119</v>
      </c>
      <c r="B368">
        <v>27</v>
      </c>
      <c r="C368">
        <v>296</v>
      </c>
      <c r="D368">
        <v>296</v>
      </c>
      <c r="E368">
        <v>0</v>
      </c>
      <c r="F368">
        <v>29.741099999999999</v>
      </c>
      <c r="G368" t="s">
        <v>104</v>
      </c>
      <c r="H368">
        <v>10</v>
      </c>
      <c r="I368">
        <v>7519</v>
      </c>
      <c r="J368">
        <v>0</v>
      </c>
      <c r="K368">
        <v>6.6773891448974595E-2</v>
      </c>
    </row>
    <row r="369" spans="1:11" x14ac:dyDescent="0.2">
      <c r="A369" t="s">
        <v>119</v>
      </c>
      <c r="B369">
        <v>28</v>
      </c>
      <c r="C369">
        <v>280</v>
      </c>
      <c r="D369">
        <v>279.99</v>
      </c>
      <c r="E369">
        <v>4.7000000000000002E-3</v>
      </c>
      <c r="F369">
        <v>56.548299999999998</v>
      </c>
      <c r="G369" t="s">
        <v>104</v>
      </c>
      <c r="H369">
        <v>10</v>
      </c>
      <c r="I369">
        <v>26488</v>
      </c>
      <c r="J369">
        <v>0</v>
      </c>
      <c r="K369">
        <v>8.3548069000244099E-2</v>
      </c>
    </row>
    <row r="370" spans="1:11" x14ac:dyDescent="0.2">
      <c r="A370" t="s">
        <v>119</v>
      </c>
      <c r="B370">
        <v>29</v>
      </c>
      <c r="C370">
        <v>294</v>
      </c>
      <c r="D370">
        <v>294</v>
      </c>
      <c r="E370">
        <v>0</v>
      </c>
      <c r="F370">
        <v>28.0181</v>
      </c>
      <c r="G370" t="s">
        <v>104</v>
      </c>
      <c r="H370">
        <v>9</v>
      </c>
      <c r="I370">
        <v>9413</v>
      </c>
      <c r="J370">
        <v>0</v>
      </c>
      <c r="K370">
        <v>4.1858196258544901E-2</v>
      </c>
    </row>
    <row r="371" spans="1:11" x14ac:dyDescent="0.2">
      <c r="A371" t="s">
        <v>119</v>
      </c>
      <c r="B371">
        <v>30</v>
      </c>
      <c r="C371">
        <v>296</v>
      </c>
      <c r="D371">
        <v>296</v>
      </c>
      <c r="E371">
        <v>0</v>
      </c>
      <c r="F371">
        <v>9.3887</v>
      </c>
      <c r="G371" t="s">
        <v>104</v>
      </c>
      <c r="H371">
        <v>10</v>
      </c>
      <c r="I371">
        <v>2081</v>
      </c>
      <c r="J371">
        <v>0</v>
      </c>
      <c r="K371">
        <v>4.0211677551269497E-2</v>
      </c>
    </row>
    <row r="372" spans="1:11" x14ac:dyDescent="0.2">
      <c r="A372" t="s">
        <v>119</v>
      </c>
      <c r="B372">
        <v>31</v>
      </c>
      <c r="C372">
        <v>258</v>
      </c>
      <c r="D372">
        <v>258</v>
      </c>
      <c r="E372">
        <v>0</v>
      </c>
      <c r="F372">
        <v>23.7041</v>
      </c>
      <c r="G372" t="s">
        <v>104</v>
      </c>
      <c r="H372">
        <v>10</v>
      </c>
      <c r="I372">
        <v>10532</v>
      </c>
      <c r="J372">
        <v>0</v>
      </c>
      <c r="K372">
        <v>4.2087078094482401E-2</v>
      </c>
    </row>
    <row r="373" spans="1:11" x14ac:dyDescent="0.2">
      <c r="A373" t="s">
        <v>119</v>
      </c>
      <c r="B373">
        <v>32</v>
      </c>
      <c r="C373">
        <v>318</v>
      </c>
      <c r="D373">
        <v>317.97000000000003</v>
      </c>
      <c r="E373">
        <v>8.6E-3</v>
      </c>
      <c r="F373">
        <v>9.0373999999999999</v>
      </c>
      <c r="G373" t="s">
        <v>104</v>
      </c>
      <c r="H373">
        <v>9</v>
      </c>
      <c r="I373">
        <v>2679</v>
      </c>
      <c r="J373">
        <v>0</v>
      </c>
      <c r="K373">
        <v>2.49292850494384E-2</v>
      </c>
    </row>
    <row r="374" spans="1:11" x14ac:dyDescent="0.2">
      <c r="A374" t="s">
        <v>119</v>
      </c>
      <c r="B374">
        <v>33</v>
      </c>
      <c r="C374">
        <v>304</v>
      </c>
      <c r="D374">
        <v>304</v>
      </c>
      <c r="E374">
        <v>0</v>
      </c>
      <c r="F374">
        <v>15.9101</v>
      </c>
      <c r="G374" t="s">
        <v>104</v>
      </c>
      <c r="H374">
        <v>10</v>
      </c>
      <c r="I374">
        <v>4478</v>
      </c>
      <c r="J374">
        <v>0</v>
      </c>
      <c r="K374">
        <v>5.0610065460205002E-2</v>
      </c>
    </row>
    <row r="375" spans="1:11" x14ac:dyDescent="0.2">
      <c r="A375" t="s">
        <v>119</v>
      </c>
      <c r="B375">
        <v>34</v>
      </c>
      <c r="C375">
        <v>293</v>
      </c>
      <c r="D375">
        <v>293</v>
      </c>
      <c r="E375">
        <v>0</v>
      </c>
      <c r="F375">
        <v>8.6539999999999999</v>
      </c>
      <c r="G375" t="s">
        <v>104</v>
      </c>
      <c r="H375">
        <v>10</v>
      </c>
      <c r="I375">
        <v>1656</v>
      </c>
      <c r="J375">
        <v>0</v>
      </c>
      <c r="K375">
        <v>3.7906646728515597E-2</v>
      </c>
    </row>
    <row r="376" spans="1:11" x14ac:dyDescent="0.2">
      <c r="A376" t="s">
        <v>119</v>
      </c>
      <c r="B376">
        <v>35</v>
      </c>
      <c r="C376">
        <v>280</v>
      </c>
      <c r="D376">
        <v>279.98</v>
      </c>
      <c r="E376">
        <v>7.0000000000000001E-3</v>
      </c>
      <c r="F376">
        <v>41.890599999999999</v>
      </c>
      <c r="G376" t="s">
        <v>104</v>
      </c>
      <c r="H376">
        <v>10</v>
      </c>
      <c r="I376">
        <v>18219</v>
      </c>
      <c r="J376">
        <v>0</v>
      </c>
      <c r="K376">
        <v>6.5893650054931599E-2</v>
      </c>
    </row>
    <row r="377" spans="1:11" x14ac:dyDescent="0.2">
      <c r="A377" t="s">
        <v>119</v>
      </c>
      <c r="B377">
        <v>36</v>
      </c>
      <c r="C377">
        <v>263</v>
      </c>
      <c r="D377">
        <v>263</v>
      </c>
      <c r="E377">
        <v>0</v>
      </c>
      <c r="F377">
        <v>20.982900000000001</v>
      </c>
      <c r="G377" t="s">
        <v>104</v>
      </c>
      <c r="H377">
        <v>8</v>
      </c>
      <c r="I377">
        <v>8135</v>
      </c>
      <c r="J377">
        <v>0</v>
      </c>
      <c r="K377">
        <v>3.0912160873412999E-2</v>
      </c>
    </row>
    <row r="378" spans="1:11" x14ac:dyDescent="0.2">
      <c r="A378" t="s">
        <v>119</v>
      </c>
      <c r="B378">
        <v>37</v>
      </c>
      <c r="C378">
        <v>269</v>
      </c>
      <c r="D378">
        <v>269</v>
      </c>
      <c r="E378">
        <v>0</v>
      </c>
      <c r="F378">
        <v>22.235299999999999</v>
      </c>
      <c r="G378" t="s">
        <v>104</v>
      </c>
      <c r="H378">
        <v>10</v>
      </c>
      <c r="I378">
        <v>6190</v>
      </c>
      <c r="J378">
        <v>0</v>
      </c>
      <c r="K378">
        <v>5.24365901947021E-2</v>
      </c>
    </row>
    <row r="379" spans="1:11" x14ac:dyDescent="0.2">
      <c r="A379" t="s">
        <v>119</v>
      </c>
      <c r="B379">
        <v>38</v>
      </c>
      <c r="C379">
        <v>247</v>
      </c>
      <c r="D379">
        <v>247</v>
      </c>
      <c r="E379">
        <v>0</v>
      </c>
      <c r="F379">
        <v>18.218599999999999</v>
      </c>
      <c r="G379" t="s">
        <v>104</v>
      </c>
      <c r="H379">
        <v>10</v>
      </c>
      <c r="I379">
        <v>8739</v>
      </c>
      <c r="J379">
        <v>0</v>
      </c>
      <c r="K379">
        <v>4.4893026351928697E-2</v>
      </c>
    </row>
    <row r="380" spans="1:11" x14ac:dyDescent="0.2">
      <c r="A380" t="s">
        <v>119</v>
      </c>
      <c r="B380">
        <v>39</v>
      </c>
      <c r="C380">
        <v>274</v>
      </c>
      <c r="D380">
        <v>274</v>
      </c>
      <c r="E380">
        <v>0</v>
      </c>
      <c r="F380">
        <v>13.1671</v>
      </c>
      <c r="G380" t="s">
        <v>104</v>
      </c>
      <c r="H380">
        <v>10</v>
      </c>
      <c r="I380">
        <v>5635</v>
      </c>
      <c r="J380">
        <v>0</v>
      </c>
      <c r="K380">
        <v>4.19144630432128E-2</v>
      </c>
    </row>
    <row r="381" spans="1:11" x14ac:dyDescent="0.2">
      <c r="A381" t="s">
        <v>119</v>
      </c>
      <c r="B381">
        <v>40</v>
      </c>
      <c r="C381">
        <v>254</v>
      </c>
      <c r="D381">
        <v>253.98</v>
      </c>
      <c r="E381">
        <v>8.0000000000000002E-3</v>
      </c>
      <c r="F381">
        <v>59.0563</v>
      </c>
      <c r="G381" t="s">
        <v>104</v>
      </c>
      <c r="H381">
        <v>10</v>
      </c>
      <c r="I381">
        <v>17462</v>
      </c>
      <c r="J381">
        <v>0</v>
      </c>
      <c r="K381">
        <v>6.7808389663696206E-2</v>
      </c>
    </row>
    <row r="382" spans="1:11" x14ac:dyDescent="0.2">
      <c r="A382" t="s">
        <v>119</v>
      </c>
      <c r="B382">
        <v>41</v>
      </c>
      <c r="C382">
        <v>282</v>
      </c>
      <c r="D382">
        <v>281.98</v>
      </c>
      <c r="E382">
        <v>5.8999999999999999E-3</v>
      </c>
      <c r="F382">
        <v>3.6219999999999999</v>
      </c>
      <c r="G382" t="s">
        <v>104</v>
      </c>
      <c r="H382">
        <v>8</v>
      </c>
      <c r="I382">
        <v>796</v>
      </c>
      <c r="J382">
        <v>0</v>
      </c>
      <c r="K382">
        <v>1.9506216049194301E-2</v>
      </c>
    </row>
    <row r="383" spans="1:11" x14ac:dyDescent="0.2">
      <c r="A383" t="s">
        <v>119</v>
      </c>
      <c r="B383">
        <v>42</v>
      </c>
      <c r="C383">
        <v>292</v>
      </c>
      <c r="D383">
        <v>292</v>
      </c>
      <c r="E383">
        <v>0</v>
      </c>
      <c r="F383">
        <v>29.7224</v>
      </c>
      <c r="G383" t="s">
        <v>104</v>
      </c>
      <c r="H383">
        <v>10</v>
      </c>
      <c r="I383">
        <v>9145</v>
      </c>
      <c r="J383">
        <v>0</v>
      </c>
      <c r="K383">
        <v>6.0900926589965799E-2</v>
      </c>
    </row>
    <row r="384" spans="1:11" x14ac:dyDescent="0.2">
      <c r="A384" t="s">
        <v>119</v>
      </c>
      <c r="B384">
        <v>43</v>
      </c>
      <c r="C384">
        <v>291</v>
      </c>
      <c r="D384">
        <v>290.97000000000003</v>
      </c>
      <c r="E384">
        <v>9.1999999999999998E-3</v>
      </c>
      <c r="F384">
        <v>1487.126</v>
      </c>
      <c r="G384" t="s">
        <v>104</v>
      </c>
      <c r="H384">
        <v>10</v>
      </c>
      <c r="I384">
        <v>669013</v>
      </c>
      <c r="J384">
        <v>0</v>
      </c>
      <c r="K384">
        <v>0.77235746383666903</v>
      </c>
    </row>
    <row r="385" spans="1:11" x14ac:dyDescent="0.2">
      <c r="A385" t="s">
        <v>119</v>
      </c>
      <c r="B385">
        <v>44</v>
      </c>
      <c r="C385">
        <v>264</v>
      </c>
      <c r="D385">
        <v>264</v>
      </c>
      <c r="E385">
        <v>0</v>
      </c>
      <c r="F385">
        <v>17.9862</v>
      </c>
      <c r="G385" t="s">
        <v>104</v>
      </c>
      <c r="H385">
        <v>10</v>
      </c>
      <c r="I385">
        <v>8215</v>
      </c>
      <c r="J385">
        <v>0</v>
      </c>
      <c r="K385">
        <v>4.2443513870239202E-2</v>
      </c>
    </row>
    <row r="386" spans="1:11" x14ac:dyDescent="0.2">
      <c r="A386" t="s">
        <v>119</v>
      </c>
      <c r="B386">
        <v>45</v>
      </c>
      <c r="C386">
        <v>317</v>
      </c>
      <c r="D386">
        <v>316.97000000000003</v>
      </c>
      <c r="E386">
        <v>8.3999999999999995E-3</v>
      </c>
      <c r="F386">
        <v>49.951999999999998</v>
      </c>
      <c r="G386" t="s">
        <v>104</v>
      </c>
      <c r="H386">
        <v>10</v>
      </c>
      <c r="I386">
        <v>16641</v>
      </c>
      <c r="J386">
        <v>0</v>
      </c>
      <c r="K386">
        <v>8.7051153182983398E-2</v>
      </c>
    </row>
    <row r="387" spans="1:11" x14ac:dyDescent="0.2">
      <c r="A387" t="s">
        <v>119</v>
      </c>
      <c r="B387">
        <v>46</v>
      </c>
      <c r="C387">
        <v>242</v>
      </c>
      <c r="D387">
        <v>241.98</v>
      </c>
      <c r="E387">
        <v>6.4999999999999997E-3</v>
      </c>
      <c r="F387">
        <v>4.5064000000000002</v>
      </c>
      <c r="G387" t="s">
        <v>104</v>
      </c>
      <c r="H387">
        <v>8</v>
      </c>
      <c r="I387">
        <v>797</v>
      </c>
      <c r="J387">
        <v>0</v>
      </c>
      <c r="K387">
        <v>2.0875692367553701E-2</v>
      </c>
    </row>
    <row r="388" spans="1:11" x14ac:dyDescent="0.2">
      <c r="A388" t="s">
        <v>119</v>
      </c>
      <c r="B388">
        <v>47</v>
      </c>
      <c r="C388">
        <v>314</v>
      </c>
      <c r="D388">
        <v>313.97000000000003</v>
      </c>
      <c r="E388">
        <v>9.4999999999999998E-3</v>
      </c>
      <c r="F388">
        <v>71.553600000000003</v>
      </c>
      <c r="G388" t="s">
        <v>104</v>
      </c>
      <c r="H388">
        <v>10</v>
      </c>
      <c r="I388">
        <v>27723</v>
      </c>
      <c r="J388">
        <v>0</v>
      </c>
      <c r="K388">
        <v>8.0350399017333901E-2</v>
      </c>
    </row>
    <row r="389" spans="1:11" x14ac:dyDescent="0.2">
      <c r="A389" t="s">
        <v>119</v>
      </c>
      <c r="B389">
        <v>48</v>
      </c>
      <c r="C389">
        <v>294</v>
      </c>
      <c r="D389">
        <v>293.97000000000003</v>
      </c>
      <c r="E389">
        <v>9.7999999999999997E-3</v>
      </c>
      <c r="F389">
        <v>7.9928999999999997</v>
      </c>
      <c r="G389" t="s">
        <v>104</v>
      </c>
      <c r="H389">
        <v>9</v>
      </c>
      <c r="I389">
        <v>1160</v>
      </c>
      <c r="J389">
        <v>0</v>
      </c>
      <c r="K389">
        <v>3.2577991485595703E-2</v>
      </c>
    </row>
    <row r="390" spans="1:11" x14ac:dyDescent="0.2">
      <c r="A390" t="s">
        <v>119</v>
      </c>
      <c r="B390">
        <v>49</v>
      </c>
      <c r="C390">
        <v>264</v>
      </c>
      <c r="D390">
        <v>264</v>
      </c>
      <c r="E390">
        <v>0</v>
      </c>
      <c r="F390">
        <v>19.7941</v>
      </c>
      <c r="G390" t="s">
        <v>104</v>
      </c>
      <c r="H390">
        <v>10</v>
      </c>
      <c r="I390">
        <v>6824</v>
      </c>
      <c r="J390">
        <v>0</v>
      </c>
      <c r="K390">
        <v>4.8051357269287102E-2</v>
      </c>
    </row>
    <row r="391" spans="1:11" x14ac:dyDescent="0.2">
      <c r="A391" t="s">
        <v>119</v>
      </c>
      <c r="B391">
        <v>50</v>
      </c>
      <c r="C391">
        <v>286</v>
      </c>
      <c r="D391">
        <v>286</v>
      </c>
      <c r="E391">
        <v>0</v>
      </c>
      <c r="F391">
        <v>5.0353000000000003</v>
      </c>
      <c r="G391" t="s">
        <v>104</v>
      </c>
      <c r="H391">
        <v>8</v>
      </c>
      <c r="I391">
        <v>748</v>
      </c>
      <c r="J391">
        <v>0</v>
      </c>
      <c r="K391">
        <v>2.53338813781738E-2</v>
      </c>
    </row>
    <row r="392" spans="1:11" x14ac:dyDescent="0.2">
      <c r="A392" t="s">
        <v>119</v>
      </c>
      <c r="B392">
        <v>51</v>
      </c>
      <c r="C392">
        <v>273</v>
      </c>
      <c r="D392">
        <v>272.98</v>
      </c>
      <c r="E392">
        <v>6.0000000000000001E-3</v>
      </c>
      <c r="F392">
        <v>56.873699999999999</v>
      </c>
      <c r="G392" t="s">
        <v>104</v>
      </c>
      <c r="H392">
        <v>10</v>
      </c>
      <c r="I392">
        <v>25450</v>
      </c>
      <c r="J392">
        <v>0</v>
      </c>
      <c r="K392">
        <v>7.9815864562988198E-2</v>
      </c>
    </row>
    <row r="393" spans="1:11" x14ac:dyDescent="0.2">
      <c r="A393" t="s">
        <v>119</v>
      </c>
      <c r="B393">
        <v>52</v>
      </c>
      <c r="C393">
        <v>334</v>
      </c>
      <c r="D393">
        <v>334</v>
      </c>
      <c r="E393">
        <v>0</v>
      </c>
      <c r="F393">
        <v>25.168500000000002</v>
      </c>
      <c r="G393" t="s">
        <v>104</v>
      </c>
      <c r="H393">
        <v>10</v>
      </c>
      <c r="I393">
        <v>6126</v>
      </c>
      <c r="J393">
        <v>0</v>
      </c>
      <c r="K393">
        <v>5.8365583419799798E-2</v>
      </c>
    </row>
    <row r="394" spans="1:11" x14ac:dyDescent="0.2">
      <c r="A394" t="s">
        <v>119</v>
      </c>
      <c r="B394">
        <v>53</v>
      </c>
      <c r="C394">
        <v>281</v>
      </c>
      <c r="D394">
        <v>280.97000000000003</v>
      </c>
      <c r="E394">
        <v>9.7999999999999997E-3</v>
      </c>
      <c r="F394">
        <v>206.24</v>
      </c>
      <c r="G394" t="s">
        <v>104</v>
      </c>
      <c r="H394">
        <v>10</v>
      </c>
      <c r="I394">
        <v>95456</v>
      </c>
      <c r="J394">
        <v>0</v>
      </c>
      <c r="K394">
        <v>0.16102337837219199</v>
      </c>
    </row>
    <row r="395" spans="1:11" x14ac:dyDescent="0.2">
      <c r="A395" t="s">
        <v>119</v>
      </c>
      <c r="B395">
        <v>54</v>
      </c>
      <c r="C395">
        <v>262</v>
      </c>
      <c r="D395">
        <v>262</v>
      </c>
      <c r="E395">
        <v>0</v>
      </c>
      <c r="F395">
        <v>5.0244999999999997</v>
      </c>
      <c r="G395" t="s">
        <v>104</v>
      </c>
      <c r="H395">
        <v>6</v>
      </c>
      <c r="I395">
        <v>889</v>
      </c>
      <c r="J395">
        <v>0</v>
      </c>
      <c r="K395">
        <v>1.5610694885253899E-2</v>
      </c>
    </row>
    <row r="396" spans="1:11" x14ac:dyDescent="0.2">
      <c r="A396" t="s">
        <v>119</v>
      </c>
      <c r="B396">
        <v>55</v>
      </c>
      <c r="C396">
        <v>299</v>
      </c>
      <c r="D396">
        <v>299</v>
      </c>
      <c r="E396">
        <v>0</v>
      </c>
      <c r="F396">
        <v>13.334300000000001</v>
      </c>
      <c r="G396" t="s">
        <v>104</v>
      </c>
      <c r="H396">
        <v>10</v>
      </c>
      <c r="I396">
        <v>5664</v>
      </c>
      <c r="J396">
        <v>0</v>
      </c>
      <c r="K396">
        <v>3.9612770080566399E-2</v>
      </c>
    </row>
    <row r="397" spans="1:11" x14ac:dyDescent="0.2">
      <c r="A397" t="s">
        <v>119</v>
      </c>
      <c r="B397">
        <v>56</v>
      </c>
      <c r="C397">
        <v>288</v>
      </c>
      <c r="D397">
        <v>288</v>
      </c>
      <c r="E397">
        <v>0</v>
      </c>
      <c r="F397">
        <v>3.5444</v>
      </c>
      <c r="G397" t="s">
        <v>104</v>
      </c>
      <c r="H397">
        <v>10</v>
      </c>
      <c r="I397">
        <v>730</v>
      </c>
      <c r="J397">
        <v>0</v>
      </c>
      <c r="K397">
        <v>2.4193286895751901E-2</v>
      </c>
    </row>
    <row r="398" spans="1:11" x14ac:dyDescent="0.2">
      <c r="A398" t="s">
        <v>119</v>
      </c>
      <c r="B398">
        <v>57</v>
      </c>
      <c r="C398">
        <v>254</v>
      </c>
      <c r="D398">
        <v>254</v>
      </c>
      <c r="E398">
        <v>0</v>
      </c>
      <c r="F398">
        <v>23.424800000000001</v>
      </c>
      <c r="G398" t="s">
        <v>104</v>
      </c>
      <c r="H398">
        <v>10</v>
      </c>
      <c r="I398">
        <v>8645</v>
      </c>
      <c r="J398">
        <v>0</v>
      </c>
      <c r="K398">
        <v>7.2204828262329102E-2</v>
      </c>
    </row>
    <row r="399" spans="1:11" x14ac:dyDescent="0.2">
      <c r="A399" t="s">
        <v>119</v>
      </c>
      <c r="B399">
        <v>58</v>
      </c>
      <c r="C399">
        <v>331</v>
      </c>
      <c r="D399">
        <v>331</v>
      </c>
      <c r="E399">
        <v>0</v>
      </c>
      <c r="F399">
        <v>6.6837999999999997</v>
      </c>
      <c r="G399" t="s">
        <v>104</v>
      </c>
      <c r="H399">
        <v>6</v>
      </c>
      <c r="I399">
        <v>2202</v>
      </c>
      <c r="J399">
        <v>0</v>
      </c>
      <c r="K399">
        <v>1.9169569015502898E-2</v>
      </c>
    </row>
    <row r="400" spans="1:11" x14ac:dyDescent="0.2">
      <c r="A400" t="s">
        <v>119</v>
      </c>
      <c r="B400">
        <v>59</v>
      </c>
      <c r="C400">
        <v>283</v>
      </c>
      <c r="D400">
        <v>283</v>
      </c>
      <c r="E400">
        <v>0</v>
      </c>
      <c r="F400">
        <v>24.282399999999999</v>
      </c>
      <c r="G400" t="s">
        <v>104</v>
      </c>
      <c r="H400">
        <v>9</v>
      </c>
      <c r="I400">
        <v>9347</v>
      </c>
      <c r="J400">
        <v>0</v>
      </c>
      <c r="K400">
        <v>3.97992134094238E-2</v>
      </c>
    </row>
    <row r="401" spans="1:11" x14ac:dyDescent="0.2">
      <c r="A401" t="s">
        <v>119</v>
      </c>
      <c r="B401">
        <v>60</v>
      </c>
      <c r="C401">
        <v>254</v>
      </c>
      <c r="D401">
        <v>253.98</v>
      </c>
      <c r="E401">
        <v>9.1999999999999998E-3</v>
      </c>
      <c r="F401">
        <v>176.72649999999999</v>
      </c>
      <c r="G401" t="s">
        <v>104</v>
      </c>
      <c r="H401">
        <v>10</v>
      </c>
      <c r="I401">
        <v>97624</v>
      </c>
      <c r="J401">
        <v>0</v>
      </c>
      <c r="K401">
        <v>0.2167329788208</v>
      </c>
    </row>
    <row r="402" spans="1:11" x14ac:dyDescent="0.2">
      <c r="A402" t="s">
        <v>119</v>
      </c>
      <c r="B402">
        <v>61</v>
      </c>
      <c r="C402">
        <v>305</v>
      </c>
      <c r="D402">
        <v>305</v>
      </c>
      <c r="E402">
        <v>0</v>
      </c>
      <c r="F402">
        <v>26.5364</v>
      </c>
      <c r="G402" t="s">
        <v>104</v>
      </c>
      <c r="H402">
        <v>10</v>
      </c>
      <c r="I402">
        <v>10330</v>
      </c>
      <c r="J402">
        <v>0</v>
      </c>
      <c r="K402">
        <v>6.0738325119018499E-2</v>
      </c>
    </row>
    <row r="403" spans="1:11" x14ac:dyDescent="0.2">
      <c r="A403" t="s">
        <v>119</v>
      </c>
      <c r="B403">
        <v>62</v>
      </c>
      <c r="C403">
        <v>289</v>
      </c>
      <c r="D403">
        <v>289</v>
      </c>
      <c r="E403">
        <v>0</v>
      </c>
      <c r="F403">
        <v>5.3319000000000001</v>
      </c>
      <c r="G403" t="s">
        <v>104</v>
      </c>
      <c r="H403">
        <v>9</v>
      </c>
      <c r="I403">
        <v>783</v>
      </c>
      <c r="J403">
        <v>0</v>
      </c>
      <c r="K403">
        <v>2.9164075851440398E-2</v>
      </c>
    </row>
    <row r="404" spans="1:11" x14ac:dyDescent="0.2">
      <c r="A404" t="s">
        <v>119</v>
      </c>
      <c r="B404">
        <v>63</v>
      </c>
      <c r="C404">
        <v>272</v>
      </c>
      <c r="D404">
        <v>271.98</v>
      </c>
      <c r="E404">
        <v>8.0000000000000002E-3</v>
      </c>
      <c r="F404">
        <v>64.069500000000005</v>
      </c>
      <c r="G404" t="s">
        <v>104</v>
      </c>
      <c r="H404">
        <v>10</v>
      </c>
      <c r="I404">
        <v>28637</v>
      </c>
      <c r="J404">
        <v>0</v>
      </c>
      <c r="K404">
        <v>9.7088575363159096E-2</v>
      </c>
    </row>
    <row r="405" spans="1:11" x14ac:dyDescent="0.2">
      <c r="A405" t="s">
        <v>119</v>
      </c>
      <c r="B405">
        <v>64</v>
      </c>
      <c r="C405">
        <v>283</v>
      </c>
      <c r="D405">
        <v>283</v>
      </c>
      <c r="E405">
        <v>0</v>
      </c>
      <c r="F405">
        <v>3.9659</v>
      </c>
      <c r="G405" t="s">
        <v>104</v>
      </c>
      <c r="H405">
        <v>8</v>
      </c>
      <c r="I405">
        <v>709</v>
      </c>
      <c r="J405">
        <v>0</v>
      </c>
      <c r="K405">
        <v>2.4095058441162099E-2</v>
      </c>
    </row>
    <row r="406" spans="1:11" x14ac:dyDescent="0.2">
      <c r="A406" t="s">
        <v>119</v>
      </c>
      <c r="B406">
        <v>65</v>
      </c>
      <c r="C406">
        <v>266</v>
      </c>
      <c r="D406">
        <v>266</v>
      </c>
      <c r="E406">
        <v>8.0000000000000004E-4</v>
      </c>
      <c r="F406">
        <v>10.2621</v>
      </c>
      <c r="G406" t="s">
        <v>104</v>
      </c>
      <c r="H406">
        <v>9</v>
      </c>
      <c r="I406">
        <v>3529</v>
      </c>
      <c r="J406">
        <v>0</v>
      </c>
      <c r="K406">
        <v>2.7705192565917899E-2</v>
      </c>
    </row>
    <row r="407" spans="1:11" x14ac:dyDescent="0.2">
      <c r="A407" t="s">
        <v>119</v>
      </c>
      <c r="B407">
        <v>66</v>
      </c>
      <c r="C407">
        <v>284</v>
      </c>
      <c r="D407">
        <v>284</v>
      </c>
      <c r="E407">
        <v>0</v>
      </c>
      <c r="F407">
        <v>13.901</v>
      </c>
      <c r="G407" t="s">
        <v>104</v>
      </c>
      <c r="H407">
        <v>10</v>
      </c>
      <c r="I407">
        <v>4268</v>
      </c>
      <c r="J407">
        <v>0</v>
      </c>
      <c r="K407">
        <v>4.87186908721923E-2</v>
      </c>
    </row>
    <row r="408" spans="1:11" x14ac:dyDescent="0.2">
      <c r="A408" t="s">
        <v>119</v>
      </c>
      <c r="B408">
        <v>67</v>
      </c>
      <c r="C408">
        <v>318</v>
      </c>
      <c r="D408">
        <v>318</v>
      </c>
      <c r="E408">
        <v>0</v>
      </c>
      <c r="F408">
        <v>2.1909999999999998</v>
      </c>
      <c r="G408" t="s">
        <v>104</v>
      </c>
      <c r="H408">
        <v>4</v>
      </c>
      <c r="I408">
        <v>422</v>
      </c>
      <c r="J408">
        <v>0</v>
      </c>
      <c r="K408">
        <v>1.44498348236083E-2</v>
      </c>
    </row>
    <row r="409" spans="1:11" x14ac:dyDescent="0.2">
      <c r="A409" t="s">
        <v>119</v>
      </c>
      <c r="B409">
        <v>68</v>
      </c>
      <c r="C409">
        <v>295</v>
      </c>
      <c r="D409">
        <v>294.99</v>
      </c>
      <c r="E409">
        <v>4.4000000000000003E-3</v>
      </c>
      <c r="F409">
        <v>46.074199999999998</v>
      </c>
      <c r="G409" t="s">
        <v>104</v>
      </c>
      <c r="H409">
        <v>10</v>
      </c>
      <c r="I409">
        <v>21131</v>
      </c>
      <c r="J409">
        <v>0</v>
      </c>
      <c r="K409">
        <v>6.1143636703491197E-2</v>
      </c>
    </row>
    <row r="410" spans="1:11" x14ac:dyDescent="0.2">
      <c r="A410" t="s">
        <v>119</v>
      </c>
      <c r="B410">
        <v>69</v>
      </c>
      <c r="C410">
        <v>297</v>
      </c>
      <c r="D410">
        <v>297</v>
      </c>
      <c r="E410">
        <v>0</v>
      </c>
      <c r="F410">
        <v>52.299399999999999</v>
      </c>
      <c r="G410" t="s">
        <v>104</v>
      </c>
      <c r="H410">
        <v>10</v>
      </c>
      <c r="I410">
        <v>18318</v>
      </c>
      <c r="J410">
        <v>0</v>
      </c>
      <c r="K410">
        <v>7.5266361236572196E-2</v>
      </c>
    </row>
    <row r="411" spans="1:11" x14ac:dyDescent="0.2">
      <c r="A411" t="s">
        <v>119</v>
      </c>
      <c r="B411">
        <v>70</v>
      </c>
      <c r="C411">
        <v>273</v>
      </c>
      <c r="D411">
        <v>273</v>
      </c>
      <c r="E411">
        <v>0</v>
      </c>
      <c r="F411">
        <v>28.5517</v>
      </c>
      <c r="G411" t="s">
        <v>104</v>
      </c>
      <c r="H411">
        <v>10</v>
      </c>
      <c r="I411">
        <v>13818</v>
      </c>
      <c r="J411">
        <v>0</v>
      </c>
      <c r="K411">
        <v>4.5719146728515597E-2</v>
      </c>
    </row>
    <row r="412" spans="1:11" x14ac:dyDescent="0.2">
      <c r="A412" t="s">
        <v>119</v>
      </c>
      <c r="B412">
        <v>71</v>
      </c>
      <c r="C412">
        <v>292</v>
      </c>
      <c r="D412">
        <v>292</v>
      </c>
      <c r="E412">
        <v>0</v>
      </c>
      <c r="F412">
        <v>8.89</v>
      </c>
      <c r="G412" t="s">
        <v>104</v>
      </c>
      <c r="H412">
        <v>10</v>
      </c>
      <c r="I412">
        <v>2430</v>
      </c>
      <c r="J412">
        <v>0</v>
      </c>
      <c r="K412">
        <v>3.4782648086547803E-2</v>
      </c>
    </row>
    <row r="413" spans="1:11" x14ac:dyDescent="0.2">
      <c r="A413" t="s">
        <v>119</v>
      </c>
      <c r="B413">
        <v>72</v>
      </c>
      <c r="C413">
        <v>254</v>
      </c>
      <c r="D413">
        <v>250.09</v>
      </c>
      <c r="E413">
        <v>1.5643</v>
      </c>
      <c r="F413">
        <v>1800.0001999999999</v>
      </c>
      <c r="G413" t="s">
        <v>105</v>
      </c>
      <c r="H413">
        <v>8</v>
      </c>
      <c r="I413">
        <v>1162362</v>
      </c>
      <c r="J413">
        <v>0</v>
      </c>
      <c r="K413">
        <v>1.11403536796569</v>
      </c>
    </row>
    <row r="414" spans="1:11" x14ac:dyDescent="0.2">
      <c r="A414" t="s">
        <v>119</v>
      </c>
      <c r="B414">
        <v>73</v>
      </c>
      <c r="C414">
        <v>273</v>
      </c>
      <c r="D414">
        <v>273</v>
      </c>
      <c r="E414">
        <v>0</v>
      </c>
      <c r="F414">
        <v>15.139699999999999</v>
      </c>
      <c r="G414" t="s">
        <v>104</v>
      </c>
      <c r="H414">
        <v>10</v>
      </c>
      <c r="I414">
        <v>6912</v>
      </c>
      <c r="J414">
        <v>0</v>
      </c>
      <c r="K414">
        <v>4.9414634704589802E-2</v>
      </c>
    </row>
    <row r="415" spans="1:11" x14ac:dyDescent="0.2">
      <c r="A415" t="s">
        <v>119</v>
      </c>
      <c r="B415">
        <v>74</v>
      </c>
      <c r="C415">
        <v>271</v>
      </c>
      <c r="D415">
        <v>271</v>
      </c>
      <c r="E415">
        <v>1E-4</v>
      </c>
      <c r="F415">
        <v>32.550699999999999</v>
      </c>
      <c r="G415" t="s">
        <v>104</v>
      </c>
      <c r="H415">
        <v>10</v>
      </c>
      <c r="I415">
        <v>14490</v>
      </c>
      <c r="J415">
        <v>0</v>
      </c>
      <c r="K415">
        <v>5.1768302917480399E-2</v>
      </c>
    </row>
    <row r="416" spans="1:11" x14ac:dyDescent="0.2">
      <c r="A416" t="s">
        <v>119</v>
      </c>
      <c r="B416">
        <v>75</v>
      </c>
      <c r="C416">
        <v>211</v>
      </c>
      <c r="D416">
        <v>211</v>
      </c>
      <c r="E416">
        <v>0</v>
      </c>
      <c r="F416">
        <v>8.6440999999999999</v>
      </c>
      <c r="G416" t="s">
        <v>104</v>
      </c>
      <c r="H416">
        <v>10</v>
      </c>
      <c r="I416">
        <v>5724</v>
      </c>
      <c r="J416">
        <v>0</v>
      </c>
      <c r="K416">
        <v>3.7296056747436503E-2</v>
      </c>
    </row>
    <row r="417" spans="1:11" x14ac:dyDescent="0.2">
      <c r="A417" t="s">
        <v>119</v>
      </c>
      <c r="B417">
        <v>76</v>
      </c>
      <c r="C417">
        <v>293</v>
      </c>
      <c r="D417">
        <v>293</v>
      </c>
      <c r="E417">
        <v>0</v>
      </c>
      <c r="F417">
        <v>26.153600000000001</v>
      </c>
      <c r="G417" t="s">
        <v>104</v>
      </c>
      <c r="H417">
        <v>9</v>
      </c>
      <c r="I417">
        <v>9963</v>
      </c>
      <c r="J417">
        <v>0</v>
      </c>
      <c r="K417">
        <v>3.7637710571289E-2</v>
      </c>
    </row>
    <row r="418" spans="1:11" x14ac:dyDescent="0.2">
      <c r="A418" t="s">
        <v>119</v>
      </c>
      <c r="B418">
        <v>77</v>
      </c>
      <c r="C418">
        <v>271</v>
      </c>
      <c r="D418">
        <v>271</v>
      </c>
      <c r="E418">
        <v>0</v>
      </c>
      <c r="F418">
        <v>22.352799999999998</v>
      </c>
      <c r="G418" t="s">
        <v>104</v>
      </c>
      <c r="H418">
        <v>10</v>
      </c>
      <c r="I418">
        <v>11077</v>
      </c>
      <c r="J418">
        <v>0</v>
      </c>
      <c r="K418">
        <v>4.8990488052368102E-2</v>
      </c>
    </row>
    <row r="419" spans="1:11" x14ac:dyDescent="0.2">
      <c r="A419" t="s">
        <v>119</v>
      </c>
      <c r="B419">
        <v>78</v>
      </c>
      <c r="C419">
        <v>254</v>
      </c>
      <c r="D419">
        <v>254</v>
      </c>
      <c r="E419">
        <v>0</v>
      </c>
      <c r="F419">
        <v>7.7168000000000001</v>
      </c>
      <c r="G419" t="s">
        <v>104</v>
      </c>
      <c r="H419">
        <v>7</v>
      </c>
      <c r="I419">
        <v>1531</v>
      </c>
      <c r="J419">
        <v>0</v>
      </c>
      <c r="K419">
        <v>2.56447792053222E-2</v>
      </c>
    </row>
    <row r="420" spans="1:11" x14ac:dyDescent="0.2">
      <c r="A420" t="s">
        <v>119</v>
      </c>
      <c r="B420">
        <v>79</v>
      </c>
      <c r="C420">
        <v>276</v>
      </c>
      <c r="D420">
        <v>276</v>
      </c>
      <c r="E420">
        <v>0</v>
      </c>
      <c r="F420">
        <v>12.3017</v>
      </c>
      <c r="G420" t="s">
        <v>104</v>
      </c>
      <c r="H420">
        <v>10</v>
      </c>
      <c r="I420">
        <v>3814</v>
      </c>
      <c r="J420">
        <v>0</v>
      </c>
      <c r="K420">
        <v>3.7920951843261698E-2</v>
      </c>
    </row>
    <row r="421" spans="1:11" x14ac:dyDescent="0.2">
      <c r="A421" t="s">
        <v>119</v>
      </c>
      <c r="B421">
        <v>80</v>
      </c>
      <c r="C421">
        <v>270</v>
      </c>
      <c r="D421">
        <v>269.98</v>
      </c>
      <c r="E421">
        <v>6.1000000000000004E-3</v>
      </c>
      <c r="F421">
        <v>20.2577</v>
      </c>
      <c r="G421" t="s">
        <v>104</v>
      </c>
      <c r="H421">
        <v>10</v>
      </c>
      <c r="I421">
        <v>9819</v>
      </c>
      <c r="J421">
        <v>0</v>
      </c>
      <c r="K421">
        <v>5.8685302734375E-2</v>
      </c>
    </row>
    <row r="422" spans="1:11" x14ac:dyDescent="0.2">
      <c r="A422" t="s">
        <v>119</v>
      </c>
      <c r="B422">
        <v>81</v>
      </c>
      <c r="C422">
        <v>259</v>
      </c>
      <c r="D422">
        <v>259</v>
      </c>
      <c r="E422">
        <v>0</v>
      </c>
      <c r="F422">
        <v>20.648399999999999</v>
      </c>
      <c r="G422" t="s">
        <v>104</v>
      </c>
      <c r="H422">
        <v>10</v>
      </c>
      <c r="I422">
        <v>11658</v>
      </c>
      <c r="J422">
        <v>0</v>
      </c>
      <c r="K422">
        <v>5.3711175918579102E-2</v>
      </c>
    </row>
    <row r="423" spans="1:11" x14ac:dyDescent="0.2">
      <c r="A423" t="s">
        <v>119</v>
      </c>
      <c r="B423">
        <v>82</v>
      </c>
      <c r="C423">
        <v>337</v>
      </c>
      <c r="D423">
        <v>337</v>
      </c>
      <c r="E423">
        <v>0</v>
      </c>
      <c r="F423">
        <v>6.5090000000000003</v>
      </c>
      <c r="G423" t="s">
        <v>104</v>
      </c>
      <c r="H423">
        <v>8</v>
      </c>
      <c r="I423">
        <v>856</v>
      </c>
      <c r="J423">
        <v>0</v>
      </c>
      <c r="K423">
        <v>2.97698974609375E-2</v>
      </c>
    </row>
    <row r="424" spans="1:11" x14ac:dyDescent="0.2">
      <c r="A424" t="s">
        <v>119</v>
      </c>
      <c r="B424">
        <v>83</v>
      </c>
      <c r="C424">
        <v>257</v>
      </c>
      <c r="D424">
        <v>256.99</v>
      </c>
      <c r="E424">
        <v>4.4999999999999997E-3</v>
      </c>
      <c r="F424">
        <v>45.4099</v>
      </c>
      <c r="G424" t="s">
        <v>104</v>
      </c>
      <c r="H424">
        <v>10</v>
      </c>
      <c r="I424">
        <v>22548</v>
      </c>
      <c r="J424">
        <v>0</v>
      </c>
      <c r="K424">
        <v>7.5730800628662095E-2</v>
      </c>
    </row>
    <row r="425" spans="1:11" x14ac:dyDescent="0.2">
      <c r="A425" t="s">
        <v>119</v>
      </c>
      <c r="B425">
        <v>84</v>
      </c>
      <c r="C425">
        <v>263</v>
      </c>
      <c r="D425">
        <v>263</v>
      </c>
      <c r="E425">
        <v>0</v>
      </c>
      <c r="F425">
        <v>10.621700000000001</v>
      </c>
      <c r="G425" t="s">
        <v>104</v>
      </c>
      <c r="H425">
        <v>8</v>
      </c>
      <c r="I425">
        <v>5235</v>
      </c>
      <c r="J425">
        <v>0</v>
      </c>
      <c r="K425">
        <v>2.5242805480957E-2</v>
      </c>
    </row>
    <row r="426" spans="1:11" x14ac:dyDescent="0.2">
      <c r="A426" t="s">
        <v>119</v>
      </c>
      <c r="B426">
        <v>85</v>
      </c>
      <c r="C426">
        <v>295</v>
      </c>
      <c r="D426">
        <v>295</v>
      </c>
      <c r="E426">
        <v>0</v>
      </c>
      <c r="F426">
        <v>37.565100000000001</v>
      </c>
      <c r="G426" t="s">
        <v>104</v>
      </c>
      <c r="H426">
        <v>10</v>
      </c>
      <c r="I426">
        <v>16056</v>
      </c>
      <c r="J426">
        <v>0</v>
      </c>
      <c r="K426">
        <v>5.5683374404907199E-2</v>
      </c>
    </row>
    <row r="427" spans="1:11" x14ac:dyDescent="0.2">
      <c r="A427" t="s">
        <v>119</v>
      </c>
      <c r="B427">
        <v>86</v>
      </c>
      <c r="C427">
        <v>330</v>
      </c>
      <c r="D427">
        <v>329.97</v>
      </c>
      <c r="E427">
        <v>9.1999999999999998E-3</v>
      </c>
      <c r="F427">
        <v>10.6816</v>
      </c>
      <c r="G427" t="s">
        <v>104</v>
      </c>
      <c r="H427">
        <v>10</v>
      </c>
      <c r="I427">
        <v>3687</v>
      </c>
      <c r="J427">
        <v>0</v>
      </c>
      <c r="K427">
        <v>3.3802032470703097E-2</v>
      </c>
    </row>
    <row r="428" spans="1:11" x14ac:dyDescent="0.2">
      <c r="A428" t="s">
        <v>119</v>
      </c>
      <c r="B428">
        <v>87</v>
      </c>
      <c r="C428">
        <v>257</v>
      </c>
      <c r="D428">
        <v>256.99</v>
      </c>
      <c r="E428">
        <v>5.7999999999999996E-3</v>
      </c>
      <c r="F428">
        <v>42.914900000000003</v>
      </c>
      <c r="G428" t="s">
        <v>104</v>
      </c>
      <c r="H428">
        <v>10</v>
      </c>
      <c r="I428">
        <v>21696</v>
      </c>
      <c r="J428">
        <v>0</v>
      </c>
      <c r="K428">
        <v>5.9395313262939398E-2</v>
      </c>
    </row>
    <row r="429" spans="1:11" x14ac:dyDescent="0.2">
      <c r="A429" t="s">
        <v>119</v>
      </c>
      <c r="B429">
        <v>88</v>
      </c>
      <c r="C429">
        <v>294</v>
      </c>
      <c r="D429">
        <v>293.99</v>
      </c>
      <c r="E429">
        <v>3.3999999999999998E-3</v>
      </c>
      <c r="F429">
        <v>19.395499999999998</v>
      </c>
      <c r="G429" t="s">
        <v>104</v>
      </c>
      <c r="H429">
        <v>10</v>
      </c>
      <c r="I429">
        <v>8607</v>
      </c>
      <c r="J429">
        <v>0</v>
      </c>
      <c r="K429">
        <v>3.8440465927124003E-2</v>
      </c>
    </row>
    <row r="430" spans="1:11" x14ac:dyDescent="0.2">
      <c r="A430" t="s">
        <v>119</v>
      </c>
      <c r="B430">
        <v>89</v>
      </c>
      <c r="C430">
        <v>285</v>
      </c>
      <c r="D430">
        <v>284.98</v>
      </c>
      <c r="E430">
        <v>7.6E-3</v>
      </c>
      <c r="F430">
        <v>11.8269</v>
      </c>
      <c r="G430" t="s">
        <v>104</v>
      </c>
      <c r="H430">
        <v>10</v>
      </c>
      <c r="I430">
        <v>4186</v>
      </c>
      <c r="J430">
        <v>0</v>
      </c>
      <c r="K430">
        <v>4.49371337890625E-2</v>
      </c>
    </row>
    <row r="431" spans="1:11" x14ac:dyDescent="0.2">
      <c r="A431" t="s">
        <v>119</v>
      </c>
      <c r="B431">
        <v>90</v>
      </c>
      <c r="C431">
        <v>311</v>
      </c>
      <c r="D431">
        <v>310.98</v>
      </c>
      <c r="E431">
        <v>6.8999999999999999E-3</v>
      </c>
      <c r="F431">
        <v>33.753900000000002</v>
      </c>
      <c r="G431" t="s">
        <v>104</v>
      </c>
      <c r="H431">
        <v>10</v>
      </c>
      <c r="I431">
        <v>10429</v>
      </c>
      <c r="J431">
        <v>0</v>
      </c>
      <c r="K431">
        <v>5.5302381515502902E-2</v>
      </c>
    </row>
    <row r="432" spans="1:11" x14ac:dyDescent="0.2">
      <c r="A432" t="s">
        <v>119</v>
      </c>
      <c r="B432">
        <v>91</v>
      </c>
      <c r="C432">
        <v>273</v>
      </c>
      <c r="D432">
        <v>273</v>
      </c>
      <c r="E432">
        <v>0</v>
      </c>
      <c r="F432">
        <v>13.4169</v>
      </c>
      <c r="G432" t="s">
        <v>104</v>
      </c>
      <c r="H432">
        <v>10</v>
      </c>
      <c r="I432">
        <v>5768</v>
      </c>
      <c r="J432">
        <v>0</v>
      </c>
      <c r="K432">
        <v>4.6310901641845703E-2</v>
      </c>
    </row>
    <row r="433" spans="1:11" x14ac:dyDescent="0.2">
      <c r="A433" t="s">
        <v>119</v>
      </c>
      <c r="B433">
        <v>92</v>
      </c>
      <c r="C433">
        <v>290</v>
      </c>
      <c r="D433">
        <v>290</v>
      </c>
      <c r="E433">
        <v>0</v>
      </c>
      <c r="F433">
        <v>5.5616000000000003</v>
      </c>
      <c r="G433" t="s">
        <v>104</v>
      </c>
      <c r="H433">
        <v>10</v>
      </c>
      <c r="I433">
        <v>1745</v>
      </c>
      <c r="J433">
        <v>0</v>
      </c>
      <c r="K433">
        <v>3.3844470977783203E-2</v>
      </c>
    </row>
    <row r="434" spans="1:11" x14ac:dyDescent="0.2">
      <c r="A434" t="s">
        <v>119</v>
      </c>
      <c r="B434">
        <v>93</v>
      </c>
      <c r="C434">
        <v>295</v>
      </c>
      <c r="D434">
        <v>295</v>
      </c>
      <c r="E434">
        <v>0</v>
      </c>
      <c r="F434">
        <v>6.4874000000000001</v>
      </c>
      <c r="G434" t="s">
        <v>104</v>
      </c>
      <c r="H434">
        <v>10</v>
      </c>
      <c r="I434">
        <v>872</v>
      </c>
      <c r="J434">
        <v>0</v>
      </c>
      <c r="K434">
        <v>3.4886360168456997E-2</v>
      </c>
    </row>
    <row r="435" spans="1:11" x14ac:dyDescent="0.2">
      <c r="A435" t="s">
        <v>119</v>
      </c>
      <c r="B435">
        <v>94</v>
      </c>
      <c r="C435">
        <v>303</v>
      </c>
      <c r="D435">
        <v>302.97000000000003</v>
      </c>
      <c r="E435">
        <v>9.5999999999999992E-3</v>
      </c>
      <c r="F435">
        <v>77.138999999999996</v>
      </c>
      <c r="G435" t="s">
        <v>104</v>
      </c>
      <c r="H435">
        <v>10</v>
      </c>
      <c r="I435">
        <v>39992</v>
      </c>
      <c r="J435">
        <v>0</v>
      </c>
      <c r="K435">
        <v>0.10925245285034101</v>
      </c>
    </row>
    <row r="436" spans="1:11" x14ac:dyDescent="0.2">
      <c r="A436" t="s">
        <v>119</v>
      </c>
      <c r="B436">
        <v>95</v>
      </c>
      <c r="C436">
        <v>256</v>
      </c>
      <c r="D436">
        <v>256</v>
      </c>
      <c r="E436">
        <v>0</v>
      </c>
      <c r="F436">
        <v>17.964200000000002</v>
      </c>
      <c r="G436" t="s">
        <v>104</v>
      </c>
      <c r="H436">
        <v>10</v>
      </c>
      <c r="I436">
        <v>7682</v>
      </c>
      <c r="J436">
        <v>0</v>
      </c>
      <c r="K436">
        <v>4.5041084289550698E-2</v>
      </c>
    </row>
    <row r="437" spans="1:11" x14ac:dyDescent="0.2">
      <c r="A437" t="s">
        <v>119</v>
      </c>
      <c r="B437">
        <v>96</v>
      </c>
      <c r="C437">
        <v>263</v>
      </c>
      <c r="D437">
        <v>262.97000000000003</v>
      </c>
      <c r="E437">
        <v>9.4999999999999998E-3</v>
      </c>
      <c r="F437">
        <v>11.7654</v>
      </c>
      <c r="G437" t="s">
        <v>104</v>
      </c>
      <c r="H437">
        <v>10</v>
      </c>
      <c r="I437">
        <v>5349</v>
      </c>
      <c r="J437">
        <v>0</v>
      </c>
      <c r="K437">
        <v>5.3708553314208901E-2</v>
      </c>
    </row>
    <row r="438" spans="1:11" x14ac:dyDescent="0.2">
      <c r="A438" t="s">
        <v>119</v>
      </c>
      <c r="B438">
        <v>97</v>
      </c>
      <c r="C438">
        <v>249</v>
      </c>
      <c r="D438">
        <v>249</v>
      </c>
      <c r="E438">
        <v>0</v>
      </c>
      <c r="F438">
        <v>21.805499999999999</v>
      </c>
      <c r="G438" t="s">
        <v>104</v>
      </c>
      <c r="H438">
        <v>10</v>
      </c>
      <c r="I438">
        <v>15341</v>
      </c>
      <c r="J438">
        <v>0</v>
      </c>
      <c r="K438">
        <v>5.21008968353271E-2</v>
      </c>
    </row>
    <row r="439" spans="1:11" x14ac:dyDescent="0.2">
      <c r="A439" t="s">
        <v>119</v>
      </c>
      <c r="B439">
        <v>98</v>
      </c>
      <c r="C439">
        <v>289</v>
      </c>
      <c r="D439">
        <v>289</v>
      </c>
      <c r="E439">
        <v>0</v>
      </c>
      <c r="F439">
        <v>7.8620999999999999</v>
      </c>
      <c r="G439" t="s">
        <v>104</v>
      </c>
      <c r="H439">
        <v>8</v>
      </c>
      <c r="I439">
        <v>3167</v>
      </c>
      <c r="J439">
        <v>0</v>
      </c>
      <c r="K439">
        <v>2.4875640869140601E-2</v>
      </c>
    </row>
    <row r="440" spans="1:11" x14ac:dyDescent="0.2">
      <c r="A440" t="s">
        <v>119</v>
      </c>
      <c r="B440">
        <v>99</v>
      </c>
      <c r="C440">
        <v>265</v>
      </c>
      <c r="D440">
        <v>265</v>
      </c>
      <c r="E440">
        <v>0</v>
      </c>
      <c r="F440">
        <v>6.2526000000000002</v>
      </c>
      <c r="G440" t="s">
        <v>104</v>
      </c>
      <c r="H440">
        <v>7</v>
      </c>
      <c r="I440">
        <v>863</v>
      </c>
      <c r="J440">
        <v>0</v>
      </c>
      <c r="K440">
        <v>2.49965190887451E-2</v>
      </c>
    </row>
    <row r="441" spans="1:11" x14ac:dyDescent="0.2">
      <c r="A441" t="s">
        <v>119</v>
      </c>
      <c r="B441">
        <v>100</v>
      </c>
      <c r="C441">
        <v>248</v>
      </c>
      <c r="D441">
        <v>248</v>
      </c>
      <c r="E441">
        <v>0</v>
      </c>
      <c r="F441">
        <v>16.782399999999999</v>
      </c>
      <c r="G441" t="s">
        <v>104</v>
      </c>
      <c r="H441">
        <v>10</v>
      </c>
      <c r="I441">
        <v>7325</v>
      </c>
      <c r="J441">
        <v>0</v>
      </c>
      <c r="K441">
        <v>4.2706251144409103E-2</v>
      </c>
    </row>
    <row r="442" spans="1:11" x14ac:dyDescent="0.2">
      <c r="A442" t="s">
        <v>120</v>
      </c>
      <c r="B442" t="s">
        <v>1</v>
      </c>
      <c r="C442">
        <v>2760</v>
      </c>
      <c r="D442">
        <v>2760</v>
      </c>
      <c r="E442">
        <v>0</v>
      </c>
      <c r="F442">
        <v>0.128</v>
      </c>
      <c r="G442" t="s">
        <v>104</v>
      </c>
      <c r="H442">
        <v>4</v>
      </c>
      <c r="I442">
        <v>1</v>
      </c>
      <c r="J442">
        <v>0</v>
      </c>
      <c r="K442">
        <v>9.4730854034423793E-3</v>
      </c>
    </row>
    <row r="443" spans="1:11" x14ac:dyDescent="0.2">
      <c r="A443" t="s">
        <v>120</v>
      </c>
      <c r="B443" t="s">
        <v>2</v>
      </c>
      <c r="C443">
        <v>7788</v>
      </c>
      <c r="D443">
        <v>7788</v>
      </c>
      <c r="E443">
        <v>0</v>
      </c>
      <c r="F443">
        <v>0.57110000000000005</v>
      </c>
      <c r="G443" t="s">
        <v>104</v>
      </c>
      <c r="H443">
        <v>4</v>
      </c>
      <c r="I443">
        <v>18</v>
      </c>
      <c r="J443">
        <v>0</v>
      </c>
      <c r="K443">
        <v>2.4320125579833901E-2</v>
      </c>
    </row>
    <row r="444" spans="1:11" x14ac:dyDescent="0.2">
      <c r="A444" t="s">
        <v>120</v>
      </c>
      <c r="B444" t="s">
        <v>3</v>
      </c>
      <c r="C444">
        <v>1806</v>
      </c>
      <c r="D444">
        <v>1806</v>
      </c>
      <c r="E444">
        <v>0</v>
      </c>
      <c r="F444">
        <v>0.46310000000000001</v>
      </c>
      <c r="G444" t="s">
        <v>104</v>
      </c>
      <c r="H444">
        <v>2</v>
      </c>
      <c r="I444">
        <v>1</v>
      </c>
      <c r="J444">
        <v>0</v>
      </c>
      <c r="K444">
        <v>3.6853313446044901E-2</v>
      </c>
    </row>
    <row r="445" spans="1:11" x14ac:dyDescent="0.2">
      <c r="A445" t="s">
        <v>120</v>
      </c>
      <c r="B445" t="s">
        <v>4</v>
      </c>
      <c r="C445">
        <v>1283</v>
      </c>
      <c r="D445">
        <v>1283</v>
      </c>
      <c r="E445">
        <v>0</v>
      </c>
      <c r="F445">
        <v>1.5630999999999999</v>
      </c>
      <c r="G445" t="s">
        <v>104</v>
      </c>
      <c r="H445">
        <v>2</v>
      </c>
      <c r="I445">
        <v>102</v>
      </c>
      <c r="J445">
        <v>0</v>
      </c>
      <c r="K445">
        <v>7.9987287521362305E-2</v>
      </c>
    </row>
    <row r="446" spans="1:11" x14ac:dyDescent="0.2">
      <c r="A446" t="s">
        <v>120</v>
      </c>
      <c r="B446" t="s">
        <v>5</v>
      </c>
      <c r="C446">
        <v>2916</v>
      </c>
      <c r="D446">
        <v>2916</v>
      </c>
      <c r="E446">
        <v>0</v>
      </c>
      <c r="F446">
        <v>10.0124</v>
      </c>
      <c r="G446" t="s">
        <v>104</v>
      </c>
      <c r="H446">
        <v>7</v>
      </c>
      <c r="I446">
        <v>549</v>
      </c>
      <c r="J446">
        <v>0</v>
      </c>
      <c r="K446">
        <v>0.50106000900268499</v>
      </c>
    </row>
    <row r="447" spans="1:11" x14ac:dyDescent="0.2">
      <c r="A447" t="s">
        <v>118</v>
      </c>
      <c r="B447" t="s">
        <v>7</v>
      </c>
      <c r="C447">
        <v>628.51</v>
      </c>
      <c r="D447">
        <v>628.51</v>
      </c>
      <c r="E447">
        <v>0</v>
      </c>
      <c r="F447">
        <v>7.5301999999999998</v>
      </c>
      <c r="G447" t="s">
        <v>104</v>
      </c>
      <c r="H447">
        <v>2</v>
      </c>
      <c r="I447">
        <v>728</v>
      </c>
      <c r="J447">
        <v>312</v>
      </c>
      <c r="K447">
        <v>1.36345839500427</v>
      </c>
    </row>
    <row r="448" spans="1:11" x14ac:dyDescent="0.2">
      <c r="A448" t="s">
        <v>119</v>
      </c>
      <c r="B448" t="s">
        <v>7</v>
      </c>
      <c r="C448">
        <v>628.51</v>
      </c>
      <c r="D448">
        <v>628.48</v>
      </c>
      <c r="E448">
        <v>5.1000000000000004E-3</v>
      </c>
      <c r="F448">
        <v>12.796900000000001</v>
      </c>
      <c r="G448" t="s">
        <v>104</v>
      </c>
      <c r="H448">
        <v>10</v>
      </c>
      <c r="I448">
        <v>1909</v>
      </c>
      <c r="J448">
        <v>0</v>
      </c>
      <c r="K448">
        <v>4.24420833587646E-2</v>
      </c>
    </row>
    <row r="449" spans="1:11" x14ac:dyDescent="0.2">
      <c r="A449" t="s">
        <v>120</v>
      </c>
      <c r="B449" t="s">
        <v>8</v>
      </c>
      <c r="C449">
        <v>11077.21</v>
      </c>
      <c r="D449">
        <v>11076.85</v>
      </c>
      <c r="E449">
        <v>3.3E-3</v>
      </c>
      <c r="F449">
        <v>6.6497000000000002</v>
      </c>
      <c r="G449" t="s">
        <v>104</v>
      </c>
      <c r="H449">
        <v>4</v>
      </c>
      <c r="I449">
        <v>29</v>
      </c>
      <c r="J449">
        <v>0</v>
      </c>
      <c r="K449">
        <v>0.27926063537597601</v>
      </c>
    </row>
    <row r="450" spans="1:11" x14ac:dyDescent="0.2">
      <c r="A450" t="s">
        <v>120</v>
      </c>
      <c r="B450" t="s">
        <v>7</v>
      </c>
      <c r="C450">
        <v>628.51</v>
      </c>
      <c r="D450">
        <v>628.46</v>
      </c>
      <c r="E450">
        <v>7.4000000000000003E-3</v>
      </c>
      <c r="F450">
        <v>45.934399999999997</v>
      </c>
      <c r="G450" t="s">
        <v>104</v>
      </c>
      <c r="H450">
        <v>4</v>
      </c>
      <c r="I450">
        <v>417</v>
      </c>
      <c r="J450">
        <v>0</v>
      </c>
      <c r="K450">
        <v>1.21214246749877</v>
      </c>
    </row>
    <row r="451" spans="1:11" x14ac:dyDescent="0.2">
      <c r="A451" t="s">
        <v>121</v>
      </c>
      <c r="B451" t="s">
        <v>7</v>
      </c>
      <c r="C451">
        <v>628.51</v>
      </c>
      <c r="D451">
        <v>628.51</v>
      </c>
      <c r="E451">
        <v>0</v>
      </c>
      <c r="F451">
        <v>3.8893</v>
      </c>
      <c r="G451" t="s">
        <v>104</v>
      </c>
      <c r="H451">
        <v>1</v>
      </c>
      <c r="I451">
        <v>24</v>
      </c>
      <c r="J451">
        <v>0</v>
      </c>
      <c r="K451">
        <v>4.5121669769287102E-2</v>
      </c>
    </row>
    <row r="452" spans="1:11" x14ac:dyDescent="0.2">
      <c r="A452" t="s">
        <v>120</v>
      </c>
      <c r="B452">
        <v>1</v>
      </c>
      <c r="C452">
        <v>298</v>
      </c>
      <c r="D452">
        <v>298</v>
      </c>
      <c r="E452">
        <v>8.0000000000000004E-4</v>
      </c>
      <c r="F452">
        <v>108.96259999999999</v>
      </c>
      <c r="G452" t="s">
        <v>104</v>
      </c>
      <c r="H452">
        <v>3</v>
      </c>
      <c r="I452">
        <v>2933</v>
      </c>
      <c r="J452">
        <v>0</v>
      </c>
      <c r="K452">
        <v>1.4140586853027299</v>
      </c>
    </row>
    <row r="453" spans="1:11" x14ac:dyDescent="0.2">
      <c r="A453" t="s">
        <v>120</v>
      </c>
      <c r="B453">
        <v>2</v>
      </c>
      <c r="C453">
        <v>267</v>
      </c>
      <c r="D453">
        <v>267</v>
      </c>
      <c r="E453">
        <v>0</v>
      </c>
      <c r="F453">
        <v>1.9033</v>
      </c>
      <c r="G453" t="s">
        <v>104</v>
      </c>
      <c r="H453">
        <v>1</v>
      </c>
      <c r="I453">
        <v>10</v>
      </c>
      <c r="J453">
        <v>0</v>
      </c>
      <c r="K453">
        <v>0.58346652984619096</v>
      </c>
    </row>
    <row r="454" spans="1:11" x14ac:dyDescent="0.2">
      <c r="A454" t="s">
        <v>120</v>
      </c>
      <c r="B454">
        <v>3</v>
      </c>
      <c r="C454">
        <v>280</v>
      </c>
      <c r="D454">
        <v>280</v>
      </c>
      <c r="E454">
        <v>0</v>
      </c>
      <c r="F454">
        <v>6.9611000000000001</v>
      </c>
      <c r="G454" t="s">
        <v>104</v>
      </c>
      <c r="H454">
        <v>3</v>
      </c>
      <c r="I454">
        <v>107</v>
      </c>
      <c r="J454">
        <v>0</v>
      </c>
      <c r="K454">
        <v>0.71501231193542403</v>
      </c>
    </row>
    <row r="455" spans="1:11" x14ac:dyDescent="0.2">
      <c r="A455" t="s">
        <v>120</v>
      </c>
      <c r="B455">
        <v>4</v>
      </c>
      <c r="C455">
        <v>283</v>
      </c>
      <c r="D455">
        <v>283</v>
      </c>
      <c r="E455">
        <v>0</v>
      </c>
      <c r="F455">
        <v>32.540100000000002</v>
      </c>
      <c r="G455" t="s">
        <v>104</v>
      </c>
      <c r="H455">
        <v>2</v>
      </c>
      <c r="I455">
        <v>589</v>
      </c>
      <c r="J455">
        <v>0</v>
      </c>
      <c r="K455">
        <v>2.0678787231445299</v>
      </c>
    </row>
    <row r="456" spans="1:11" x14ac:dyDescent="0.2">
      <c r="A456" t="s">
        <v>120</v>
      </c>
      <c r="B456">
        <v>5</v>
      </c>
      <c r="C456">
        <v>275</v>
      </c>
      <c r="D456">
        <v>275</v>
      </c>
      <c r="E456">
        <v>0</v>
      </c>
      <c r="F456">
        <v>3.8334000000000001</v>
      </c>
      <c r="G456" t="s">
        <v>104</v>
      </c>
      <c r="H456">
        <v>2</v>
      </c>
      <c r="I456">
        <v>45</v>
      </c>
      <c r="J456">
        <v>0</v>
      </c>
      <c r="K456">
        <v>0.67023491859436002</v>
      </c>
    </row>
    <row r="457" spans="1:11" x14ac:dyDescent="0.2">
      <c r="A457" t="s">
        <v>120</v>
      </c>
      <c r="B457">
        <v>6</v>
      </c>
      <c r="C457">
        <v>298</v>
      </c>
      <c r="D457">
        <v>298</v>
      </c>
      <c r="E457">
        <v>0</v>
      </c>
      <c r="F457">
        <v>37.018099999999997</v>
      </c>
      <c r="G457" t="s">
        <v>104</v>
      </c>
      <c r="H457">
        <v>2</v>
      </c>
      <c r="I457">
        <v>646</v>
      </c>
      <c r="J457">
        <v>0</v>
      </c>
      <c r="K457">
        <v>1.66955661773681</v>
      </c>
    </row>
    <row r="458" spans="1:11" x14ac:dyDescent="0.2">
      <c r="A458" t="s">
        <v>120</v>
      </c>
      <c r="B458">
        <v>7</v>
      </c>
      <c r="C458">
        <v>281</v>
      </c>
      <c r="D458">
        <v>281</v>
      </c>
      <c r="E458">
        <v>0</v>
      </c>
      <c r="F458">
        <v>9.8450000000000006</v>
      </c>
      <c r="G458" t="s">
        <v>104</v>
      </c>
      <c r="H458">
        <v>4</v>
      </c>
      <c r="I458">
        <v>161</v>
      </c>
      <c r="J458">
        <v>0</v>
      </c>
      <c r="K458">
        <v>1.34558033943176</v>
      </c>
    </row>
    <row r="459" spans="1:11" x14ac:dyDescent="0.2">
      <c r="A459" t="s">
        <v>120</v>
      </c>
      <c r="B459">
        <v>8</v>
      </c>
      <c r="C459">
        <v>250</v>
      </c>
      <c r="D459">
        <v>250</v>
      </c>
      <c r="E459">
        <v>0</v>
      </c>
      <c r="F459">
        <v>21.0608</v>
      </c>
      <c r="G459" t="s">
        <v>104</v>
      </c>
      <c r="H459">
        <v>3</v>
      </c>
      <c r="I459">
        <v>259</v>
      </c>
      <c r="J459">
        <v>0</v>
      </c>
      <c r="K459">
        <v>1.9120609760284399</v>
      </c>
    </row>
    <row r="460" spans="1:11" x14ac:dyDescent="0.2">
      <c r="A460" t="s">
        <v>120</v>
      </c>
      <c r="B460">
        <v>9</v>
      </c>
      <c r="C460">
        <v>277</v>
      </c>
      <c r="D460">
        <v>277</v>
      </c>
      <c r="E460">
        <v>0</v>
      </c>
      <c r="F460">
        <v>2.6848999999999998</v>
      </c>
      <c r="G460" t="s">
        <v>104</v>
      </c>
      <c r="H460">
        <v>4</v>
      </c>
      <c r="I460">
        <v>50</v>
      </c>
      <c r="J460">
        <v>0</v>
      </c>
      <c r="K460">
        <v>0.32296824455261203</v>
      </c>
    </row>
    <row r="461" spans="1:11" x14ac:dyDescent="0.2">
      <c r="A461" t="s">
        <v>120</v>
      </c>
      <c r="B461">
        <v>10</v>
      </c>
      <c r="C461">
        <v>308</v>
      </c>
      <c r="D461">
        <v>308</v>
      </c>
      <c r="E461">
        <v>0</v>
      </c>
      <c r="F461">
        <v>102.7171</v>
      </c>
      <c r="G461" t="s">
        <v>104</v>
      </c>
      <c r="H461">
        <v>3</v>
      </c>
      <c r="I461">
        <v>996</v>
      </c>
      <c r="J461">
        <v>0</v>
      </c>
      <c r="K461">
        <v>3.32819604873657</v>
      </c>
    </row>
    <row r="462" spans="1:11" x14ac:dyDescent="0.2">
      <c r="A462" t="s">
        <v>120</v>
      </c>
      <c r="B462">
        <v>11</v>
      </c>
      <c r="C462">
        <v>297</v>
      </c>
      <c r="D462">
        <v>297</v>
      </c>
      <c r="E462">
        <v>0</v>
      </c>
      <c r="F462">
        <v>7.6822999999999997</v>
      </c>
      <c r="G462" t="s">
        <v>104</v>
      </c>
      <c r="H462">
        <v>4</v>
      </c>
      <c r="I462">
        <v>113</v>
      </c>
      <c r="J462">
        <v>0</v>
      </c>
      <c r="K462">
        <v>0.95795536041259699</v>
      </c>
    </row>
    <row r="463" spans="1:11" x14ac:dyDescent="0.2">
      <c r="A463" t="s">
        <v>120</v>
      </c>
      <c r="B463">
        <v>12</v>
      </c>
      <c r="C463">
        <v>280</v>
      </c>
      <c r="D463">
        <v>280</v>
      </c>
      <c r="E463">
        <v>1.6000000000000001E-3</v>
      </c>
      <c r="F463">
        <v>4.7422000000000004</v>
      </c>
      <c r="G463" t="s">
        <v>104</v>
      </c>
      <c r="H463">
        <v>1</v>
      </c>
      <c r="I463">
        <v>103</v>
      </c>
      <c r="J463">
        <v>0</v>
      </c>
      <c r="K463">
        <v>0.90541291236877397</v>
      </c>
    </row>
    <row r="464" spans="1:11" x14ac:dyDescent="0.2">
      <c r="A464" t="s">
        <v>120</v>
      </c>
      <c r="B464">
        <v>13</v>
      </c>
      <c r="C464">
        <v>263</v>
      </c>
      <c r="D464">
        <v>263</v>
      </c>
      <c r="E464">
        <v>0</v>
      </c>
      <c r="F464">
        <v>3.4483999999999999</v>
      </c>
      <c r="G464" t="s">
        <v>104</v>
      </c>
      <c r="H464">
        <v>2</v>
      </c>
      <c r="I464">
        <v>1</v>
      </c>
      <c r="J464">
        <v>0</v>
      </c>
      <c r="K464">
        <v>0.70774483680725098</v>
      </c>
    </row>
    <row r="465" spans="1:11" x14ac:dyDescent="0.2">
      <c r="A465" t="s">
        <v>120</v>
      </c>
      <c r="B465">
        <v>14</v>
      </c>
      <c r="C465">
        <v>266</v>
      </c>
      <c r="D465">
        <v>266</v>
      </c>
      <c r="E465">
        <v>0</v>
      </c>
      <c r="F465">
        <v>3.4436</v>
      </c>
      <c r="G465" t="s">
        <v>104</v>
      </c>
      <c r="H465">
        <v>2</v>
      </c>
      <c r="I465">
        <v>42</v>
      </c>
      <c r="J465">
        <v>0</v>
      </c>
      <c r="K465">
        <v>0.51286339759826605</v>
      </c>
    </row>
    <row r="466" spans="1:11" x14ac:dyDescent="0.2">
      <c r="A466" t="s">
        <v>120</v>
      </c>
      <c r="B466">
        <v>15</v>
      </c>
      <c r="C466">
        <v>269</v>
      </c>
      <c r="D466">
        <v>269</v>
      </c>
      <c r="E466">
        <v>0</v>
      </c>
      <c r="F466">
        <v>1.9812000000000001</v>
      </c>
      <c r="G466" t="s">
        <v>104</v>
      </c>
      <c r="H466">
        <v>2</v>
      </c>
      <c r="I466">
        <v>4</v>
      </c>
      <c r="J466">
        <v>0</v>
      </c>
      <c r="K466">
        <v>0.30981683731079102</v>
      </c>
    </row>
    <row r="467" spans="1:11" x14ac:dyDescent="0.2">
      <c r="A467" t="s">
        <v>120</v>
      </c>
      <c r="B467">
        <v>16</v>
      </c>
      <c r="C467">
        <v>291</v>
      </c>
      <c r="D467">
        <v>291</v>
      </c>
      <c r="E467">
        <v>0</v>
      </c>
      <c r="F467">
        <v>37.259599999999999</v>
      </c>
      <c r="G467" t="s">
        <v>104</v>
      </c>
      <c r="H467">
        <v>3</v>
      </c>
      <c r="I467">
        <v>581</v>
      </c>
      <c r="J467">
        <v>0</v>
      </c>
      <c r="K467">
        <v>2.4992525577545099</v>
      </c>
    </row>
    <row r="468" spans="1:11" x14ac:dyDescent="0.2">
      <c r="A468" t="s">
        <v>120</v>
      </c>
      <c r="B468">
        <v>17</v>
      </c>
      <c r="C468">
        <v>260</v>
      </c>
      <c r="D468">
        <v>260</v>
      </c>
      <c r="E468">
        <v>0</v>
      </c>
      <c r="F468">
        <v>6.6586999999999996</v>
      </c>
      <c r="G468" t="s">
        <v>104</v>
      </c>
      <c r="H468">
        <v>3</v>
      </c>
      <c r="I468">
        <v>88</v>
      </c>
      <c r="J468">
        <v>0</v>
      </c>
      <c r="K468">
        <v>1.0416247844696001</v>
      </c>
    </row>
    <row r="469" spans="1:11" x14ac:dyDescent="0.2">
      <c r="A469" t="s">
        <v>120</v>
      </c>
      <c r="B469">
        <v>18</v>
      </c>
      <c r="C469">
        <v>252</v>
      </c>
      <c r="D469">
        <v>252</v>
      </c>
      <c r="E469">
        <v>0</v>
      </c>
      <c r="F469">
        <v>0.77929999999999999</v>
      </c>
      <c r="G469" t="s">
        <v>104</v>
      </c>
      <c r="H469">
        <v>1</v>
      </c>
      <c r="I469">
        <v>5</v>
      </c>
      <c r="J469">
        <v>0</v>
      </c>
      <c r="K469">
        <v>0.15673518180847101</v>
      </c>
    </row>
    <row r="470" spans="1:11" x14ac:dyDescent="0.2">
      <c r="A470" t="s">
        <v>120</v>
      </c>
      <c r="B470">
        <v>19</v>
      </c>
      <c r="C470">
        <v>239</v>
      </c>
      <c r="D470">
        <v>239</v>
      </c>
      <c r="E470">
        <v>0</v>
      </c>
      <c r="F470">
        <v>6.0519999999999996</v>
      </c>
      <c r="G470" t="s">
        <v>104</v>
      </c>
      <c r="H470">
        <v>4</v>
      </c>
      <c r="I470">
        <v>94</v>
      </c>
      <c r="J470">
        <v>0</v>
      </c>
      <c r="K470">
        <v>1.0412738323211601</v>
      </c>
    </row>
    <row r="471" spans="1:11" x14ac:dyDescent="0.2">
      <c r="A471" t="s">
        <v>120</v>
      </c>
      <c r="B471">
        <v>20</v>
      </c>
      <c r="C471">
        <v>281</v>
      </c>
      <c r="D471">
        <v>281</v>
      </c>
      <c r="E471">
        <v>0</v>
      </c>
      <c r="F471">
        <v>4.7255000000000003</v>
      </c>
      <c r="G471" t="s">
        <v>104</v>
      </c>
      <c r="H471">
        <v>3</v>
      </c>
      <c r="I471">
        <v>57</v>
      </c>
      <c r="J471">
        <v>0</v>
      </c>
      <c r="K471">
        <v>0.73736715316772405</v>
      </c>
    </row>
    <row r="472" spans="1:11" x14ac:dyDescent="0.2">
      <c r="A472" t="s">
        <v>120</v>
      </c>
      <c r="B472">
        <v>21</v>
      </c>
      <c r="C472">
        <v>284</v>
      </c>
      <c r="D472">
        <v>284</v>
      </c>
      <c r="E472">
        <v>0</v>
      </c>
      <c r="F472">
        <v>1.9782</v>
      </c>
      <c r="G472" t="s">
        <v>104</v>
      </c>
      <c r="H472">
        <v>2</v>
      </c>
      <c r="I472">
        <v>7</v>
      </c>
      <c r="J472">
        <v>0</v>
      </c>
      <c r="K472">
        <v>0.36038327217102001</v>
      </c>
    </row>
    <row r="473" spans="1:11" x14ac:dyDescent="0.2">
      <c r="A473" t="s">
        <v>120</v>
      </c>
      <c r="B473">
        <v>22</v>
      </c>
      <c r="C473">
        <v>236</v>
      </c>
      <c r="D473">
        <v>236</v>
      </c>
      <c r="E473">
        <v>0</v>
      </c>
      <c r="F473">
        <v>15.835000000000001</v>
      </c>
      <c r="G473" t="s">
        <v>104</v>
      </c>
      <c r="H473">
        <v>3</v>
      </c>
      <c r="I473">
        <v>290</v>
      </c>
      <c r="J473">
        <v>0</v>
      </c>
      <c r="K473">
        <v>0.82705020904541005</v>
      </c>
    </row>
    <row r="474" spans="1:11" x14ac:dyDescent="0.2">
      <c r="A474" t="s">
        <v>120</v>
      </c>
      <c r="B474">
        <v>23</v>
      </c>
      <c r="C474">
        <v>274</v>
      </c>
      <c r="D474">
        <v>274</v>
      </c>
      <c r="E474">
        <v>0</v>
      </c>
      <c r="F474">
        <v>20.136500000000002</v>
      </c>
      <c r="G474" t="s">
        <v>104</v>
      </c>
      <c r="H474">
        <v>4</v>
      </c>
      <c r="I474">
        <v>396</v>
      </c>
      <c r="J474">
        <v>0</v>
      </c>
      <c r="K474">
        <v>1.59630751609802</v>
      </c>
    </row>
    <row r="475" spans="1:11" x14ac:dyDescent="0.2">
      <c r="A475" t="s">
        <v>120</v>
      </c>
      <c r="B475">
        <v>24</v>
      </c>
      <c r="C475">
        <v>290</v>
      </c>
      <c r="D475">
        <v>290</v>
      </c>
      <c r="E475">
        <v>0</v>
      </c>
      <c r="F475">
        <v>7.42</v>
      </c>
      <c r="G475" t="s">
        <v>104</v>
      </c>
      <c r="H475">
        <v>2</v>
      </c>
      <c r="I475">
        <v>71</v>
      </c>
      <c r="J475">
        <v>0</v>
      </c>
      <c r="K475">
        <v>1.6337702274322501</v>
      </c>
    </row>
    <row r="476" spans="1:11" x14ac:dyDescent="0.2">
      <c r="A476" t="s">
        <v>120</v>
      </c>
      <c r="B476">
        <v>25</v>
      </c>
      <c r="C476">
        <v>238</v>
      </c>
      <c r="D476">
        <v>238</v>
      </c>
      <c r="E476">
        <v>0</v>
      </c>
      <c r="F476">
        <v>1.2741</v>
      </c>
      <c r="G476" t="s">
        <v>104</v>
      </c>
      <c r="H476">
        <v>1</v>
      </c>
      <c r="I476">
        <v>1</v>
      </c>
      <c r="J476">
        <v>0</v>
      </c>
      <c r="K476">
        <v>0.33156394958495999</v>
      </c>
    </row>
    <row r="477" spans="1:11" x14ac:dyDescent="0.2">
      <c r="A477" t="s">
        <v>120</v>
      </c>
      <c r="B477">
        <v>26</v>
      </c>
      <c r="C477">
        <v>289</v>
      </c>
      <c r="D477">
        <v>289</v>
      </c>
      <c r="E477">
        <v>0</v>
      </c>
      <c r="F477">
        <v>23.335100000000001</v>
      </c>
      <c r="G477" t="s">
        <v>104</v>
      </c>
      <c r="H477">
        <v>5</v>
      </c>
      <c r="I477">
        <v>466</v>
      </c>
      <c r="J477">
        <v>0</v>
      </c>
      <c r="K477">
        <v>1.6148972511291499</v>
      </c>
    </row>
    <row r="478" spans="1:11" x14ac:dyDescent="0.2">
      <c r="A478" t="s">
        <v>120</v>
      </c>
      <c r="B478">
        <v>27</v>
      </c>
      <c r="C478">
        <v>296</v>
      </c>
      <c r="D478">
        <v>296</v>
      </c>
      <c r="E478">
        <v>0</v>
      </c>
      <c r="F478">
        <v>101.7184</v>
      </c>
      <c r="G478" t="s">
        <v>104</v>
      </c>
      <c r="H478">
        <v>3</v>
      </c>
      <c r="I478">
        <v>977</v>
      </c>
      <c r="J478">
        <v>0</v>
      </c>
      <c r="K478">
        <v>3.6234960556030198</v>
      </c>
    </row>
    <row r="479" spans="1:11" x14ac:dyDescent="0.2">
      <c r="A479" t="s">
        <v>120</v>
      </c>
      <c r="B479">
        <v>28</v>
      </c>
      <c r="C479">
        <v>280</v>
      </c>
      <c r="D479">
        <v>280</v>
      </c>
      <c r="E479">
        <v>0</v>
      </c>
      <c r="F479">
        <v>60.460900000000002</v>
      </c>
      <c r="G479" t="s">
        <v>104</v>
      </c>
      <c r="H479">
        <v>4</v>
      </c>
      <c r="I479">
        <v>555</v>
      </c>
      <c r="J479">
        <v>0</v>
      </c>
      <c r="K479">
        <v>3.1766090393066402</v>
      </c>
    </row>
    <row r="480" spans="1:11" x14ac:dyDescent="0.2">
      <c r="A480" t="s">
        <v>120</v>
      </c>
      <c r="B480">
        <v>29</v>
      </c>
      <c r="C480">
        <v>294</v>
      </c>
      <c r="D480">
        <v>294</v>
      </c>
      <c r="E480">
        <v>0</v>
      </c>
      <c r="F480">
        <v>134.51249999999999</v>
      </c>
      <c r="G480" t="s">
        <v>104</v>
      </c>
      <c r="H480">
        <v>5</v>
      </c>
      <c r="I480">
        <v>1430</v>
      </c>
      <c r="J480">
        <v>0</v>
      </c>
      <c r="K480">
        <v>2.6218717098236</v>
      </c>
    </row>
    <row r="481" spans="1:11" x14ac:dyDescent="0.2">
      <c r="A481" t="s">
        <v>120</v>
      </c>
      <c r="B481">
        <v>30</v>
      </c>
      <c r="C481">
        <v>296</v>
      </c>
      <c r="D481">
        <v>296</v>
      </c>
      <c r="E481">
        <v>0</v>
      </c>
      <c r="F481">
        <v>3.387</v>
      </c>
      <c r="G481" t="s">
        <v>104</v>
      </c>
      <c r="H481">
        <v>3</v>
      </c>
      <c r="I481">
        <v>1</v>
      </c>
      <c r="J481">
        <v>0</v>
      </c>
      <c r="K481">
        <v>0.51320505142211903</v>
      </c>
    </row>
    <row r="482" spans="1:11" x14ac:dyDescent="0.2">
      <c r="A482" t="s">
        <v>120</v>
      </c>
      <c r="B482">
        <v>31</v>
      </c>
      <c r="C482">
        <v>258</v>
      </c>
      <c r="D482">
        <v>258</v>
      </c>
      <c r="E482">
        <v>0</v>
      </c>
      <c r="F482">
        <v>21.392199999999999</v>
      </c>
      <c r="G482" t="s">
        <v>104</v>
      </c>
      <c r="H482">
        <v>3</v>
      </c>
      <c r="I482">
        <v>442</v>
      </c>
      <c r="J482">
        <v>0</v>
      </c>
      <c r="K482">
        <v>1.48945665359497</v>
      </c>
    </row>
    <row r="483" spans="1:11" x14ac:dyDescent="0.2">
      <c r="A483" t="s">
        <v>120</v>
      </c>
      <c r="B483">
        <v>32</v>
      </c>
      <c r="C483">
        <v>318</v>
      </c>
      <c r="D483">
        <v>318</v>
      </c>
      <c r="E483">
        <v>0</v>
      </c>
      <c r="F483">
        <v>31.795500000000001</v>
      </c>
      <c r="G483" t="s">
        <v>104</v>
      </c>
      <c r="H483">
        <v>3</v>
      </c>
      <c r="I483">
        <v>684</v>
      </c>
      <c r="J483">
        <v>0</v>
      </c>
      <c r="K483">
        <v>1.52299284934997</v>
      </c>
    </row>
    <row r="484" spans="1:11" x14ac:dyDescent="0.2">
      <c r="A484" t="s">
        <v>120</v>
      </c>
      <c r="B484">
        <v>33</v>
      </c>
      <c r="C484">
        <v>304</v>
      </c>
      <c r="D484">
        <v>304</v>
      </c>
      <c r="E484">
        <v>0</v>
      </c>
      <c r="F484">
        <v>9.1941000000000006</v>
      </c>
      <c r="G484" t="s">
        <v>104</v>
      </c>
      <c r="H484">
        <v>3</v>
      </c>
      <c r="I484">
        <v>124</v>
      </c>
      <c r="J484">
        <v>0</v>
      </c>
      <c r="K484">
        <v>1.0333342552185001</v>
      </c>
    </row>
    <row r="485" spans="1:11" x14ac:dyDescent="0.2">
      <c r="A485" t="s">
        <v>120</v>
      </c>
      <c r="B485">
        <v>34</v>
      </c>
      <c r="C485">
        <v>293</v>
      </c>
      <c r="D485">
        <v>293</v>
      </c>
      <c r="E485">
        <v>0</v>
      </c>
      <c r="F485">
        <v>1.7937000000000001</v>
      </c>
      <c r="G485" t="s">
        <v>104</v>
      </c>
      <c r="H485">
        <v>5</v>
      </c>
      <c r="I485">
        <v>1</v>
      </c>
      <c r="J485">
        <v>0</v>
      </c>
      <c r="K485">
        <v>0.434950351715087</v>
      </c>
    </row>
    <row r="486" spans="1:11" x14ac:dyDescent="0.2">
      <c r="A486" t="s">
        <v>120</v>
      </c>
      <c r="B486">
        <v>35</v>
      </c>
      <c r="C486">
        <v>280</v>
      </c>
      <c r="D486">
        <v>280</v>
      </c>
      <c r="E486">
        <v>0</v>
      </c>
      <c r="F486">
        <v>2.2299000000000002</v>
      </c>
      <c r="G486" t="s">
        <v>104</v>
      </c>
      <c r="H486">
        <v>1</v>
      </c>
      <c r="I486">
        <v>25</v>
      </c>
      <c r="J486">
        <v>0</v>
      </c>
      <c r="K486">
        <v>0.40655398368835399</v>
      </c>
    </row>
    <row r="487" spans="1:11" x14ac:dyDescent="0.2">
      <c r="A487" t="s">
        <v>120</v>
      </c>
      <c r="B487">
        <v>36</v>
      </c>
      <c r="C487">
        <v>263</v>
      </c>
      <c r="D487">
        <v>263</v>
      </c>
      <c r="E487">
        <v>0</v>
      </c>
      <c r="F487">
        <v>35.534500000000001</v>
      </c>
      <c r="G487" t="s">
        <v>104</v>
      </c>
      <c r="H487">
        <v>4</v>
      </c>
      <c r="I487">
        <v>1081</v>
      </c>
      <c r="J487">
        <v>0</v>
      </c>
      <c r="K487">
        <v>1.3339498043060301</v>
      </c>
    </row>
    <row r="488" spans="1:11" x14ac:dyDescent="0.2">
      <c r="A488" t="s">
        <v>120</v>
      </c>
      <c r="B488">
        <v>37</v>
      </c>
      <c r="C488">
        <v>269</v>
      </c>
      <c r="D488">
        <v>269</v>
      </c>
      <c r="E488">
        <v>0</v>
      </c>
      <c r="F488">
        <v>3.8631000000000002</v>
      </c>
      <c r="G488" t="s">
        <v>104</v>
      </c>
      <c r="H488">
        <v>2</v>
      </c>
      <c r="I488">
        <v>45</v>
      </c>
      <c r="J488">
        <v>0</v>
      </c>
      <c r="K488">
        <v>0.80929780006408603</v>
      </c>
    </row>
    <row r="489" spans="1:11" x14ac:dyDescent="0.2">
      <c r="A489" t="s">
        <v>120</v>
      </c>
      <c r="B489">
        <v>38</v>
      </c>
      <c r="C489">
        <v>247</v>
      </c>
      <c r="D489">
        <v>247</v>
      </c>
      <c r="E489">
        <v>0</v>
      </c>
      <c r="F489">
        <v>11.654199999999999</v>
      </c>
      <c r="G489" t="s">
        <v>104</v>
      </c>
      <c r="H489">
        <v>4</v>
      </c>
      <c r="I489">
        <v>270</v>
      </c>
      <c r="J489">
        <v>0</v>
      </c>
      <c r="K489">
        <v>0.803211450576782</v>
      </c>
    </row>
    <row r="490" spans="1:11" x14ac:dyDescent="0.2">
      <c r="A490" t="s">
        <v>120</v>
      </c>
      <c r="B490">
        <v>39</v>
      </c>
      <c r="C490">
        <v>274</v>
      </c>
      <c r="D490">
        <v>274</v>
      </c>
      <c r="E490">
        <v>0</v>
      </c>
      <c r="F490">
        <v>1.2098</v>
      </c>
      <c r="G490" t="s">
        <v>104</v>
      </c>
      <c r="H490">
        <v>1</v>
      </c>
      <c r="I490">
        <v>16</v>
      </c>
      <c r="J490">
        <v>0</v>
      </c>
      <c r="K490">
        <v>0.227787256240844</v>
      </c>
    </row>
    <row r="491" spans="1:11" x14ac:dyDescent="0.2">
      <c r="A491" t="s">
        <v>120</v>
      </c>
      <c r="B491">
        <v>40</v>
      </c>
      <c r="C491">
        <v>254</v>
      </c>
      <c r="D491">
        <v>254</v>
      </c>
      <c r="E491">
        <v>0</v>
      </c>
      <c r="F491">
        <v>48.248100000000001</v>
      </c>
      <c r="G491" t="s">
        <v>104</v>
      </c>
      <c r="H491">
        <v>2</v>
      </c>
      <c r="I491">
        <v>525</v>
      </c>
      <c r="J491">
        <v>0</v>
      </c>
      <c r="K491">
        <v>2.2232162952422998</v>
      </c>
    </row>
    <row r="492" spans="1:11" x14ac:dyDescent="0.2">
      <c r="A492" t="s">
        <v>120</v>
      </c>
      <c r="B492">
        <v>41</v>
      </c>
      <c r="C492">
        <v>282</v>
      </c>
      <c r="D492">
        <v>282</v>
      </c>
      <c r="E492">
        <v>0</v>
      </c>
      <c r="F492">
        <v>2.8260999999999998</v>
      </c>
      <c r="G492" t="s">
        <v>104</v>
      </c>
      <c r="H492">
        <v>3</v>
      </c>
      <c r="I492">
        <v>49</v>
      </c>
      <c r="J492">
        <v>0</v>
      </c>
      <c r="K492">
        <v>0.53895092010498002</v>
      </c>
    </row>
    <row r="493" spans="1:11" x14ac:dyDescent="0.2">
      <c r="A493" t="s">
        <v>120</v>
      </c>
      <c r="B493">
        <v>42</v>
      </c>
      <c r="C493">
        <v>292</v>
      </c>
      <c r="D493">
        <v>292</v>
      </c>
      <c r="E493">
        <v>0</v>
      </c>
      <c r="F493">
        <v>43.919899999999998</v>
      </c>
      <c r="G493" t="s">
        <v>104</v>
      </c>
      <c r="H493">
        <v>5</v>
      </c>
      <c r="I493">
        <v>473</v>
      </c>
      <c r="J493">
        <v>0</v>
      </c>
      <c r="K493">
        <v>2.5764517784118599</v>
      </c>
    </row>
    <row r="494" spans="1:11" x14ac:dyDescent="0.2">
      <c r="A494" t="s">
        <v>120</v>
      </c>
      <c r="B494">
        <v>43</v>
      </c>
      <c r="C494">
        <v>291</v>
      </c>
      <c r="D494">
        <v>291</v>
      </c>
      <c r="E494">
        <v>0</v>
      </c>
      <c r="F494">
        <v>31.235299999999999</v>
      </c>
      <c r="G494" t="s">
        <v>104</v>
      </c>
      <c r="H494">
        <v>5</v>
      </c>
      <c r="I494">
        <v>431</v>
      </c>
      <c r="J494">
        <v>0</v>
      </c>
      <c r="K494">
        <v>3.0792791843414302</v>
      </c>
    </row>
    <row r="495" spans="1:11" x14ac:dyDescent="0.2">
      <c r="A495" t="s">
        <v>120</v>
      </c>
      <c r="B495">
        <v>44</v>
      </c>
      <c r="C495">
        <v>264</v>
      </c>
      <c r="D495">
        <v>264</v>
      </c>
      <c r="E495">
        <v>0</v>
      </c>
      <c r="F495">
        <v>6</v>
      </c>
      <c r="G495" t="s">
        <v>104</v>
      </c>
      <c r="H495">
        <v>2</v>
      </c>
      <c r="I495">
        <v>82</v>
      </c>
      <c r="J495">
        <v>0</v>
      </c>
      <c r="K495">
        <v>1.1344177722930899</v>
      </c>
    </row>
    <row r="496" spans="1:11" x14ac:dyDescent="0.2">
      <c r="A496" t="s">
        <v>120</v>
      </c>
      <c r="B496">
        <v>45</v>
      </c>
      <c r="C496">
        <v>317</v>
      </c>
      <c r="D496">
        <v>317</v>
      </c>
      <c r="E496">
        <v>0</v>
      </c>
      <c r="F496">
        <v>42.892000000000003</v>
      </c>
      <c r="G496" t="s">
        <v>104</v>
      </c>
      <c r="H496">
        <v>3</v>
      </c>
      <c r="I496">
        <v>534</v>
      </c>
      <c r="J496">
        <v>0</v>
      </c>
      <c r="K496">
        <v>2.2686097621917698</v>
      </c>
    </row>
    <row r="497" spans="1:11" x14ac:dyDescent="0.2">
      <c r="A497" t="s">
        <v>120</v>
      </c>
      <c r="B497">
        <v>46</v>
      </c>
      <c r="C497">
        <v>242</v>
      </c>
      <c r="D497">
        <v>242</v>
      </c>
      <c r="E497">
        <v>0</v>
      </c>
      <c r="F497">
        <v>4.3567</v>
      </c>
      <c r="G497" t="s">
        <v>104</v>
      </c>
      <c r="H497">
        <v>4</v>
      </c>
      <c r="I497">
        <v>77</v>
      </c>
      <c r="J497">
        <v>0</v>
      </c>
      <c r="K497">
        <v>0.42030835151672302</v>
      </c>
    </row>
    <row r="498" spans="1:11" x14ac:dyDescent="0.2">
      <c r="A498" t="s">
        <v>120</v>
      </c>
      <c r="B498">
        <v>47</v>
      </c>
      <c r="C498">
        <v>314</v>
      </c>
      <c r="D498">
        <v>314</v>
      </c>
      <c r="E498">
        <v>0</v>
      </c>
      <c r="F498">
        <v>233.4297</v>
      </c>
      <c r="G498" t="s">
        <v>104</v>
      </c>
      <c r="H498">
        <v>5</v>
      </c>
      <c r="I498">
        <v>5760</v>
      </c>
      <c r="J498">
        <v>0</v>
      </c>
      <c r="K498">
        <v>3.45220518112182</v>
      </c>
    </row>
    <row r="499" spans="1:11" x14ac:dyDescent="0.2">
      <c r="A499" t="s">
        <v>120</v>
      </c>
      <c r="B499">
        <v>48</v>
      </c>
      <c r="C499">
        <v>294</v>
      </c>
      <c r="D499">
        <v>294</v>
      </c>
      <c r="E499">
        <v>0</v>
      </c>
      <c r="F499">
        <v>13.0977</v>
      </c>
      <c r="G499" t="s">
        <v>104</v>
      </c>
      <c r="H499">
        <v>3</v>
      </c>
      <c r="I499">
        <v>178</v>
      </c>
      <c r="J499">
        <v>0</v>
      </c>
      <c r="K499">
        <v>1.5090808868408201</v>
      </c>
    </row>
    <row r="500" spans="1:11" x14ac:dyDescent="0.2">
      <c r="A500" t="s">
        <v>120</v>
      </c>
      <c r="B500">
        <v>49</v>
      </c>
      <c r="C500">
        <v>264</v>
      </c>
      <c r="D500">
        <v>264</v>
      </c>
      <c r="E500">
        <v>0</v>
      </c>
      <c r="F500">
        <v>33.088200000000001</v>
      </c>
      <c r="G500" t="s">
        <v>104</v>
      </c>
      <c r="H500">
        <v>4</v>
      </c>
      <c r="I500">
        <v>420</v>
      </c>
      <c r="J500">
        <v>0</v>
      </c>
      <c r="K500">
        <v>2.5907464027404701</v>
      </c>
    </row>
    <row r="501" spans="1:11" x14ac:dyDescent="0.2">
      <c r="A501" t="s">
        <v>120</v>
      </c>
      <c r="B501">
        <v>50</v>
      </c>
      <c r="C501">
        <v>286</v>
      </c>
      <c r="D501">
        <v>286</v>
      </c>
      <c r="E501">
        <v>0</v>
      </c>
      <c r="F501">
        <v>5.7061000000000002</v>
      </c>
      <c r="G501" t="s">
        <v>104</v>
      </c>
      <c r="H501">
        <v>3</v>
      </c>
      <c r="I501">
        <v>55</v>
      </c>
      <c r="J501">
        <v>0</v>
      </c>
      <c r="K501">
        <v>0.485598564147949</v>
      </c>
    </row>
    <row r="502" spans="1:11" x14ac:dyDescent="0.2">
      <c r="A502" t="s">
        <v>120</v>
      </c>
      <c r="B502">
        <v>51</v>
      </c>
      <c r="C502">
        <v>273</v>
      </c>
      <c r="D502">
        <v>272.98</v>
      </c>
      <c r="E502">
        <v>6.0000000000000001E-3</v>
      </c>
      <c r="F502">
        <v>26.620899999999999</v>
      </c>
      <c r="G502" t="s">
        <v>104</v>
      </c>
      <c r="H502">
        <v>2</v>
      </c>
      <c r="I502">
        <v>407</v>
      </c>
      <c r="J502">
        <v>0</v>
      </c>
      <c r="K502">
        <v>1.54686284065246</v>
      </c>
    </row>
    <row r="503" spans="1:11" x14ac:dyDescent="0.2">
      <c r="A503" t="s">
        <v>120</v>
      </c>
      <c r="B503">
        <v>52</v>
      </c>
      <c r="C503">
        <v>334</v>
      </c>
      <c r="D503">
        <v>334</v>
      </c>
      <c r="E503">
        <v>0</v>
      </c>
      <c r="F503">
        <v>55.600499999999997</v>
      </c>
      <c r="G503" t="s">
        <v>104</v>
      </c>
      <c r="H503">
        <v>3</v>
      </c>
      <c r="I503">
        <v>599</v>
      </c>
      <c r="J503">
        <v>0</v>
      </c>
      <c r="K503">
        <v>2.9304993152618399</v>
      </c>
    </row>
    <row r="504" spans="1:11" x14ac:dyDescent="0.2">
      <c r="A504" t="s">
        <v>120</v>
      </c>
      <c r="B504">
        <v>53</v>
      </c>
      <c r="C504">
        <v>281</v>
      </c>
      <c r="D504">
        <v>281</v>
      </c>
      <c r="E504">
        <v>0</v>
      </c>
      <c r="F504">
        <v>67.911000000000001</v>
      </c>
      <c r="G504" t="s">
        <v>104</v>
      </c>
      <c r="H504">
        <v>4</v>
      </c>
      <c r="I504">
        <v>708</v>
      </c>
      <c r="J504">
        <v>0</v>
      </c>
      <c r="K504">
        <v>3.06884694099426</v>
      </c>
    </row>
    <row r="505" spans="1:11" x14ac:dyDescent="0.2">
      <c r="A505" t="s">
        <v>120</v>
      </c>
      <c r="B505">
        <v>54</v>
      </c>
      <c r="C505">
        <v>262</v>
      </c>
      <c r="D505">
        <v>262</v>
      </c>
      <c r="E505">
        <v>0</v>
      </c>
      <c r="F505">
        <v>40.636600000000001</v>
      </c>
      <c r="G505" t="s">
        <v>104</v>
      </c>
      <c r="H505">
        <v>2</v>
      </c>
      <c r="I505">
        <v>691</v>
      </c>
      <c r="J505">
        <v>0</v>
      </c>
      <c r="K505">
        <v>1.4035005569457999</v>
      </c>
    </row>
    <row r="506" spans="1:11" x14ac:dyDescent="0.2">
      <c r="A506" t="s">
        <v>120</v>
      </c>
      <c r="B506">
        <v>55</v>
      </c>
      <c r="C506">
        <v>299</v>
      </c>
      <c r="D506">
        <v>299</v>
      </c>
      <c r="E506">
        <v>0</v>
      </c>
      <c r="F506">
        <v>16.6708</v>
      </c>
      <c r="G506" t="s">
        <v>104</v>
      </c>
      <c r="H506">
        <v>2</v>
      </c>
      <c r="I506">
        <v>233</v>
      </c>
      <c r="J506">
        <v>0</v>
      </c>
      <c r="K506">
        <v>1.40562224388122</v>
      </c>
    </row>
    <row r="507" spans="1:11" x14ac:dyDescent="0.2">
      <c r="A507" t="s">
        <v>120</v>
      </c>
      <c r="B507">
        <v>56</v>
      </c>
      <c r="C507">
        <v>288</v>
      </c>
      <c r="D507">
        <v>288</v>
      </c>
      <c r="E507">
        <v>0</v>
      </c>
      <c r="F507">
        <v>1.8584000000000001</v>
      </c>
      <c r="G507" t="s">
        <v>104</v>
      </c>
      <c r="H507">
        <v>1</v>
      </c>
      <c r="I507">
        <v>16</v>
      </c>
      <c r="J507">
        <v>0</v>
      </c>
      <c r="K507">
        <v>0.45841884613037098</v>
      </c>
    </row>
    <row r="508" spans="1:11" x14ac:dyDescent="0.2">
      <c r="A508" t="s">
        <v>120</v>
      </c>
      <c r="B508">
        <v>57</v>
      </c>
      <c r="C508">
        <v>254</v>
      </c>
      <c r="D508">
        <v>254</v>
      </c>
      <c r="E508">
        <v>0</v>
      </c>
      <c r="F508">
        <v>3.2894999999999999</v>
      </c>
      <c r="G508" t="s">
        <v>104</v>
      </c>
      <c r="H508">
        <v>2</v>
      </c>
      <c r="I508">
        <v>33</v>
      </c>
      <c r="J508">
        <v>0</v>
      </c>
      <c r="K508">
        <v>0.73330760002136197</v>
      </c>
    </row>
    <row r="509" spans="1:11" x14ac:dyDescent="0.2">
      <c r="A509" t="s">
        <v>120</v>
      </c>
      <c r="B509">
        <v>58</v>
      </c>
      <c r="C509">
        <v>331</v>
      </c>
      <c r="D509">
        <v>331</v>
      </c>
      <c r="E509">
        <v>0</v>
      </c>
      <c r="F509">
        <v>1.6126</v>
      </c>
      <c r="G509" t="s">
        <v>104</v>
      </c>
      <c r="H509">
        <v>1</v>
      </c>
      <c r="I509">
        <v>8</v>
      </c>
      <c r="J509">
        <v>0</v>
      </c>
      <c r="K509">
        <v>0.60760140419006303</v>
      </c>
    </row>
    <row r="510" spans="1:11" x14ac:dyDescent="0.2">
      <c r="A510" t="s">
        <v>120</v>
      </c>
      <c r="B510">
        <v>59</v>
      </c>
      <c r="C510">
        <v>283</v>
      </c>
      <c r="D510">
        <v>283</v>
      </c>
      <c r="E510">
        <v>0</v>
      </c>
      <c r="F510">
        <v>82.458100000000002</v>
      </c>
      <c r="G510" t="s">
        <v>104</v>
      </c>
      <c r="H510">
        <v>5</v>
      </c>
      <c r="I510">
        <v>845</v>
      </c>
      <c r="J510">
        <v>0</v>
      </c>
      <c r="K510">
        <v>3.7747509479522701</v>
      </c>
    </row>
    <row r="511" spans="1:11" x14ac:dyDescent="0.2">
      <c r="A511" t="s">
        <v>120</v>
      </c>
      <c r="B511">
        <v>60</v>
      </c>
      <c r="C511">
        <v>254</v>
      </c>
      <c r="D511">
        <v>254</v>
      </c>
      <c r="E511">
        <v>0</v>
      </c>
      <c r="F511">
        <v>10.118399999999999</v>
      </c>
      <c r="G511" t="s">
        <v>104</v>
      </c>
      <c r="H511">
        <v>7</v>
      </c>
      <c r="I511">
        <v>10</v>
      </c>
      <c r="J511">
        <v>0</v>
      </c>
      <c r="K511">
        <v>2.1657691001892001</v>
      </c>
    </row>
    <row r="512" spans="1:11" x14ac:dyDescent="0.2">
      <c r="A512" t="s">
        <v>120</v>
      </c>
      <c r="B512">
        <v>61</v>
      </c>
      <c r="C512">
        <v>305</v>
      </c>
      <c r="D512">
        <v>305</v>
      </c>
      <c r="E512">
        <v>0</v>
      </c>
      <c r="F512">
        <v>14.968999999999999</v>
      </c>
      <c r="G512" t="s">
        <v>104</v>
      </c>
      <c r="H512">
        <v>6</v>
      </c>
      <c r="I512">
        <v>260</v>
      </c>
      <c r="J512">
        <v>0</v>
      </c>
      <c r="K512">
        <v>1.6164188385009699</v>
      </c>
    </row>
    <row r="513" spans="1:11" x14ac:dyDescent="0.2">
      <c r="A513" t="s">
        <v>120</v>
      </c>
      <c r="B513">
        <v>62</v>
      </c>
      <c r="C513">
        <v>289</v>
      </c>
      <c r="D513">
        <v>289</v>
      </c>
      <c r="E513">
        <v>0</v>
      </c>
      <c r="F513">
        <v>1.9959</v>
      </c>
      <c r="G513" t="s">
        <v>104</v>
      </c>
      <c r="H513">
        <v>1</v>
      </c>
      <c r="I513">
        <v>27</v>
      </c>
      <c r="J513">
        <v>0</v>
      </c>
      <c r="K513">
        <v>0.43613052368164001</v>
      </c>
    </row>
    <row r="514" spans="1:11" x14ac:dyDescent="0.2">
      <c r="A514" t="s">
        <v>120</v>
      </c>
      <c r="B514">
        <v>63</v>
      </c>
      <c r="C514">
        <v>272</v>
      </c>
      <c r="D514">
        <v>272</v>
      </c>
      <c r="E514">
        <v>0</v>
      </c>
      <c r="F514">
        <v>52.990900000000003</v>
      </c>
      <c r="G514" t="s">
        <v>104</v>
      </c>
      <c r="H514">
        <v>2</v>
      </c>
      <c r="I514">
        <v>555</v>
      </c>
      <c r="J514">
        <v>0</v>
      </c>
      <c r="K514">
        <v>2.56113576889038</v>
      </c>
    </row>
    <row r="515" spans="1:11" x14ac:dyDescent="0.2">
      <c r="A515" t="s">
        <v>120</v>
      </c>
      <c r="B515">
        <v>64</v>
      </c>
      <c r="C515">
        <v>283</v>
      </c>
      <c r="D515">
        <v>283</v>
      </c>
      <c r="E515">
        <v>0</v>
      </c>
      <c r="F515">
        <v>1.0724</v>
      </c>
      <c r="G515" t="s">
        <v>104</v>
      </c>
      <c r="H515">
        <v>1</v>
      </c>
      <c r="I515">
        <v>8</v>
      </c>
      <c r="J515">
        <v>0</v>
      </c>
      <c r="K515">
        <v>0.19828271865844699</v>
      </c>
    </row>
    <row r="516" spans="1:11" x14ac:dyDescent="0.2">
      <c r="A516" t="s">
        <v>120</v>
      </c>
      <c r="B516">
        <v>65</v>
      </c>
      <c r="C516">
        <v>266</v>
      </c>
      <c r="D516">
        <v>265.97000000000003</v>
      </c>
      <c r="E516">
        <v>9.4000000000000004E-3</v>
      </c>
      <c r="F516">
        <v>4.6939000000000002</v>
      </c>
      <c r="G516" t="s">
        <v>104</v>
      </c>
      <c r="H516">
        <v>3</v>
      </c>
      <c r="I516">
        <v>98</v>
      </c>
      <c r="J516">
        <v>0</v>
      </c>
      <c r="K516">
        <v>0.78683257102966297</v>
      </c>
    </row>
    <row r="517" spans="1:11" x14ac:dyDescent="0.2">
      <c r="A517" t="s">
        <v>120</v>
      </c>
      <c r="B517">
        <v>66</v>
      </c>
      <c r="C517">
        <v>284</v>
      </c>
      <c r="D517">
        <v>284</v>
      </c>
      <c r="E517">
        <v>0</v>
      </c>
      <c r="F517">
        <v>51.306800000000003</v>
      </c>
      <c r="G517" t="s">
        <v>104</v>
      </c>
      <c r="H517">
        <v>3</v>
      </c>
      <c r="I517">
        <v>476</v>
      </c>
      <c r="J517">
        <v>0</v>
      </c>
      <c r="K517">
        <v>2.59992003440856</v>
      </c>
    </row>
    <row r="518" spans="1:11" x14ac:dyDescent="0.2">
      <c r="A518" t="s">
        <v>120</v>
      </c>
      <c r="B518">
        <v>67</v>
      </c>
      <c r="C518">
        <v>318</v>
      </c>
      <c r="D518">
        <v>318</v>
      </c>
      <c r="E518">
        <v>0</v>
      </c>
      <c r="F518">
        <v>2.3378000000000001</v>
      </c>
      <c r="G518" t="s">
        <v>104</v>
      </c>
      <c r="H518">
        <v>3</v>
      </c>
      <c r="I518">
        <v>7</v>
      </c>
      <c r="J518">
        <v>0</v>
      </c>
      <c r="K518">
        <v>0.50245499610900801</v>
      </c>
    </row>
    <row r="519" spans="1:11" x14ac:dyDescent="0.2">
      <c r="A519" t="s">
        <v>120</v>
      </c>
      <c r="B519">
        <v>68</v>
      </c>
      <c r="C519">
        <v>295</v>
      </c>
      <c r="D519">
        <v>295</v>
      </c>
      <c r="E519">
        <v>0</v>
      </c>
      <c r="F519">
        <v>35.125500000000002</v>
      </c>
      <c r="G519" t="s">
        <v>104</v>
      </c>
      <c r="H519">
        <v>4</v>
      </c>
      <c r="I519">
        <v>517</v>
      </c>
      <c r="J519">
        <v>0</v>
      </c>
      <c r="K519">
        <v>1.9285249710082999</v>
      </c>
    </row>
    <row r="520" spans="1:11" x14ac:dyDescent="0.2">
      <c r="A520" t="s">
        <v>120</v>
      </c>
      <c r="B520">
        <v>69</v>
      </c>
      <c r="C520">
        <v>297</v>
      </c>
      <c r="D520">
        <v>297</v>
      </c>
      <c r="E520">
        <v>0</v>
      </c>
      <c r="F520">
        <v>5.5392000000000001</v>
      </c>
      <c r="G520" t="s">
        <v>104</v>
      </c>
      <c r="H520">
        <v>3</v>
      </c>
      <c r="I520">
        <v>102</v>
      </c>
      <c r="J520">
        <v>0</v>
      </c>
      <c r="K520">
        <v>1.36031770706176</v>
      </c>
    </row>
    <row r="521" spans="1:11" x14ac:dyDescent="0.2">
      <c r="A521" t="s">
        <v>120</v>
      </c>
      <c r="B521">
        <v>70</v>
      </c>
      <c r="C521">
        <v>273</v>
      </c>
      <c r="D521">
        <v>273</v>
      </c>
      <c r="E521">
        <v>0</v>
      </c>
      <c r="F521">
        <v>71.092100000000002</v>
      </c>
      <c r="G521" t="s">
        <v>104</v>
      </c>
      <c r="H521">
        <v>3</v>
      </c>
      <c r="I521">
        <v>1616</v>
      </c>
      <c r="J521">
        <v>0</v>
      </c>
      <c r="K521">
        <v>2.3044137954711901</v>
      </c>
    </row>
    <row r="522" spans="1:11" x14ac:dyDescent="0.2">
      <c r="A522" t="s">
        <v>120</v>
      </c>
      <c r="B522">
        <v>71</v>
      </c>
      <c r="C522">
        <v>292</v>
      </c>
      <c r="D522">
        <v>292</v>
      </c>
      <c r="E522">
        <v>0</v>
      </c>
      <c r="F522">
        <v>49.110599999999998</v>
      </c>
      <c r="G522" t="s">
        <v>104</v>
      </c>
      <c r="H522">
        <v>4</v>
      </c>
      <c r="I522">
        <v>540</v>
      </c>
      <c r="J522">
        <v>0</v>
      </c>
      <c r="K522">
        <v>2.6410336494445801</v>
      </c>
    </row>
    <row r="523" spans="1:11" x14ac:dyDescent="0.2">
      <c r="A523" t="s">
        <v>120</v>
      </c>
      <c r="B523">
        <v>72</v>
      </c>
      <c r="C523">
        <v>254</v>
      </c>
      <c r="D523">
        <v>254</v>
      </c>
      <c r="E523">
        <v>0</v>
      </c>
      <c r="F523">
        <v>22.8504</v>
      </c>
      <c r="G523" t="s">
        <v>104</v>
      </c>
      <c r="H523">
        <v>6</v>
      </c>
      <c r="I523">
        <v>494</v>
      </c>
      <c r="J523">
        <v>0</v>
      </c>
      <c r="K523">
        <v>1.94816374778747</v>
      </c>
    </row>
    <row r="524" spans="1:11" x14ac:dyDescent="0.2">
      <c r="A524" t="s">
        <v>120</v>
      </c>
      <c r="B524">
        <v>73</v>
      </c>
      <c r="C524">
        <v>273</v>
      </c>
      <c r="D524">
        <v>273</v>
      </c>
      <c r="E524">
        <v>0</v>
      </c>
      <c r="F524">
        <v>1.6789000000000001</v>
      </c>
      <c r="G524" t="s">
        <v>104</v>
      </c>
      <c r="H524">
        <v>2</v>
      </c>
      <c r="I524">
        <v>21</v>
      </c>
      <c r="J524">
        <v>0</v>
      </c>
      <c r="K524">
        <v>0.342602729797363</v>
      </c>
    </row>
    <row r="525" spans="1:11" x14ac:dyDescent="0.2">
      <c r="A525" t="s">
        <v>120</v>
      </c>
      <c r="B525">
        <v>74</v>
      </c>
      <c r="C525">
        <v>271</v>
      </c>
      <c r="D525">
        <v>271</v>
      </c>
      <c r="E525">
        <v>0</v>
      </c>
      <c r="F525">
        <v>116.86150000000001</v>
      </c>
      <c r="G525" t="s">
        <v>104</v>
      </c>
      <c r="H525">
        <v>6</v>
      </c>
      <c r="I525">
        <v>1857</v>
      </c>
      <c r="J525">
        <v>0</v>
      </c>
      <c r="K525">
        <v>3.9291899204254102</v>
      </c>
    </row>
    <row r="526" spans="1:11" x14ac:dyDescent="0.2">
      <c r="A526" t="s">
        <v>120</v>
      </c>
      <c r="B526">
        <v>75</v>
      </c>
      <c r="C526">
        <v>211</v>
      </c>
      <c r="D526">
        <v>211</v>
      </c>
      <c r="E526">
        <v>0</v>
      </c>
      <c r="F526">
        <v>1.2796000000000001</v>
      </c>
      <c r="G526" t="s">
        <v>104</v>
      </c>
      <c r="H526">
        <v>2</v>
      </c>
      <c r="I526">
        <v>28</v>
      </c>
      <c r="J526">
        <v>0</v>
      </c>
      <c r="K526">
        <v>0.28596067428588801</v>
      </c>
    </row>
    <row r="527" spans="1:11" x14ac:dyDescent="0.2">
      <c r="A527" t="s">
        <v>120</v>
      </c>
      <c r="B527">
        <v>76</v>
      </c>
      <c r="C527">
        <v>293</v>
      </c>
      <c r="D527">
        <v>293</v>
      </c>
      <c r="E527">
        <v>0</v>
      </c>
      <c r="F527">
        <v>35.047899999999998</v>
      </c>
      <c r="G527" t="s">
        <v>104</v>
      </c>
      <c r="H527">
        <v>3</v>
      </c>
      <c r="I527">
        <v>665</v>
      </c>
      <c r="J527">
        <v>0</v>
      </c>
      <c r="K527">
        <v>1.47127485275268</v>
      </c>
    </row>
    <row r="528" spans="1:11" x14ac:dyDescent="0.2">
      <c r="A528" t="s">
        <v>120</v>
      </c>
      <c r="B528">
        <v>77</v>
      </c>
      <c r="C528">
        <v>271</v>
      </c>
      <c r="D528">
        <v>271</v>
      </c>
      <c r="E528">
        <v>0</v>
      </c>
      <c r="F528">
        <v>2.4746999999999999</v>
      </c>
      <c r="G528" t="s">
        <v>104</v>
      </c>
      <c r="H528">
        <v>3</v>
      </c>
      <c r="I528">
        <v>16</v>
      </c>
      <c r="J528">
        <v>0</v>
      </c>
      <c r="K528">
        <v>0.267407417297363</v>
      </c>
    </row>
    <row r="529" spans="1:11" x14ac:dyDescent="0.2">
      <c r="A529" t="s">
        <v>120</v>
      </c>
      <c r="B529">
        <v>78</v>
      </c>
      <c r="C529">
        <v>254</v>
      </c>
      <c r="D529">
        <v>254</v>
      </c>
      <c r="E529">
        <v>0</v>
      </c>
      <c r="F529">
        <v>15.082100000000001</v>
      </c>
      <c r="G529" t="s">
        <v>104</v>
      </c>
      <c r="H529">
        <v>7</v>
      </c>
      <c r="I529">
        <v>205</v>
      </c>
      <c r="J529">
        <v>0</v>
      </c>
      <c r="K529">
        <v>1.61276984214782</v>
      </c>
    </row>
    <row r="530" spans="1:11" x14ac:dyDescent="0.2">
      <c r="A530" t="s">
        <v>120</v>
      </c>
      <c r="B530">
        <v>79</v>
      </c>
      <c r="C530">
        <v>276</v>
      </c>
      <c r="D530">
        <v>276</v>
      </c>
      <c r="E530">
        <v>0</v>
      </c>
      <c r="F530">
        <v>42.133299999999998</v>
      </c>
      <c r="G530" t="s">
        <v>104</v>
      </c>
      <c r="H530">
        <v>3</v>
      </c>
      <c r="I530">
        <v>566</v>
      </c>
      <c r="J530">
        <v>0</v>
      </c>
      <c r="K530">
        <v>2.0754315853118799</v>
      </c>
    </row>
    <row r="531" spans="1:11" x14ac:dyDescent="0.2">
      <c r="A531" t="s">
        <v>120</v>
      </c>
      <c r="B531">
        <v>80</v>
      </c>
      <c r="C531">
        <v>270</v>
      </c>
      <c r="D531">
        <v>270</v>
      </c>
      <c r="E531">
        <v>0</v>
      </c>
      <c r="F531">
        <v>1.8506</v>
      </c>
      <c r="G531" t="s">
        <v>104</v>
      </c>
      <c r="H531">
        <v>1</v>
      </c>
      <c r="I531">
        <v>29</v>
      </c>
      <c r="J531">
        <v>0</v>
      </c>
      <c r="K531">
        <v>0.30772233009338301</v>
      </c>
    </row>
    <row r="532" spans="1:11" x14ac:dyDescent="0.2">
      <c r="A532" t="s">
        <v>120</v>
      </c>
      <c r="B532">
        <v>81</v>
      </c>
      <c r="C532">
        <v>259</v>
      </c>
      <c r="D532">
        <v>259</v>
      </c>
      <c r="E532">
        <v>0</v>
      </c>
      <c r="F532">
        <v>63.228499999999997</v>
      </c>
      <c r="G532" t="s">
        <v>104</v>
      </c>
      <c r="H532">
        <v>3</v>
      </c>
      <c r="I532">
        <v>1830</v>
      </c>
      <c r="J532">
        <v>0</v>
      </c>
      <c r="K532">
        <v>1.52462983131408</v>
      </c>
    </row>
    <row r="533" spans="1:11" x14ac:dyDescent="0.2">
      <c r="A533" t="s">
        <v>120</v>
      </c>
      <c r="B533">
        <v>82</v>
      </c>
      <c r="C533">
        <v>337</v>
      </c>
      <c r="D533">
        <v>337</v>
      </c>
      <c r="E533">
        <v>0</v>
      </c>
      <c r="F533">
        <v>5.7858999999999998</v>
      </c>
      <c r="G533" t="s">
        <v>104</v>
      </c>
      <c r="H533">
        <v>4</v>
      </c>
      <c r="I533">
        <v>50</v>
      </c>
      <c r="J533">
        <v>0</v>
      </c>
      <c r="K533">
        <v>1.1521253585815401</v>
      </c>
    </row>
    <row r="534" spans="1:11" x14ac:dyDescent="0.2">
      <c r="A534" t="s">
        <v>120</v>
      </c>
      <c r="B534">
        <v>83</v>
      </c>
      <c r="C534">
        <v>257</v>
      </c>
      <c r="D534">
        <v>257</v>
      </c>
      <c r="E534">
        <v>0</v>
      </c>
      <c r="F534">
        <v>9.3454999999999995</v>
      </c>
      <c r="G534" t="s">
        <v>104</v>
      </c>
      <c r="H534">
        <v>3</v>
      </c>
      <c r="I534">
        <v>90</v>
      </c>
      <c r="J534">
        <v>0</v>
      </c>
      <c r="K534">
        <v>1.1459701061248699</v>
      </c>
    </row>
    <row r="535" spans="1:11" x14ac:dyDescent="0.2">
      <c r="A535" t="s">
        <v>120</v>
      </c>
      <c r="B535">
        <v>84</v>
      </c>
      <c r="C535">
        <v>263</v>
      </c>
      <c r="D535">
        <v>263</v>
      </c>
      <c r="E535">
        <v>0</v>
      </c>
      <c r="F535">
        <v>30.5548</v>
      </c>
      <c r="G535" t="s">
        <v>104</v>
      </c>
      <c r="H535">
        <v>3</v>
      </c>
      <c r="I535">
        <v>483</v>
      </c>
      <c r="J535">
        <v>0</v>
      </c>
      <c r="K535">
        <v>2.12823414802551</v>
      </c>
    </row>
    <row r="536" spans="1:11" x14ac:dyDescent="0.2">
      <c r="A536" t="s">
        <v>120</v>
      </c>
      <c r="B536">
        <v>85</v>
      </c>
      <c r="C536">
        <v>295</v>
      </c>
      <c r="D536">
        <v>295</v>
      </c>
      <c r="E536">
        <v>0</v>
      </c>
      <c r="F536">
        <v>7.5728999999999997</v>
      </c>
      <c r="G536" t="s">
        <v>104</v>
      </c>
      <c r="H536">
        <v>3</v>
      </c>
      <c r="I536">
        <v>120</v>
      </c>
      <c r="J536">
        <v>0</v>
      </c>
      <c r="K536">
        <v>1.12745857238769</v>
      </c>
    </row>
    <row r="537" spans="1:11" x14ac:dyDescent="0.2">
      <c r="A537" t="s">
        <v>120</v>
      </c>
      <c r="B537">
        <v>86</v>
      </c>
      <c r="C537">
        <v>330</v>
      </c>
      <c r="D537">
        <v>330</v>
      </c>
      <c r="E537">
        <v>0</v>
      </c>
      <c r="F537">
        <v>50.520499999999998</v>
      </c>
      <c r="G537" t="s">
        <v>104</v>
      </c>
      <c r="H537">
        <v>2</v>
      </c>
      <c r="I537">
        <v>746</v>
      </c>
      <c r="J537">
        <v>0</v>
      </c>
      <c r="K537">
        <v>2.33588290214538</v>
      </c>
    </row>
    <row r="538" spans="1:11" x14ac:dyDescent="0.2">
      <c r="A538" t="s">
        <v>120</v>
      </c>
      <c r="B538">
        <v>87</v>
      </c>
      <c r="C538">
        <v>257</v>
      </c>
      <c r="D538">
        <v>256.99</v>
      </c>
      <c r="E538">
        <v>5.5999999999999999E-3</v>
      </c>
      <c r="F538">
        <v>118.1499</v>
      </c>
      <c r="G538" t="s">
        <v>104</v>
      </c>
      <c r="H538">
        <v>3</v>
      </c>
      <c r="I538">
        <v>3417</v>
      </c>
      <c r="J538">
        <v>0</v>
      </c>
      <c r="K538">
        <v>1.80603051185607</v>
      </c>
    </row>
    <row r="539" spans="1:11" x14ac:dyDescent="0.2">
      <c r="A539" t="s">
        <v>120</v>
      </c>
      <c r="B539">
        <v>88</v>
      </c>
      <c r="C539">
        <v>294</v>
      </c>
      <c r="D539">
        <v>294</v>
      </c>
      <c r="E539">
        <v>0</v>
      </c>
      <c r="F539">
        <v>89.586600000000004</v>
      </c>
      <c r="G539" t="s">
        <v>104</v>
      </c>
      <c r="H539">
        <v>1</v>
      </c>
      <c r="I539">
        <v>1035</v>
      </c>
      <c r="J539">
        <v>0</v>
      </c>
      <c r="K539">
        <v>1.8318393230438199</v>
      </c>
    </row>
    <row r="540" spans="1:11" x14ac:dyDescent="0.2">
      <c r="A540" t="s">
        <v>120</v>
      </c>
      <c r="B540">
        <v>89</v>
      </c>
      <c r="C540">
        <v>285</v>
      </c>
      <c r="D540">
        <v>285</v>
      </c>
      <c r="E540">
        <v>0</v>
      </c>
      <c r="F540">
        <v>60.785800000000002</v>
      </c>
      <c r="G540" t="s">
        <v>104</v>
      </c>
      <c r="H540">
        <v>4</v>
      </c>
      <c r="I540">
        <v>628</v>
      </c>
      <c r="J540">
        <v>0</v>
      </c>
      <c r="K540">
        <v>2.6078827381134002</v>
      </c>
    </row>
    <row r="541" spans="1:11" x14ac:dyDescent="0.2">
      <c r="A541" t="s">
        <v>120</v>
      </c>
      <c r="B541">
        <v>90</v>
      </c>
      <c r="C541">
        <v>311</v>
      </c>
      <c r="D541">
        <v>311</v>
      </c>
      <c r="E541">
        <v>0</v>
      </c>
      <c r="F541">
        <v>12.8165</v>
      </c>
      <c r="G541" t="s">
        <v>104</v>
      </c>
      <c r="H541">
        <v>5</v>
      </c>
      <c r="I541">
        <v>152</v>
      </c>
      <c r="J541">
        <v>0</v>
      </c>
      <c r="K541">
        <v>1.4743833541870099</v>
      </c>
    </row>
    <row r="542" spans="1:11" x14ac:dyDescent="0.2">
      <c r="A542" t="s">
        <v>120</v>
      </c>
      <c r="B542">
        <v>91</v>
      </c>
      <c r="C542">
        <v>273</v>
      </c>
      <c r="D542">
        <v>273</v>
      </c>
      <c r="E542">
        <v>0</v>
      </c>
      <c r="F542">
        <v>4.5197000000000003</v>
      </c>
      <c r="G542" t="s">
        <v>104</v>
      </c>
      <c r="H542">
        <v>2</v>
      </c>
      <c r="I542">
        <v>72</v>
      </c>
      <c r="J542">
        <v>0</v>
      </c>
      <c r="K542">
        <v>0.84830570220947199</v>
      </c>
    </row>
    <row r="543" spans="1:11" x14ac:dyDescent="0.2">
      <c r="A543" t="s">
        <v>120</v>
      </c>
      <c r="B543">
        <v>92</v>
      </c>
      <c r="C543">
        <v>290</v>
      </c>
      <c r="D543">
        <v>290</v>
      </c>
      <c r="E543">
        <v>0</v>
      </c>
      <c r="F543">
        <v>45.230499999999999</v>
      </c>
      <c r="G543" t="s">
        <v>104</v>
      </c>
      <c r="H543">
        <v>2</v>
      </c>
      <c r="I543">
        <v>608</v>
      </c>
      <c r="J543">
        <v>0</v>
      </c>
      <c r="K543">
        <v>1.5221855640411299</v>
      </c>
    </row>
    <row r="544" spans="1:11" x14ac:dyDescent="0.2">
      <c r="A544" t="s">
        <v>120</v>
      </c>
      <c r="B544">
        <v>93</v>
      </c>
      <c r="C544">
        <v>295</v>
      </c>
      <c r="D544">
        <v>295</v>
      </c>
      <c r="E544">
        <v>0</v>
      </c>
      <c r="F544">
        <v>2.4647000000000001</v>
      </c>
      <c r="G544" t="s">
        <v>104</v>
      </c>
      <c r="H544">
        <v>1</v>
      </c>
      <c r="I544">
        <v>29</v>
      </c>
      <c r="J544">
        <v>0</v>
      </c>
      <c r="K544">
        <v>0.35149073600768999</v>
      </c>
    </row>
    <row r="545" spans="1:11" x14ac:dyDescent="0.2">
      <c r="A545" t="s">
        <v>120</v>
      </c>
      <c r="B545">
        <v>94</v>
      </c>
      <c r="C545">
        <v>303</v>
      </c>
      <c r="D545">
        <v>303</v>
      </c>
      <c r="E545">
        <v>0</v>
      </c>
      <c r="F545">
        <v>58.054499999999997</v>
      </c>
      <c r="G545" t="s">
        <v>104</v>
      </c>
      <c r="H545">
        <v>2</v>
      </c>
      <c r="I545">
        <v>660</v>
      </c>
      <c r="J545">
        <v>0</v>
      </c>
      <c r="K545">
        <v>2.8033580780029199</v>
      </c>
    </row>
    <row r="546" spans="1:11" x14ac:dyDescent="0.2">
      <c r="A546" t="s">
        <v>120</v>
      </c>
      <c r="B546">
        <v>95</v>
      </c>
      <c r="C546">
        <v>256</v>
      </c>
      <c r="D546">
        <v>256</v>
      </c>
      <c r="E546">
        <v>8.9999999999999998E-4</v>
      </c>
      <c r="F546">
        <v>5.1016000000000004</v>
      </c>
      <c r="G546" t="s">
        <v>104</v>
      </c>
      <c r="H546">
        <v>4</v>
      </c>
      <c r="I546">
        <v>104</v>
      </c>
      <c r="J546">
        <v>0</v>
      </c>
      <c r="K546">
        <v>0.86820816993713301</v>
      </c>
    </row>
    <row r="547" spans="1:11" x14ac:dyDescent="0.2">
      <c r="A547" t="s">
        <v>120</v>
      </c>
      <c r="B547">
        <v>96</v>
      </c>
      <c r="C547">
        <v>263</v>
      </c>
      <c r="D547">
        <v>263</v>
      </c>
      <c r="E547">
        <v>0</v>
      </c>
      <c r="F547">
        <v>65.719800000000006</v>
      </c>
      <c r="G547" t="s">
        <v>104</v>
      </c>
      <c r="H547">
        <v>2</v>
      </c>
      <c r="I547">
        <v>823</v>
      </c>
      <c r="J547">
        <v>0</v>
      </c>
      <c r="K547">
        <v>2.7288286685943599</v>
      </c>
    </row>
    <row r="548" spans="1:11" x14ac:dyDescent="0.2">
      <c r="A548" t="s">
        <v>120</v>
      </c>
      <c r="B548">
        <v>97</v>
      </c>
      <c r="C548">
        <v>249</v>
      </c>
      <c r="D548">
        <v>249</v>
      </c>
      <c r="E548">
        <v>0</v>
      </c>
      <c r="F548">
        <v>19.921399999999998</v>
      </c>
      <c r="G548" t="s">
        <v>104</v>
      </c>
      <c r="H548">
        <v>4</v>
      </c>
      <c r="I548">
        <v>361</v>
      </c>
      <c r="J548">
        <v>0</v>
      </c>
      <c r="K548">
        <v>1.3249704837798999</v>
      </c>
    </row>
    <row r="549" spans="1:11" x14ac:dyDescent="0.2">
      <c r="A549" t="s">
        <v>120</v>
      </c>
      <c r="B549">
        <v>98</v>
      </c>
      <c r="C549">
        <v>289</v>
      </c>
      <c r="D549">
        <v>289</v>
      </c>
      <c r="E549">
        <v>0</v>
      </c>
      <c r="F549">
        <v>2.5941000000000001</v>
      </c>
      <c r="G549" t="s">
        <v>104</v>
      </c>
      <c r="H549">
        <v>3</v>
      </c>
      <c r="I549">
        <v>8</v>
      </c>
      <c r="J549">
        <v>0</v>
      </c>
      <c r="K549">
        <v>0.21635484695434501</v>
      </c>
    </row>
    <row r="550" spans="1:11" x14ac:dyDescent="0.2">
      <c r="A550" t="s">
        <v>120</v>
      </c>
      <c r="B550">
        <v>99</v>
      </c>
      <c r="C550">
        <v>265</v>
      </c>
      <c r="D550">
        <v>265</v>
      </c>
      <c r="E550">
        <v>0</v>
      </c>
      <c r="F550">
        <v>3.0167000000000002</v>
      </c>
      <c r="G550" t="s">
        <v>104</v>
      </c>
      <c r="H550">
        <v>1</v>
      </c>
      <c r="I550">
        <v>13</v>
      </c>
      <c r="J550">
        <v>0</v>
      </c>
      <c r="K550">
        <v>0.73292160034179599</v>
      </c>
    </row>
    <row r="551" spans="1:11" x14ac:dyDescent="0.2">
      <c r="A551" t="s">
        <v>120</v>
      </c>
      <c r="B551">
        <v>100</v>
      </c>
      <c r="C551">
        <v>248</v>
      </c>
      <c r="D551">
        <v>248</v>
      </c>
      <c r="E551">
        <v>0</v>
      </c>
      <c r="F551">
        <v>1.7375</v>
      </c>
      <c r="G551" t="s">
        <v>104</v>
      </c>
      <c r="H551">
        <v>2</v>
      </c>
      <c r="I551">
        <v>16</v>
      </c>
      <c r="J551">
        <v>0</v>
      </c>
      <c r="K551">
        <v>0.16116929054260201</v>
      </c>
    </row>
    <row r="552" spans="1:11" x14ac:dyDescent="0.2">
      <c r="A552" t="s">
        <v>121</v>
      </c>
      <c r="B552" t="s">
        <v>1</v>
      </c>
      <c r="C552">
        <v>2760</v>
      </c>
      <c r="D552">
        <v>2760</v>
      </c>
      <c r="E552">
        <v>0</v>
      </c>
      <c r="F552">
        <v>9.4799999999999995E-2</v>
      </c>
      <c r="G552" t="s">
        <v>104</v>
      </c>
      <c r="H552">
        <v>3</v>
      </c>
      <c r="I552">
        <v>1</v>
      </c>
      <c r="J552">
        <v>0</v>
      </c>
      <c r="K552">
        <v>2.2480487823486302E-3</v>
      </c>
    </row>
    <row r="553" spans="1:11" x14ac:dyDescent="0.2">
      <c r="A553" t="s">
        <v>121</v>
      </c>
      <c r="B553" t="s">
        <v>2</v>
      </c>
      <c r="C553">
        <v>7788</v>
      </c>
      <c r="D553">
        <v>7788</v>
      </c>
      <c r="E553">
        <v>0</v>
      </c>
      <c r="F553">
        <v>0.56679999999999997</v>
      </c>
      <c r="G553" t="s">
        <v>104</v>
      </c>
      <c r="H553">
        <v>4</v>
      </c>
      <c r="I553">
        <v>18</v>
      </c>
      <c r="J553">
        <v>0</v>
      </c>
      <c r="K553">
        <v>2.9168844223022398E-2</v>
      </c>
    </row>
    <row r="554" spans="1:11" x14ac:dyDescent="0.2">
      <c r="A554" t="s">
        <v>121</v>
      </c>
      <c r="B554" t="s">
        <v>3</v>
      </c>
      <c r="C554">
        <v>1806</v>
      </c>
      <c r="D554">
        <v>1806</v>
      </c>
      <c r="E554">
        <v>0</v>
      </c>
      <c r="F554">
        <v>0.44369999999999998</v>
      </c>
      <c r="G554" t="s">
        <v>104</v>
      </c>
      <c r="H554">
        <v>2</v>
      </c>
      <c r="I554">
        <v>1</v>
      </c>
      <c r="J554">
        <v>0</v>
      </c>
      <c r="K554">
        <v>1.22191905975341E-2</v>
      </c>
    </row>
    <row r="555" spans="1:11" x14ac:dyDescent="0.2">
      <c r="A555" t="s">
        <v>121</v>
      </c>
      <c r="B555" t="s">
        <v>4</v>
      </c>
      <c r="C555">
        <v>1283</v>
      </c>
      <c r="D555">
        <v>1283</v>
      </c>
      <c r="E555">
        <v>0</v>
      </c>
      <c r="F555">
        <v>1.3695999999999999</v>
      </c>
      <c r="G555" t="s">
        <v>104</v>
      </c>
      <c r="H555">
        <v>3</v>
      </c>
      <c r="I555">
        <v>82</v>
      </c>
      <c r="J555">
        <v>0</v>
      </c>
      <c r="K555">
        <v>3.9299964904785101E-2</v>
      </c>
    </row>
    <row r="556" spans="1:11" x14ac:dyDescent="0.2">
      <c r="A556" t="s">
        <v>121</v>
      </c>
      <c r="B556" t="s">
        <v>5</v>
      </c>
      <c r="C556">
        <v>2916</v>
      </c>
      <c r="D556">
        <v>2916</v>
      </c>
      <c r="E556">
        <v>0</v>
      </c>
      <c r="F556">
        <v>12.7098</v>
      </c>
      <c r="G556" t="s">
        <v>104</v>
      </c>
      <c r="H556">
        <v>3</v>
      </c>
      <c r="I556">
        <v>778</v>
      </c>
      <c r="J556">
        <v>0</v>
      </c>
      <c r="K556">
        <v>0.43969249725341703</v>
      </c>
    </row>
    <row r="557" spans="1:11" x14ac:dyDescent="0.2">
      <c r="A557" t="s">
        <v>122</v>
      </c>
      <c r="B557" t="s">
        <v>7</v>
      </c>
      <c r="C557">
        <v>628.51</v>
      </c>
      <c r="D557">
        <v>628.48</v>
      </c>
      <c r="E557">
        <v>5.1000000000000004E-3</v>
      </c>
      <c r="F557">
        <v>12.791399999999999</v>
      </c>
      <c r="G557" t="s">
        <v>104</v>
      </c>
      <c r="H557">
        <v>10</v>
      </c>
      <c r="I557">
        <v>1909</v>
      </c>
      <c r="J557">
        <v>0</v>
      </c>
      <c r="K557">
        <v>4.2712211608886698E-2</v>
      </c>
    </row>
    <row r="558" spans="1:11" x14ac:dyDescent="0.2">
      <c r="A558" t="s">
        <v>116</v>
      </c>
      <c r="B558" t="s">
        <v>10</v>
      </c>
      <c r="C558">
        <v>945.32</v>
      </c>
      <c r="D558">
        <v>945.23</v>
      </c>
      <c r="E558">
        <v>9.7000000000000003E-3</v>
      </c>
      <c r="F558">
        <v>304.54489999999998</v>
      </c>
      <c r="G558" t="s">
        <v>104</v>
      </c>
      <c r="H558">
        <v>10</v>
      </c>
      <c r="I558">
        <v>15769</v>
      </c>
      <c r="J558">
        <v>0</v>
      </c>
      <c r="K558">
        <v>0</v>
      </c>
    </row>
    <row r="559" spans="1:11" x14ac:dyDescent="0.2">
      <c r="A559" t="s">
        <v>121</v>
      </c>
      <c r="B559" t="s">
        <v>8</v>
      </c>
      <c r="C559">
        <v>11077.21</v>
      </c>
      <c r="D559">
        <v>11077.05</v>
      </c>
      <c r="E559">
        <v>1.5E-3</v>
      </c>
      <c r="F559">
        <v>16.707899999999999</v>
      </c>
      <c r="G559" t="s">
        <v>104</v>
      </c>
      <c r="H559">
        <v>6</v>
      </c>
      <c r="I559">
        <v>167</v>
      </c>
      <c r="J559">
        <v>0</v>
      </c>
      <c r="K559">
        <v>1.1077902317047099</v>
      </c>
    </row>
    <row r="560" spans="1:11" x14ac:dyDescent="0.2">
      <c r="A560" t="s">
        <v>117</v>
      </c>
      <c r="B560" t="s">
        <v>10</v>
      </c>
      <c r="C560">
        <v>945.32</v>
      </c>
      <c r="D560">
        <v>945.23</v>
      </c>
      <c r="E560">
        <v>9.7999999999999997E-3</v>
      </c>
      <c r="F560">
        <v>94.706299999999999</v>
      </c>
      <c r="G560" t="s">
        <v>104</v>
      </c>
      <c r="H560">
        <v>10</v>
      </c>
      <c r="I560">
        <v>2371</v>
      </c>
      <c r="J560">
        <v>0</v>
      </c>
      <c r="K560">
        <v>0</v>
      </c>
    </row>
    <row r="561" spans="1:11" x14ac:dyDescent="0.2">
      <c r="A561" t="s">
        <v>118</v>
      </c>
      <c r="B561" t="s">
        <v>10</v>
      </c>
      <c r="C561">
        <v>944.46</v>
      </c>
      <c r="D561">
        <v>944.46</v>
      </c>
      <c r="E561">
        <v>0</v>
      </c>
      <c r="F561">
        <v>32.479900000000001</v>
      </c>
      <c r="G561" t="s">
        <v>104</v>
      </c>
      <c r="H561">
        <v>6</v>
      </c>
      <c r="I561">
        <v>544</v>
      </c>
      <c r="J561">
        <v>304</v>
      </c>
      <c r="K561">
        <v>3.7301893234252899</v>
      </c>
    </row>
    <row r="562" spans="1:11" x14ac:dyDescent="0.2">
      <c r="A562" t="s">
        <v>121</v>
      </c>
      <c r="B562">
        <v>1</v>
      </c>
      <c r="C562">
        <v>298</v>
      </c>
      <c r="D562">
        <v>298</v>
      </c>
      <c r="E562">
        <v>0</v>
      </c>
      <c r="F562">
        <v>44.1404</v>
      </c>
      <c r="G562" t="s">
        <v>104</v>
      </c>
      <c r="H562">
        <v>2</v>
      </c>
      <c r="I562">
        <v>1307</v>
      </c>
      <c r="J562">
        <v>0</v>
      </c>
      <c r="K562">
        <v>1.3275344371795601</v>
      </c>
    </row>
    <row r="563" spans="1:11" x14ac:dyDescent="0.2">
      <c r="A563" t="s">
        <v>121</v>
      </c>
      <c r="B563">
        <v>2</v>
      </c>
      <c r="C563">
        <v>267</v>
      </c>
      <c r="D563">
        <v>267</v>
      </c>
      <c r="E563">
        <v>0</v>
      </c>
      <c r="F563">
        <v>2.06</v>
      </c>
      <c r="G563" t="s">
        <v>104</v>
      </c>
      <c r="H563">
        <v>1</v>
      </c>
      <c r="I563">
        <v>15</v>
      </c>
      <c r="J563">
        <v>0</v>
      </c>
      <c r="K563">
        <v>0.164141654968261</v>
      </c>
    </row>
    <row r="564" spans="1:11" x14ac:dyDescent="0.2">
      <c r="A564" t="s">
        <v>121</v>
      </c>
      <c r="B564">
        <v>3</v>
      </c>
      <c r="C564">
        <v>280</v>
      </c>
      <c r="D564">
        <v>280</v>
      </c>
      <c r="E564">
        <v>0</v>
      </c>
      <c r="F564">
        <v>15.6089</v>
      </c>
      <c r="G564" t="s">
        <v>104</v>
      </c>
      <c r="H564">
        <v>3</v>
      </c>
      <c r="I564">
        <v>206</v>
      </c>
      <c r="J564">
        <v>0</v>
      </c>
      <c r="K564">
        <v>1.0104496479034399</v>
      </c>
    </row>
    <row r="565" spans="1:11" x14ac:dyDescent="0.2">
      <c r="A565" t="s">
        <v>121</v>
      </c>
      <c r="B565">
        <v>4</v>
      </c>
      <c r="C565">
        <v>283</v>
      </c>
      <c r="D565">
        <v>283</v>
      </c>
      <c r="E565">
        <v>0</v>
      </c>
      <c r="F565">
        <v>48.634599999999999</v>
      </c>
      <c r="G565" t="s">
        <v>104</v>
      </c>
      <c r="H565">
        <v>4</v>
      </c>
      <c r="I565">
        <v>530</v>
      </c>
      <c r="J565">
        <v>0</v>
      </c>
      <c r="K565">
        <v>2.43935799598693</v>
      </c>
    </row>
    <row r="566" spans="1:11" x14ac:dyDescent="0.2">
      <c r="A566" t="s">
        <v>121</v>
      </c>
      <c r="B566">
        <v>5</v>
      </c>
      <c r="C566">
        <v>275</v>
      </c>
      <c r="D566">
        <v>275</v>
      </c>
      <c r="E566">
        <v>0</v>
      </c>
      <c r="F566">
        <v>1.5328999999999999</v>
      </c>
      <c r="G566" t="s">
        <v>104</v>
      </c>
      <c r="H566">
        <v>2</v>
      </c>
      <c r="I566">
        <v>1</v>
      </c>
      <c r="J566">
        <v>0</v>
      </c>
      <c r="K566">
        <v>6.2099933624267502E-2</v>
      </c>
    </row>
    <row r="567" spans="1:11" x14ac:dyDescent="0.2">
      <c r="A567" t="s">
        <v>121</v>
      </c>
      <c r="B567">
        <v>6</v>
      </c>
      <c r="C567">
        <v>298</v>
      </c>
      <c r="D567">
        <v>298</v>
      </c>
      <c r="E567">
        <v>0</v>
      </c>
      <c r="F567">
        <v>18.093599999999999</v>
      </c>
      <c r="G567" t="s">
        <v>104</v>
      </c>
      <c r="H567">
        <v>2</v>
      </c>
      <c r="I567">
        <v>368</v>
      </c>
      <c r="J567">
        <v>0</v>
      </c>
      <c r="K567">
        <v>1.2555246353149401</v>
      </c>
    </row>
    <row r="568" spans="1:11" x14ac:dyDescent="0.2">
      <c r="A568" t="s">
        <v>121</v>
      </c>
      <c r="B568">
        <v>7</v>
      </c>
      <c r="C568">
        <v>281</v>
      </c>
      <c r="D568">
        <v>281</v>
      </c>
      <c r="E568">
        <v>0</v>
      </c>
      <c r="F568">
        <v>51.005800000000001</v>
      </c>
      <c r="G568" t="s">
        <v>104</v>
      </c>
      <c r="H568">
        <v>5</v>
      </c>
      <c r="I568">
        <v>527</v>
      </c>
      <c r="J568">
        <v>0</v>
      </c>
      <c r="K568">
        <v>2.4241013526916499</v>
      </c>
    </row>
    <row r="569" spans="1:11" x14ac:dyDescent="0.2">
      <c r="A569" t="s">
        <v>121</v>
      </c>
      <c r="B569">
        <v>8</v>
      </c>
      <c r="C569">
        <v>250</v>
      </c>
      <c r="D569">
        <v>250</v>
      </c>
      <c r="E569">
        <v>0</v>
      </c>
      <c r="F569">
        <v>31.418199999999999</v>
      </c>
      <c r="G569" t="s">
        <v>104</v>
      </c>
      <c r="H569">
        <v>3</v>
      </c>
      <c r="I569">
        <v>357</v>
      </c>
      <c r="J569">
        <v>0</v>
      </c>
      <c r="K569">
        <v>2.0293762683868399</v>
      </c>
    </row>
    <row r="570" spans="1:11" x14ac:dyDescent="0.2">
      <c r="A570" t="s">
        <v>121</v>
      </c>
      <c r="B570">
        <v>9</v>
      </c>
      <c r="C570">
        <v>277</v>
      </c>
      <c r="D570">
        <v>277</v>
      </c>
      <c r="E570">
        <v>0</v>
      </c>
      <c r="F570">
        <v>1.5899000000000001</v>
      </c>
      <c r="G570" t="s">
        <v>104</v>
      </c>
      <c r="H570">
        <v>4</v>
      </c>
      <c r="I570">
        <v>1</v>
      </c>
      <c r="J570">
        <v>0</v>
      </c>
      <c r="K570">
        <v>0.14469170570373499</v>
      </c>
    </row>
    <row r="571" spans="1:11" x14ac:dyDescent="0.2">
      <c r="A571" t="s">
        <v>121</v>
      </c>
      <c r="B571">
        <v>10</v>
      </c>
      <c r="C571">
        <v>308</v>
      </c>
      <c r="D571">
        <v>308</v>
      </c>
      <c r="E571">
        <v>0</v>
      </c>
      <c r="F571">
        <v>33.037700000000001</v>
      </c>
      <c r="G571" t="s">
        <v>104</v>
      </c>
      <c r="H571">
        <v>3</v>
      </c>
      <c r="I571">
        <v>397</v>
      </c>
      <c r="J571">
        <v>0</v>
      </c>
      <c r="K571">
        <v>2.3071839809417698</v>
      </c>
    </row>
    <row r="572" spans="1:11" x14ac:dyDescent="0.2">
      <c r="A572" t="s">
        <v>121</v>
      </c>
      <c r="B572">
        <v>11</v>
      </c>
      <c r="C572">
        <v>297</v>
      </c>
      <c r="D572">
        <v>297</v>
      </c>
      <c r="E572">
        <v>0</v>
      </c>
      <c r="F572">
        <v>8.1210000000000004</v>
      </c>
      <c r="G572" t="s">
        <v>104</v>
      </c>
      <c r="H572">
        <v>4</v>
      </c>
      <c r="I572">
        <v>115</v>
      </c>
      <c r="J572">
        <v>0</v>
      </c>
      <c r="K572">
        <v>0.61271142959594704</v>
      </c>
    </row>
    <row r="573" spans="1:11" x14ac:dyDescent="0.2">
      <c r="A573" t="s">
        <v>121</v>
      </c>
      <c r="B573">
        <v>12</v>
      </c>
      <c r="C573">
        <v>280</v>
      </c>
      <c r="D573">
        <v>280</v>
      </c>
      <c r="E573">
        <v>0</v>
      </c>
      <c r="F573">
        <v>4.0807000000000002</v>
      </c>
      <c r="G573" t="s">
        <v>104</v>
      </c>
      <c r="H573">
        <v>2</v>
      </c>
      <c r="I573">
        <v>50</v>
      </c>
      <c r="J573">
        <v>0</v>
      </c>
      <c r="K573">
        <v>0.64514040946960405</v>
      </c>
    </row>
    <row r="574" spans="1:11" x14ac:dyDescent="0.2">
      <c r="A574" t="s">
        <v>121</v>
      </c>
      <c r="B574">
        <v>13</v>
      </c>
      <c r="C574">
        <v>263</v>
      </c>
      <c r="D574">
        <v>263</v>
      </c>
      <c r="E574">
        <v>0</v>
      </c>
      <c r="F574">
        <v>4.6906999999999996</v>
      </c>
      <c r="G574" t="s">
        <v>104</v>
      </c>
      <c r="H574">
        <v>4</v>
      </c>
      <c r="I574">
        <v>18</v>
      </c>
      <c r="J574">
        <v>0</v>
      </c>
      <c r="K574">
        <v>0.32159256935119601</v>
      </c>
    </row>
    <row r="575" spans="1:11" x14ac:dyDescent="0.2">
      <c r="A575" t="s">
        <v>121</v>
      </c>
      <c r="B575">
        <v>14</v>
      </c>
      <c r="C575">
        <v>266</v>
      </c>
      <c r="D575">
        <v>266</v>
      </c>
      <c r="E575">
        <v>0</v>
      </c>
      <c r="F575">
        <v>0.92759999999999998</v>
      </c>
      <c r="G575" t="s">
        <v>104</v>
      </c>
      <c r="H575">
        <v>2</v>
      </c>
      <c r="I575">
        <v>1</v>
      </c>
      <c r="J575">
        <v>0</v>
      </c>
      <c r="K575">
        <v>2.0566940307617101E-2</v>
      </c>
    </row>
    <row r="576" spans="1:11" x14ac:dyDescent="0.2">
      <c r="A576" t="s">
        <v>121</v>
      </c>
      <c r="B576">
        <v>15</v>
      </c>
      <c r="C576">
        <v>269</v>
      </c>
      <c r="D576">
        <v>269</v>
      </c>
      <c r="E576">
        <v>1.1999999999999999E-3</v>
      </c>
      <c r="F576">
        <v>4.3822000000000001</v>
      </c>
      <c r="G576" t="s">
        <v>104</v>
      </c>
      <c r="H576">
        <v>5</v>
      </c>
      <c r="I576">
        <v>62</v>
      </c>
      <c r="J576">
        <v>0</v>
      </c>
      <c r="K576">
        <v>0.50077295303344704</v>
      </c>
    </row>
    <row r="577" spans="1:11" x14ac:dyDescent="0.2">
      <c r="A577" t="s">
        <v>121</v>
      </c>
      <c r="B577">
        <v>16</v>
      </c>
      <c r="C577">
        <v>291</v>
      </c>
      <c r="D577">
        <v>290.99</v>
      </c>
      <c r="E577">
        <v>3.5999999999999999E-3</v>
      </c>
      <c r="F577">
        <v>23.6233</v>
      </c>
      <c r="G577" t="s">
        <v>104</v>
      </c>
      <c r="H577">
        <v>5</v>
      </c>
      <c r="I577">
        <v>388</v>
      </c>
      <c r="J577">
        <v>0</v>
      </c>
      <c r="K577">
        <v>1.3873765468597401</v>
      </c>
    </row>
    <row r="578" spans="1:11" x14ac:dyDescent="0.2">
      <c r="A578" t="s">
        <v>121</v>
      </c>
      <c r="B578">
        <v>17</v>
      </c>
      <c r="C578">
        <v>260</v>
      </c>
      <c r="D578">
        <v>260</v>
      </c>
      <c r="E578">
        <v>0</v>
      </c>
      <c r="F578">
        <v>2.17</v>
      </c>
      <c r="G578" t="s">
        <v>104</v>
      </c>
      <c r="H578">
        <v>1</v>
      </c>
      <c r="I578">
        <v>34</v>
      </c>
      <c r="J578">
        <v>0</v>
      </c>
      <c r="K578">
        <v>0.187516689300537</v>
      </c>
    </row>
    <row r="579" spans="1:11" x14ac:dyDescent="0.2">
      <c r="A579" t="s">
        <v>121</v>
      </c>
      <c r="B579">
        <v>18</v>
      </c>
      <c r="C579">
        <v>252</v>
      </c>
      <c r="D579">
        <v>252</v>
      </c>
      <c r="E579">
        <v>0</v>
      </c>
      <c r="F579">
        <v>0.79810000000000003</v>
      </c>
      <c r="G579" t="s">
        <v>104</v>
      </c>
      <c r="H579">
        <v>1</v>
      </c>
      <c r="I579">
        <v>6</v>
      </c>
      <c r="J579">
        <v>0</v>
      </c>
      <c r="K579">
        <v>2.66318321228027E-2</v>
      </c>
    </row>
    <row r="580" spans="1:11" x14ac:dyDescent="0.2">
      <c r="A580" t="s">
        <v>121</v>
      </c>
      <c r="B580">
        <v>19</v>
      </c>
      <c r="C580">
        <v>239</v>
      </c>
      <c r="D580">
        <v>239</v>
      </c>
      <c r="E580">
        <v>0</v>
      </c>
      <c r="F580">
        <v>0.93200000000000005</v>
      </c>
      <c r="G580" t="s">
        <v>104</v>
      </c>
      <c r="H580">
        <v>1</v>
      </c>
      <c r="I580">
        <v>1</v>
      </c>
      <c r="J580">
        <v>0</v>
      </c>
      <c r="K580">
        <v>5.9594869613647398E-2</v>
      </c>
    </row>
    <row r="581" spans="1:11" x14ac:dyDescent="0.2">
      <c r="A581" t="s">
        <v>121</v>
      </c>
      <c r="B581">
        <v>20</v>
      </c>
      <c r="C581">
        <v>281</v>
      </c>
      <c r="D581">
        <v>281</v>
      </c>
      <c r="E581">
        <v>0</v>
      </c>
      <c r="F581">
        <v>39.348799999999997</v>
      </c>
      <c r="G581" t="s">
        <v>104</v>
      </c>
      <c r="H581">
        <v>9</v>
      </c>
      <c r="I581">
        <v>672</v>
      </c>
      <c r="J581">
        <v>0</v>
      </c>
      <c r="K581">
        <v>2.26104664802551</v>
      </c>
    </row>
    <row r="582" spans="1:11" x14ac:dyDescent="0.2">
      <c r="A582" t="s">
        <v>121</v>
      </c>
      <c r="B582">
        <v>21</v>
      </c>
      <c r="C582">
        <v>284</v>
      </c>
      <c r="D582">
        <v>284</v>
      </c>
      <c r="E582">
        <v>0</v>
      </c>
      <c r="F582">
        <v>2.2037</v>
      </c>
      <c r="G582" t="s">
        <v>104</v>
      </c>
      <c r="H582">
        <v>4</v>
      </c>
      <c r="I582">
        <v>4</v>
      </c>
      <c r="J582">
        <v>0</v>
      </c>
      <c r="K582">
        <v>0.19397854804992601</v>
      </c>
    </row>
    <row r="583" spans="1:11" x14ac:dyDescent="0.2">
      <c r="A583" t="s">
        <v>121</v>
      </c>
      <c r="B583">
        <v>22</v>
      </c>
      <c r="C583">
        <v>236</v>
      </c>
      <c r="D583">
        <v>236</v>
      </c>
      <c r="E583">
        <v>0</v>
      </c>
      <c r="F583">
        <v>3.0160999999999998</v>
      </c>
      <c r="G583" t="s">
        <v>104</v>
      </c>
      <c r="H583">
        <v>2</v>
      </c>
      <c r="I583">
        <v>43</v>
      </c>
      <c r="J583">
        <v>0</v>
      </c>
      <c r="K583">
        <v>0.16816234588623</v>
      </c>
    </row>
    <row r="584" spans="1:11" x14ac:dyDescent="0.2">
      <c r="A584" t="s">
        <v>121</v>
      </c>
      <c r="B584">
        <v>23</v>
      </c>
      <c r="C584">
        <v>274</v>
      </c>
      <c r="D584">
        <v>274</v>
      </c>
      <c r="E584">
        <v>0</v>
      </c>
      <c r="F584">
        <v>6.0247000000000002</v>
      </c>
      <c r="G584" t="s">
        <v>104</v>
      </c>
      <c r="H584">
        <v>2</v>
      </c>
      <c r="I584">
        <v>118</v>
      </c>
      <c r="J584">
        <v>0</v>
      </c>
      <c r="K584">
        <v>0.38191962242126398</v>
      </c>
    </row>
    <row r="585" spans="1:11" x14ac:dyDescent="0.2">
      <c r="A585" t="s">
        <v>121</v>
      </c>
      <c r="B585">
        <v>24</v>
      </c>
      <c r="C585">
        <v>290</v>
      </c>
      <c r="D585">
        <v>290</v>
      </c>
      <c r="E585">
        <v>0</v>
      </c>
      <c r="F585">
        <v>51.722299999999997</v>
      </c>
      <c r="G585" t="s">
        <v>104</v>
      </c>
      <c r="H585">
        <v>4</v>
      </c>
      <c r="I585">
        <v>523</v>
      </c>
      <c r="J585">
        <v>0</v>
      </c>
      <c r="K585">
        <v>2.9640803337097101</v>
      </c>
    </row>
    <row r="586" spans="1:11" x14ac:dyDescent="0.2">
      <c r="A586" t="s">
        <v>121</v>
      </c>
      <c r="B586">
        <v>25</v>
      </c>
      <c r="C586">
        <v>238</v>
      </c>
      <c r="D586">
        <v>238</v>
      </c>
      <c r="E586">
        <v>0</v>
      </c>
      <c r="F586">
        <v>1.1101000000000001</v>
      </c>
      <c r="G586" t="s">
        <v>104</v>
      </c>
      <c r="H586">
        <v>3</v>
      </c>
      <c r="I586">
        <v>1</v>
      </c>
      <c r="J586">
        <v>0</v>
      </c>
      <c r="K586">
        <v>0.186008214950561</v>
      </c>
    </row>
    <row r="587" spans="1:11" x14ac:dyDescent="0.2">
      <c r="A587" t="s">
        <v>121</v>
      </c>
      <c r="B587">
        <v>26</v>
      </c>
      <c r="C587">
        <v>289</v>
      </c>
      <c r="D587">
        <v>289</v>
      </c>
      <c r="E587">
        <v>0</v>
      </c>
      <c r="F587">
        <v>14.0686</v>
      </c>
      <c r="G587" t="s">
        <v>104</v>
      </c>
      <c r="H587">
        <v>4</v>
      </c>
      <c r="I587">
        <v>270</v>
      </c>
      <c r="J587">
        <v>0</v>
      </c>
      <c r="K587">
        <v>1.0346939563751201</v>
      </c>
    </row>
    <row r="588" spans="1:11" x14ac:dyDescent="0.2">
      <c r="A588" t="s">
        <v>121</v>
      </c>
      <c r="B588">
        <v>27</v>
      </c>
      <c r="C588">
        <v>296</v>
      </c>
      <c r="D588">
        <v>295.98</v>
      </c>
      <c r="E588">
        <v>5.1000000000000004E-3</v>
      </c>
      <c r="F588">
        <v>15.222300000000001</v>
      </c>
      <c r="G588" t="s">
        <v>104</v>
      </c>
      <c r="H588">
        <v>5</v>
      </c>
      <c r="I588">
        <v>223</v>
      </c>
      <c r="J588">
        <v>0</v>
      </c>
      <c r="K588">
        <v>1.4686689376830999</v>
      </c>
    </row>
    <row r="589" spans="1:11" x14ac:dyDescent="0.2">
      <c r="A589" t="s">
        <v>121</v>
      </c>
      <c r="B589">
        <v>28</v>
      </c>
      <c r="C589">
        <v>280</v>
      </c>
      <c r="D589">
        <v>279.98</v>
      </c>
      <c r="E589">
        <v>5.4999999999999997E-3</v>
      </c>
      <c r="F589">
        <v>18.447500000000002</v>
      </c>
      <c r="G589" t="s">
        <v>104</v>
      </c>
      <c r="H589">
        <v>3</v>
      </c>
      <c r="I589">
        <v>291</v>
      </c>
      <c r="J589">
        <v>0</v>
      </c>
      <c r="K589">
        <v>1.40162253379821</v>
      </c>
    </row>
    <row r="590" spans="1:11" x14ac:dyDescent="0.2">
      <c r="A590" t="s">
        <v>121</v>
      </c>
      <c r="B590">
        <v>29</v>
      </c>
      <c r="C590">
        <v>294</v>
      </c>
      <c r="D590">
        <v>293.99</v>
      </c>
      <c r="E590">
        <v>3.7000000000000002E-3</v>
      </c>
      <c r="F590">
        <v>46.9221</v>
      </c>
      <c r="G590" t="s">
        <v>104</v>
      </c>
      <c r="H590">
        <v>3</v>
      </c>
      <c r="I590">
        <v>894</v>
      </c>
      <c r="J590">
        <v>0</v>
      </c>
      <c r="K590">
        <v>1.5281052589416499</v>
      </c>
    </row>
    <row r="591" spans="1:11" x14ac:dyDescent="0.2">
      <c r="A591" t="s">
        <v>121</v>
      </c>
      <c r="B591">
        <v>30</v>
      </c>
      <c r="C591">
        <v>296</v>
      </c>
      <c r="D591">
        <v>296</v>
      </c>
      <c r="E591">
        <v>0</v>
      </c>
      <c r="F591">
        <v>1.3940999999999999</v>
      </c>
      <c r="G591" t="s">
        <v>104</v>
      </c>
      <c r="H591">
        <v>2</v>
      </c>
      <c r="I591">
        <v>1</v>
      </c>
      <c r="J591">
        <v>0</v>
      </c>
      <c r="K591">
        <v>8.80100727081298E-2</v>
      </c>
    </row>
    <row r="592" spans="1:11" x14ac:dyDescent="0.2">
      <c r="A592" t="s">
        <v>121</v>
      </c>
      <c r="B592">
        <v>31</v>
      </c>
      <c r="C592">
        <v>258</v>
      </c>
      <c r="D592">
        <v>258</v>
      </c>
      <c r="E592">
        <v>0</v>
      </c>
      <c r="F592">
        <v>57.077199999999998</v>
      </c>
      <c r="G592" t="s">
        <v>104</v>
      </c>
      <c r="H592">
        <v>2</v>
      </c>
      <c r="I592">
        <v>586</v>
      </c>
      <c r="J592">
        <v>0</v>
      </c>
      <c r="K592">
        <v>1.7146632671356199</v>
      </c>
    </row>
    <row r="593" spans="1:11" x14ac:dyDescent="0.2">
      <c r="A593" t="s">
        <v>121</v>
      </c>
      <c r="B593">
        <v>32</v>
      </c>
      <c r="C593">
        <v>318</v>
      </c>
      <c r="D593">
        <v>318</v>
      </c>
      <c r="E593">
        <v>0</v>
      </c>
      <c r="F593">
        <v>35.569000000000003</v>
      </c>
      <c r="G593" t="s">
        <v>104</v>
      </c>
      <c r="H593">
        <v>5</v>
      </c>
      <c r="I593">
        <v>735</v>
      </c>
      <c r="J593">
        <v>0</v>
      </c>
      <c r="K593">
        <v>2.6014328002929599</v>
      </c>
    </row>
    <row r="594" spans="1:11" x14ac:dyDescent="0.2">
      <c r="A594" t="s">
        <v>121</v>
      </c>
      <c r="B594">
        <v>33</v>
      </c>
      <c r="C594">
        <v>304</v>
      </c>
      <c r="D594">
        <v>304</v>
      </c>
      <c r="E594">
        <v>0</v>
      </c>
      <c r="F594">
        <v>3.7164999999999999</v>
      </c>
      <c r="G594" t="s">
        <v>104</v>
      </c>
      <c r="H594">
        <v>1</v>
      </c>
      <c r="I594">
        <v>21</v>
      </c>
      <c r="J594">
        <v>0</v>
      </c>
      <c r="K594">
        <v>1.2158956527709901</v>
      </c>
    </row>
    <row r="595" spans="1:11" x14ac:dyDescent="0.2">
      <c r="A595" t="s">
        <v>121</v>
      </c>
      <c r="B595">
        <v>34</v>
      </c>
      <c r="C595">
        <v>293</v>
      </c>
      <c r="D595">
        <v>293</v>
      </c>
      <c r="E595">
        <v>0</v>
      </c>
      <c r="F595">
        <v>2.7081</v>
      </c>
      <c r="G595" t="s">
        <v>104</v>
      </c>
      <c r="H595">
        <v>6</v>
      </c>
      <c r="I595">
        <v>1</v>
      </c>
      <c r="J595">
        <v>0</v>
      </c>
      <c r="K595">
        <v>0.38074350357055597</v>
      </c>
    </row>
    <row r="596" spans="1:11" x14ac:dyDescent="0.2">
      <c r="A596" t="s">
        <v>121</v>
      </c>
      <c r="B596">
        <v>35</v>
      </c>
      <c r="C596">
        <v>280</v>
      </c>
      <c r="D596">
        <v>280</v>
      </c>
      <c r="E596">
        <v>0</v>
      </c>
      <c r="F596">
        <v>0.88319999999999999</v>
      </c>
      <c r="G596" t="s">
        <v>104</v>
      </c>
      <c r="H596">
        <v>2</v>
      </c>
      <c r="I596">
        <v>1</v>
      </c>
      <c r="J596">
        <v>0</v>
      </c>
      <c r="K596">
        <v>0.11886096000671301</v>
      </c>
    </row>
    <row r="597" spans="1:11" x14ac:dyDescent="0.2">
      <c r="A597" t="s">
        <v>121</v>
      </c>
      <c r="B597">
        <v>36</v>
      </c>
      <c r="C597">
        <v>263</v>
      </c>
      <c r="D597">
        <v>262.99</v>
      </c>
      <c r="E597">
        <v>3.5000000000000001E-3</v>
      </c>
      <c r="F597">
        <v>73.176500000000004</v>
      </c>
      <c r="G597" t="s">
        <v>104</v>
      </c>
      <c r="H597">
        <v>3</v>
      </c>
      <c r="I597">
        <v>1602</v>
      </c>
      <c r="J597">
        <v>0</v>
      </c>
      <c r="K597">
        <v>2.3376727104186998</v>
      </c>
    </row>
    <row r="598" spans="1:11" x14ac:dyDescent="0.2">
      <c r="A598" t="s">
        <v>121</v>
      </c>
      <c r="B598">
        <v>37</v>
      </c>
      <c r="C598">
        <v>269</v>
      </c>
      <c r="D598">
        <v>269</v>
      </c>
      <c r="E598">
        <v>0</v>
      </c>
      <c r="F598">
        <v>1.4951000000000001</v>
      </c>
      <c r="G598" t="s">
        <v>104</v>
      </c>
      <c r="H598">
        <v>2</v>
      </c>
      <c r="I598">
        <v>12</v>
      </c>
      <c r="J598">
        <v>0</v>
      </c>
      <c r="K598">
        <v>0.34164214134216297</v>
      </c>
    </row>
    <row r="599" spans="1:11" x14ac:dyDescent="0.2">
      <c r="A599" t="s">
        <v>121</v>
      </c>
      <c r="B599">
        <v>38</v>
      </c>
      <c r="C599">
        <v>247</v>
      </c>
      <c r="D599">
        <v>247</v>
      </c>
      <c r="E599">
        <v>0</v>
      </c>
      <c r="F599">
        <v>12.452500000000001</v>
      </c>
      <c r="G599" t="s">
        <v>104</v>
      </c>
      <c r="H599">
        <v>3</v>
      </c>
      <c r="I599">
        <v>242</v>
      </c>
      <c r="J599">
        <v>0</v>
      </c>
      <c r="K599">
        <v>0.48646569252014099</v>
      </c>
    </row>
    <row r="600" spans="1:11" x14ac:dyDescent="0.2">
      <c r="A600" t="s">
        <v>121</v>
      </c>
      <c r="B600">
        <v>39</v>
      </c>
      <c r="C600">
        <v>274</v>
      </c>
      <c r="D600">
        <v>274</v>
      </c>
      <c r="E600">
        <v>0</v>
      </c>
      <c r="F600">
        <v>11.2003</v>
      </c>
      <c r="G600" t="s">
        <v>104</v>
      </c>
      <c r="H600">
        <v>4</v>
      </c>
      <c r="I600">
        <v>158</v>
      </c>
      <c r="J600">
        <v>0</v>
      </c>
      <c r="K600">
        <v>1.00718474388122</v>
      </c>
    </row>
    <row r="601" spans="1:11" x14ac:dyDescent="0.2">
      <c r="A601" t="s">
        <v>121</v>
      </c>
      <c r="B601">
        <v>40</v>
      </c>
      <c r="C601">
        <v>254</v>
      </c>
      <c r="D601">
        <v>254</v>
      </c>
      <c r="E601">
        <v>0</v>
      </c>
      <c r="F601">
        <v>5.16</v>
      </c>
      <c r="G601" t="s">
        <v>104</v>
      </c>
      <c r="H601">
        <v>2</v>
      </c>
      <c r="I601">
        <v>74</v>
      </c>
      <c r="J601">
        <v>0</v>
      </c>
      <c r="K601">
        <v>0.52003765106201105</v>
      </c>
    </row>
    <row r="602" spans="1:11" x14ac:dyDescent="0.2">
      <c r="A602" t="s">
        <v>121</v>
      </c>
      <c r="B602">
        <v>41</v>
      </c>
      <c r="C602">
        <v>282</v>
      </c>
      <c r="D602">
        <v>282</v>
      </c>
      <c r="E602">
        <v>0</v>
      </c>
      <c r="F602">
        <v>2.3090000000000002</v>
      </c>
      <c r="G602" t="s">
        <v>104</v>
      </c>
      <c r="H602">
        <v>2</v>
      </c>
      <c r="I602">
        <v>55</v>
      </c>
      <c r="J602">
        <v>0</v>
      </c>
      <c r="K602">
        <v>0.35562372207641602</v>
      </c>
    </row>
    <row r="603" spans="1:11" x14ac:dyDescent="0.2">
      <c r="A603" t="s">
        <v>121</v>
      </c>
      <c r="B603">
        <v>42</v>
      </c>
      <c r="C603">
        <v>292</v>
      </c>
      <c r="D603">
        <v>292</v>
      </c>
      <c r="E603">
        <v>0</v>
      </c>
      <c r="F603">
        <v>5.2679</v>
      </c>
      <c r="G603" t="s">
        <v>104</v>
      </c>
      <c r="H603">
        <v>2</v>
      </c>
      <c r="I603">
        <v>74</v>
      </c>
      <c r="J603">
        <v>0</v>
      </c>
      <c r="K603">
        <v>0.75188589096069303</v>
      </c>
    </row>
    <row r="604" spans="1:11" x14ac:dyDescent="0.2">
      <c r="A604" t="s">
        <v>121</v>
      </c>
      <c r="B604">
        <v>43</v>
      </c>
      <c r="C604">
        <v>291</v>
      </c>
      <c r="D604">
        <v>291</v>
      </c>
      <c r="E604">
        <v>0</v>
      </c>
      <c r="F604">
        <v>70.509500000000003</v>
      </c>
      <c r="G604" t="s">
        <v>104</v>
      </c>
      <c r="H604">
        <v>3</v>
      </c>
      <c r="I604">
        <v>855</v>
      </c>
      <c r="J604">
        <v>0</v>
      </c>
      <c r="K604">
        <v>3.99824619293212</v>
      </c>
    </row>
    <row r="605" spans="1:11" x14ac:dyDescent="0.2">
      <c r="A605" t="s">
        <v>121</v>
      </c>
      <c r="B605">
        <v>44</v>
      </c>
      <c r="C605">
        <v>264</v>
      </c>
      <c r="D605">
        <v>264</v>
      </c>
      <c r="E605">
        <v>0</v>
      </c>
      <c r="F605">
        <v>9.5783000000000005</v>
      </c>
      <c r="G605" t="s">
        <v>104</v>
      </c>
      <c r="H605">
        <v>5</v>
      </c>
      <c r="I605">
        <v>168</v>
      </c>
      <c r="J605">
        <v>0</v>
      </c>
      <c r="K605">
        <v>0.28462457656860302</v>
      </c>
    </row>
    <row r="606" spans="1:11" x14ac:dyDescent="0.2">
      <c r="A606" t="s">
        <v>121</v>
      </c>
      <c r="B606">
        <v>45</v>
      </c>
      <c r="C606">
        <v>317</v>
      </c>
      <c r="D606">
        <v>317</v>
      </c>
      <c r="E606">
        <v>0</v>
      </c>
      <c r="F606">
        <v>99.424000000000007</v>
      </c>
      <c r="G606" t="s">
        <v>104</v>
      </c>
      <c r="H606">
        <v>1</v>
      </c>
      <c r="I606">
        <v>908</v>
      </c>
      <c r="J606">
        <v>0</v>
      </c>
      <c r="K606">
        <v>4.7359771728515598</v>
      </c>
    </row>
    <row r="607" spans="1:11" x14ac:dyDescent="0.2">
      <c r="A607" t="s">
        <v>121</v>
      </c>
      <c r="B607">
        <v>46</v>
      </c>
      <c r="C607">
        <v>242</v>
      </c>
      <c r="D607">
        <v>242</v>
      </c>
      <c r="E607">
        <v>0</v>
      </c>
      <c r="F607">
        <v>3.8852000000000002</v>
      </c>
      <c r="G607" t="s">
        <v>104</v>
      </c>
      <c r="H607">
        <v>5</v>
      </c>
      <c r="I607">
        <v>66</v>
      </c>
      <c r="J607">
        <v>0</v>
      </c>
      <c r="K607">
        <v>0.17752885818481401</v>
      </c>
    </row>
    <row r="608" spans="1:11" x14ac:dyDescent="0.2">
      <c r="A608" t="s">
        <v>121</v>
      </c>
      <c r="B608">
        <v>47</v>
      </c>
      <c r="C608">
        <v>314</v>
      </c>
      <c r="D608">
        <v>313.98</v>
      </c>
      <c r="E608">
        <v>7.9000000000000008E-3</v>
      </c>
      <c r="F608">
        <v>171.20189999999999</v>
      </c>
      <c r="G608" t="s">
        <v>104</v>
      </c>
      <c r="H608">
        <v>3</v>
      </c>
      <c r="I608">
        <v>4151</v>
      </c>
      <c r="J608">
        <v>0</v>
      </c>
      <c r="K608">
        <v>3.3520920276641801</v>
      </c>
    </row>
    <row r="609" spans="1:11" x14ac:dyDescent="0.2">
      <c r="A609" t="s">
        <v>121</v>
      </c>
      <c r="B609">
        <v>48</v>
      </c>
      <c r="C609">
        <v>294</v>
      </c>
      <c r="D609">
        <v>294</v>
      </c>
      <c r="E609">
        <v>0</v>
      </c>
      <c r="F609">
        <v>2.8959999999999999</v>
      </c>
      <c r="G609" t="s">
        <v>104</v>
      </c>
      <c r="H609">
        <v>2</v>
      </c>
      <c r="I609">
        <v>18</v>
      </c>
      <c r="J609">
        <v>0</v>
      </c>
      <c r="K609">
        <v>0.41061568260192799</v>
      </c>
    </row>
    <row r="610" spans="1:11" x14ac:dyDescent="0.2">
      <c r="A610" t="s">
        <v>121</v>
      </c>
      <c r="B610">
        <v>49</v>
      </c>
      <c r="C610">
        <v>264</v>
      </c>
      <c r="D610">
        <v>264</v>
      </c>
      <c r="E610">
        <v>0</v>
      </c>
      <c r="F610">
        <v>2.5171000000000001</v>
      </c>
      <c r="G610" t="s">
        <v>104</v>
      </c>
      <c r="H610">
        <v>1</v>
      </c>
      <c r="I610">
        <v>24</v>
      </c>
      <c r="J610">
        <v>0</v>
      </c>
      <c r="K610">
        <v>0.23025631904602001</v>
      </c>
    </row>
    <row r="611" spans="1:11" x14ac:dyDescent="0.2">
      <c r="A611" t="s">
        <v>121</v>
      </c>
      <c r="B611">
        <v>50</v>
      </c>
      <c r="C611">
        <v>286</v>
      </c>
      <c r="D611">
        <v>286</v>
      </c>
      <c r="E611">
        <v>0</v>
      </c>
      <c r="F611">
        <v>2.4075000000000002</v>
      </c>
      <c r="G611" t="s">
        <v>104</v>
      </c>
      <c r="H611">
        <v>1</v>
      </c>
      <c r="I611">
        <v>20</v>
      </c>
      <c r="J611">
        <v>0</v>
      </c>
      <c r="K611">
        <v>6.2930583953857396E-3</v>
      </c>
    </row>
    <row r="612" spans="1:11" x14ac:dyDescent="0.2">
      <c r="A612" t="s">
        <v>121</v>
      </c>
      <c r="B612">
        <v>51</v>
      </c>
      <c r="C612">
        <v>273</v>
      </c>
      <c r="D612">
        <v>272.99</v>
      </c>
      <c r="E612">
        <v>3.0999999999999999E-3</v>
      </c>
      <c r="F612">
        <v>5.9733999999999998</v>
      </c>
      <c r="G612" t="s">
        <v>104</v>
      </c>
      <c r="H612">
        <v>3</v>
      </c>
      <c r="I612">
        <v>80</v>
      </c>
      <c r="J612">
        <v>0</v>
      </c>
      <c r="K612">
        <v>0.57514095306396396</v>
      </c>
    </row>
    <row r="613" spans="1:11" x14ac:dyDescent="0.2">
      <c r="A613" t="s">
        <v>121</v>
      </c>
      <c r="B613">
        <v>52</v>
      </c>
      <c r="C613">
        <v>334</v>
      </c>
      <c r="D613">
        <v>334</v>
      </c>
      <c r="E613">
        <v>0</v>
      </c>
      <c r="F613">
        <v>73.769800000000004</v>
      </c>
      <c r="G613" t="s">
        <v>104</v>
      </c>
      <c r="H613">
        <v>4</v>
      </c>
      <c r="I613">
        <v>765</v>
      </c>
      <c r="J613">
        <v>0</v>
      </c>
      <c r="K613">
        <v>2.5156111717224099</v>
      </c>
    </row>
    <row r="614" spans="1:11" x14ac:dyDescent="0.2">
      <c r="A614" t="s">
        <v>121</v>
      </c>
      <c r="B614">
        <v>53</v>
      </c>
      <c r="C614">
        <v>281</v>
      </c>
      <c r="D614">
        <v>280.99</v>
      </c>
      <c r="E614">
        <v>2.5999999999999999E-3</v>
      </c>
      <c r="F614">
        <v>11.5924</v>
      </c>
      <c r="G614" t="s">
        <v>104</v>
      </c>
      <c r="H614">
        <v>4</v>
      </c>
      <c r="I614">
        <v>121</v>
      </c>
      <c r="J614">
        <v>0</v>
      </c>
      <c r="K614">
        <v>1.2250890731811499</v>
      </c>
    </row>
    <row r="615" spans="1:11" x14ac:dyDescent="0.2">
      <c r="A615" t="s">
        <v>121</v>
      </c>
      <c r="B615">
        <v>54</v>
      </c>
      <c r="C615">
        <v>262</v>
      </c>
      <c r="D615">
        <v>262</v>
      </c>
      <c r="E615">
        <v>0</v>
      </c>
      <c r="F615">
        <v>4.5495000000000001</v>
      </c>
      <c r="G615" t="s">
        <v>104</v>
      </c>
      <c r="H615">
        <v>3</v>
      </c>
      <c r="I615">
        <v>71</v>
      </c>
      <c r="J615">
        <v>0</v>
      </c>
      <c r="K615">
        <v>0.524763584136962</v>
      </c>
    </row>
    <row r="616" spans="1:11" x14ac:dyDescent="0.2">
      <c r="A616" t="s">
        <v>121</v>
      </c>
      <c r="B616">
        <v>55</v>
      </c>
      <c r="C616">
        <v>299</v>
      </c>
      <c r="D616">
        <v>299</v>
      </c>
      <c r="E616">
        <v>0</v>
      </c>
      <c r="F616">
        <v>3.6757</v>
      </c>
      <c r="G616" t="s">
        <v>104</v>
      </c>
      <c r="H616">
        <v>2</v>
      </c>
      <c r="I616">
        <v>62</v>
      </c>
      <c r="J616">
        <v>0</v>
      </c>
      <c r="K616">
        <v>0.31277847290039001</v>
      </c>
    </row>
    <row r="617" spans="1:11" x14ac:dyDescent="0.2">
      <c r="A617" t="s">
        <v>121</v>
      </c>
      <c r="B617">
        <v>56</v>
      </c>
      <c r="C617">
        <v>288</v>
      </c>
      <c r="D617">
        <v>288</v>
      </c>
      <c r="E617">
        <v>0</v>
      </c>
      <c r="F617">
        <v>2.1292</v>
      </c>
      <c r="G617" t="s">
        <v>104</v>
      </c>
      <c r="H617">
        <v>5</v>
      </c>
      <c r="I617">
        <v>17</v>
      </c>
      <c r="J617">
        <v>0</v>
      </c>
      <c r="K617">
        <v>3.95472049713134E-2</v>
      </c>
    </row>
    <row r="618" spans="1:11" x14ac:dyDescent="0.2">
      <c r="A618" t="s">
        <v>121</v>
      </c>
      <c r="B618">
        <v>57</v>
      </c>
      <c r="C618">
        <v>254</v>
      </c>
      <c r="D618">
        <v>254</v>
      </c>
      <c r="E618">
        <v>0</v>
      </c>
      <c r="F618">
        <v>4.0303000000000004</v>
      </c>
      <c r="G618" t="s">
        <v>104</v>
      </c>
      <c r="H618">
        <v>2</v>
      </c>
      <c r="I618">
        <v>48</v>
      </c>
      <c r="J618">
        <v>0</v>
      </c>
      <c r="K618">
        <v>0.54057216644287098</v>
      </c>
    </row>
    <row r="619" spans="1:11" x14ac:dyDescent="0.2">
      <c r="A619" t="s">
        <v>121</v>
      </c>
      <c r="B619">
        <v>58</v>
      </c>
      <c r="C619">
        <v>331</v>
      </c>
      <c r="D619">
        <v>331</v>
      </c>
      <c r="E619">
        <v>0</v>
      </c>
      <c r="F619">
        <v>1.2097</v>
      </c>
      <c r="G619" t="s">
        <v>104</v>
      </c>
      <c r="H619">
        <v>1</v>
      </c>
      <c r="I619">
        <v>12</v>
      </c>
      <c r="J619">
        <v>0</v>
      </c>
      <c r="K619">
        <v>0.1214120388031</v>
      </c>
    </row>
    <row r="620" spans="1:11" x14ac:dyDescent="0.2">
      <c r="A620" t="s">
        <v>121</v>
      </c>
      <c r="B620">
        <v>59</v>
      </c>
      <c r="C620">
        <v>283</v>
      </c>
      <c r="D620">
        <v>283</v>
      </c>
      <c r="E620">
        <v>0</v>
      </c>
      <c r="F620">
        <v>70.028300000000002</v>
      </c>
      <c r="G620" t="s">
        <v>104</v>
      </c>
      <c r="H620">
        <v>4</v>
      </c>
      <c r="I620">
        <v>753</v>
      </c>
      <c r="J620">
        <v>0</v>
      </c>
      <c r="K620">
        <v>3.5119757652282702</v>
      </c>
    </row>
    <row r="621" spans="1:11" x14ac:dyDescent="0.2">
      <c r="A621" t="s">
        <v>121</v>
      </c>
      <c r="B621">
        <v>60</v>
      </c>
      <c r="C621">
        <v>254</v>
      </c>
      <c r="D621">
        <v>254</v>
      </c>
      <c r="E621">
        <v>0</v>
      </c>
      <c r="F621">
        <v>6.7282000000000002</v>
      </c>
      <c r="G621" t="s">
        <v>104</v>
      </c>
      <c r="H621">
        <v>2</v>
      </c>
      <c r="I621">
        <v>87</v>
      </c>
      <c r="J621">
        <v>0</v>
      </c>
      <c r="K621">
        <v>0.90813279151916504</v>
      </c>
    </row>
    <row r="622" spans="1:11" x14ac:dyDescent="0.2">
      <c r="A622" t="s">
        <v>121</v>
      </c>
      <c r="B622">
        <v>61</v>
      </c>
      <c r="C622">
        <v>305</v>
      </c>
      <c r="D622">
        <v>305</v>
      </c>
      <c r="E622">
        <v>0</v>
      </c>
      <c r="F622">
        <v>16.402799999999999</v>
      </c>
      <c r="G622" t="s">
        <v>104</v>
      </c>
      <c r="H622">
        <v>4</v>
      </c>
      <c r="I622">
        <v>219</v>
      </c>
      <c r="J622">
        <v>0</v>
      </c>
      <c r="K622">
        <v>1.07211017608642</v>
      </c>
    </row>
    <row r="623" spans="1:11" x14ac:dyDescent="0.2">
      <c r="A623" t="s">
        <v>121</v>
      </c>
      <c r="B623">
        <v>62</v>
      </c>
      <c r="C623">
        <v>289</v>
      </c>
      <c r="D623">
        <v>289</v>
      </c>
      <c r="E623">
        <v>0</v>
      </c>
      <c r="F623">
        <v>1.7408999999999999</v>
      </c>
      <c r="G623" t="s">
        <v>104</v>
      </c>
      <c r="H623">
        <v>3</v>
      </c>
      <c r="I623">
        <v>1</v>
      </c>
      <c r="J623">
        <v>0</v>
      </c>
      <c r="K623">
        <v>7.21020698547363E-2</v>
      </c>
    </row>
    <row r="624" spans="1:11" x14ac:dyDescent="0.2">
      <c r="A624" t="s">
        <v>121</v>
      </c>
      <c r="B624">
        <v>63</v>
      </c>
      <c r="C624">
        <v>272</v>
      </c>
      <c r="D624">
        <v>272</v>
      </c>
      <c r="E624">
        <v>0</v>
      </c>
      <c r="F624">
        <v>2.4316</v>
      </c>
      <c r="G624" t="s">
        <v>104</v>
      </c>
      <c r="H624">
        <v>1</v>
      </c>
      <c r="I624">
        <v>24</v>
      </c>
      <c r="J624">
        <v>0</v>
      </c>
      <c r="K624">
        <v>0.12143850326538</v>
      </c>
    </row>
    <row r="625" spans="1:11" x14ac:dyDescent="0.2">
      <c r="A625" t="s">
        <v>121</v>
      </c>
      <c r="B625">
        <v>64</v>
      </c>
      <c r="C625">
        <v>283</v>
      </c>
      <c r="D625">
        <v>283</v>
      </c>
      <c r="E625">
        <v>0</v>
      </c>
      <c r="F625">
        <v>1.8867</v>
      </c>
      <c r="G625" t="s">
        <v>104</v>
      </c>
      <c r="H625">
        <v>3</v>
      </c>
      <c r="I625">
        <v>9</v>
      </c>
      <c r="J625">
        <v>0</v>
      </c>
      <c r="K625">
        <v>0.25173354148864702</v>
      </c>
    </row>
    <row r="626" spans="1:11" x14ac:dyDescent="0.2">
      <c r="A626" t="s">
        <v>121</v>
      </c>
      <c r="B626">
        <v>65</v>
      </c>
      <c r="C626">
        <v>266</v>
      </c>
      <c r="D626">
        <v>266</v>
      </c>
      <c r="E626">
        <v>0</v>
      </c>
      <c r="F626">
        <v>61.165300000000002</v>
      </c>
      <c r="G626" t="s">
        <v>104</v>
      </c>
      <c r="H626">
        <v>3</v>
      </c>
      <c r="I626">
        <v>777</v>
      </c>
      <c r="J626">
        <v>0</v>
      </c>
      <c r="K626">
        <v>1.6944105625152499</v>
      </c>
    </row>
    <row r="627" spans="1:11" x14ac:dyDescent="0.2">
      <c r="A627" t="s">
        <v>121</v>
      </c>
      <c r="B627">
        <v>66</v>
      </c>
      <c r="C627">
        <v>284</v>
      </c>
      <c r="D627">
        <v>284</v>
      </c>
      <c r="E627">
        <v>0</v>
      </c>
      <c r="F627">
        <v>56.259300000000003</v>
      </c>
      <c r="G627" t="s">
        <v>104</v>
      </c>
      <c r="H627">
        <v>3</v>
      </c>
      <c r="I627">
        <v>562</v>
      </c>
      <c r="J627">
        <v>0</v>
      </c>
      <c r="K627">
        <v>3.18895292282104</v>
      </c>
    </row>
    <row r="628" spans="1:11" x14ac:dyDescent="0.2">
      <c r="A628" t="s">
        <v>121</v>
      </c>
      <c r="B628">
        <v>67</v>
      </c>
      <c r="C628">
        <v>318</v>
      </c>
      <c r="D628">
        <v>318</v>
      </c>
      <c r="E628">
        <v>0</v>
      </c>
      <c r="F628">
        <v>1.5824</v>
      </c>
      <c r="G628" t="s">
        <v>104</v>
      </c>
      <c r="H628">
        <v>3</v>
      </c>
      <c r="I628">
        <v>6</v>
      </c>
      <c r="J628">
        <v>0</v>
      </c>
      <c r="K628">
        <v>0.32019639015197698</v>
      </c>
    </row>
    <row r="629" spans="1:11" x14ac:dyDescent="0.2">
      <c r="A629" t="s">
        <v>121</v>
      </c>
      <c r="B629">
        <v>68</v>
      </c>
      <c r="C629">
        <v>295</v>
      </c>
      <c r="D629">
        <v>295</v>
      </c>
      <c r="E629">
        <v>0</v>
      </c>
      <c r="F629">
        <v>67.220299999999995</v>
      </c>
      <c r="G629" t="s">
        <v>104</v>
      </c>
      <c r="H629">
        <v>4</v>
      </c>
      <c r="I629">
        <v>647</v>
      </c>
      <c r="J629">
        <v>0</v>
      </c>
      <c r="K629">
        <v>3.14451956748962</v>
      </c>
    </row>
    <row r="630" spans="1:11" x14ac:dyDescent="0.2">
      <c r="A630" t="s">
        <v>121</v>
      </c>
      <c r="B630">
        <v>69</v>
      </c>
      <c r="C630">
        <v>297</v>
      </c>
      <c r="D630">
        <v>297</v>
      </c>
      <c r="E630">
        <v>0</v>
      </c>
      <c r="F630">
        <v>4.9641999999999999</v>
      </c>
      <c r="G630" t="s">
        <v>104</v>
      </c>
      <c r="H630">
        <v>2</v>
      </c>
      <c r="I630">
        <v>50</v>
      </c>
      <c r="J630">
        <v>0</v>
      </c>
      <c r="K630">
        <v>0.57511878013610795</v>
      </c>
    </row>
    <row r="631" spans="1:11" x14ac:dyDescent="0.2">
      <c r="A631" t="s">
        <v>121</v>
      </c>
      <c r="B631">
        <v>70</v>
      </c>
      <c r="C631">
        <v>273</v>
      </c>
      <c r="D631">
        <v>273</v>
      </c>
      <c r="E631">
        <v>1.5E-3</v>
      </c>
      <c r="F631">
        <v>77.7363</v>
      </c>
      <c r="G631" t="s">
        <v>104</v>
      </c>
      <c r="H631">
        <v>2</v>
      </c>
      <c r="I631">
        <v>1751</v>
      </c>
      <c r="J631">
        <v>0</v>
      </c>
      <c r="K631">
        <v>2.0973417758941602</v>
      </c>
    </row>
    <row r="632" spans="1:11" x14ac:dyDescent="0.2">
      <c r="A632" t="s">
        <v>121</v>
      </c>
      <c r="B632">
        <v>71</v>
      </c>
      <c r="C632">
        <v>292</v>
      </c>
      <c r="D632">
        <v>292</v>
      </c>
      <c r="E632">
        <v>0</v>
      </c>
      <c r="F632">
        <v>3.8681000000000001</v>
      </c>
      <c r="G632" t="s">
        <v>104</v>
      </c>
      <c r="H632">
        <v>2</v>
      </c>
      <c r="I632">
        <v>47</v>
      </c>
      <c r="J632">
        <v>0</v>
      </c>
      <c r="K632">
        <v>0.17642736434936501</v>
      </c>
    </row>
    <row r="633" spans="1:11" x14ac:dyDescent="0.2">
      <c r="A633" t="s">
        <v>121</v>
      </c>
      <c r="B633">
        <v>72</v>
      </c>
      <c r="C633">
        <v>254</v>
      </c>
      <c r="D633">
        <v>254</v>
      </c>
      <c r="E633">
        <v>8.0000000000000004E-4</v>
      </c>
      <c r="F633">
        <v>45.64</v>
      </c>
      <c r="G633" t="s">
        <v>104</v>
      </c>
      <c r="H633">
        <v>7</v>
      </c>
      <c r="I633">
        <v>822</v>
      </c>
      <c r="J633">
        <v>0</v>
      </c>
      <c r="K633">
        <v>1.96520519256591</v>
      </c>
    </row>
    <row r="634" spans="1:11" x14ac:dyDescent="0.2">
      <c r="A634" t="s">
        <v>121</v>
      </c>
      <c r="B634">
        <v>73</v>
      </c>
      <c r="C634">
        <v>273</v>
      </c>
      <c r="D634">
        <v>273</v>
      </c>
      <c r="E634">
        <v>0</v>
      </c>
      <c r="F634">
        <v>4.1855000000000002</v>
      </c>
      <c r="G634" t="s">
        <v>104</v>
      </c>
      <c r="H634">
        <v>3</v>
      </c>
      <c r="I634">
        <v>72</v>
      </c>
      <c r="J634">
        <v>0</v>
      </c>
      <c r="K634">
        <v>0.24926257133483801</v>
      </c>
    </row>
    <row r="635" spans="1:11" x14ac:dyDescent="0.2">
      <c r="A635" t="s">
        <v>121</v>
      </c>
      <c r="B635">
        <v>74</v>
      </c>
      <c r="C635">
        <v>271</v>
      </c>
      <c r="D635">
        <v>270.98</v>
      </c>
      <c r="E635">
        <v>8.0000000000000002E-3</v>
      </c>
      <c r="F635">
        <v>216.11070000000001</v>
      </c>
      <c r="G635" t="s">
        <v>104</v>
      </c>
      <c r="H635">
        <v>3</v>
      </c>
      <c r="I635">
        <v>3201</v>
      </c>
      <c r="J635">
        <v>0</v>
      </c>
      <c r="K635">
        <v>3.9656224250793399</v>
      </c>
    </row>
    <row r="636" spans="1:11" x14ac:dyDescent="0.2">
      <c r="A636" t="s">
        <v>121</v>
      </c>
      <c r="B636">
        <v>75</v>
      </c>
      <c r="C636">
        <v>211</v>
      </c>
      <c r="D636">
        <v>211</v>
      </c>
      <c r="E636">
        <v>0</v>
      </c>
      <c r="F636">
        <v>0.73740000000000006</v>
      </c>
      <c r="G636" t="s">
        <v>104</v>
      </c>
      <c r="H636">
        <v>3</v>
      </c>
      <c r="I636">
        <v>1</v>
      </c>
      <c r="J636">
        <v>0</v>
      </c>
      <c r="K636">
        <v>2.3603677749633699E-2</v>
      </c>
    </row>
    <row r="637" spans="1:11" x14ac:dyDescent="0.2">
      <c r="A637" t="s">
        <v>121</v>
      </c>
      <c r="B637">
        <v>76</v>
      </c>
      <c r="C637">
        <v>293</v>
      </c>
      <c r="D637">
        <v>292.97000000000003</v>
      </c>
      <c r="E637">
        <v>8.9999999999999993E-3</v>
      </c>
      <c r="F637">
        <v>20.8674</v>
      </c>
      <c r="G637" t="s">
        <v>104</v>
      </c>
      <c r="H637">
        <v>3</v>
      </c>
      <c r="I637">
        <v>526</v>
      </c>
      <c r="J637">
        <v>0</v>
      </c>
      <c r="K637">
        <v>0.604880571365356</v>
      </c>
    </row>
    <row r="638" spans="1:11" x14ac:dyDescent="0.2">
      <c r="A638" t="s">
        <v>121</v>
      </c>
      <c r="B638">
        <v>77</v>
      </c>
      <c r="C638">
        <v>271</v>
      </c>
      <c r="D638">
        <v>271</v>
      </c>
      <c r="E638">
        <v>0</v>
      </c>
      <c r="F638">
        <v>0.84719999999999995</v>
      </c>
      <c r="G638" t="s">
        <v>104</v>
      </c>
      <c r="H638">
        <v>2</v>
      </c>
      <c r="I638">
        <v>1</v>
      </c>
      <c r="J638">
        <v>0</v>
      </c>
      <c r="K638">
        <v>2.07331180572509E-2</v>
      </c>
    </row>
    <row r="639" spans="1:11" x14ac:dyDescent="0.2">
      <c r="A639" t="s">
        <v>121</v>
      </c>
      <c r="B639">
        <v>78</v>
      </c>
      <c r="C639">
        <v>254</v>
      </c>
      <c r="D639">
        <v>254</v>
      </c>
      <c r="E639">
        <v>0</v>
      </c>
      <c r="F639">
        <v>2.3910999999999998</v>
      </c>
      <c r="G639" t="s">
        <v>104</v>
      </c>
      <c r="H639">
        <v>1</v>
      </c>
      <c r="I639">
        <v>11</v>
      </c>
      <c r="J639">
        <v>0</v>
      </c>
      <c r="K639">
        <v>0.29660606384277299</v>
      </c>
    </row>
    <row r="640" spans="1:11" x14ac:dyDescent="0.2">
      <c r="A640" t="s">
        <v>121</v>
      </c>
      <c r="B640">
        <v>79</v>
      </c>
      <c r="C640">
        <v>276</v>
      </c>
      <c r="D640">
        <v>276</v>
      </c>
      <c r="E640">
        <v>0</v>
      </c>
      <c r="F640">
        <v>45.953699999999998</v>
      </c>
      <c r="G640" t="s">
        <v>104</v>
      </c>
      <c r="H640">
        <v>2</v>
      </c>
      <c r="I640">
        <v>541</v>
      </c>
      <c r="J640">
        <v>0</v>
      </c>
      <c r="K640">
        <v>2.4693207740783598</v>
      </c>
    </row>
    <row r="641" spans="1:11" x14ac:dyDescent="0.2">
      <c r="A641" t="s">
        <v>121</v>
      </c>
      <c r="B641">
        <v>80</v>
      </c>
      <c r="C641">
        <v>270</v>
      </c>
      <c r="D641">
        <v>270</v>
      </c>
      <c r="E641">
        <v>0</v>
      </c>
      <c r="F641">
        <v>1.6255999999999999</v>
      </c>
      <c r="G641" t="s">
        <v>104</v>
      </c>
      <c r="H641">
        <v>4</v>
      </c>
      <c r="I641">
        <v>1</v>
      </c>
      <c r="J641">
        <v>0</v>
      </c>
      <c r="K641">
        <v>4.7920703887939398E-2</v>
      </c>
    </row>
    <row r="642" spans="1:11" x14ac:dyDescent="0.2">
      <c r="A642" t="s">
        <v>121</v>
      </c>
      <c r="B642">
        <v>81</v>
      </c>
      <c r="C642">
        <v>259</v>
      </c>
      <c r="D642">
        <v>259</v>
      </c>
      <c r="E642">
        <v>0</v>
      </c>
      <c r="F642">
        <v>100.8599</v>
      </c>
      <c r="G642" t="s">
        <v>104</v>
      </c>
      <c r="H642">
        <v>10</v>
      </c>
      <c r="I642">
        <v>2797</v>
      </c>
      <c r="J642">
        <v>0</v>
      </c>
      <c r="K642">
        <v>1.7745234966278001</v>
      </c>
    </row>
    <row r="643" spans="1:11" x14ac:dyDescent="0.2">
      <c r="A643" t="s">
        <v>121</v>
      </c>
      <c r="B643">
        <v>82</v>
      </c>
      <c r="C643">
        <v>337</v>
      </c>
      <c r="D643">
        <v>337</v>
      </c>
      <c r="E643">
        <v>0</v>
      </c>
      <c r="F643">
        <v>2.4115000000000002</v>
      </c>
      <c r="G643" t="s">
        <v>104</v>
      </c>
      <c r="H643">
        <v>1</v>
      </c>
      <c r="I643">
        <v>12</v>
      </c>
      <c r="J643">
        <v>0</v>
      </c>
      <c r="K643">
        <v>0.221043109893798</v>
      </c>
    </row>
    <row r="644" spans="1:11" x14ac:dyDescent="0.2">
      <c r="A644" t="s">
        <v>121</v>
      </c>
      <c r="B644">
        <v>83</v>
      </c>
      <c r="C644">
        <v>257</v>
      </c>
      <c r="D644">
        <v>257</v>
      </c>
      <c r="E644">
        <v>0</v>
      </c>
      <c r="F644">
        <v>3.1934999999999998</v>
      </c>
      <c r="G644" t="s">
        <v>104</v>
      </c>
      <c r="H644">
        <v>3</v>
      </c>
      <c r="I644">
        <v>37</v>
      </c>
      <c r="J644">
        <v>0</v>
      </c>
      <c r="K644">
        <v>0.427196264266967</v>
      </c>
    </row>
    <row r="645" spans="1:11" x14ac:dyDescent="0.2">
      <c r="A645" t="s">
        <v>121</v>
      </c>
      <c r="B645">
        <v>84</v>
      </c>
      <c r="C645">
        <v>263</v>
      </c>
      <c r="D645">
        <v>263</v>
      </c>
      <c r="E645">
        <v>0</v>
      </c>
      <c r="F645">
        <v>1.379</v>
      </c>
      <c r="G645" t="s">
        <v>104</v>
      </c>
      <c r="H645">
        <v>1</v>
      </c>
      <c r="I645">
        <v>1</v>
      </c>
      <c r="J645">
        <v>0</v>
      </c>
      <c r="K645">
        <v>0.202937841415405</v>
      </c>
    </row>
    <row r="646" spans="1:11" x14ac:dyDescent="0.2">
      <c r="A646" t="s">
        <v>121</v>
      </c>
      <c r="B646">
        <v>85</v>
      </c>
      <c r="C646">
        <v>295</v>
      </c>
      <c r="D646">
        <v>295</v>
      </c>
      <c r="E646">
        <v>0</v>
      </c>
      <c r="F646">
        <v>34.926499999999997</v>
      </c>
      <c r="G646" t="s">
        <v>104</v>
      </c>
      <c r="H646">
        <v>2</v>
      </c>
      <c r="I646">
        <v>440</v>
      </c>
      <c r="J646">
        <v>0</v>
      </c>
      <c r="K646">
        <v>0.92756843566894498</v>
      </c>
    </row>
    <row r="647" spans="1:11" x14ac:dyDescent="0.2">
      <c r="A647" t="s">
        <v>121</v>
      </c>
      <c r="B647">
        <v>86</v>
      </c>
      <c r="C647">
        <v>330</v>
      </c>
      <c r="D647">
        <v>330</v>
      </c>
      <c r="E647">
        <v>0</v>
      </c>
      <c r="F647">
        <v>47.722900000000003</v>
      </c>
      <c r="G647" t="s">
        <v>104</v>
      </c>
      <c r="H647">
        <v>4</v>
      </c>
      <c r="I647">
        <v>709</v>
      </c>
      <c r="J647">
        <v>0</v>
      </c>
      <c r="K647">
        <v>2.3682072162628098</v>
      </c>
    </row>
    <row r="648" spans="1:11" x14ac:dyDescent="0.2">
      <c r="A648" t="s">
        <v>121</v>
      </c>
      <c r="B648">
        <v>87</v>
      </c>
      <c r="C648">
        <v>257</v>
      </c>
      <c r="D648">
        <v>256.98</v>
      </c>
      <c r="E648">
        <v>7.7000000000000002E-3</v>
      </c>
      <c r="F648">
        <v>139.06139999999999</v>
      </c>
      <c r="G648" t="s">
        <v>104</v>
      </c>
      <c r="H648">
        <v>4</v>
      </c>
      <c r="I648">
        <v>4145</v>
      </c>
      <c r="J648">
        <v>0</v>
      </c>
      <c r="K648">
        <v>1.86877512931823</v>
      </c>
    </row>
    <row r="649" spans="1:11" x14ac:dyDescent="0.2">
      <c r="A649" t="s">
        <v>121</v>
      </c>
      <c r="B649">
        <v>88</v>
      </c>
      <c r="C649">
        <v>294</v>
      </c>
      <c r="D649">
        <v>294</v>
      </c>
      <c r="E649">
        <v>0</v>
      </c>
      <c r="F649">
        <v>90.274199999999993</v>
      </c>
      <c r="G649" t="s">
        <v>104</v>
      </c>
      <c r="H649">
        <v>1</v>
      </c>
      <c r="I649">
        <v>968</v>
      </c>
      <c r="J649">
        <v>0</v>
      </c>
      <c r="K649">
        <v>1.90493392944335</v>
      </c>
    </row>
    <row r="650" spans="1:11" x14ac:dyDescent="0.2">
      <c r="A650" t="s">
        <v>121</v>
      </c>
      <c r="B650">
        <v>89</v>
      </c>
      <c r="C650">
        <v>285</v>
      </c>
      <c r="D650">
        <v>285</v>
      </c>
      <c r="E650">
        <v>0</v>
      </c>
      <c r="F650">
        <v>1.8285</v>
      </c>
      <c r="G650" t="s">
        <v>104</v>
      </c>
      <c r="H650">
        <v>1</v>
      </c>
      <c r="I650">
        <v>11</v>
      </c>
      <c r="J650">
        <v>0</v>
      </c>
      <c r="K650">
        <v>0.23475074768066401</v>
      </c>
    </row>
    <row r="651" spans="1:11" x14ac:dyDescent="0.2">
      <c r="A651" t="s">
        <v>121</v>
      </c>
      <c r="B651">
        <v>90</v>
      </c>
      <c r="C651">
        <v>311</v>
      </c>
      <c r="D651">
        <v>311</v>
      </c>
      <c r="E651">
        <v>0</v>
      </c>
      <c r="F651">
        <v>55.760100000000001</v>
      </c>
      <c r="G651" t="s">
        <v>104</v>
      </c>
      <c r="H651">
        <v>4</v>
      </c>
      <c r="I651">
        <v>553</v>
      </c>
      <c r="J651">
        <v>0</v>
      </c>
      <c r="K651">
        <v>2.4503817558288499</v>
      </c>
    </row>
    <row r="652" spans="1:11" x14ac:dyDescent="0.2">
      <c r="A652" t="s">
        <v>121</v>
      </c>
      <c r="B652">
        <v>91</v>
      </c>
      <c r="C652">
        <v>273</v>
      </c>
      <c r="D652">
        <v>273</v>
      </c>
      <c r="E652">
        <v>0</v>
      </c>
      <c r="F652">
        <v>1.8514999999999999</v>
      </c>
      <c r="G652" t="s">
        <v>104</v>
      </c>
      <c r="H652">
        <v>1</v>
      </c>
      <c r="I652">
        <v>14</v>
      </c>
      <c r="J652">
        <v>0</v>
      </c>
      <c r="K652">
        <v>0.14326095581054599</v>
      </c>
    </row>
    <row r="653" spans="1:11" x14ac:dyDescent="0.2">
      <c r="A653" t="s">
        <v>121</v>
      </c>
      <c r="B653">
        <v>92</v>
      </c>
      <c r="C653">
        <v>290</v>
      </c>
      <c r="D653">
        <v>290</v>
      </c>
      <c r="E653">
        <v>0</v>
      </c>
      <c r="F653">
        <v>3.0205000000000002</v>
      </c>
      <c r="G653" t="s">
        <v>104</v>
      </c>
      <c r="H653">
        <v>3</v>
      </c>
      <c r="I653">
        <v>47</v>
      </c>
      <c r="J653">
        <v>0</v>
      </c>
      <c r="K653">
        <v>0.41275548934936501</v>
      </c>
    </row>
    <row r="654" spans="1:11" x14ac:dyDescent="0.2">
      <c r="A654" t="s">
        <v>121</v>
      </c>
      <c r="B654">
        <v>93</v>
      </c>
      <c r="C654">
        <v>295</v>
      </c>
      <c r="D654">
        <v>295</v>
      </c>
      <c r="E654">
        <v>0</v>
      </c>
      <c r="F654">
        <v>2.2027000000000001</v>
      </c>
      <c r="G654" t="s">
        <v>104</v>
      </c>
      <c r="H654">
        <v>1</v>
      </c>
      <c r="I654">
        <v>26</v>
      </c>
      <c r="J654">
        <v>0</v>
      </c>
      <c r="K654">
        <v>0.33267474174499501</v>
      </c>
    </row>
    <row r="655" spans="1:11" x14ac:dyDescent="0.2">
      <c r="A655" t="s">
        <v>121</v>
      </c>
      <c r="B655">
        <v>94</v>
      </c>
      <c r="C655">
        <v>303</v>
      </c>
      <c r="D655">
        <v>303</v>
      </c>
      <c r="E655">
        <v>0</v>
      </c>
      <c r="F655">
        <v>29.302099999999999</v>
      </c>
      <c r="G655" t="s">
        <v>104</v>
      </c>
      <c r="H655">
        <v>4</v>
      </c>
      <c r="I655">
        <v>417</v>
      </c>
      <c r="J655">
        <v>0</v>
      </c>
      <c r="K655">
        <v>2.0638349056243799</v>
      </c>
    </row>
    <row r="656" spans="1:11" x14ac:dyDescent="0.2">
      <c r="A656" t="s">
        <v>121</v>
      </c>
      <c r="B656">
        <v>95</v>
      </c>
      <c r="C656">
        <v>256</v>
      </c>
      <c r="D656">
        <v>256</v>
      </c>
      <c r="E656">
        <v>0</v>
      </c>
      <c r="F656">
        <v>14.8146</v>
      </c>
      <c r="G656" t="s">
        <v>104</v>
      </c>
      <c r="H656">
        <v>8</v>
      </c>
      <c r="I656">
        <v>344</v>
      </c>
      <c r="J656">
        <v>0</v>
      </c>
      <c r="K656">
        <v>1.2550647258758501</v>
      </c>
    </row>
    <row r="657" spans="1:11" x14ac:dyDescent="0.2">
      <c r="A657" t="s">
        <v>121</v>
      </c>
      <c r="B657">
        <v>96</v>
      </c>
      <c r="C657">
        <v>263</v>
      </c>
      <c r="D657">
        <v>262.99</v>
      </c>
      <c r="E657">
        <v>3.5999999999999999E-3</v>
      </c>
      <c r="F657">
        <v>39.337299999999999</v>
      </c>
      <c r="G657" t="s">
        <v>104</v>
      </c>
      <c r="H657">
        <v>1</v>
      </c>
      <c r="I657">
        <v>634</v>
      </c>
      <c r="J657">
        <v>0</v>
      </c>
      <c r="K657">
        <v>2.1911149024963299</v>
      </c>
    </row>
    <row r="658" spans="1:11" x14ac:dyDescent="0.2">
      <c r="A658" t="s">
        <v>121</v>
      </c>
      <c r="B658">
        <v>97</v>
      </c>
      <c r="C658">
        <v>249</v>
      </c>
      <c r="D658">
        <v>249</v>
      </c>
      <c r="E658">
        <v>0</v>
      </c>
      <c r="F658">
        <v>15.422599999999999</v>
      </c>
      <c r="G658" t="s">
        <v>104</v>
      </c>
      <c r="H658">
        <v>7</v>
      </c>
      <c r="I658">
        <v>279</v>
      </c>
      <c r="J658">
        <v>0</v>
      </c>
      <c r="K658">
        <v>1.19663262367248</v>
      </c>
    </row>
    <row r="659" spans="1:11" x14ac:dyDescent="0.2">
      <c r="A659" t="s">
        <v>121</v>
      </c>
      <c r="B659">
        <v>98</v>
      </c>
      <c r="C659">
        <v>289</v>
      </c>
      <c r="D659">
        <v>289</v>
      </c>
      <c r="E659">
        <v>0</v>
      </c>
      <c r="F659">
        <v>3.5059</v>
      </c>
      <c r="G659" t="s">
        <v>104</v>
      </c>
      <c r="H659">
        <v>3</v>
      </c>
      <c r="I659">
        <v>60</v>
      </c>
      <c r="J659">
        <v>0</v>
      </c>
      <c r="K659">
        <v>0.45038414001464799</v>
      </c>
    </row>
    <row r="660" spans="1:11" x14ac:dyDescent="0.2">
      <c r="A660" t="s">
        <v>121</v>
      </c>
      <c r="B660">
        <v>99</v>
      </c>
      <c r="C660">
        <v>265</v>
      </c>
      <c r="D660">
        <v>265</v>
      </c>
      <c r="E660">
        <v>0</v>
      </c>
      <c r="F660">
        <v>1.0781000000000001</v>
      </c>
      <c r="G660" t="s">
        <v>104</v>
      </c>
      <c r="H660">
        <v>1</v>
      </c>
      <c r="I660">
        <v>1</v>
      </c>
      <c r="J660">
        <v>0</v>
      </c>
      <c r="K660">
        <v>0.102391958236694</v>
      </c>
    </row>
    <row r="661" spans="1:11" x14ac:dyDescent="0.2">
      <c r="A661" t="s">
        <v>121</v>
      </c>
      <c r="B661">
        <v>100</v>
      </c>
      <c r="C661">
        <v>248</v>
      </c>
      <c r="D661">
        <v>248</v>
      </c>
      <c r="E661">
        <v>0</v>
      </c>
      <c r="F661">
        <v>1.9432</v>
      </c>
      <c r="G661" t="s">
        <v>104</v>
      </c>
      <c r="H661">
        <v>3</v>
      </c>
      <c r="I661">
        <v>17</v>
      </c>
      <c r="J661">
        <v>0</v>
      </c>
      <c r="K661">
        <v>0.116115808486938</v>
      </c>
    </row>
    <row r="662" spans="1:11" x14ac:dyDescent="0.2">
      <c r="A662" t="s">
        <v>122</v>
      </c>
      <c r="B662" t="s">
        <v>1</v>
      </c>
      <c r="C662">
        <v>2760</v>
      </c>
      <c r="D662">
        <v>2760</v>
      </c>
      <c r="E662">
        <v>0</v>
      </c>
      <c r="F662">
        <v>0.2024</v>
      </c>
      <c r="G662" t="s">
        <v>104</v>
      </c>
      <c r="H662">
        <v>7</v>
      </c>
      <c r="I662">
        <v>377</v>
      </c>
      <c r="J662">
        <v>0</v>
      </c>
      <c r="K662">
        <v>3.8647651672363199E-3</v>
      </c>
    </row>
    <row r="663" spans="1:11" x14ac:dyDescent="0.2">
      <c r="A663" t="s">
        <v>122</v>
      </c>
      <c r="B663" t="s">
        <v>2</v>
      </c>
      <c r="C663">
        <v>7788</v>
      </c>
      <c r="D663">
        <v>7788</v>
      </c>
      <c r="E663">
        <v>0</v>
      </c>
      <c r="F663">
        <v>0.3982</v>
      </c>
      <c r="G663" t="s">
        <v>104</v>
      </c>
      <c r="H663">
        <v>5</v>
      </c>
      <c r="I663">
        <v>469</v>
      </c>
      <c r="J663">
        <v>0</v>
      </c>
      <c r="K663">
        <v>4.2269229888915998E-3</v>
      </c>
    </row>
    <row r="664" spans="1:11" x14ac:dyDescent="0.2">
      <c r="A664" t="s">
        <v>122</v>
      </c>
      <c r="B664" t="s">
        <v>3</v>
      </c>
      <c r="C664">
        <v>1806</v>
      </c>
      <c r="D664">
        <v>1806</v>
      </c>
      <c r="E664">
        <v>0</v>
      </c>
      <c r="F664">
        <v>1.5412999999999999</v>
      </c>
      <c r="G664" t="s">
        <v>104</v>
      </c>
      <c r="H664">
        <v>6</v>
      </c>
      <c r="I664">
        <v>541</v>
      </c>
      <c r="J664">
        <v>0</v>
      </c>
      <c r="K664">
        <v>6.2870979309081997E-3</v>
      </c>
    </row>
    <row r="665" spans="1:11" x14ac:dyDescent="0.2">
      <c r="A665" t="s">
        <v>122</v>
      </c>
      <c r="B665" t="s">
        <v>4</v>
      </c>
      <c r="C665">
        <v>1283</v>
      </c>
      <c r="D665">
        <v>1283</v>
      </c>
      <c r="E665">
        <v>0</v>
      </c>
      <c r="F665">
        <v>1.9051</v>
      </c>
      <c r="G665" t="s">
        <v>104</v>
      </c>
      <c r="H665">
        <v>10</v>
      </c>
      <c r="I665">
        <v>1238</v>
      </c>
      <c r="J665">
        <v>0</v>
      </c>
      <c r="K665">
        <v>1.30250453948974E-2</v>
      </c>
    </row>
    <row r="666" spans="1:11" x14ac:dyDescent="0.2">
      <c r="A666" t="s">
        <v>122</v>
      </c>
      <c r="B666" t="s">
        <v>5</v>
      </c>
      <c r="C666">
        <v>2916</v>
      </c>
      <c r="D666">
        <v>2916</v>
      </c>
      <c r="E666">
        <v>0</v>
      </c>
      <c r="F666">
        <v>15.7456</v>
      </c>
      <c r="G666" t="s">
        <v>104</v>
      </c>
      <c r="H666">
        <v>10</v>
      </c>
      <c r="I666">
        <v>8057</v>
      </c>
      <c r="J666">
        <v>0</v>
      </c>
      <c r="K666">
        <v>3.7526369094848598E-2</v>
      </c>
    </row>
    <row r="667" spans="1:11" x14ac:dyDescent="0.2">
      <c r="A667" t="s">
        <v>119</v>
      </c>
      <c r="B667" t="s">
        <v>10</v>
      </c>
      <c r="C667">
        <v>944.46</v>
      </c>
      <c r="D667">
        <v>944.36</v>
      </c>
      <c r="E667">
        <v>9.7999999999999997E-3</v>
      </c>
      <c r="F667">
        <v>257.46080000000001</v>
      </c>
      <c r="G667" t="s">
        <v>104</v>
      </c>
      <c r="H667">
        <v>10</v>
      </c>
      <c r="I667">
        <v>14175</v>
      </c>
      <c r="J667">
        <v>0</v>
      </c>
      <c r="K667">
        <v>0.30650901794433499</v>
      </c>
    </row>
    <row r="668" spans="1:11" x14ac:dyDescent="0.2">
      <c r="A668" t="s">
        <v>120</v>
      </c>
      <c r="B668" t="s">
        <v>10</v>
      </c>
      <c r="C668">
        <v>944.76</v>
      </c>
      <c r="D668">
        <v>944.71</v>
      </c>
      <c r="E668">
        <v>5.3E-3</v>
      </c>
      <c r="F668">
        <v>149.6611</v>
      </c>
      <c r="G668" t="s">
        <v>104</v>
      </c>
      <c r="H668">
        <v>3</v>
      </c>
      <c r="I668">
        <v>391</v>
      </c>
      <c r="J668">
        <v>0</v>
      </c>
      <c r="K668">
        <v>7.0376114845275799</v>
      </c>
    </row>
    <row r="669" spans="1:11" x14ac:dyDescent="0.2">
      <c r="A669" t="s">
        <v>122</v>
      </c>
      <c r="B669" t="s">
        <v>8</v>
      </c>
      <c r="C669">
        <v>11077.21</v>
      </c>
      <c r="D669">
        <v>11077.21</v>
      </c>
      <c r="E669">
        <v>0</v>
      </c>
      <c r="F669">
        <v>12.823600000000001</v>
      </c>
      <c r="G669" t="s">
        <v>104</v>
      </c>
      <c r="H669">
        <v>10</v>
      </c>
      <c r="I669">
        <v>2397</v>
      </c>
      <c r="J669">
        <v>0</v>
      </c>
      <c r="K669">
        <v>5.27112483978271E-2</v>
      </c>
    </row>
    <row r="670" spans="1:11" x14ac:dyDescent="0.2">
      <c r="A670" t="s">
        <v>121</v>
      </c>
      <c r="B670" t="s">
        <v>10</v>
      </c>
      <c r="C670">
        <v>944.76</v>
      </c>
      <c r="D670">
        <v>944.73</v>
      </c>
      <c r="E670">
        <v>3.0999999999999999E-3</v>
      </c>
      <c r="F670">
        <v>388.8399</v>
      </c>
      <c r="G670" t="s">
        <v>104</v>
      </c>
      <c r="H670">
        <v>7</v>
      </c>
      <c r="I670">
        <v>791</v>
      </c>
      <c r="J670">
        <v>0</v>
      </c>
      <c r="K670">
        <v>14.2277438640594</v>
      </c>
    </row>
    <row r="671" spans="1:11" x14ac:dyDescent="0.2">
      <c r="A671" t="s">
        <v>122</v>
      </c>
      <c r="B671" t="s">
        <v>10</v>
      </c>
      <c r="C671">
        <v>944.46</v>
      </c>
      <c r="D671">
        <v>944.36</v>
      </c>
      <c r="E671">
        <v>9.7999999999999997E-3</v>
      </c>
      <c r="F671">
        <v>257.4357</v>
      </c>
      <c r="G671" t="s">
        <v>104</v>
      </c>
      <c r="H671">
        <v>10</v>
      </c>
      <c r="I671">
        <v>14175</v>
      </c>
      <c r="J671">
        <v>0</v>
      </c>
      <c r="K671">
        <v>0.30883502960205</v>
      </c>
    </row>
    <row r="672" spans="1:11" x14ac:dyDescent="0.2">
      <c r="A672" t="s">
        <v>122</v>
      </c>
      <c r="B672">
        <v>1</v>
      </c>
      <c r="C672">
        <v>298</v>
      </c>
      <c r="D672">
        <v>297.97000000000003</v>
      </c>
      <c r="E672">
        <v>9.4000000000000004E-3</v>
      </c>
      <c r="F672">
        <v>35.539900000000003</v>
      </c>
      <c r="G672" t="s">
        <v>104</v>
      </c>
      <c r="H672">
        <v>7</v>
      </c>
      <c r="I672">
        <v>18892</v>
      </c>
      <c r="J672">
        <v>0</v>
      </c>
      <c r="K672">
        <v>4.11493778228759E-2</v>
      </c>
    </row>
    <row r="673" spans="1:11" x14ac:dyDescent="0.2">
      <c r="A673" t="s">
        <v>122</v>
      </c>
      <c r="B673">
        <v>2</v>
      </c>
      <c r="C673">
        <v>267</v>
      </c>
      <c r="D673">
        <v>266.98</v>
      </c>
      <c r="E673">
        <v>9.1000000000000004E-3</v>
      </c>
      <c r="F673">
        <v>11.6211</v>
      </c>
      <c r="G673" t="s">
        <v>104</v>
      </c>
      <c r="H673">
        <v>10</v>
      </c>
      <c r="I673">
        <v>4625</v>
      </c>
      <c r="J673">
        <v>0</v>
      </c>
      <c r="K673">
        <v>4.0923595428466797E-2</v>
      </c>
    </row>
    <row r="674" spans="1:11" x14ac:dyDescent="0.2">
      <c r="A674" t="s">
        <v>122</v>
      </c>
      <c r="B674">
        <v>3</v>
      </c>
      <c r="C674">
        <v>280</v>
      </c>
      <c r="D674">
        <v>279.98</v>
      </c>
      <c r="E674">
        <v>6.1000000000000004E-3</v>
      </c>
      <c r="F674">
        <v>25.064800000000002</v>
      </c>
      <c r="G674" t="s">
        <v>104</v>
      </c>
      <c r="H674">
        <v>9</v>
      </c>
      <c r="I674">
        <v>9237</v>
      </c>
      <c r="J674">
        <v>0</v>
      </c>
      <c r="K674">
        <v>3.9539337158203097E-2</v>
      </c>
    </row>
    <row r="675" spans="1:11" x14ac:dyDescent="0.2">
      <c r="A675" t="s">
        <v>122</v>
      </c>
      <c r="B675">
        <v>4</v>
      </c>
      <c r="C675">
        <v>283</v>
      </c>
      <c r="D675">
        <v>282.99</v>
      </c>
      <c r="E675">
        <v>3.5000000000000001E-3</v>
      </c>
      <c r="F675">
        <v>51.020400000000002</v>
      </c>
      <c r="G675" t="s">
        <v>104</v>
      </c>
      <c r="H675">
        <v>10</v>
      </c>
      <c r="I675">
        <v>17500</v>
      </c>
      <c r="J675">
        <v>0</v>
      </c>
      <c r="K675">
        <v>6.1866044998168897E-2</v>
      </c>
    </row>
    <row r="676" spans="1:11" x14ac:dyDescent="0.2">
      <c r="A676" t="s">
        <v>122</v>
      </c>
      <c r="B676">
        <v>5</v>
      </c>
      <c r="C676">
        <v>275</v>
      </c>
      <c r="D676">
        <v>274.99</v>
      </c>
      <c r="E676">
        <v>2.2000000000000001E-3</v>
      </c>
      <c r="F676">
        <v>30.8521</v>
      </c>
      <c r="G676" t="s">
        <v>104</v>
      </c>
      <c r="H676">
        <v>10</v>
      </c>
      <c r="I676">
        <v>10772</v>
      </c>
      <c r="J676">
        <v>0</v>
      </c>
      <c r="K676">
        <v>6.9194316864013602E-2</v>
      </c>
    </row>
    <row r="677" spans="1:11" x14ac:dyDescent="0.2">
      <c r="A677" t="s">
        <v>122</v>
      </c>
      <c r="B677">
        <v>6</v>
      </c>
      <c r="C677">
        <v>298</v>
      </c>
      <c r="D677">
        <v>298</v>
      </c>
      <c r="E677">
        <v>0</v>
      </c>
      <c r="F677">
        <v>5.4859999999999998</v>
      </c>
      <c r="G677" t="s">
        <v>104</v>
      </c>
      <c r="H677">
        <v>9</v>
      </c>
      <c r="I677">
        <v>1176</v>
      </c>
      <c r="J677">
        <v>0</v>
      </c>
      <c r="K677">
        <v>2.3277997970580999E-2</v>
      </c>
    </row>
    <row r="678" spans="1:11" x14ac:dyDescent="0.2">
      <c r="A678" t="s">
        <v>122</v>
      </c>
      <c r="B678">
        <v>7</v>
      </c>
      <c r="C678">
        <v>281</v>
      </c>
      <c r="D678">
        <v>280.99</v>
      </c>
      <c r="E678">
        <v>4.1000000000000003E-3</v>
      </c>
      <c r="F678">
        <v>115.1786</v>
      </c>
      <c r="G678" t="s">
        <v>104</v>
      </c>
      <c r="H678">
        <v>10</v>
      </c>
      <c r="I678">
        <v>32366</v>
      </c>
      <c r="J678">
        <v>0</v>
      </c>
      <c r="K678">
        <v>0.10609245300292899</v>
      </c>
    </row>
    <row r="679" spans="1:11" x14ac:dyDescent="0.2">
      <c r="A679" t="s">
        <v>122</v>
      </c>
      <c r="B679">
        <v>8</v>
      </c>
      <c r="C679">
        <v>250</v>
      </c>
      <c r="D679">
        <v>250</v>
      </c>
      <c r="E679">
        <v>0</v>
      </c>
      <c r="F679">
        <v>8.0043000000000006</v>
      </c>
      <c r="G679" t="s">
        <v>104</v>
      </c>
      <c r="H679">
        <v>10</v>
      </c>
      <c r="I679">
        <v>2998</v>
      </c>
      <c r="J679">
        <v>0</v>
      </c>
      <c r="K679">
        <v>4.1680812835693297E-2</v>
      </c>
    </row>
    <row r="680" spans="1:11" x14ac:dyDescent="0.2">
      <c r="A680" t="s">
        <v>122</v>
      </c>
      <c r="B680">
        <v>9</v>
      </c>
      <c r="C680">
        <v>277</v>
      </c>
      <c r="D680">
        <v>277</v>
      </c>
      <c r="E680">
        <v>0</v>
      </c>
      <c r="F680">
        <v>4.0937999999999999</v>
      </c>
      <c r="G680" t="s">
        <v>104</v>
      </c>
      <c r="H680">
        <v>7</v>
      </c>
      <c r="I680">
        <v>560</v>
      </c>
      <c r="J680">
        <v>0</v>
      </c>
      <c r="K680">
        <v>1.7326831817626901E-2</v>
      </c>
    </row>
    <row r="681" spans="1:11" x14ac:dyDescent="0.2">
      <c r="A681" t="s">
        <v>122</v>
      </c>
      <c r="B681">
        <v>10</v>
      </c>
      <c r="C681">
        <v>308</v>
      </c>
      <c r="D681">
        <v>308</v>
      </c>
      <c r="E681">
        <v>0</v>
      </c>
      <c r="F681">
        <v>94.225999999999999</v>
      </c>
      <c r="G681" t="s">
        <v>104</v>
      </c>
      <c r="H681">
        <v>10</v>
      </c>
      <c r="I681">
        <v>30979</v>
      </c>
      <c r="J681">
        <v>0</v>
      </c>
      <c r="K681">
        <v>0.11881828308105399</v>
      </c>
    </row>
    <row r="682" spans="1:11" x14ac:dyDescent="0.2">
      <c r="A682" t="s">
        <v>122</v>
      </c>
      <c r="B682">
        <v>11</v>
      </c>
      <c r="C682">
        <v>297</v>
      </c>
      <c r="D682">
        <v>296.99</v>
      </c>
      <c r="E682">
        <v>3.7000000000000002E-3</v>
      </c>
      <c r="F682">
        <v>14.5044</v>
      </c>
      <c r="G682" t="s">
        <v>104</v>
      </c>
      <c r="H682">
        <v>7</v>
      </c>
      <c r="I682">
        <v>1672</v>
      </c>
      <c r="J682">
        <v>0</v>
      </c>
      <c r="K682">
        <v>2.66976356506347E-2</v>
      </c>
    </row>
    <row r="683" spans="1:11" x14ac:dyDescent="0.2">
      <c r="A683" t="s">
        <v>122</v>
      </c>
      <c r="B683">
        <v>12</v>
      </c>
      <c r="C683">
        <v>280</v>
      </c>
      <c r="D683">
        <v>280</v>
      </c>
      <c r="E683">
        <v>0</v>
      </c>
      <c r="F683">
        <v>13.4505</v>
      </c>
      <c r="G683" t="s">
        <v>104</v>
      </c>
      <c r="H683">
        <v>7</v>
      </c>
      <c r="I683">
        <v>7449</v>
      </c>
      <c r="J683">
        <v>0</v>
      </c>
      <c r="K683">
        <v>2.8980016708373999E-2</v>
      </c>
    </row>
    <row r="684" spans="1:11" x14ac:dyDescent="0.2">
      <c r="A684" t="s">
        <v>122</v>
      </c>
      <c r="B684">
        <v>13</v>
      </c>
      <c r="C684">
        <v>263</v>
      </c>
      <c r="D684">
        <v>262.99</v>
      </c>
      <c r="E684">
        <v>3.0000000000000001E-3</v>
      </c>
      <c r="F684">
        <v>13.348800000000001</v>
      </c>
      <c r="G684" t="s">
        <v>104</v>
      </c>
      <c r="H684">
        <v>9</v>
      </c>
      <c r="I684">
        <v>4875</v>
      </c>
      <c r="J684">
        <v>0</v>
      </c>
      <c r="K684">
        <v>3.7096738815307603E-2</v>
      </c>
    </row>
    <row r="685" spans="1:11" x14ac:dyDescent="0.2">
      <c r="A685" t="s">
        <v>122</v>
      </c>
      <c r="B685">
        <v>14</v>
      </c>
      <c r="C685">
        <v>266</v>
      </c>
      <c r="D685">
        <v>266</v>
      </c>
      <c r="E685">
        <v>0</v>
      </c>
      <c r="F685">
        <v>16.385000000000002</v>
      </c>
      <c r="G685" t="s">
        <v>104</v>
      </c>
      <c r="H685">
        <v>4</v>
      </c>
      <c r="I685">
        <v>5780</v>
      </c>
      <c r="J685">
        <v>0</v>
      </c>
      <c r="K685">
        <v>1.8063068389892498E-2</v>
      </c>
    </row>
    <row r="686" spans="1:11" x14ac:dyDescent="0.2">
      <c r="A686" t="s">
        <v>122</v>
      </c>
      <c r="B686">
        <v>15</v>
      </c>
      <c r="C686">
        <v>269</v>
      </c>
      <c r="D686">
        <v>269</v>
      </c>
      <c r="E686">
        <v>0</v>
      </c>
      <c r="F686">
        <v>5.3888999999999996</v>
      </c>
      <c r="G686" t="s">
        <v>104</v>
      </c>
      <c r="H686">
        <v>10</v>
      </c>
      <c r="I686">
        <v>1196</v>
      </c>
      <c r="J686">
        <v>0</v>
      </c>
      <c r="K686">
        <v>3.32357883453369E-2</v>
      </c>
    </row>
    <row r="687" spans="1:11" x14ac:dyDescent="0.2">
      <c r="A687" t="s">
        <v>122</v>
      </c>
      <c r="B687">
        <v>16</v>
      </c>
      <c r="C687">
        <v>291</v>
      </c>
      <c r="D687">
        <v>291</v>
      </c>
      <c r="E687">
        <v>0</v>
      </c>
      <c r="F687">
        <v>108.5209</v>
      </c>
      <c r="G687" t="s">
        <v>104</v>
      </c>
      <c r="H687">
        <v>10</v>
      </c>
      <c r="I687">
        <v>30745</v>
      </c>
      <c r="J687">
        <v>0</v>
      </c>
      <c r="K687">
        <v>0.115544080734252</v>
      </c>
    </row>
    <row r="688" spans="1:11" x14ac:dyDescent="0.2">
      <c r="A688" t="s">
        <v>122</v>
      </c>
      <c r="B688">
        <v>17</v>
      </c>
      <c r="C688">
        <v>260</v>
      </c>
      <c r="D688">
        <v>260</v>
      </c>
      <c r="E688">
        <v>0</v>
      </c>
      <c r="F688">
        <v>51.571899999999999</v>
      </c>
      <c r="G688" t="s">
        <v>104</v>
      </c>
      <c r="H688">
        <v>10</v>
      </c>
      <c r="I688">
        <v>18758</v>
      </c>
      <c r="J688">
        <v>0</v>
      </c>
      <c r="K688">
        <v>7.02056884765625E-2</v>
      </c>
    </row>
    <row r="689" spans="1:11" x14ac:dyDescent="0.2">
      <c r="A689" t="s">
        <v>122</v>
      </c>
      <c r="B689">
        <v>18</v>
      </c>
      <c r="C689">
        <v>252</v>
      </c>
      <c r="D689">
        <v>252</v>
      </c>
      <c r="E689">
        <v>0</v>
      </c>
      <c r="F689">
        <v>5.2324999999999999</v>
      </c>
      <c r="G689" t="s">
        <v>104</v>
      </c>
      <c r="H689">
        <v>5</v>
      </c>
      <c r="I689">
        <v>1561</v>
      </c>
      <c r="J689">
        <v>0</v>
      </c>
      <c r="K689">
        <v>1.51693820953369E-2</v>
      </c>
    </row>
    <row r="690" spans="1:11" x14ac:dyDescent="0.2">
      <c r="A690" t="s">
        <v>122</v>
      </c>
      <c r="B690">
        <v>19</v>
      </c>
      <c r="C690">
        <v>239</v>
      </c>
      <c r="D690">
        <v>238.99</v>
      </c>
      <c r="E690">
        <v>2.3E-3</v>
      </c>
      <c r="F690">
        <v>16.677700000000002</v>
      </c>
      <c r="G690" t="s">
        <v>104</v>
      </c>
      <c r="H690">
        <v>10</v>
      </c>
      <c r="I690">
        <v>5949</v>
      </c>
      <c r="J690">
        <v>0</v>
      </c>
      <c r="K690">
        <v>4.5830965042114202E-2</v>
      </c>
    </row>
    <row r="691" spans="1:11" x14ac:dyDescent="0.2">
      <c r="A691" t="s">
        <v>122</v>
      </c>
      <c r="B691">
        <v>20</v>
      </c>
      <c r="C691">
        <v>281</v>
      </c>
      <c r="D691">
        <v>281</v>
      </c>
      <c r="E691">
        <v>0</v>
      </c>
      <c r="F691">
        <v>28.951000000000001</v>
      </c>
      <c r="G691" t="s">
        <v>104</v>
      </c>
      <c r="H691">
        <v>10</v>
      </c>
      <c r="I691">
        <v>11513</v>
      </c>
      <c r="J691">
        <v>0</v>
      </c>
      <c r="K691">
        <v>6.62384033203125E-2</v>
      </c>
    </row>
    <row r="692" spans="1:11" x14ac:dyDescent="0.2">
      <c r="A692" t="s">
        <v>122</v>
      </c>
      <c r="B692">
        <v>21</v>
      </c>
      <c r="C692">
        <v>284</v>
      </c>
      <c r="D692">
        <v>283.97000000000003</v>
      </c>
      <c r="E692">
        <v>8.8000000000000005E-3</v>
      </c>
      <c r="F692">
        <v>6.2775999999999996</v>
      </c>
      <c r="G692" t="s">
        <v>104</v>
      </c>
      <c r="H692">
        <v>10</v>
      </c>
      <c r="I692">
        <v>1447</v>
      </c>
      <c r="J692">
        <v>0</v>
      </c>
      <c r="K692">
        <v>3.46243381500244E-2</v>
      </c>
    </row>
    <row r="693" spans="1:11" x14ac:dyDescent="0.2">
      <c r="A693" t="s">
        <v>122</v>
      </c>
      <c r="B693">
        <v>22</v>
      </c>
      <c r="C693">
        <v>236</v>
      </c>
      <c r="D693">
        <v>235.98</v>
      </c>
      <c r="E693">
        <v>8.6999999999999994E-3</v>
      </c>
      <c r="F693">
        <v>5.7217000000000002</v>
      </c>
      <c r="G693" t="s">
        <v>104</v>
      </c>
      <c r="H693">
        <v>10</v>
      </c>
      <c r="I693">
        <v>1725</v>
      </c>
      <c r="J693">
        <v>0</v>
      </c>
      <c r="K693">
        <v>3.2184600830078097E-2</v>
      </c>
    </row>
    <row r="694" spans="1:11" x14ac:dyDescent="0.2">
      <c r="A694" t="s">
        <v>122</v>
      </c>
      <c r="B694">
        <v>23</v>
      </c>
      <c r="C694">
        <v>274</v>
      </c>
      <c r="D694">
        <v>273.99</v>
      </c>
      <c r="E694">
        <v>3.5000000000000001E-3</v>
      </c>
      <c r="F694">
        <v>24.211500000000001</v>
      </c>
      <c r="G694" t="s">
        <v>104</v>
      </c>
      <c r="H694">
        <v>10</v>
      </c>
      <c r="I694">
        <v>15653</v>
      </c>
      <c r="J694">
        <v>0</v>
      </c>
      <c r="K694">
        <v>5.1267385482788003E-2</v>
      </c>
    </row>
    <row r="695" spans="1:11" x14ac:dyDescent="0.2">
      <c r="A695" t="s">
        <v>122</v>
      </c>
      <c r="B695">
        <v>24</v>
      </c>
      <c r="C695">
        <v>290</v>
      </c>
      <c r="D695">
        <v>289.97000000000003</v>
      </c>
      <c r="E695">
        <v>9.4999999999999998E-3</v>
      </c>
      <c r="F695">
        <v>130.88200000000001</v>
      </c>
      <c r="G695" t="s">
        <v>104</v>
      </c>
      <c r="H695">
        <v>10</v>
      </c>
      <c r="I695">
        <v>41953</v>
      </c>
      <c r="J695">
        <v>0</v>
      </c>
      <c r="K695">
        <v>0.124161005020141</v>
      </c>
    </row>
    <row r="696" spans="1:11" x14ac:dyDescent="0.2">
      <c r="A696" t="s">
        <v>122</v>
      </c>
      <c r="B696">
        <v>25</v>
      </c>
      <c r="C696">
        <v>238</v>
      </c>
      <c r="D696">
        <v>238</v>
      </c>
      <c r="E696">
        <v>0</v>
      </c>
      <c r="F696">
        <v>9.2841000000000005</v>
      </c>
      <c r="G696" t="s">
        <v>104</v>
      </c>
      <c r="H696">
        <v>9</v>
      </c>
      <c r="I696">
        <v>3714</v>
      </c>
      <c r="J696">
        <v>0</v>
      </c>
      <c r="K696">
        <v>2.6188850402832E-2</v>
      </c>
    </row>
    <row r="697" spans="1:11" x14ac:dyDescent="0.2">
      <c r="A697" t="s">
        <v>122</v>
      </c>
      <c r="B697">
        <v>26</v>
      </c>
      <c r="C697">
        <v>289</v>
      </c>
      <c r="D697">
        <v>289</v>
      </c>
      <c r="E697">
        <v>0</v>
      </c>
      <c r="F697">
        <v>4.7746000000000004</v>
      </c>
      <c r="G697" t="s">
        <v>104</v>
      </c>
      <c r="H697">
        <v>8</v>
      </c>
      <c r="I697">
        <v>1688</v>
      </c>
      <c r="J697">
        <v>0</v>
      </c>
      <c r="K697">
        <v>2.0549058914184501E-2</v>
      </c>
    </row>
    <row r="698" spans="1:11" x14ac:dyDescent="0.2">
      <c r="A698" t="s">
        <v>122</v>
      </c>
      <c r="B698">
        <v>27</v>
      </c>
      <c r="C698">
        <v>296</v>
      </c>
      <c r="D698">
        <v>296</v>
      </c>
      <c r="E698">
        <v>0</v>
      </c>
      <c r="F698">
        <v>29.747399999999999</v>
      </c>
      <c r="G698" t="s">
        <v>104</v>
      </c>
      <c r="H698">
        <v>10</v>
      </c>
      <c r="I698">
        <v>7519</v>
      </c>
      <c r="J698">
        <v>0</v>
      </c>
      <c r="K698">
        <v>6.6554307937622001E-2</v>
      </c>
    </row>
    <row r="699" spans="1:11" x14ac:dyDescent="0.2">
      <c r="A699" t="s">
        <v>122</v>
      </c>
      <c r="B699">
        <v>28</v>
      </c>
      <c r="C699">
        <v>280</v>
      </c>
      <c r="D699">
        <v>279.99</v>
      </c>
      <c r="E699">
        <v>4.7000000000000002E-3</v>
      </c>
      <c r="F699">
        <v>56.557899999999997</v>
      </c>
      <c r="G699" t="s">
        <v>104</v>
      </c>
      <c r="H699">
        <v>10</v>
      </c>
      <c r="I699">
        <v>26488</v>
      </c>
      <c r="J699">
        <v>0</v>
      </c>
      <c r="K699">
        <v>8.4535121917724595E-2</v>
      </c>
    </row>
    <row r="700" spans="1:11" x14ac:dyDescent="0.2">
      <c r="A700" t="s">
        <v>122</v>
      </c>
      <c r="B700">
        <v>29</v>
      </c>
      <c r="C700">
        <v>294</v>
      </c>
      <c r="D700">
        <v>294</v>
      </c>
      <c r="E700">
        <v>0</v>
      </c>
      <c r="F700">
        <v>28.0411</v>
      </c>
      <c r="G700" t="s">
        <v>104</v>
      </c>
      <c r="H700">
        <v>9</v>
      </c>
      <c r="I700">
        <v>9413</v>
      </c>
      <c r="J700">
        <v>0</v>
      </c>
      <c r="K700">
        <v>4.2217731475830002E-2</v>
      </c>
    </row>
    <row r="701" spans="1:11" x14ac:dyDescent="0.2">
      <c r="A701" t="s">
        <v>122</v>
      </c>
      <c r="B701">
        <v>30</v>
      </c>
      <c r="C701">
        <v>296</v>
      </c>
      <c r="D701">
        <v>296</v>
      </c>
      <c r="E701">
        <v>0</v>
      </c>
      <c r="F701">
        <v>9.3994</v>
      </c>
      <c r="G701" t="s">
        <v>104</v>
      </c>
      <c r="H701">
        <v>10</v>
      </c>
      <c r="I701">
        <v>2081</v>
      </c>
      <c r="J701">
        <v>0</v>
      </c>
      <c r="K701">
        <v>3.9859294891357401E-2</v>
      </c>
    </row>
    <row r="702" spans="1:11" x14ac:dyDescent="0.2">
      <c r="A702" t="s">
        <v>122</v>
      </c>
      <c r="B702">
        <v>31</v>
      </c>
      <c r="C702">
        <v>258</v>
      </c>
      <c r="D702">
        <v>258</v>
      </c>
      <c r="E702">
        <v>0</v>
      </c>
      <c r="F702">
        <v>23.589400000000001</v>
      </c>
      <c r="G702" t="s">
        <v>104</v>
      </c>
      <c r="H702">
        <v>10</v>
      </c>
      <c r="I702">
        <v>10532</v>
      </c>
      <c r="J702">
        <v>0</v>
      </c>
      <c r="K702">
        <v>4.2235136032104402E-2</v>
      </c>
    </row>
    <row r="703" spans="1:11" x14ac:dyDescent="0.2">
      <c r="A703" t="s">
        <v>122</v>
      </c>
      <c r="B703">
        <v>32</v>
      </c>
      <c r="C703">
        <v>318</v>
      </c>
      <c r="D703">
        <v>317.97000000000003</v>
      </c>
      <c r="E703">
        <v>8.6E-3</v>
      </c>
      <c r="F703">
        <v>9.0246999999999993</v>
      </c>
      <c r="G703" t="s">
        <v>104</v>
      </c>
      <c r="H703">
        <v>9</v>
      </c>
      <c r="I703">
        <v>2679</v>
      </c>
      <c r="J703">
        <v>0</v>
      </c>
      <c r="K703">
        <v>2.4816751480102501E-2</v>
      </c>
    </row>
    <row r="704" spans="1:11" x14ac:dyDescent="0.2">
      <c r="A704" t="s">
        <v>122</v>
      </c>
      <c r="B704">
        <v>33</v>
      </c>
      <c r="C704">
        <v>304</v>
      </c>
      <c r="D704">
        <v>304</v>
      </c>
      <c r="E704">
        <v>0</v>
      </c>
      <c r="F704">
        <v>15.923299999999999</v>
      </c>
      <c r="G704" t="s">
        <v>104</v>
      </c>
      <c r="H704">
        <v>10</v>
      </c>
      <c r="I704">
        <v>4478</v>
      </c>
      <c r="J704">
        <v>0</v>
      </c>
      <c r="K704">
        <v>5.0668716430664E-2</v>
      </c>
    </row>
    <row r="705" spans="1:11" x14ac:dyDescent="0.2">
      <c r="A705" t="s">
        <v>122</v>
      </c>
      <c r="B705">
        <v>34</v>
      </c>
      <c r="C705">
        <v>293</v>
      </c>
      <c r="D705">
        <v>293</v>
      </c>
      <c r="E705">
        <v>0</v>
      </c>
      <c r="F705">
        <v>8.6442999999999994</v>
      </c>
      <c r="G705" t="s">
        <v>104</v>
      </c>
      <c r="H705">
        <v>10</v>
      </c>
      <c r="I705">
        <v>1656</v>
      </c>
      <c r="J705">
        <v>0</v>
      </c>
      <c r="K705">
        <v>3.7736177444458001E-2</v>
      </c>
    </row>
    <row r="706" spans="1:11" x14ac:dyDescent="0.2">
      <c r="A706" t="s">
        <v>122</v>
      </c>
      <c r="B706">
        <v>35</v>
      </c>
      <c r="C706">
        <v>280</v>
      </c>
      <c r="D706">
        <v>279.98</v>
      </c>
      <c r="E706">
        <v>7.0000000000000001E-3</v>
      </c>
      <c r="F706">
        <v>41.884599999999999</v>
      </c>
      <c r="G706" t="s">
        <v>104</v>
      </c>
      <c r="H706">
        <v>10</v>
      </c>
      <c r="I706">
        <v>18219</v>
      </c>
      <c r="J706">
        <v>0</v>
      </c>
      <c r="K706">
        <v>6.6184759140014607E-2</v>
      </c>
    </row>
    <row r="707" spans="1:11" x14ac:dyDescent="0.2">
      <c r="A707" t="s">
        <v>122</v>
      </c>
      <c r="B707">
        <v>36</v>
      </c>
      <c r="C707">
        <v>263</v>
      </c>
      <c r="D707">
        <v>263</v>
      </c>
      <c r="E707">
        <v>0</v>
      </c>
      <c r="F707">
        <v>20.992799999999999</v>
      </c>
      <c r="G707" t="s">
        <v>104</v>
      </c>
      <c r="H707">
        <v>8</v>
      </c>
      <c r="I707">
        <v>8135</v>
      </c>
      <c r="J707">
        <v>0</v>
      </c>
      <c r="K707">
        <v>3.0855178833007799E-2</v>
      </c>
    </row>
    <row r="708" spans="1:11" x14ac:dyDescent="0.2">
      <c r="A708" t="s">
        <v>122</v>
      </c>
      <c r="B708">
        <v>37</v>
      </c>
      <c r="C708">
        <v>269</v>
      </c>
      <c r="D708">
        <v>269</v>
      </c>
      <c r="E708">
        <v>0</v>
      </c>
      <c r="F708">
        <v>22.238</v>
      </c>
      <c r="G708" t="s">
        <v>104</v>
      </c>
      <c r="H708">
        <v>10</v>
      </c>
      <c r="I708">
        <v>6190</v>
      </c>
      <c r="J708">
        <v>0</v>
      </c>
      <c r="K708">
        <v>5.2396535873413003E-2</v>
      </c>
    </row>
    <row r="709" spans="1:11" x14ac:dyDescent="0.2">
      <c r="A709" t="s">
        <v>122</v>
      </c>
      <c r="B709">
        <v>38</v>
      </c>
      <c r="C709">
        <v>247</v>
      </c>
      <c r="D709">
        <v>247</v>
      </c>
      <c r="E709">
        <v>0</v>
      </c>
      <c r="F709">
        <v>18.232199999999999</v>
      </c>
      <c r="G709" t="s">
        <v>104</v>
      </c>
      <c r="H709">
        <v>10</v>
      </c>
      <c r="I709">
        <v>8739</v>
      </c>
      <c r="J709">
        <v>0</v>
      </c>
      <c r="K709">
        <v>4.5206069946289E-2</v>
      </c>
    </row>
    <row r="710" spans="1:11" x14ac:dyDescent="0.2">
      <c r="A710" t="s">
        <v>122</v>
      </c>
      <c r="B710">
        <v>39</v>
      </c>
      <c r="C710">
        <v>274</v>
      </c>
      <c r="D710">
        <v>274</v>
      </c>
      <c r="E710">
        <v>0</v>
      </c>
      <c r="F710">
        <v>13.1806</v>
      </c>
      <c r="G710" t="s">
        <v>104</v>
      </c>
      <c r="H710">
        <v>10</v>
      </c>
      <c r="I710">
        <v>5635</v>
      </c>
      <c r="J710">
        <v>0</v>
      </c>
      <c r="K710">
        <v>4.2275190353393499E-2</v>
      </c>
    </row>
    <row r="711" spans="1:11" x14ac:dyDescent="0.2">
      <c r="A711" t="s">
        <v>122</v>
      </c>
      <c r="B711">
        <v>40</v>
      </c>
      <c r="C711">
        <v>254</v>
      </c>
      <c r="D711">
        <v>253.98</v>
      </c>
      <c r="E711">
        <v>8.0000000000000002E-3</v>
      </c>
      <c r="F711">
        <v>59.017800000000001</v>
      </c>
      <c r="G711" t="s">
        <v>104</v>
      </c>
      <c r="H711">
        <v>10</v>
      </c>
      <c r="I711">
        <v>17462</v>
      </c>
      <c r="J711">
        <v>0</v>
      </c>
      <c r="K711">
        <v>6.7411661148071206E-2</v>
      </c>
    </row>
    <row r="712" spans="1:11" x14ac:dyDescent="0.2">
      <c r="A712" t="s">
        <v>122</v>
      </c>
      <c r="B712">
        <v>41</v>
      </c>
      <c r="C712">
        <v>282</v>
      </c>
      <c r="D712">
        <v>281.98</v>
      </c>
      <c r="E712">
        <v>5.8999999999999999E-3</v>
      </c>
      <c r="F712">
        <v>3.6185</v>
      </c>
      <c r="G712" t="s">
        <v>104</v>
      </c>
      <c r="H712">
        <v>8</v>
      </c>
      <c r="I712">
        <v>796</v>
      </c>
      <c r="J712">
        <v>0</v>
      </c>
      <c r="K712">
        <v>1.9515752792358398E-2</v>
      </c>
    </row>
    <row r="713" spans="1:11" x14ac:dyDescent="0.2">
      <c r="A713" t="s">
        <v>122</v>
      </c>
      <c r="B713">
        <v>42</v>
      </c>
      <c r="C713">
        <v>292</v>
      </c>
      <c r="D713">
        <v>292</v>
      </c>
      <c r="E713">
        <v>0</v>
      </c>
      <c r="F713">
        <v>29.719200000000001</v>
      </c>
      <c r="G713" t="s">
        <v>104</v>
      </c>
      <c r="H713">
        <v>10</v>
      </c>
      <c r="I713">
        <v>9145</v>
      </c>
      <c r="J713">
        <v>0</v>
      </c>
      <c r="K713">
        <v>6.0919046401977497E-2</v>
      </c>
    </row>
    <row r="714" spans="1:11" x14ac:dyDescent="0.2">
      <c r="A714" t="s">
        <v>122</v>
      </c>
      <c r="B714">
        <v>43</v>
      </c>
      <c r="C714">
        <v>291</v>
      </c>
      <c r="D714">
        <v>290.97000000000003</v>
      </c>
      <c r="E714">
        <v>9.1999999999999998E-3</v>
      </c>
      <c r="F714">
        <v>1488.5479</v>
      </c>
      <c r="G714" t="s">
        <v>104</v>
      </c>
      <c r="H714">
        <v>10</v>
      </c>
      <c r="I714">
        <v>669013</v>
      </c>
      <c r="J714">
        <v>0</v>
      </c>
      <c r="K714">
        <v>0.77621650695800704</v>
      </c>
    </row>
    <row r="715" spans="1:11" x14ac:dyDescent="0.2">
      <c r="A715" t="s">
        <v>122</v>
      </c>
      <c r="B715">
        <v>44</v>
      </c>
      <c r="C715">
        <v>264</v>
      </c>
      <c r="D715">
        <v>264</v>
      </c>
      <c r="E715">
        <v>0</v>
      </c>
      <c r="F715">
        <v>18.007200000000001</v>
      </c>
      <c r="G715" t="s">
        <v>104</v>
      </c>
      <c r="H715">
        <v>10</v>
      </c>
      <c r="I715">
        <v>8215</v>
      </c>
      <c r="J715">
        <v>0</v>
      </c>
      <c r="K715">
        <v>4.2325496673583901E-2</v>
      </c>
    </row>
    <row r="716" spans="1:11" x14ac:dyDescent="0.2">
      <c r="A716" t="s">
        <v>122</v>
      </c>
      <c r="B716">
        <v>45</v>
      </c>
      <c r="C716">
        <v>317</v>
      </c>
      <c r="D716">
        <v>316.97000000000003</v>
      </c>
      <c r="E716">
        <v>8.3999999999999995E-3</v>
      </c>
      <c r="F716">
        <v>49.953899999999997</v>
      </c>
      <c r="G716" t="s">
        <v>104</v>
      </c>
      <c r="H716">
        <v>10</v>
      </c>
      <c r="I716">
        <v>16641</v>
      </c>
      <c r="J716">
        <v>0</v>
      </c>
      <c r="K716">
        <v>8.7466001510620103E-2</v>
      </c>
    </row>
    <row r="717" spans="1:11" x14ac:dyDescent="0.2">
      <c r="A717" t="s">
        <v>122</v>
      </c>
      <c r="B717">
        <v>46</v>
      </c>
      <c r="C717">
        <v>242</v>
      </c>
      <c r="D717">
        <v>241.98</v>
      </c>
      <c r="E717">
        <v>6.4999999999999997E-3</v>
      </c>
      <c r="F717">
        <v>4.4936999999999996</v>
      </c>
      <c r="G717" t="s">
        <v>104</v>
      </c>
      <c r="H717">
        <v>8</v>
      </c>
      <c r="I717">
        <v>797</v>
      </c>
      <c r="J717">
        <v>0</v>
      </c>
      <c r="K717">
        <v>2.0544528961181599E-2</v>
      </c>
    </row>
    <row r="718" spans="1:11" x14ac:dyDescent="0.2">
      <c r="A718" t="s">
        <v>122</v>
      </c>
      <c r="B718">
        <v>47</v>
      </c>
      <c r="C718">
        <v>314</v>
      </c>
      <c r="D718">
        <v>313.97000000000003</v>
      </c>
      <c r="E718">
        <v>9.4999999999999998E-3</v>
      </c>
      <c r="F718">
        <v>71.513800000000003</v>
      </c>
      <c r="G718" t="s">
        <v>104</v>
      </c>
      <c r="H718">
        <v>10</v>
      </c>
      <c r="I718">
        <v>27723</v>
      </c>
      <c r="J718">
        <v>0</v>
      </c>
      <c r="K718">
        <v>8.0018997192382799E-2</v>
      </c>
    </row>
    <row r="719" spans="1:11" x14ac:dyDescent="0.2">
      <c r="A719" t="s">
        <v>122</v>
      </c>
      <c r="B719">
        <v>48</v>
      </c>
      <c r="C719">
        <v>294</v>
      </c>
      <c r="D719">
        <v>293.97000000000003</v>
      </c>
      <c r="E719">
        <v>9.7999999999999997E-3</v>
      </c>
      <c r="F719">
        <v>7.9802</v>
      </c>
      <c r="G719" t="s">
        <v>104</v>
      </c>
      <c r="H719">
        <v>9</v>
      </c>
      <c r="I719">
        <v>1160</v>
      </c>
      <c r="J719">
        <v>0</v>
      </c>
      <c r="K719">
        <v>3.2431840896606397E-2</v>
      </c>
    </row>
    <row r="720" spans="1:11" x14ac:dyDescent="0.2">
      <c r="A720" t="s">
        <v>122</v>
      </c>
      <c r="B720">
        <v>49</v>
      </c>
      <c r="C720">
        <v>264</v>
      </c>
      <c r="D720">
        <v>264</v>
      </c>
      <c r="E720">
        <v>0</v>
      </c>
      <c r="F720">
        <v>19.790099999999999</v>
      </c>
      <c r="G720" t="s">
        <v>104</v>
      </c>
      <c r="H720">
        <v>10</v>
      </c>
      <c r="I720">
        <v>6824</v>
      </c>
      <c r="J720">
        <v>0</v>
      </c>
      <c r="K720">
        <v>4.7910213470458901E-2</v>
      </c>
    </row>
    <row r="721" spans="1:11" x14ac:dyDescent="0.2">
      <c r="A721" t="s">
        <v>122</v>
      </c>
      <c r="B721">
        <v>50</v>
      </c>
      <c r="C721">
        <v>286</v>
      </c>
      <c r="D721">
        <v>286</v>
      </c>
      <c r="E721">
        <v>0</v>
      </c>
      <c r="F721">
        <v>5.016</v>
      </c>
      <c r="G721" t="s">
        <v>104</v>
      </c>
      <c r="H721">
        <v>8</v>
      </c>
      <c r="I721">
        <v>748</v>
      </c>
      <c r="J721">
        <v>0</v>
      </c>
      <c r="K721">
        <v>2.5399923324584898E-2</v>
      </c>
    </row>
    <row r="722" spans="1:11" x14ac:dyDescent="0.2">
      <c r="A722" t="s">
        <v>122</v>
      </c>
      <c r="B722">
        <v>51</v>
      </c>
      <c r="C722">
        <v>273</v>
      </c>
      <c r="D722">
        <v>272.98</v>
      </c>
      <c r="E722">
        <v>6.0000000000000001E-3</v>
      </c>
      <c r="F722">
        <v>56.864800000000002</v>
      </c>
      <c r="G722" t="s">
        <v>104</v>
      </c>
      <c r="H722">
        <v>10</v>
      </c>
      <c r="I722">
        <v>25450</v>
      </c>
      <c r="J722">
        <v>0</v>
      </c>
      <c r="K722">
        <v>7.96635150909423E-2</v>
      </c>
    </row>
    <row r="723" spans="1:11" x14ac:dyDescent="0.2">
      <c r="A723" t="s">
        <v>122</v>
      </c>
      <c r="B723">
        <v>52</v>
      </c>
      <c r="C723">
        <v>334</v>
      </c>
      <c r="D723">
        <v>334</v>
      </c>
      <c r="E723">
        <v>0</v>
      </c>
      <c r="F723">
        <v>25.158300000000001</v>
      </c>
      <c r="G723" t="s">
        <v>104</v>
      </c>
      <c r="H723">
        <v>10</v>
      </c>
      <c r="I723">
        <v>6126</v>
      </c>
      <c r="J723">
        <v>0</v>
      </c>
      <c r="K723">
        <v>5.8276891708374003E-2</v>
      </c>
    </row>
    <row r="724" spans="1:11" x14ac:dyDescent="0.2">
      <c r="A724" t="s">
        <v>122</v>
      </c>
      <c r="B724">
        <v>53</v>
      </c>
      <c r="C724">
        <v>281</v>
      </c>
      <c r="D724">
        <v>280.97000000000003</v>
      </c>
      <c r="E724">
        <v>9.7999999999999997E-3</v>
      </c>
      <c r="F724">
        <v>206.3142</v>
      </c>
      <c r="G724" t="s">
        <v>104</v>
      </c>
      <c r="H724">
        <v>10</v>
      </c>
      <c r="I724">
        <v>95456</v>
      </c>
      <c r="J724">
        <v>0</v>
      </c>
      <c r="K724">
        <v>0.16025090217590299</v>
      </c>
    </row>
    <row r="725" spans="1:11" x14ac:dyDescent="0.2">
      <c r="A725" t="s">
        <v>122</v>
      </c>
      <c r="B725">
        <v>54</v>
      </c>
      <c r="C725">
        <v>262</v>
      </c>
      <c r="D725">
        <v>262</v>
      </c>
      <c r="E725">
        <v>0</v>
      </c>
      <c r="F725">
        <v>5.1055000000000001</v>
      </c>
      <c r="G725" t="s">
        <v>104</v>
      </c>
      <c r="H725">
        <v>6</v>
      </c>
      <c r="I725">
        <v>889</v>
      </c>
      <c r="J725">
        <v>0</v>
      </c>
      <c r="K725">
        <v>1.58071517944335E-2</v>
      </c>
    </row>
    <row r="726" spans="1:11" x14ac:dyDescent="0.2">
      <c r="A726" t="s">
        <v>122</v>
      </c>
      <c r="B726">
        <v>55</v>
      </c>
      <c r="C726">
        <v>299</v>
      </c>
      <c r="D726">
        <v>299</v>
      </c>
      <c r="E726">
        <v>0</v>
      </c>
      <c r="F726">
        <v>13.359400000000001</v>
      </c>
      <c r="G726" t="s">
        <v>104</v>
      </c>
      <c r="H726">
        <v>10</v>
      </c>
      <c r="I726">
        <v>5664</v>
      </c>
      <c r="J726">
        <v>0</v>
      </c>
      <c r="K726">
        <v>3.9877414703369099E-2</v>
      </c>
    </row>
    <row r="727" spans="1:11" x14ac:dyDescent="0.2">
      <c r="A727" t="s">
        <v>122</v>
      </c>
      <c r="B727">
        <v>56</v>
      </c>
      <c r="C727">
        <v>288</v>
      </c>
      <c r="D727">
        <v>288</v>
      </c>
      <c r="E727">
        <v>0</v>
      </c>
      <c r="F727">
        <v>3.6156999999999999</v>
      </c>
      <c r="G727" t="s">
        <v>104</v>
      </c>
      <c r="H727">
        <v>10</v>
      </c>
      <c r="I727">
        <v>730</v>
      </c>
      <c r="J727">
        <v>0</v>
      </c>
      <c r="K727">
        <v>2.50065326690673E-2</v>
      </c>
    </row>
    <row r="728" spans="1:11" x14ac:dyDescent="0.2">
      <c r="A728" t="s">
        <v>122</v>
      </c>
      <c r="B728">
        <v>57</v>
      </c>
      <c r="C728">
        <v>254</v>
      </c>
      <c r="D728">
        <v>254</v>
      </c>
      <c r="E728">
        <v>0</v>
      </c>
      <c r="F728">
        <v>23.427499999999998</v>
      </c>
      <c r="G728" t="s">
        <v>104</v>
      </c>
      <c r="H728">
        <v>10</v>
      </c>
      <c r="I728">
        <v>8645</v>
      </c>
      <c r="J728">
        <v>0</v>
      </c>
      <c r="K728">
        <v>7.1767568588256794E-2</v>
      </c>
    </row>
    <row r="729" spans="1:11" x14ac:dyDescent="0.2">
      <c r="A729" t="s">
        <v>122</v>
      </c>
      <c r="B729">
        <v>58</v>
      </c>
      <c r="C729">
        <v>331</v>
      </c>
      <c r="D729">
        <v>331</v>
      </c>
      <c r="E729">
        <v>0</v>
      </c>
      <c r="F729">
        <v>6.7119999999999997</v>
      </c>
      <c r="G729" t="s">
        <v>104</v>
      </c>
      <c r="H729">
        <v>6</v>
      </c>
      <c r="I729">
        <v>2202</v>
      </c>
      <c r="J729">
        <v>0</v>
      </c>
      <c r="K729">
        <v>1.9569873809814401E-2</v>
      </c>
    </row>
    <row r="730" spans="1:11" x14ac:dyDescent="0.2">
      <c r="A730" t="s">
        <v>122</v>
      </c>
      <c r="B730">
        <v>59</v>
      </c>
      <c r="C730">
        <v>283</v>
      </c>
      <c r="D730">
        <v>283</v>
      </c>
      <c r="E730">
        <v>0</v>
      </c>
      <c r="F730">
        <v>24.266100000000002</v>
      </c>
      <c r="G730" t="s">
        <v>104</v>
      </c>
      <c r="H730">
        <v>9</v>
      </c>
      <c r="I730">
        <v>9347</v>
      </c>
      <c r="J730">
        <v>0</v>
      </c>
      <c r="K730">
        <v>3.9750099182128899E-2</v>
      </c>
    </row>
    <row r="731" spans="1:11" x14ac:dyDescent="0.2">
      <c r="A731" t="s">
        <v>122</v>
      </c>
      <c r="B731">
        <v>60</v>
      </c>
      <c r="C731">
        <v>254</v>
      </c>
      <c r="D731">
        <v>253.98</v>
      </c>
      <c r="E731">
        <v>9.1999999999999998E-3</v>
      </c>
      <c r="F731">
        <v>176.63890000000001</v>
      </c>
      <c r="G731" t="s">
        <v>104</v>
      </c>
      <c r="H731">
        <v>10</v>
      </c>
      <c r="I731">
        <v>97624</v>
      </c>
      <c r="J731">
        <v>0</v>
      </c>
      <c r="K731">
        <v>0.21470737457275299</v>
      </c>
    </row>
    <row r="732" spans="1:11" x14ac:dyDescent="0.2">
      <c r="A732" t="s">
        <v>122</v>
      </c>
      <c r="B732">
        <v>61</v>
      </c>
      <c r="C732">
        <v>305</v>
      </c>
      <c r="D732">
        <v>305</v>
      </c>
      <c r="E732">
        <v>0</v>
      </c>
      <c r="F732">
        <v>26.540800000000001</v>
      </c>
      <c r="G732" t="s">
        <v>104</v>
      </c>
      <c r="H732">
        <v>10</v>
      </c>
      <c r="I732">
        <v>10330</v>
      </c>
      <c r="J732">
        <v>0</v>
      </c>
      <c r="K732">
        <v>6.1108112335205002E-2</v>
      </c>
    </row>
    <row r="733" spans="1:11" x14ac:dyDescent="0.2">
      <c r="A733" t="s">
        <v>122</v>
      </c>
      <c r="B733">
        <v>62</v>
      </c>
      <c r="C733">
        <v>289</v>
      </c>
      <c r="D733">
        <v>289</v>
      </c>
      <c r="E733">
        <v>0</v>
      </c>
      <c r="F733">
        <v>5.3205999999999998</v>
      </c>
      <c r="G733" t="s">
        <v>104</v>
      </c>
      <c r="H733">
        <v>9</v>
      </c>
      <c r="I733">
        <v>783</v>
      </c>
      <c r="J733">
        <v>0</v>
      </c>
      <c r="K733">
        <v>2.93653011322021E-2</v>
      </c>
    </row>
    <row r="734" spans="1:11" x14ac:dyDescent="0.2">
      <c r="A734" t="s">
        <v>122</v>
      </c>
      <c r="B734">
        <v>63</v>
      </c>
      <c r="C734">
        <v>272</v>
      </c>
      <c r="D734">
        <v>271.98</v>
      </c>
      <c r="E734">
        <v>8.0000000000000002E-3</v>
      </c>
      <c r="F734">
        <v>64.079899999999995</v>
      </c>
      <c r="G734" t="s">
        <v>104</v>
      </c>
      <c r="H734">
        <v>10</v>
      </c>
      <c r="I734">
        <v>28637</v>
      </c>
      <c r="J734">
        <v>0</v>
      </c>
      <c r="K734">
        <v>9.6905231475829995E-2</v>
      </c>
    </row>
    <row r="735" spans="1:11" x14ac:dyDescent="0.2">
      <c r="A735" t="s">
        <v>122</v>
      </c>
      <c r="B735">
        <v>64</v>
      </c>
      <c r="C735">
        <v>283</v>
      </c>
      <c r="D735">
        <v>283</v>
      </c>
      <c r="E735">
        <v>0</v>
      </c>
      <c r="F735">
        <v>3.9535999999999998</v>
      </c>
      <c r="G735" t="s">
        <v>104</v>
      </c>
      <c r="H735">
        <v>8</v>
      </c>
      <c r="I735">
        <v>709</v>
      </c>
      <c r="J735">
        <v>0</v>
      </c>
      <c r="K735">
        <v>2.3880720138549801E-2</v>
      </c>
    </row>
    <row r="736" spans="1:11" x14ac:dyDescent="0.2">
      <c r="A736" t="s">
        <v>122</v>
      </c>
      <c r="B736">
        <v>65</v>
      </c>
      <c r="C736">
        <v>266</v>
      </c>
      <c r="D736">
        <v>266</v>
      </c>
      <c r="E736">
        <v>8.0000000000000004E-4</v>
      </c>
      <c r="F736">
        <v>10.2464</v>
      </c>
      <c r="G736" t="s">
        <v>104</v>
      </c>
      <c r="H736">
        <v>9</v>
      </c>
      <c r="I736">
        <v>3529</v>
      </c>
      <c r="J736">
        <v>0</v>
      </c>
      <c r="K736">
        <v>2.7512550354003899E-2</v>
      </c>
    </row>
    <row r="737" spans="1:11" x14ac:dyDescent="0.2">
      <c r="A737" t="s">
        <v>122</v>
      </c>
      <c r="B737">
        <v>66</v>
      </c>
      <c r="C737">
        <v>284</v>
      </c>
      <c r="D737">
        <v>284</v>
      </c>
      <c r="E737">
        <v>0</v>
      </c>
      <c r="F737">
        <v>13.9116</v>
      </c>
      <c r="G737" t="s">
        <v>104</v>
      </c>
      <c r="H737">
        <v>10</v>
      </c>
      <c r="I737">
        <v>4268</v>
      </c>
      <c r="J737">
        <v>0</v>
      </c>
      <c r="K737">
        <v>4.8736333847045898E-2</v>
      </c>
    </row>
    <row r="738" spans="1:11" x14ac:dyDescent="0.2">
      <c r="A738" t="s">
        <v>122</v>
      </c>
      <c r="B738">
        <v>67</v>
      </c>
      <c r="C738">
        <v>318</v>
      </c>
      <c r="D738">
        <v>318</v>
      </c>
      <c r="E738">
        <v>0</v>
      </c>
      <c r="F738">
        <v>2.1795</v>
      </c>
      <c r="G738" t="s">
        <v>104</v>
      </c>
      <c r="H738">
        <v>4</v>
      </c>
      <c r="I738">
        <v>422</v>
      </c>
      <c r="J738">
        <v>0</v>
      </c>
      <c r="K738">
        <v>1.4436006546020499E-2</v>
      </c>
    </row>
    <row r="739" spans="1:11" x14ac:dyDescent="0.2">
      <c r="A739" t="s">
        <v>122</v>
      </c>
      <c r="B739">
        <v>68</v>
      </c>
      <c r="C739">
        <v>295</v>
      </c>
      <c r="D739">
        <v>294.99</v>
      </c>
      <c r="E739">
        <v>4.4000000000000003E-3</v>
      </c>
      <c r="F739">
        <v>45.806800000000003</v>
      </c>
      <c r="G739" t="s">
        <v>104</v>
      </c>
      <c r="H739">
        <v>10</v>
      </c>
      <c r="I739">
        <v>21131</v>
      </c>
      <c r="J739">
        <v>0</v>
      </c>
      <c r="K739">
        <v>6.1291456222534103E-2</v>
      </c>
    </row>
    <row r="740" spans="1:11" x14ac:dyDescent="0.2">
      <c r="A740" t="s">
        <v>122</v>
      </c>
      <c r="B740">
        <v>69</v>
      </c>
      <c r="C740">
        <v>297</v>
      </c>
      <c r="D740">
        <v>297</v>
      </c>
      <c r="E740">
        <v>0</v>
      </c>
      <c r="F740">
        <v>52.245800000000003</v>
      </c>
      <c r="G740" t="s">
        <v>104</v>
      </c>
      <c r="H740">
        <v>10</v>
      </c>
      <c r="I740">
        <v>18318</v>
      </c>
      <c r="J740">
        <v>0</v>
      </c>
      <c r="K740">
        <v>7.5236082077026298E-2</v>
      </c>
    </row>
    <row r="741" spans="1:11" x14ac:dyDescent="0.2">
      <c r="A741" t="s">
        <v>122</v>
      </c>
      <c r="B741">
        <v>70</v>
      </c>
      <c r="C741">
        <v>273</v>
      </c>
      <c r="D741">
        <v>273</v>
      </c>
      <c r="E741">
        <v>0</v>
      </c>
      <c r="F741">
        <v>28.571000000000002</v>
      </c>
      <c r="G741" t="s">
        <v>104</v>
      </c>
      <c r="H741">
        <v>10</v>
      </c>
      <c r="I741">
        <v>13818</v>
      </c>
      <c r="J741">
        <v>0</v>
      </c>
      <c r="K741">
        <v>4.5783519744872998E-2</v>
      </c>
    </row>
    <row r="742" spans="1:11" x14ac:dyDescent="0.2">
      <c r="A742" t="s">
        <v>122</v>
      </c>
      <c r="B742">
        <v>71</v>
      </c>
      <c r="C742">
        <v>292</v>
      </c>
      <c r="D742">
        <v>292</v>
      </c>
      <c r="E742">
        <v>0</v>
      </c>
      <c r="F742">
        <v>8.8815000000000008</v>
      </c>
      <c r="G742" t="s">
        <v>104</v>
      </c>
      <c r="H742">
        <v>10</v>
      </c>
      <c r="I742">
        <v>2430</v>
      </c>
      <c r="J742">
        <v>0</v>
      </c>
      <c r="K742">
        <v>3.4961462020874003E-2</v>
      </c>
    </row>
    <row r="743" spans="1:11" x14ac:dyDescent="0.2">
      <c r="A743" t="s">
        <v>122</v>
      </c>
      <c r="B743">
        <v>72</v>
      </c>
      <c r="C743">
        <v>254</v>
      </c>
      <c r="D743">
        <v>250.09</v>
      </c>
      <c r="E743">
        <v>1.5643</v>
      </c>
      <c r="F743">
        <v>1800.0001999999999</v>
      </c>
      <c r="G743" t="s">
        <v>105</v>
      </c>
      <c r="H743">
        <v>8</v>
      </c>
      <c r="I743">
        <v>1162008</v>
      </c>
      <c r="J743">
        <v>0</v>
      </c>
      <c r="K743">
        <v>1.12163805961608</v>
      </c>
    </row>
    <row r="744" spans="1:11" x14ac:dyDescent="0.2">
      <c r="A744" t="s">
        <v>122</v>
      </c>
      <c r="B744">
        <v>73</v>
      </c>
      <c r="C744">
        <v>273</v>
      </c>
      <c r="D744">
        <v>273</v>
      </c>
      <c r="E744">
        <v>0</v>
      </c>
      <c r="F744">
        <v>15.6966</v>
      </c>
      <c r="G744" t="s">
        <v>104</v>
      </c>
      <c r="H744">
        <v>10</v>
      </c>
      <c r="I744">
        <v>6912</v>
      </c>
      <c r="J744">
        <v>0</v>
      </c>
      <c r="K744">
        <v>5.0942182540893499E-2</v>
      </c>
    </row>
    <row r="745" spans="1:11" x14ac:dyDescent="0.2">
      <c r="A745" t="s">
        <v>122</v>
      </c>
      <c r="B745">
        <v>74</v>
      </c>
      <c r="C745">
        <v>271</v>
      </c>
      <c r="D745">
        <v>271</v>
      </c>
      <c r="E745">
        <v>1E-4</v>
      </c>
      <c r="F745">
        <v>32.551200000000001</v>
      </c>
      <c r="G745" t="s">
        <v>104</v>
      </c>
      <c r="H745">
        <v>10</v>
      </c>
      <c r="I745">
        <v>14490</v>
      </c>
      <c r="J745">
        <v>0</v>
      </c>
      <c r="K745">
        <v>5.1434040069580002E-2</v>
      </c>
    </row>
    <row r="746" spans="1:11" x14ac:dyDescent="0.2">
      <c r="A746" t="s">
        <v>122</v>
      </c>
      <c r="B746">
        <v>75</v>
      </c>
      <c r="C746">
        <v>211</v>
      </c>
      <c r="D746">
        <v>211</v>
      </c>
      <c r="E746">
        <v>0</v>
      </c>
      <c r="F746">
        <v>8.6473999999999993</v>
      </c>
      <c r="G746" t="s">
        <v>104</v>
      </c>
      <c r="H746">
        <v>10</v>
      </c>
      <c r="I746">
        <v>5724</v>
      </c>
      <c r="J746">
        <v>0</v>
      </c>
      <c r="K746">
        <v>3.7271261215209898E-2</v>
      </c>
    </row>
    <row r="747" spans="1:11" x14ac:dyDescent="0.2">
      <c r="A747" t="s">
        <v>122</v>
      </c>
      <c r="B747">
        <v>76</v>
      </c>
      <c r="C747">
        <v>293</v>
      </c>
      <c r="D747">
        <v>293</v>
      </c>
      <c r="E747">
        <v>0</v>
      </c>
      <c r="F747">
        <v>26.1357</v>
      </c>
      <c r="G747" t="s">
        <v>104</v>
      </c>
      <c r="H747">
        <v>9</v>
      </c>
      <c r="I747">
        <v>9963</v>
      </c>
      <c r="J747">
        <v>0</v>
      </c>
      <c r="K747">
        <v>3.7523984909057603E-2</v>
      </c>
    </row>
    <row r="748" spans="1:11" x14ac:dyDescent="0.2">
      <c r="A748" t="s">
        <v>122</v>
      </c>
      <c r="B748">
        <v>77</v>
      </c>
      <c r="C748">
        <v>271</v>
      </c>
      <c r="D748">
        <v>271</v>
      </c>
      <c r="E748">
        <v>0</v>
      </c>
      <c r="F748">
        <v>22.337199999999999</v>
      </c>
      <c r="G748" t="s">
        <v>104</v>
      </c>
      <c r="H748">
        <v>10</v>
      </c>
      <c r="I748">
        <v>11077</v>
      </c>
      <c r="J748">
        <v>0</v>
      </c>
      <c r="K748">
        <v>4.88324165344238E-2</v>
      </c>
    </row>
    <row r="749" spans="1:11" x14ac:dyDescent="0.2">
      <c r="A749" t="s">
        <v>122</v>
      </c>
      <c r="B749">
        <v>78</v>
      </c>
      <c r="C749">
        <v>254</v>
      </c>
      <c r="D749">
        <v>254</v>
      </c>
      <c r="E749">
        <v>0</v>
      </c>
      <c r="F749">
        <v>7.7245999999999997</v>
      </c>
      <c r="G749" t="s">
        <v>104</v>
      </c>
      <c r="H749">
        <v>7</v>
      </c>
      <c r="I749">
        <v>1531</v>
      </c>
      <c r="J749">
        <v>0</v>
      </c>
      <c r="K749">
        <v>2.5634765625E-2</v>
      </c>
    </row>
    <row r="750" spans="1:11" x14ac:dyDescent="0.2">
      <c r="A750" t="s">
        <v>122</v>
      </c>
      <c r="B750">
        <v>79</v>
      </c>
      <c r="C750">
        <v>276</v>
      </c>
      <c r="D750">
        <v>276</v>
      </c>
      <c r="E750">
        <v>0</v>
      </c>
      <c r="F750">
        <v>12.301600000000001</v>
      </c>
      <c r="G750" t="s">
        <v>104</v>
      </c>
      <c r="H750">
        <v>10</v>
      </c>
      <c r="I750">
        <v>3814</v>
      </c>
      <c r="J750">
        <v>0</v>
      </c>
      <c r="K750">
        <v>3.7910938262939398E-2</v>
      </c>
    </row>
    <row r="751" spans="1:11" x14ac:dyDescent="0.2">
      <c r="A751" t="s">
        <v>122</v>
      </c>
      <c r="B751">
        <v>80</v>
      </c>
      <c r="C751">
        <v>270</v>
      </c>
      <c r="D751">
        <v>269.98</v>
      </c>
      <c r="E751">
        <v>6.1000000000000004E-3</v>
      </c>
      <c r="F751">
        <v>20.2455</v>
      </c>
      <c r="G751" t="s">
        <v>104</v>
      </c>
      <c r="H751">
        <v>10</v>
      </c>
      <c r="I751">
        <v>9819</v>
      </c>
      <c r="J751">
        <v>0</v>
      </c>
      <c r="K751">
        <v>5.83329200744628E-2</v>
      </c>
    </row>
    <row r="752" spans="1:11" x14ac:dyDescent="0.2">
      <c r="A752" t="s">
        <v>122</v>
      </c>
      <c r="B752">
        <v>81</v>
      </c>
      <c r="C752">
        <v>259</v>
      </c>
      <c r="D752">
        <v>259</v>
      </c>
      <c r="E752">
        <v>0</v>
      </c>
      <c r="F752">
        <v>20.63</v>
      </c>
      <c r="G752" t="s">
        <v>104</v>
      </c>
      <c r="H752">
        <v>10</v>
      </c>
      <c r="I752">
        <v>11658</v>
      </c>
      <c r="J752">
        <v>0</v>
      </c>
      <c r="K752">
        <v>5.3689241409301702E-2</v>
      </c>
    </row>
    <row r="753" spans="1:11" x14ac:dyDescent="0.2">
      <c r="A753" t="s">
        <v>122</v>
      </c>
      <c r="B753">
        <v>82</v>
      </c>
      <c r="C753">
        <v>337</v>
      </c>
      <c r="D753">
        <v>337</v>
      </c>
      <c r="E753">
        <v>0</v>
      </c>
      <c r="F753">
        <v>6.5076000000000001</v>
      </c>
      <c r="G753" t="s">
        <v>104</v>
      </c>
      <c r="H753">
        <v>8</v>
      </c>
      <c r="I753">
        <v>856</v>
      </c>
      <c r="J753">
        <v>0</v>
      </c>
      <c r="K753">
        <v>2.9577493667602501E-2</v>
      </c>
    </row>
    <row r="754" spans="1:11" x14ac:dyDescent="0.2">
      <c r="A754" t="s">
        <v>122</v>
      </c>
      <c r="B754">
        <v>83</v>
      </c>
      <c r="C754">
        <v>257</v>
      </c>
      <c r="D754">
        <v>256.99</v>
      </c>
      <c r="E754">
        <v>4.4999999999999997E-3</v>
      </c>
      <c r="F754">
        <v>45.529600000000002</v>
      </c>
      <c r="G754" t="s">
        <v>104</v>
      </c>
      <c r="H754">
        <v>10</v>
      </c>
      <c r="I754">
        <v>22548</v>
      </c>
      <c r="J754">
        <v>0</v>
      </c>
      <c r="K754">
        <v>7.5791120529174805E-2</v>
      </c>
    </row>
    <row r="755" spans="1:11" x14ac:dyDescent="0.2">
      <c r="A755" t="s">
        <v>122</v>
      </c>
      <c r="B755">
        <v>84</v>
      </c>
      <c r="C755">
        <v>263</v>
      </c>
      <c r="D755">
        <v>263</v>
      </c>
      <c r="E755">
        <v>0</v>
      </c>
      <c r="F755">
        <v>11.2959</v>
      </c>
      <c r="G755" t="s">
        <v>104</v>
      </c>
      <c r="H755">
        <v>8</v>
      </c>
      <c r="I755">
        <v>5235</v>
      </c>
      <c r="J755">
        <v>0</v>
      </c>
      <c r="K755">
        <v>2.80747413635253E-2</v>
      </c>
    </row>
    <row r="756" spans="1:11" x14ac:dyDescent="0.2">
      <c r="A756" t="s">
        <v>122</v>
      </c>
      <c r="B756">
        <v>85</v>
      </c>
      <c r="C756">
        <v>295</v>
      </c>
      <c r="D756">
        <v>295</v>
      </c>
      <c r="E756">
        <v>0</v>
      </c>
      <c r="F756">
        <v>37.648899999999998</v>
      </c>
      <c r="G756" t="s">
        <v>104</v>
      </c>
      <c r="H756">
        <v>10</v>
      </c>
      <c r="I756">
        <v>16056</v>
      </c>
      <c r="J756">
        <v>0</v>
      </c>
      <c r="K756">
        <v>5.5908441543579102E-2</v>
      </c>
    </row>
    <row r="757" spans="1:11" x14ac:dyDescent="0.2">
      <c r="A757" t="s">
        <v>122</v>
      </c>
      <c r="B757">
        <v>86</v>
      </c>
      <c r="C757">
        <v>330</v>
      </c>
      <c r="D757">
        <v>329.97</v>
      </c>
      <c r="E757">
        <v>9.1999999999999998E-3</v>
      </c>
      <c r="F757">
        <v>10.694599999999999</v>
      </c>
      <c r="G757" t="s">
        <v>104</v>
      </c>
      <c r="H757">
        <v>10</v>
      </c>
      <c r="I757">
        <v>3687</v>
      </c>
      <c r="J757">
        <v>0</v>
      </c>
      <c r="K757">
        <v>3.3620595932006801E-2</v>
      </c>
    </row>
    <row r="758" spans="1:11" x14ac:dyDescent="0.2">
      <c r="A758" t="s">
        <v>122</v>
      </c>
      <c r="B758">
        <v>87</v>
      </c>
      <c r="C758">
        <v>257</v>
      </c>
      <c r="D758">
        <v>256.99</v>
      </c>
      <c r="E758">
        <v>5.7999999999999996E-3</v>
      </c>
      <c r="F758">
        <v>42.922600000000003</v>
      </c>
      <c r="G758" t="s">
        <v>104</v>
      </c>
      <c r="H758">
        <v>10</v>
      </c>
      <c r="I758">
        <v>21696</v>
      </c>
      <c r="J758">
        <v>0</v>
      </c>
      <c r="K758">
        <v>5.8974266052245997E-2</v>
      </c>
    </row>
    <row r="759" spans="1:11" x14ac:dyDescent="0.2">
      <c r="A759" t="s">
        <v>122</v>
      </c>
      <c r="B759">
        <v>88</v>
      </c>
      <c r="C759">
        <v>294</v>
      </c>
      <c r="D759">
        <v>293.99</v>
      </c>
      <c r="E759">
        <v>3.3999999999999998E-3</v>
      </c>
      <c r="F759">
        <v>19.412099999999999</v>
      </c>
      <c r="G759" t="s">
        <v>104</v>
      </c>
      <c r="H759">
        <v>10</v>
      </c>
      <c r="I759">
        <v>8607</v>
      </c>
      <c r="J759">
        <v>0</v>
      </c>
      <c r="K759">
        <v>3.86526584625244E-2</v>
      </c>
    </row>
    <row r="760" spans="1:11" x14ac:dyDescent="0.2">
      <c r="A760" t="s">
        <v>122</v>
      </c>
      <c r="B760">
        <v>89</v>
      </c>
      <c r="C760">
        <v>285</v>
      </c>
      <c r="D760">
        <v>284.98</v>
      </c>
      <c r="E760">
        <v>7.6E-3</v>
      </c>
      <c r="F760">
        <v>11.841900000000001</v>
      </c>
      <c r="G760" t="s">
        <v>104</v>
      </c>
      <c r="H760">
        <v>10</v>
      </c>
      <c r="I760">
        <v>4186</v>
      </c>
      <c r="J760">
        <v>0</v>
      </c>
      <c r="K760">
        <v>4.5201063156127902E-2</v>
      </c>
    </row>
    <row r="761" spans="1:11" x14ac:dyDescent="0.2">
      <c r="A761" t="s">
        <v>122</v>
      </c>
      <c r="B761">
        <v>90</v>
      </c>
      <c r="C761">
        <v>311</v>
      </c>
      <c r="D761">
        <v>310.98</v>
      </c>
      <c r="E761">
        <v>6.8999999999999999E-3</v>
      </c>
      <c r="F761">
        <v>33.793999999999997</v>
      </c>
      <c r="G761" t="s">
        <v>104</v>
      </c>
      <c r="H761">
        <v>10</v>
      </c>
      <c r="I761">
        <v>10429</v>
      </c>
      <c r="J761">
        <v>0</v>
      </c>
      <c r="K761">
        <v>5.5562019348144497E-2</v>
      </c>
    </row>
    <row r="762" spans="1:11" x14ac:dyDescent="0.2">
      <c r="A762" t="s">
        <v>122</v>
      </c>
      <c r="B762">
        <v>91</v>
      </c>
      <c r="C762">
        <v>273</v>
      </c>
      <c r="D762">
        <v>273</v>
      </c>
      <c r="E762">
        <v>0</v>
      </c>
      <c r="F762">
        <v>13.4117</v>
      </c>
      <c r="G762" t="s">
        <v>104</v>
      </c>
      <c r="H762">
        <v>10</v>
      </c>
      <c r="I762">
        <v>5768</v>
      </c>
      <c r="J762">
        <v>0</v>
      </c>
      <c r="K762">
        <v>4.6584606170654297E-2</v>
      </c>
    </row>
    <row r="763" spans="1:11" x14ac:dyDescent="0.2">
      <c r="A763" t="s">
        <v>122</v>
      </c>
      <c r="B763">
        <v>92</v>
      </c>
      <c r="C763">
        <v>290</v>
      </c>
      <c r="D763">
        <v>290</v>
      </c>
      <c r="E763">
        <v>0</v>
      </c>
      <c r="F763">
        <v>5.5728999999999997</v>
      </c>
      <c r="G763" t="s">
        <v>104</v>
      </c>
      <c r="H763">
        <v>10</v>
      </c>
      <c r="I763">
        <v>1745</v>
      </c>
      <c r="J763">
        <v>0</v>
      </c>
      <c r="K763">
        <v>3.35431098937988E-2</v>
      </c>
    </row>
    <row r="764" spans="1:11" x14ac:dyDescent="0.2">
      <c r="A764" t="s">
        <v>122</v>
      </c>
      <c r="B764">
        <v>93</v>
      </c>
      <c r="C764">
        <v>295</v>
      </c>
      <c r="D764">
        <v>295</v>
      </c>
      <c r="E764">
        <v>0</v>
      </c>
      <c r="F764">
        <v>6.5086000000000004</v>
      </c>
      <c r="G764" t="s">
        <v>104</v>
      </c>
      <c r="H764">
        <v>10</v>
      </c>
      <c r="I764">
        <v>872</v>
      </c>
      <c r="J764">
        <v>0</v>
      </c>
      <c r="K764">
        <v>3.4882783889770501E-2</v>
      </c>
    </row>
    <row r="765" spans="1:11" x14ac:dyDescent="0.2">
      <c r="A765" t="s">
        <v>122</v>
      </c>
      <c r="B765">
        <v>94</v>
      </c>
      <c r="C765">
        <v>303</v>
      </c>
      <c r="D765">
        <v>302.97000000000003</v>
      </c>
      <c r="E765">
        <v>9.5999999999999992E-3</v>
      </c>
      <c r="F765">
        <v>77.849199999999996</v>
      </c>
      <c r="G765" t="s">
        <v>104</v>
      </c>
      <c r="H765">
        <v>10</v>
      </c>
      <c r="I765">
        <v>39992</v>
      </c>
      <c r="J765">
        <v>0</v>
      </c>
      <c r="K765">
        <v>0.111132860183715</v>
      </c>
    </row>
    <row r="766" spans="1:11" x14ac:dyDescent="0.2">
      <c r="A766" t="s">
        <v>122</v>
      </c>
      <c r="B766">
        <v>95</v>
      </c>
      <c r="C766">
        <v>256</v>
      </c>
      <c r="D766">
        <v>256</v>
      </c>
      <c r="E766">
        <v>0</v>
      </c>
      <c r="F766">
        <v>17.951599999999999</v>
      </c>
      <c r="G766" t="s">
        <v>104</v>
      </c>
      <c r="H766">
        <v>10</v>
      </c>
      <c r="I766">
        <v>7682</v>
      </c>
      <c r="J766">
        <v>0</v>
      </c>
      <c r="K766">
        <v>4.4700860977172803E-2</v>
      </c>
    </row>
    <row r="767" spans="1:11" x14ac:dyDescent="0.2">
      <c r="A767" t="s">
        <v>122</v>
      </c>
      <c r="B767">
        <v>96</v>
      </c>
      <c r="C767">
        <v>263</v>
      </c>
      <c r="D767">
        <v>262.97000000000003</v>
      </c>
      <c r="E767">
        <v>9.4999999999999998E-3</v>
      </c>
      <c r="F767">
        <v>11.8041</v>
      </c>
      <c r="G767" t="s">
        <v>104</v>
      </c>
      <c r="H767">
        <v>10</v>
      </c>
      <c r="I767">
        <v>5349</v>
      </c>
      <c r="J767">
        <v>0</v>
      </c>
      <c r="K767">
        <v>5.43875694274902E-2</v>
      </c>
    </row>
    <row r="768" spans="1:11" x14ac:dyDescent="0.2">
      <c r="A768" t="s">
        <v>122</v>
      </c>
      <c r="B768">
        <v>97</v>
      </c>
      <c r="C768">
        <v>249</v>
      </c>
      <c r="D768">
        <v>249</v>
      </c>
      <c r="E768">
        <v>0</v>
      </c>
      <c r="F768">
        <v>21.908000000000001</v>
      </c>
      <c r="G768" t="s">
        <v>104</v>
      </c>
      <c r="H768">
        <v>10</v>
      </c>
      <c r="I768">
        <v>15341</v>
      </c>
      <c r="J768">
        <v>0</v>
      </c>
      <c r="K768">
        <v>5.2014350891113198E-2</v>
      </c>
    </row>
  </sheetData>
  <autoFilter ref="A1:K768" xr:uid="{157FF4EC-8EE0-984F-AF75-29891C98D732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4B7D-C63E-B349-9136-2F9535A7BF23}">
  <dimension ref="A1:F100"/>
  <sheetViews>
    <sheetView workbookViewId="0">
      <selection activeCell="E1" sqref="E1:F100"/>
    </sheetView>
  </sheetViews>
  <sheetFormatPr baseColWidth="10" defaultRowHeight="16" x14ac:dyDescent="0.2"/>
  <sheetData>
    <row r="1" spans="1:6" x14ac:dyDescent="0.2">
      <c r="A1" s="32">
        <v>0</v>
      </c>
      <c r="B1" s="16">
        <v>0</v>
      </c>
      <c r="E1">
        <v>3.3557046979865772</v>
      </c>
      <c r="F1">
        <v>0</v>
      </c>
    </row>
    <row r="2" spans="1:6" x14ac:dyDescent="0.2">
      <c r="A2" s="16">
        <v>0</v>
      </c>
      <c r="B2" s="16">
        <v>0</v>
      </c>
      <c r="E2">
        <v>3.7453183520599254</v>
      </c>
      <c r="F2">
        <v>0</v>
      </c>
    </row>
    <row r="3" spans="1:6" x14ac:dyDescent="0.2">
      <c r="A3" s="16">
        <v>2.436323366555925</v>
      </c>
      <c r="B3" s="16">
        <v>0</v>
      </c>
      <c r="E3">
        <v>1.7857142857142856</v>
      </c>
      <c r="F3">
        <v>0</v>
      </c>
    </row>
    <row r="4" spans="1:6" x14ac:dyDescent="0.2">
      <c r="A4" s="16">
        <v>1.4809041309431021</v>
      </c>
      <c r="B4" s="16">
        <v>0</v>
      </c>
      <c r="E4">
        <v>1.7667844522968199</v>
      </c>
      <c r="F4">
        <v>1.4134275618374559</v>
      </c>
    </row>
    <row r="5" spans="1:6" x14ac:dyDescent="0.2">
      <c r="A5" s="16">
        <v>2.57201646090535</v>
      </c>
      <c r="B5" s="16">
        <v>0</v>
      </c>
      <c r="E5">
        <v>2.5454545454545454</v>
      </c>
      <c r="F5">
        <v>0.36363636363636365</v>
      </c>
    </row>
    <row r="6" spans="1:6" x14ac:dyDescent="0.2">
      <c r="A6" s="16">
        <v>4.1334798132381216</v>
      </c>
      <c r="B6" s="16">
        <v>1.2221917055753915</v>
      </c>
      <c r="E6">
        <v>2.348993288590604</v>
      </c>
      <c r="F6">
        <v>0</v>
      </c>
    </row>
    <row r="7" spans="1:6" x14ac:dyDescent="0.2">
      <c r="A7" s="16">
        <v>1.7931297831378947</v>
      </c>
      <c r="B7" s="16">
        <v>0</v>
      </c>
      <c r="E7">
        <v>2.4911032028469751</v>
      </c>
      <c r="F7">
        <v>1.7793594306049825</v>
      </c>
    </row>
    <row r="8" spans="1:6" x14ac:dyDescent="0.2">
      <c r="A8" s="16">
        <v>1.1807298680191112</v>
      </c>
      <c r="B8" s="16">
        <v>0</v>
      </c>
      <c r="E8">
        <v>2.4</v>
      </c>
      <c r="F8">
        <v>0</v>
      </c>
    </row>
    <row r="9" spans="1:6" x14ac:dyDescent="0.2">
      <c r="A9" s="16">
        <v>2.1236797146812094</v>
      </c>
      <c r="B9" s="16">
        <v>13.611253133144615</v>
      </c>
      <c r="E9">
        <v>0</v>
      </c>
      <c r="F9">
        <v>0</v>
      </c>
    </row>
    <row r="10" spans="1:6" x14ac:dyDescent="0.2">
      <c r="A10" s="16">
        <v>0.57352104856945685</v>
      </c>
      <c r="B10" s="16">
        <v>19.115421851515848</v>
      </c>
      <c r="E10">
        <v>2.5974025974025974</v>
      </c>
      <c r="F10">
        <v>1.2987012987012987</v>
      </c>
    </row>
    <row r="11" spans="1:6" x14ac:dyDescent="0.2">
      <c r="E11">
        <v>2.3569023569023568</v>
      </c>
      <c r="F11">
        <v>0</v>
      </c>
    </row>
    <row r="12" spans="1:6" x14ac:dyDescent="0.2">
      <c r="E12">
        <v>2.1428571428571428</v>
      </c>
      <c r="F12">
        <v>0</v>
      </c>
    </row>
    <row r="13" spans="1:6" x14ac:dyDescent="0.2">
      <c r="E13">
        <v>1.1406844106463878</v>
      </c>
      <c r="F13">
        <v>0</v>
      </c>
    </row>
    <row r="14" spans="1:6" x14ac:dyDescent="0.2">
      <c r="E14">
        <v>1.1278195488721803</v>
      </c>
      <c r="F14">
        <v>0</v>
      </c>
    </row>
    <row r="15" spans="1:6" x14ac:dyDescent="0.2">
      <c r="E15">
        <v>2.2304832713754648</v>
      </c>
      <c r="F15">
        <v>0</v>
      </c>
    </row>
    <row r="16" spans="1:6" x14ac:dyDescent="0.2">
      <c r="E16">
        <v>1.3745704467353952</v>
      </c>
      <c r="F16">
        <v>1.3745704467353952</v>
      </c>
    </row>
    <row r="17" spans="5:6" x14ac:dyDescent="0.2">
      <c r="E17">
        <v>0.76923076923076927</v>
      </c>
      <c r="F17">
        <v>0</v>
      </c>
    </row>
    <row r="18" spans="5:6" x14ac:dyDescent="0.2">
      <c r="E18">
        <v>0.3968253968253968</v>
      </c>
      <c r="F18">
        <v>0</v>
      </c>
    </row>
    <row r="19" spans="5:6" x14ac:dyDescent="0.2">
      <c r="E19">
        <v>2.0920502092050208</v>
      </c>
      <c r="F19">
        <v>1.2552301255230125</v>
      </c>
    </row>
    <row r="20" spans="5:6" x14ac:dyDescent="0.2">
      <c r="E20">
        <v>1.7793594306049825</v>
      </c>
      <c r="F20">
        <v>0.71174377224199281</v>
      </c>
    </row>
    <row r="21" spans="5:6" x14ac:dyDescent="0.2">
      <c r="E21">
        <v>2.8169014084507045</v>
      </c>
      <c r="F21">
        <v>0</v>
      </c>
    </row>
    <row r="22" spans="5:6" x14ac:dyDescent="0.2">
      <c r="E22">
        <v>0.42372881355932202</v>
      </c>
      <c r="F22">
        <v>0</v>
      </c>
    </row>
    <row r="23" spans="5:6" x14ac:dyDescent="0.2">
      <c r="E23">
        <v>0.72992700729927007</v>
      </c>
      <c r="F23">
        <v>0.72992700729927007</v>
      </c>
    </row>
    <row r="24" spans="5:6" x14ac:dyDescent="0.2">
      <c r="E24">
        <v>1.3793103448275863</v>
      </c>
      <c r="F24">
        <v>1.3793103448275863</v>
      </c>
    </row>
    <row r="25" spans="5:6" x14ac:dyDescent="0.2">
      <c r="E25">
        <v>0</v>
      </c>
      <c r="F25">
        <v>0</v>
      </c>
    </row>
    <row r="26" spans="5:6" x14ac:dyDescent="0.2">
      <c r="E26">
        <v>2.0761245674740483</v>
      </c>
      <c r="F26">
        <v>0</v>
      </c>
    </row>
    <row r="27" spans="5:6" x14ac:dyDescent="0.2">
      <c r="E27">
        <v>2.0270270270270272</v>
      </c>
      <c r="F27">
        <v>0</v>
      </c>
    </row>
    <row r="28" spans="5:6" x14ac:dyDescent="0.2">
      <c r="E28">
        <v>2.8571428571428572</v>
      </c>
      <c r="F28">
        <v>0</v>
      </c>
    </row>
    <row r="29" spans="5:6" x14ac:dyDescent="0.2">
      <c r="E29">
        <v>1.3605442176870748</v>
      </c>
      <c r="F29">
        <v>0</v>
      </c>
    </row>
    <row r="30" spans="5:6" x14ac:dyDescent="0.2">
      <c r="E30">
        <v>1.0135135135135136</v>
      </c>
      <c r="F30">
        <v>0</v>
      </c>
    </row>
    <row r="31" spans="5:6" x14ac:dyDescent="0.2">
      <c r="E31">
        <v>2.7131782945736433</v>
      </c>
      <c r="F31">
        <v>0</v>
      </c>
    </row>
    <row r="32" spans="5:6" x14ac:dyDescent="0.2">
      <c r="E32">
        <v>3.459119496855346</v>
      </c>
      <c r="F32">
        <v>0</v>
      </c>
    </row>
    <row r="33" spans="5:6" x14ac:dyDescent="0.2">
      <c r="E33">
        <v>1.6447368421052631</v>
      </c>
      <c r="F33">
        <v>0</v>
      </c>
    </row>
    <row r="34" spans="5:6" x14ac:dyDescent="0.2">
      <c r="E34">
        <v>6.4846416382252556</v>
      </c>
      <c r="F34">
        <v>0</v>
      </c>
    </row>
    <row r="35" spans="5:6" x14ac:dyDescent="0.2">
      <c r="E35">
        <v>1.7857142857142856</v>
      </c>
      <c r="F35">
        <v>0</v>
      </c>
    </row>
    <row r="36" spans="5:6" x14ac:dyDescent="0.2">
      <c r="E36">
        <v>0.76045627376425851</v>
      </c>
      <c r="F36">
        <v>0</v>
      </c>
    </row>
    <row r="37" spans="5:6" x14ac:dyDescent="0.2">
      <c r="E37">
        <v>2.6022304832713754</v>
      </c>
      <c r="F37">
        <v>0</v>
      </c>
    </row>
    <row r="38" spans="5:6" x14ac:dyDescent="0.2">
      <c r="E38">
        <v>0.80971659919028338</v>
      </c>
      <c r="F38">
        <v>0</v>
      </c>
    </row>
    <row r="39" spans="5:6" x14ac:dyDescent="0.2">
      <c r="E39">
        <v>1.0948905109489051</v>
      </c>
      <c r="F39">
        <v>0</v>
      </c>
    </row>
    <row r="40" spans="5:6" x14ac:dyDescent="0.2">
      <c r="E40">
        <v>2.3622047244094486</v>
      </c>
      <c r="F40">
        <v>1.9685039370078741</v>
      </c>
    </row>
    <row r="41" spans="5:6" x14ac:dyDescent="0.2">
      <c r="E41">
        <v>2.4822695035460995</v>
      </c>
      <c r="F41">
        <v>0</v>
      </c>
    </row>
    <row r="42" spans="5:6" x14ac:dyDescent="0.2">
      <c r="E42">
        <v>1.7123287671232876</v>
      </c>
      <c r="F42">
        <v>0</v>
      </c>
    </row>
    <row r="43" spans="5:6" x14ac:dyDescent="0.2">
      <c r="E43">
        <v>2.0618556701030926</v>
      </c>
      <c r="F43">
        <v>2.0618556701030926</v>
      </c>
    </row>
    <row r="44" spans="5:6" x14ac:dyDescent="0.2">
      <c r="E44">
        <v>2.2727272727272729</v>
      </c>
      <c r="F44">
        <v>0</v>
      </c>
    </row>
    <row r="45" spans="5:6" x14ac:dyDescent="0.2">
      <c r="E45">
        <v>1.5772870662460567</v>
      </c>
      <c r="F45">
        <v>1.5772870662460567</v>
      </c>
    </row>
    <row r="46" spans="5:6" x14ac:dyDescent="0.2">
      <c r="E46">
        <v>0.41322314049586778</v>
      </c>
      <c r="F46">
        <v>0</v>
      </c>
    </row>
    <row r="47" spans="5:6" x14ac:dyDescent="0.2">
      <c r="E47">
        <v>2.8662420382165608</v>
      </c>
      <c r="F47">
        <v>0.31847133757961787</v>
      </c>
    </row>
    <row r="48" spans="5:6" x14ac:dyDescent="0.2">
      <c r="E48">
        <v>1.0204081632653061</v>
      </c>
      <c r="F48">
        <v>0</v>
      </c>
    </row>
    <row r="49" spans="5:6" x14ac:dyDescent="0.2">
      <c r="E49">
        <v>1.5151515151515151</v>
      </c>
      <c r="F49">
        <v>0</v>
      </c>
    </row>
    <row r="50" spans="5:6" x14ac:dyDescent="0.2">
      <c r="E50">
        <v>3.1468531468531471</v>
      </c>
      <c r="F50">
        <v>0</v>
      </c>
    </row>
    <row r="51" spans="5:6" x14ac:dyDescent="0.2">
      <c r="E51">
        <v>2.5641025641025639</v>
      </c>
      <c r="F51">
        <v>0.36637389477941257</v>
      </c>
    </row>
    <row r="52" spans="5:6" x14ac:dyDescent="0.2">
      <c r="E52">
        <v>2.9940119760479043</v>
      </c>
      <c r="F52">
        <v>2.6946107784431139</v>
      </c>
    </row>
    <row r="53" spans="5:6" x14ac:dyDescent="0.2">
      <c r="E53">
        <v>0.35587188612099641</v>
      </c>
      <c r="F53">
        <v>0.35587188612099641</v>
      </c>
    </row>
    <row r="54" spans="5:6" x14ac:dyDescent="0.2">
      <c r="E54">
        <v>3.8167938931297711</v>
      </c>
      <c r="F54">
        <v>0</v>
      </c>
    </row>
    <row r="55" spans="5:6" x14ac:dyDescent="0.2">
      <c r="E55">
        <v>1.6722408026755853</v>
      </c>
      <c r="F55">
        <v>0</v>
      </c>
    </row>
    <row r="56" spans="5:6" x14ac:dyDescent="0.2">
      <c r="E56">
        <v>0</v>
      </c>
      <c r="F56">
        <v>0</v>
      </c>
    </row>
    <row r="57" spans="5:6" x14ac:dyDescent="0.2">
      <c r="E57">
        <v>1.9685039370078741</v>
      </c>
      <c r="F57">
        <v>0</v>
      </c>
    </row>
    <row r="58" spans="5:6" x14ac:dyDescent="0.2">
      <c r="E58">
        <v>1.5105740181268883</v>
      </c>
      <c r="F58">
        <v>0</v>
      </c>
    </row>
    <row r="59" spans="5:6" x14ac:dyDescent="0.2">
      <c r="E59">
        <v>0.35335689045936397</v>
      </c>
      <c r="F59">
        <v>0</v>
      </c>
    </row>
    <row r="60" spans="5:6" x14ac:dyDescent="0.2">
      <c r="E60">
        <v>0.78740157480314954</v>
      </c>
      <c r="F60">
        <v>0.78740157480314954</v>
      </c>
    </row>
    <row r="61" spans="5:6" x14ac:dyDescent="0.2">
      <c r="E61">
        <v>0.98360655737704927</v>
      </c>
      <c r="F61">
        <v>0</v>
      </c>
    </row>
    <row r="62" spans="5:6" x14ac:dyDescent="0.2">
      <c r="E62">
        <v>3.8062283737024223</v>
      </c>
      <c r="F62">
        <v>0</v>
      </c>
    </row>
    <row r="63" spans="5:6" x14ac:dyDescent="0.2">
      <c r="E63">
        <v>2.5735294117647056</v>
      </c>
      <c r="F63">
        <v>2.5735294117647056</v>
      </c>
    </row>
    <row r="64" spans="5:6" x14ac:dyDescent="0.2">
      <c r="E64">
        <v>2.4734982332155475</v>
      </c>
      <c r="F64">
        <v>0</v>
      </c>
    </row>
    <row r="65" spans="5:6" x14ac:dyDescent="0.2">
      <c r="E65">
        <v>4.1353383458646613</v>
      </c>
      <c r="F65">
        <v>0</v>
      </c>
    </row>
    <row r="66" spans="5:6" x14ac:dyDescent="0.2">
      <c r="E66">
        <v>2.112676056338028</v>
      </c>
      <c r="F66">
        <v>0</v>
      </c>
    </row>
    <row r="67" spans="5:6" x14ac:dyDescent="0.2">
      <c r="E67">
        <v>2.2012578616352201</v>
      </c>
      <c r="F67">
        <v>0</v>
      </c>
    </row>
    <row r="68" spans="5:6" x14ac:dyDescent="0.2">
      <c r="E68">
        <v>1.0169491525423728</v>
      </c>
      <c r="F68">
        <v>0</v>
      </c>
    </row>
    <row r="69" spans="5:6" x14ac:dyDescent="0.2">
      <c r="E69">
        <v>3.3670033670033668</v>
      </c>
      <c r="F69">
        <v>3.3670033670033668</v>
      </c>
    </row>
    <row r="70" spans="5:6" x14ac:dyDescent="0.2">
      <c r="E70">
        <v>1.4652014652014651</v>
      </c>
      <c r="F70">
        <v>0</v>
      </c>
    </row>
    <row r="71" spans="5:6" x14ac:dyDescent="0.2">
      <c r="E71">
        <v>2.054794520547945</v>
      </c>
      <c r="F71">
        <v>0</v>
      </c>
    </row>
    <row r="72" spans="5:6" x14ac:dyDescent="0.2">
      <c r="E72">
        <v>1.1811023622047243</v>
      </c>
      <c r="F72">
        <v>0.39370078740157477</v>
      </c>
    </row>
    <row r="73" spans="5:6" x14ac:dyDescent="0.2">
      <c r="E73">
        <v>1.4652014652014651</v>
      </c>
      <c r="F73">
        <v>0</v>
      </c>
    </row>
    <row r="74" spans="5:6" x14ac:dyDescent="0.2">
      <c r="E74">
        <v>3.6900369003690034</v>
      </c>
      <c r="F74">
        <v>0</v>
      </c>
    </row>
    <row r="75" spans="5:6" x14ac:dyDescent="0.2">
      <c r="E75">
        <v>3.7914691943127963</v>
      </c>
      <c r="F75">
        <v>0</v>
      </c>
    </row>
    <row r="76" spans="5:6" x14ac:dyDescent="0.2">
      <c r="E76">
        <v>1.0238907849829351</v>
      </c>
      <c r="F76">
        <v>0</v>
      </c>
    </row>
    <row r="77" spans="5:6" x14ac:dyDescent="0.2">
      <c r="E77">
        <v>6.2730627306273057</v>
      </c>
      <c r="F77">
        <v>0</v>
      </c>
    </row>
    <row r="78" spans="5:6" x14ac:dyDescent="0.2">
      <c r="E78">
        <v>1.1811023622047243</v>
      </c>
      <c r="F78">
        <v>0</v>
      </c>
    </row>
    <row r="79" spans="5:6" x14ac:dyDescent="0.2">
      <c r="E79">
        <v>1.8115942028985508</v>
      </c>
      <c r="F79">
        <v>0.36231884057971014</v>
      </c>
    </row>
    <row r="80" spans="5:6" x14ac:dyDescent="0.2">
      <c r="E80">
        <v>3.3333333333333335</v>
      </c>
      <c r="F80">
        <v>0</v>
      </c>
    </row>
    <row r="81" spans="5:6" x14ac:dyDescent="0.2">
      <c r="E81">
        <v>4.2471042471042466</v>
      </c>
      <c r="F81">
        <v>0</v>
      </c>
    </row>
    <row r="82" spans="5:6" x14ac:dyDescent="0.2">
      <c r="E82">
        <v>2.9673590504451042</v>
      </c>
      <c r="F82">
        <v>0</v>
      </c>
    </row>
    <row r="83" spans="5:6" x14ac:dyDescent="0.2">
      <c r="E83">
        <v>3.1128404669260701</v>
      </c>
      <c r="F83">
        <v>0.38910505836575876</v>
      </c>
    </row>
    <row r="84" spans="5:6" x14ac:dyDescent="0.2">
      <c r="E84">
        <v>3.4220532319391634</v>
      </c>
      <c r="F84">
        <v>0</v>
      </c>
    </row>
    <row r="85" spans="5:6" x14ac:dyDescent="0.2">
      <c r="E85">
        <v>3.050847457627119</v>
      </c>
      <c r="F85">
        <v>3.050847457627119</v>
      </c>
    </row>
    <row r="86" spans="5:6" x14ac:dyDescent="0.2">
      <c r="E86">
        <v>1.8181818181818181</v>
      </c>
      <c r="F86">
        <v>0</v>
      </c>
    </row>
    <row r="87" spans="5:6" x14ac:dyDescent="0.2">
      <c r="E87">
        <v>3.8910505836575875</v>
      </c>
      <c r="F87">
        <v>0.77821011673151752</v>
      </c>
    </row>
    <row r="88" spans="5:6" x14ac:dyDescent="0.2">
      <c r="E88">
        <v>3.7414965986394559</v>
      </c>
      <c r="F88">
        <v>0</v>
      </c>
    </row>
    <row r="89" spans="5:6" x14ac:dyDescent="0.2">
      <c r="E89">
        <v>1.4035087719298245</v>
      </c>
      <c r="F89">
        <v>0</v>
      </c>
    </row>
    <row r="90" spans="5:6" x14ac:dyDescent="0.2">
      <c r="E90">
        <v>0</v>
      </c>
      <c r="F90">
        <v>0</v>
      </c>
    </row>
    <row r="91" spans="5:6" x14ac:dyDescent="0.2">
      <c r="E91">
        <v>2.5641025641025639</v>
      </c>
      <c r="F91">
        <v>0</v>
      </c>
    </row>
    <row r="92" spans="5:6" x14ac:dyDescent="0.2">
      <c r="E92">
        <v>2.7586206896551726</v>
      </c>
      <c r="F92">
        <v>0</v>
      </c>
    </row>
    <row r="93" spans="5:6" x14ac:dyDescent="0.2">
      <c r="E93">
        <v>3.050847457627119</v>
      </c>
      <c r="F93">
        <v>0</v>
      </c>
    </row>
    <row r="94" spans="5:6" x14ac:dyDescent="0.2">
      <c r="E94">
        <v>1.6501650165016499</v>
      </c>
      <c r="F94">
        <v>0</v>
      </c>
    </row>
    <row r="95" spans="5:6" x14ac:dyDescent="0.2">
      <c r="E95">
        <v>2.734375</v>
      </c>
      <c r="F95">
        <v>0</v>
      </c>
    </row>
    <row r="96" spans="5:6" x14ac:dyDescent="0.2">
      <c r="E96">
        <v>1.520912547528517</v>
      </c>
      <c r="F96">
        <v>0</v>
      </c>
    </row>
    <row r="97" spans="5:6" x14ac:dyDescent="0.2">
      <c r="E97">
        <v>6.024096385542169</v>
      </c>
      <c r="F97">
        <v>0</v>
      </c>
    </row>
    <row r="98" spans="5:6" x14ac:dyDescent="0.2">
      <c r="E98">
        <v>2.422145328719723</v>
      </c>
      <c r="F98">
        <v>0</v>
      </c>
    </row>
    <row r="99" spans="5:6" x14ac:dyDescent="0.2">
      <c r="E99">
        <v>3.0188679245283021</v>
      </c>
      <c r="F99">
        <v>0</v>
      </c>
    </row>
    <row r="100" spans="5:6" x14ac:dyDescent="0.2">
      <c r="E100">
        <v>5.6451612903225801</v>
      </c>
      <c r="F100">
        <v>0</v>
      </c>
    </row>
  </sheetData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D1418-6E92-2741-8D24-90321D4134DC}">
  <dimension ref="A1:L38"/>
  <sheetViews>
    <sheetView topLeftCell="A18" zoomScale="125" workbookViewId="0">
      <selection activeCell="G24" sqref="G24"/>
    </sheetView>
  </sheetViews>
  <sheetFormatPr baseColWidth="10" defaultRowHeight="16" x14ac:dyDescent="0.2"/>
  <cols>
    <col min="20" max="20" width="12" bestFit="1" customWidth="1"/>
  </cols>
  <sheetData>
    <row r="1" spans="1:12" x14ac:dyDescent="0.2">
      <c r="A1" s="140" t="s">
        <v>177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</row>
    <row r="2" spans="1:12" x14ac:dyDescent="0.2">
      <c r="A2" t="s">
        <v>69</v>
      </c>
      <c r="C2" t="s">
        <v>1</v>
      </c>
      <c r="D2">
        <v>2760</v>
      </c>
      <c r="E2">
        <v>2760</v>
      </c>
      <c r="F2">
        <v>0</v>
      </c>
      <c r="G2">
        <v>0.1036</v>
      </c>
      <c r="H2" t="s">
        <v>104</v>
      </c>
      <c r="I2">
        <v>5</v>
      </c>
      <c r="J2">
        <v>1</v>
      </c>
      <c r="K2">
        <v>9</v>
      </c>
      <c r="L2">
        <v>5.30242919921875E-3</v>
      </c>
    </row>
    <row r="3" spans="1:12" x14ac:dyDescent="0.2">
      <c r="A3" t="s">
        <v>69</v>
      </c>
      <c r="C3" t="s">
        <v>2</v>
      </c>
      <c r="D3">
        <v>7788</v>
      </c>
      <c r="E3">
        <v>7788</v>
      </c>
      <c r="F3">
        <v>0</v>
      </c>
      <c r="G3">
        <v>0.17230000000000001</v>
      </c>
      <c r="H3" t="s">
        <v>104</v>
      </c>
      <c r="I3">
        <v>2</v>
      </c>
      <c r="J3">
        <v>30</v>
      </c>
      <c r="K3">
        <v>12</v>
      </c>
      <c r="L3">
        <v>1.8384456634521401E-2</v>
      </c>
    </row>
    <row r="4" spans="1:12" x14ac:dyDescent="0.2">
      <c r="A4" t="s">
        <v>69</v>
      </c>
      <c r="C4" t="s">
        <v>3</v>
      </c>
      <c r="D4">
        <v>1806</v>
      </c>
      <c r="E4">
        <v>1806</v>
      </c>
      <c r="F4">
        <v>0</v>
      </c>
      <c r="G4">
        <v>0.13639999999999999</v>
      </c>
      <c r="H4" t="s">
        <v>104</v>
      </c>
      <c r="I4">
        <v>2</v>
      </c>
      <c r="J4">
        <v>1</v>
      </c>
      <c r="K4">
        <v>8</v>
      </c>
      <c r="L4">
        <v>7.1392059326171797E-3</v>
      </c>
    </row>
    <row r="5" spans="1:12" x14ac:dyDescent="0.2">
      <c r="A5" t="s">
        <v>69</v>
      </c>
      <c r="C5" t="s">
        <v>4</v>
      </c>
      <c r="D5">
        <v>1283</v>
      </c>
      <c r="E5">
        <v>1283</v>
      </c>
      <c r="F5">
        <v>0</v>
      </c>
      <c r="G5">
        <v>0.34260000000000002</v>
      </c>
      <c r="H5" t="s">
        <v>104</v>
      </c>
      <c r="I5">
        <v>1</v>
      </c>
      <c r="J5">
        <v>112</v>
      </c>
      <c r="K5">
        <v>22</v>
      </c>
      <c r="L5">
        <v>8.7893486022949205E-2</v>
      </c>
    </row>
    <row r="6" spans="1:12" x14ac:dyDescent="0.2">
      <c r="A6" t="s">
        <v>69</v>
      </c>
      <c r="C6" t="s">
        <v>5</v>
      </c>
      <c r="D6">
        <v>2916</v>
      </c>
      <c r="E6">
        <v>2916</v>
      </c>
      <c r="F6">
        <v>0</v>
      </c>
      <c r="G6">
        <v>1.4564999999999999</v>
      </c>
      <c r="H6" t="s">
        <v>104</v>
      </c>
      <c r="I6">
        <v>7</v>
      </c>
      <c r="J6">
        <v>606</v>
      </c>
      <c r="K6">
        <v>185</v>
      </c>
      <c r="L6">
        <v>0.35027861595153797</v>
      </c>
    </row>
    <row r="7" spans="1:12" x14ac:dyDescent="0.2">
      <c r="A7" t="s">
        <v>69</v>
      </c>
      <c r="C7" t="s">
        <v>6</v>
      </c>
      <c r="D7">
        <v>7282</v>
      </c>
      <c r="E7">
        <v>7281.45</v>
      </c>
      <c r="F7">
        <v>7.4999999999999997E-3</v>
      </c>
      <c r="G7">
        <v>19.697500000000002</v>
      </c>
      <c r="H7" t="s">
        <v>104</v>
      </c>
      <c r="I7">
        <v>10</v>
      </c>
      <c r="J7">
        <v>2579</v>
      </c>
      <c r="K7">
        <v>670</v>
      </c>
      <c r="L7">
        <v>3.8590087890625</v>
      </c>
    </row>
    <row r="8" spans="1:12" x14ac:dyDescent="0.2">
      <c r="A8" t="s">
        <v>69</v>
      </c>
      <c r="C8" t="s">
        <v>7</v>
      </c>
      <c r="D8">
        <v>628.51</v>
      </c>
      <c r="E8">
        <v>628.51</v>
      </c>
      <c r="F8">
        <v>0</v>
      </c>
      <c r="G8">
        <v>2.8601000000000001</v>
      </c>
      <c r="H8" t="s">
        <v>104</v>
      </c>
      <c r="I8">
        <v>9</v>
      </c>
      <c r="J8">
        <v>234</v>
      </c>
      <c r="K8">
        <v>168</v>
      </c>
      <c r="L8">
        <v>0.45813870429992598</v>
      </c>
    </row>
    <row r="9" spans="1:12" x14ac:dyDescent="0.2">
      <c r="A9" t="s">
        <v>69</v>
      </c>
      <c r="C9" t="s">
        <v>8</v>
      </c>
      <c r="D9">
        <v>11087.21</v>
      </c>
      <c r="E9">
        <v>11086.52</v>
      </c>
      <c r="F9">
        <v>6.3E-3</v>
      </c>
      <c r="G9">
        <v>3.2467000000000001</v>
      </c>
      <c r="H9" t="s">
        <v>104</v>
      </c>
      <c r="I9">
        <v>5</v>
      </c>
      <c r="J9">
        <v>222</v>
      </c>
      <c r="K9">
        <v>121</v>
      </c>
      <c r="L9">
        <v>0.42258214950561501</v>
      </c>
    </row>
    <row r="10" spans="1:12" x14ac:dyDescent="0.2">
      <c r="A10" t="s">
        <v>69</v>
      </c>
      <c r="C10" t="s">
        <v>9</v>
      </c>
      <c r="D10">
        <v>801.91</v>
      </c>
      <c r="E10">
        <v>801.91</v>
      </c>
      <c r="F10">
        <v>0</v>
      </c>
      <c r="G10">
        <v>11.657500000000001</v>
      </c>
      <c r="H10" t="s">
        <v>104</v>
      </c>
      <c r="I10">
        <v>8</v>
      </c>
      <c r="J10">
        <v>633</v>
      </c>
      <c r="K10">
        <v>389</v>
      </c>
      <c r="L10">
        <v>2.33190870285034</v>
      </c>
    </row>
    <row r="11" spans="1:12" x14ac:dyDescent="0.2">
      <c r="A11" t="s">
        <v>69</v>
      </c>
      <c r="C11" t="s">
        <v>10</v>
      </c>
      <c r="D11">
        <v>945.32</v>
      </c>
      <c r="E11">
        <v>945.23</v>
      </c>
      <c r="F11">
        <v>9.2999999999999992E-3</v>
      </c>
      <c r="G11">
        <v>43.930700000000002</v>
      </c>
      <c r="H11" t="s">
        <v>104</v>
      </c>
      <c r="I11">
        <v>10</v>
      </c>
      <c r="J11">
        <v>1840</v>
      </c>
      <c r="K11">
        <v>829</v>
      </c>
      <c r="L11">
        <v>8.1654300689697195</v>
      </c>
    </row>
    <row r="12" spans="1:12" x14ac:dyDescent="0.2">
      <c r="G12">
        <f>AVERAGE(G2:G11)</f>
        <v>8.3603900000000007</v>
      </c>
      <c r="I12">
        <f t="shared" ref="I12:L12" si="0">AVERAGE(I2:I11)</f>
        <v>5.9</v>
      </c>
      <c r="J12">
        <f t="shared" si="0"/>
        <v>625.79999999999995</v>
      </c>
      <c r="K12">
        <f t="shared" si="0"/>
        <v>241.3</v>
      </c>
      <c r="L12">
        <f t="shared" si="0"/>
        <v>1.5706066608428944</v>
      </c>
    </row>
    <row r="14" spans="1:12" x14ac:dyDescent="0.2">
      <c r="A14" t="s">
        <v>178</v>
      </c>
    </row>
    <row r="15" spans="1:12" x14ac:dyDescent="0.2">
      <c r="A15" t="s">
        <v>69</v>
      </c>
      <c r="C15" t="s">
        <v>1</v>
      </c>
      <c r="D15">
        <v>2760</v>
      </c>
      <c r="E15">
        <v>2760</v>
      </c>
      <c r="F15">
        <v>0</v>
      </c>
      <c r="G15">
        <v>0.1004</v>
      </c>
      <c r="H15" t="s">
        <v>104</v>
      </c>
      <c r="I15">
        <v>6</v>
      </c>
      <c r="J15">
        <v>1</v>
      </c>
      <c r="K15">
        <v>11</v>
      </c>
      <c r="L15">
        <v>8.8517665863037092E-3</v>
      </c>
    </row>
    <row r="16" spans="1:12" x14ac:dyDescent="0.2">
      <c r="A16" t="s">
        <v>69</v>
      </c>
      <c r="C16" t="s">
        <v>2</v>
      </c>
      <c r="D16">
        <v>7788</v>
      </c>
      <c r="E16">
        <v>7788</v>
      </c>
      <c r="F16">
        <v>0</v>
      </c>
      <c r="G16">
        <v>0.17380000000000001</v>
      </c>
      <c r="H16" t="s">
        <v>104</v>
      </c>
      <c r="I16">
        <v>2</v>
      </c>
      <c r="J16">
        <v>21</v>
      </c>
      <c r="K16">
        <v>12</v>
      </c>
      <c r="L16">
        <v>2.52175331115722E-2</v>
      </c>
    </row>
    <row r="17" spans="1:12" x14ac:dyDescent="0.2">
      <c r="A17" t="s">
        <v>69</v>
      </c>
      <c r="C17" t="s">
        <v>3</v>
      </c>
      <c r="D17">
        <v>1806</v>
      </c>
      <c r="E17">
        <v>1806</v>
      </c>
      <c r="F17">
        <v>0</v>
      </c>
      <c r="G17">
        <v>0.16639999999999999</v>
      </c>
      <c r="H17" t="s">
        <v>104</v>
      </c>
      <c r="I17">
        <v>2</v>
      </c>
      <c r="J17">
        <v>1</v>
      </c>
      <c r="K17">
        <v>8</v>
      </c>
      <c r="L17">
        <v>1.21269226074218E-2</v>
      </c>
    </row>
    <row r="18" spans="1:12" x14ac:dyDescent="0.2">
      <c r="A18" t="s">
        <v>69</v>
      </c>
      <c r="C18" t="s">
        <v>4</v>
      </c>
      <c r="D18">
        <v>1283</v>
      </c>
      <c r="E18">
        <v>1283</v>
      </c>
      <c r="F18">
        <v>0</v>
      </c>
      <c r="G18">
        <v>0.35120000000000001</v>
      </c>
      <c r="H18" t="s">
        <v>104</v>
      </c>
      <c r="I18">
        <v>1</v>
      </c>
      <c r="J18">
        <v>68</v>
      </c>
      <c r="K18">
        <v>19</v>
      </c>
      <c r="L18">
        <v>0.105085849761962</v>
      </c>
    </row>
    <row r="19" spans="1:12" x14ac:dyDescent="0.2">
      <c r="A19" t="s">
        <v>69</v>
      </c>
      <c r="C19" t="s">
        <v>5</v>
      </c>
      <c r="D19">
        <v>2922</v>
      </c>
      <c r="E19">
        <v>2922</v>
      </c>
      <c r="F19">
        <v>0</v>
      </c>
      <c r="G19">
        <v>1.2319</v>
      </c>
      <c r="H19" t="s">
        <v>104</v>
      </c>
      <c r="I19">
        <v>5</v>
      </c>
      <c r="J19">
        <v>286</v>
      </c>
      <c r="K19">
        <v>107</v>
      </c>
      <c r="L19">
        <v>0.31783199310302701</v>
      </c>
    </row>
    <row r="20" spans="1:12" x14ac:dyDescent="0.2">
      <c r="A20" t="s">
        <v>69</v>
      </c>
      <c r="C20" t="s">
        <v>6</v>
      </c>
      <c r="D20">
        <v>7282</v>
      </c>
      <c r="E20">
        <v>7282</v>
      </c>
      <c r="F20">
        <v>0</v>
      </c>
      <c r="G20">
        <v>10.6225</v>
      </c>
      <c r="H20" t="s">
        <v>104</v>
      </c>
      <c r="I20">
        <v>10</v>
      </c>
      <c r="J20">
        <v>683</v>
      </c>
      <c r="K20">
        <v>522</v>
      </c>
      <c r="L20">
        <v>2.1918418407440101</v>
      </c>
    </row>
    <row r="21" spans="1:12" x14ac:dyDescent="0.2">
      <c r="A21" t="s">
        <v>69</v>
      </c>
      <c r="C21" t="s">
        <v>7</v>
      </c>
      <c r="D21">
        <v>628.51</v>
      </c>
      <c r="E21">
        <v>628.51</v>
      </c>
      <c r="F21">
        <v>0</v>
      </c>
      <c r="G21">
        <v>3.306</v>
      </c>
      <c r="H21" t="s">
        <v>104</v>
      </c>
      <c r="I21">
        <v>9</v>
      </c>
      <c r="J21">
        <v>234</v>
      </c>
      <c r="K21">
        <v>168</v>
      </c>
      <c r="L21">
        <v>0.86593246459960904</v>
      </c>
    </row>
    <row r="22" spans="1:12" x14ac:dyDescent="0.2">
      <c r="A22" t="s">
        <v>69</v>
      </c>
      <c r="C22" t="s">
        <v>8</v>
      </c>
      <c r="D22">
        <v>11087.21</v>
      </c>
      <c r="E22">
        <v>11086.68</v>
      </c>
      <c r="F22">
        <v>4.7999999999999996E-3</v>
      </c>
      <c r="G22">
        <v>3.0301</v>
      </c>
      <c r="H22" t="s">
        <v>104</v>
      </c>
      <c r="I22">
        <v>5</v>
      </c>
      <c r="J22">
        <v>107</v>
      </c>
      <c r="K22">
        <v>73</v>
      </c>
      <c r="L22">
        <v>0.43308687210083002</v>
      </c>
    </row>
    <row r="23" spans="1:12" x14ac:dyDescent="0.2">
      <c r="A23" t="s">
        <v>69</v>
      </c>
      <c r="C23" t="s">
        <v>9</v>
      </c>
      <c r="D23">
        <v>801.91</v>
      </c>
      <c r="E23">
        <v>801.91</v>
      </c>
      <c r="F23">
        <v>0</v>
      </c>
      <c r="G23">
        <v>13.1015</v>
      </c>
      <c r="H23" t="s">
        <v>104</v>
      </c>
      <c r="I23">
        <v>8</v>
      </c>
      <c r="J23">
        <v>566</v>
      </c>
      <c r="K23">
        <v>377</v>
      </c>
      <c r="L23">
        <v>4.2267339229583696</v>
      </c>
    </row>
    <row r="24" spans="1:12" x14ac:dyDescent="0.2">
      <c r="A24" t="s">
        <v>69</v>
      </c>
      <c r="C24" t="s">
        <v>10</v>
      </c>
      <c r="D24">
        <v>945.32</v>
      </c>
      <c r="E24">
        <v>945.23</v>
      </c>
      <c r="F24">
        <v>9.2999999999999992E-3</v>
      </c>
      <c r="G24">
        <v>52.230499999999999</v>
      </c>
      <c r="H24" t="s">
        <v>104</v>
      </c>
      <c r="I24">
        <v>10</v>
      </c>
      <c r="J24">
        <v>1840</v>
      </c>
      <c r="K24">
        <v>829</v>
      </c>
      <c r="L24">
        <v>17.113466501235902</v>
      </c>
    </row>
    <row r="25" spans="1:12" x14ac:dyDescent="0.2">
      <c r="G25">
        <f>AVERAGE(G15:G24)</f>
        <v>8.4314300000000006</v>
      </c>
      <c r="I25">
        <f t="shared" ref="I25:L25" si="1">AVERAGE(I15:I24)</f>
        <v>5.8</v>
      </c>
      <c r="J25">
        <f t="shared" si="1"/>
        <v>380.7</v>
      </c>
      <c r="K25">
        <f t="shared" si="1"/>
        <v>212.6</v>
      </c>
      <c r="L25">
        <f t="shared" si="1"/>
        <v>2.5300175666809008</v>
      </c>
    </row>
    <row r="28" spans="1:12" x14ac:dyDescent="0.2">
      <c r="A28" t="s">
        <v>69</v>
      </c>
      <c r="C28" t="s">
        <v>1</v>
      </c>
      <c r="D28">
        <v>2760</v>
      </c>
      <c r="E28">
        <v>2760</v>
      </c>
      <c r="F28">
        <v>0</v>
      </c>
      <c r="G28">
        <v>0.15359999999999999</v>
      </c>
      <c r="H28" t="s">
        <v>104</v>
      </c>
      <c r="I28">
        <v>7</v>
      </c>
      <c r="J28">
        <v>245</v>
      </c>
      <c r="K28">
        <v>0</v>
      </c>
      <c r="L28">
        <v>0</v>
      </c>
    </row>
    <row r="29" spans="1:12" x14ac:dyDescent="0.2">
      <c r="A29" t="s">
        <v>69</v>
      </c>
      <c r="C29" t="s">
        <v>2</v>
      </c>
      <c r="D29">
        <v>7788</v>
      </c>
      <c r="E29">
        <v>7788</v>
      </c>
      <c r="F29">
        <v>0</v>
      </c>
      <c r="G29">
        <v>0.1477</v>
      </c>
      <c r="H29" t="s">
        <v>104</v>
      </c>
      <c r="I29">
        <v>2</v>
      </c>
      <c r="J29">
        <v>79</v>
      </c>
      <c r="K29">
        <v>0</v>
      </c>
      <c r="L29">
        <v>0</v>
      </c>
    </row>
    <row r="30" spans="1:12" x14ac:dyDescent="0.2">
      <c r="A30" t="s">
        <v>69</v>
      </c>
      <c r="C30" t="s">
        <v>3</v>
      </c>
      <c r="D30">
        <v>1806</v>
      </c>
      <c r="E30">
        <v>1806</v>
      </c>
      <c r="F30">
        <v>0</v>
      </c>
      <c r="G30">
        <v>0.3458</v>
      </c>
      <c r="H30" t="s">
        <v>104</v>
      </c>
      <c r="I30">
        <v>9</v>
      </c>
      <c r="J30">
        <v>6</v>
      </c>
      <c r="K30">
        <v>0</v>
      </c>
      <c r="L30">
        <v>0</v>
      </c>
    </row>
    <row r="31" spans="1:12" x14ac:dyDescent="0.2">
      <c r="A31" t="s">
        <v>69</v>
      </c>
      <c r="C31" t="s">
        <v>4</v>
      </c>
      <c r="D31">
        <v>1283</v>
      </c>
      <c r="E31">
        <v>1283</v>
      </c>
      <c r="F31">
        <v>0</v>
      </c>
      <c r="G31">
        <v>0.46689999999999998</v>
      </c>
      <c r="H31" t="s">
        <v>104</v>
      </c>
      <c r="I31">
        <v>2</v>
      </c>
      <c r="J31">
        <v>299</v>
      </c>
      <c r="K31">
        <v>0</v>
      </c>
      <c r="L31">
        <v>0</v>
      </c>
    </row>
    <row r="32" spans="1:12" x14ac:dyDescent="0.2">
      <c r="A32" t="s">
        <v>69</v>
      </c>
      <c r="C32" t="s">
        <v>5</v>
      </c>
      <c r="D32">
        <v>2916</v>
      </c>
      <c r="E32">
        <v>2915.85</v>
      </c>
      <c r="F32">
        <v>5.1000000000000004E-3</v>
      </c>
      <c r="G32">
        <v>7.9839000000000002</v>
      </c>
      <c r="H32" t="s">
        <v>104</v>
      </c>
      <c r="I32">
        <v>10</v>
      </c>
      <c r="J32">
        <v>3414</v>
      </c>
      <c r="K32">
        <v>0</v>
      </c>
      <c r="L32">
        <v>0</v>
      </c>
    </row>
    <row r="33" spans="1:12" x14ac:dyDescent="0.2">
      <c r="A33" t="s">
        <v>69</v>
      </c>
      <c r="C33" t="s">
        <v>6</v>
      </c>
      <c r="D33">
        <v>7282</v>
      </c>
      <c r="E33">
        <v>7281.32</v>
      </c>
      <c r="F33">
        <v>9.2999999999999992E-3</v>
      </c>
      <c r="G33">
        <v>47.894399999999997</v>
      </c>
      <c r="H33" t="s">
        <v>104</v>
      </c>
      <c r="I33">
        <v>10</v>
      </c>
      <c r="J33">
        <v>9968</v>
      </c>
      <c r="K33">
        <v>0</v>
      </c>
      <c r="L33">
        <v>0</v>
      </c>
    </row>
    <row r="34" spans="1:12" x14ac:dyDescent="0.2">
      <c r="A34" t="s">
        <v>69</v>
      </c>
      <c r="C34" t="s">
        <v>7</v>
      </c>
      <c r="D34">
        <v>628.51</v>
      </c>
      <c r="E34">
        <v>628.51</v>
      </c>
      <c r="F34">
        <v>0</v>
      </c>
      <c r="G34">
        <v>11.231400000000001</v>
      </c>
      <c r="H34" t="s">
        <v>104</v>
      </c>
      <c r="I34">
        <v>10</v>
      </c>
      <c r="J34">
        <v>558</v>
      </c>
      <c r="K34">
        <v>0</v>
      </c>
      <c r="L34">
        <v>0</v>
      </c>
    </row>
    <row r="35" spans="1:12" x14ac:dyDescent="0.2">
      <c r="A35" t="s">
        <v>69</v>
      </c>
      <c r="C35" t="s">
        <v>8</v>
      </c>
      <c r="D35">
        <v>11087.21</v>
      </c>
      <c r="E35">
        <v>11087.21</v>
      </c>
      <c r="F35">
        <v>0</v>
      </c>
      <c r="G35">
        <v>11.113899999999999</v>
      </c>
      <c r="H35" t="s">
        <v>104</v>
      </c>
      <c r="I35">
        <v>6</v>
      </c>
      <c r="J35">
        <v>1112</v>
      </c>
      <c r="K35">
        <v>0</v>
      </c>
      <c r="L35">
        <v>0</v>
      </c>
    </row>
    <row r="36" spans="1:12" x14ac:dyDescent="0.2">
      <c r="A36" t="s">
        <v>69</v>
      </c>
      <c r="C36" t="s">
        <v>9</v>
      </c>
      <c r="D36">
        <v>801.91</v>
      </c>
      <c r="E36">
        <v>801.83</v>
      </c>
      <c r="F36">
        <v>0.01</v>
      </c>
      <c r="G36">
        <v>29.102399999999999</v>
      </c>
      <c r="H36" t="s">
        <v>104</v>
      </c>
      <c r="I36">
        <v>10</v>
      </c>
      <c r="J36">
        <v>2352</v>
      </c>
      <c r="K36">
        <v>0</v>
      </c>
      <c r="L36">
        <v>0</v>
      </c>
    </row>
    <row r="37" spans="1:12" x14ac:dyDescent="0.2">
      <c r="A37" t="s">
        <v>69</v>
      </c>
      <c r="C37" t="s">
        <v>10</v>
      </c>
      <c r="D37">
        <v>945.32</v>
      </c>
      <c r="E37">
        <v>945.32</v>
      </c>
      <c r="F37">
        <v>0</v>
      </c>
      <c r="G37">
        <v>94.676199999999994</v>
      </c>
      <c r="H37" t="s">
        <v>104</v>
      </c>
      <c r="I37">
        <v>10</v>
      </c>
      <c r="J37">
        <v>12283</v>
      </c>
      <c r="K37">
        <v>0</v>
      </c>
      <c r="L37">
        <v>0</v>
      </c>
    </row>
    <row r="38" spans="1:12" x14ac:dyDescent="0.2">
      <c r="G38">
        <f>AVERAGE(G28:G37)</f>
        <v>20.311619999999998</v>
      </c>
      <c r="I38">
        <f t="shared" ref="I38:L38" si="2">AVERAGE(I28:I37)</f>
        <v>7.6</v>
      </c>
      <c r="J38">
        <f t="shared" si="2"/>
        <v>3031.6</v>
      </c>
      <c r="K38">
        <f t="shared" si="2"/>
        <v>0</v>
      </c>
      <c r="L38">
        <f t="shared" si="2"/>
        <v>0</v>
      </c>
    </row>
  </sheetData>
  <mergeCells count="1">
    <mergeCell ref="A1:L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99345-F709-0941-8A00-3862AF004647}">
  <dimension ref="A1:W401"/>
  <sheetViews>
    <sheetView zoomScale="139" workbookViewId="0">
      <selection activeCell="O4" sqref="O4"/>
    </sheetView>
  </sheetViews>
  <sheetFormatPr baseColWidth="10" defaultRowHeight="16" x14ac:dyDescent="0.2"/>
  <cols>
    <col min="15" max="15" width="17" bestFit="1" customWidth="1"/>
    <col min="16" max="16" width="15.33203125" bestFit="1" customWidth="1"/>
    <col min="17" max="17" width="14.5" bestFit="1" customWidth="1"/>
    <col min="18" max="18" width="15.5" bestFit="1" customWidth="1"/>
    <col min="19" max="19" width="16.5" bestFit="1" customWidth="1"/>
    <col min="20" max="20" width="20.33203125" bestFit="1" customWidth="1"/>
    <col min="21" max="21" width="17.83203125" bestFit="1" customWidth="1"/>
    <col min="22" max="22" width="19.1640625" bestFit="1" customWidth="1"/>
    <col min="23" max="23" width="23.83203125" bestFit="1" customWidth="1"/>
  </cols>
  <sheetData>
    <row r="1" spans="1:23" x14ac:dyDescent="0.2">
      <c r="A1" t="s">
        <v>182</v>
      </c>
      <c r="B1" t="s">
        <v>183</v>
      </c>
      <c r="C1" t="s">
        <v>23</v>
      </c>
      <c r="D1" t="s">
        <v>15</v>
      </c>
      <c r="E1" t="s">
        <v>184</v>
      </c>
      <c r="F1" t="s">
        <v>17</v>
      </c>
      <c r="G1" t="s">
        <v>14</v>
      </c>
      <c r="H1" t="s">
        <v>107</v>
      </c>
      <c r="I1" t="s">
        <v>108</v>
      </c>
      <c r="J1" t="s">
        <v>185</v>
      </c>
      <c r="K1" t="s">
        <v>186</v>
      </c>
      <c r="L1" t="s">
        <v>128</v>
      </c>
      <c r="O1" s="73" t="s">
        <v>72</v>
      </c>
      <c r="P1" t="s">
        <v>112</v>
      </c>
      <c r="Q1" t="s">
        <v>187</v>
      </c>
      <c r="R1" t="s">
        <v>113</v>
      </c>
      <c r="S1" t="s">
        <v>114</v>
      </c>
      <c r="T1" t="s">
        <v>188</v>
      </c>
      <c r="U1" t="s">
        <v>189</v>
      </c>
      <c r="V1" t="s">
        <v>190</v>
      </c>
      <c r="W1" t="s">
        <v>146</v>
      </c>
    </row>
    <row r="2" spans="1:23" x14ac:dyDescent="0.2">
      <c r="A2" t="s">
        <v>179</v>
      </c>
      <c r="B2" t="s">
        <v>67</v>
      </c>
      <c r="C2">
        <v>2</v>
      </c>
      <c r="D2">
        <v>3370</v>
      </c>
      <c r="E2">
        <v>3305.08</v>
      </c>
      <c r="F2">
        <v>1.9643999999999999</v>
      </c>
      <c r="G2">
        <v>3600.5122000000001</v>
      </c>
      <c r="H2" t="s">
        <v>105</v>
      </c>
      <c r="I2">
        <v>1</v>
      </c>
      <c r="J2">
        <v>546</v>
      </c>
      <c r="K2">
        <v>0</v>
      </c>
      <c r="L2">
        <v>0</v>
      </c>
      <c r="O2" s="26" t="s">
        <v>181</v>
      </c>
      <c r="P2">
        <v>3394.94</v>
      </c>
      <c r="Q2">
        <v>2724.51</v>
      </c>
      <c r="R2">
        <v>24.633457999999997</v>
      </c>
      <c r="S2">
        <v>3600.0780350000005</v>
      </c>
      <c r="T2">
        <v>1</v>
      </c>
      <c r="U2">
        <v>1</v>
      </c>
      <c r="V2">
        <v>0</v>
      </c>
      <c r="W2">
        <v>1.9064247608184787E-2</v>
      </c>
    </row>
    <row r="3" spans="1:23" x14ac:dyDescent="0.2">
      <c r="A3" t="s">
        <v>179</v>
      </c>
      <c r="B3" t="s">
        <v>67</v>
      </c>
      <c r="C3">
        <v>9</v>
      </c>
      <c r="D3">
        <v>3245</v>
      </c>
      <c r="E3">
        <v>3183.8</v>
      </c>
      <c r="F3">
        <v>1.9222999999999999</v>
      </c>
      <c r="G3">
        <v>3600.5722999999998</v>
      </c>
      <c r="H3" t="s">
        <v>105</v>
      </c>
      <c r="I3">
        <v>2</v>
      </c>
      <c r="J3">
        <v>548</v>
      </c>
      <c r="K3">
        <v>0</v>
      </c>
      <c r="L3">
        <v>0</v>
      </c>
      <c r="O3" s="26" t="s">
        <v>180</v>
      </c>
      <c r="P3">
        <v>3394.9393999999993</v>
      </c>
      <c r="Q3">
        <v>3262.0827000000004</v>
      </c>
      <c r="R3">
        <v>4.0758209999999986</v>
      </c>
      <c r="S3">
        <v>3600.5356659999998</v>
      </c>
      <c r="T3">
        <v>1.7</v>
      </c>
      <c r="U3">
        <v>430.02</v>
      </c>
      <c r="V3">
        <v>449.48</v>
      </c>
      <c r="W3">
        <v>180.66249331951119</v>
      </c>
    </row>
    <row r="4" spans="1:23" x14ac:dyDescent="0.2">
      <c r="A4" t="s">
        <v>179</v>
      </c>
      <c r="B4" t="s">
        <v>67</v>
      </c>
      <c r="C4">
        <v>6</v>
      </c>
      <c r="D4">
        <v>3179</v>
      </c>
      <c r="E4">
        <v>3101.45</v>
      </c>
      <c r="F4">
        <v>2.5003000000000002</v>
      </c>
      <c r="G4">
        <v>3600.9187000000002</v>
      </c>
      <c r="H4" t="s">
        <v>105</v>
      </c>
      <c r="I4">
        <v>3</v>
      </c>
      <c r="J4">
        <v>554</v>
      </c>
      <c r="K4">
        <v>0</v>
      </c>
      <c r="L4">
        <v>0</v>
      </c>
      <c r="O4" s="26" t="s">
        <v>179</v>
      </c>
      <c r="P4">
        <v>3394.5396999999998</v>
      </c>
      <c r="Q4">
        <v>3289.7558999999997</v>
      </c>
      <c r="R4">
        <v>3.182039000000001</v>
      </c>
      <c r="S4">
        <v>3601.2563199999981</v>
      </c>
      <c r="T4">
        <v>2.09</v>
      </c>
      <c r="U4">
        <v>572.35</v>
      </c>
      <c r="V4">
        <v>0</v>
      </c>
      <c r="W4">
        <v>0</v>
      </c>
    </row>
    <row r="5" spans="1:23" x14ac:dyDescent="0.2">
      <c r="A5" t="s">
        <v>179</v>
      </c>
      <c r="B5" t="s">
        <v>67</v>
      </c>
      <c r="C5">
        <v>4</v>
      </c>
      <c r="D5">
        <v>3370</v>
      </c>
      <c r="E5">
        <v>3287.5</v>
      </c>
      <c r="F5">
        <v>2.5095000000000001</v>
      </c>
      <c r="G5">
        <v>3601.06</v>
      </c>
      <c r="H5" t="s">
        <v>105</v>
      </c>
      <c r="I5">
        <v>1</v>
      </c>
      <c r="J5">
        <v>527</v>
      </c>
      <c r="K5">
        <v>0</v>
      </c>
      <c r="L5">
        <v>0</v>
      </c>
      <c r="O5" s="26" t="s">
        <v>0</v>
      </c>
      <c r="P5">
        <v>3394.88</v>
      </c>
      <c r="Q5">
        <v>3047.7341000000001</v>
      </c>
      <c r="R5">
        <v>12.095137999999997</v>
      </c>
      <c r="S5">
        <v>3600.0978990000008</v>
      </c>
      <c r="T5">
        <v>1.03</v>
      </c>
      <c r="U5">
        <v>1</v>
      </c>
      <c r="V5">
        <v>0</v>
      </c>
      <c r="W5">
        <v>0</v>
      </c>
    </row>
    <row r="6" spans="1:23" x14ac:dyDescent="0.2">
      <c r="A6" t="s">
        <v>179</v>
      </c>
      <c r="B6" t="s">
        <v>67</v>
      </c>
      <c r="C6">
        <v>1</v>
      </c>
      <c r="D6">
        <v>3138</v>
      </c>
      <c r="E6">
        <v>2979.95</v>
      </c>
      <c r="F6">
        <v>5.3037999999999998</v>
      </c>
      <c r="G6">
        <v>3600.9413</v>
      </c>
      <c r="H6" t="s">
        <v>105</v>
      </c>
      <c r="I6">
        <v>1</v>
      </c>
      <c r="J6">
        <v>1509</v>
      </c>
      <c r="K6">
        <v>0</v>
      </c>
      <c r="L6">
        <v>0</v>
      </c>
      <c r="O6" s="26" t="s">
        <v>71</v>
      </c>
      <c r="P6">
        <v>3394.8247749999996</v>
      </c>
      <c r="Q6">
        <v>3081.0206750000007</v>
      </c>
      <c r="R6">
        <v>10.996613999999997</v>
      </c>
      <c r="S6">
        <v>3600.4919800000021</v>
      </c>
      <c r="T6">
        <v>1.4550000000000001</v>
      </c>
      <c r="U6">
        <v>251.0925</v>
      </c>
      <c r="V6">
        <v>112.37</v>
      </c>
      <c r="W6">
        <v>45.170389391779842</v>
      </c>
    </row>
    <row r="7" spans="1:23" x14ac:dyDescent="0.2">
      <c r="A7" t="s">
        <v>179</v>
      </c>
      <c r="B7" t="s">
        <v>67</v>
      </c>
      <c r="C7">
        <v>3</v>
      </c>
      <c r="D7">
        <v>3370</v>
      </c>
      <c r="E7">
        <v>3279.96</v>
      </c>
      <c r="F7">
        <v>2.7450999999999999</v>
      </c>
      <c r="G7">
        <v>3600.6770000000001</v>
      </c>
      <c r="H7" t="s">
        <v>105</v>
      </c>
      <c r="I7">
        <v>2</v>
      </c>
      <c r="J7">
        <v>1403</v>
      </c>
      <c r="K7">
        <v>0</v>
      </c>
      <c r="L7">
        <v>0</v>
      </c>
    </row>
    <row r="8" spans="1:23" x14ac:dyDescent="0.2">
      <c r="A8" t="s">
        <v>179</v>
      </c>
      <c r="B8" t="s">
        <v>67</v>
      </c>
      <c r="C8">
        <v>7</v>
      </c>
      <c r="D8">
        <v>3430</v>
      </c>
      <c r="E8">
        <v>3318.34</v>
      </c>
      <c r="F8">
        <v>3.3649</v>
      </c>
      <c r="G8">
        <v>3601.4148</v>
      </c>
      <c r="H8" t="s">
        <v>105</v>
      </c>
      <c r="I8">
        <v>2</v>
      </c>
      <c r="J8">
        <v>690</v>
      </c>
      <c r="K8">
        <v>0</v>
      </c>
      <c r="L8">
        <v>0</v>
      </c>
    </row>
    <row r="9" spans="1:23" x14ac:dyDescent="0.2">
      <c r="A9" t="s">
        <v>179</v>
      </c>
      <c r="B9" t="s">
        <v>67</v>
      </c>
      <c r="C9">
        <v>10</v>
      </c>
      <c r="D9">
        <v>3439</v>
      </c>
      <c r="E9">
        <v>3338.1</v>
      </c>
      <c r="F9">
        <v>3.0228000000000002</v>
      </c>
      <c r="G9">
        <v>3601.2599</v>
      </c>
      <c r="H9" t="s">
        <v>105</v>
      </c>
      <c r="I9">
        <v>2</v>
      </c>
      <c r="J9">
        <v>525</v>
      </c>
      <c r="K9">
        <v>0</v>
      </c>
      <c r="L9">
        <v>0</v>
      </c>
    </row>
    <row r="10" spans="1:23" x14ac:dyDescent="0.2">
      <c r="A10" t="s">
        <v>179</v>
      </c>
      <c r="B10" t="s">
        <v>67</v>
      </c>
      <c r="C10">
        <v>8</v>
      </c>
      <c r="D10">
        <v>3479</v>
      </c>
      <c r="E10">
        <v>3357.18</v>
      </c>
      <c r="F10">
        <v>3.6286999999999998</v>
      </c>
      <c r="G10">
        <v>3601.2386000000001</v>
      </c>
      <c r="H10" t="s">
        <v>105</v>
      </c>
      <c r="I10">
        <v>1</v>
      </c>
      <c r="J10">
        <v>320</v>
      </c>
      <c r="K10">
        <v>0</v>
      </c>
      <c r="L10">
        <v>0</v>
      </c>
    </row>
    <row r="11" spans="1:23" x14ac:dyDescent="0.2">
      <c r="A11" t="s">
        <v>179</v>
      </c>
      <c r="B11" t="s">
        <v>67</v>
      </c>
      <c r="C11">
        <v>5</v>
      </c>
      <c r="D11">
        <v>3550</v>
      </c>
      <c r="E11">
        <v>3428.42</v>
      </c>
      <c r="F11">
        <v>3.5461999999999998</v>
      </c>
      <c r="G11">
        <v>3600.9713000000002</v>
      </c>
      <c r="H11" t="s">
        <v>105</v>
      </c>
      <c r="I11">
        <v>2</v>
      </c>
      <c r="J11">
        <v>337</v>
      </c>
      <c r="K11">
        <v>0</v>
      </c>
      <c r="L11">
        <v>0</v>
      </c>
    </row>
    <row r="12" spans="1:23" x14ac:dyDescent="0.2">
      <c r="A12" t="s">
        <v>179</v>
      </c>
      <c r="B12" t="s">
        <v>67</v>
      </c>
      <c r="C12">
        <v>11</v>
      </c>
      <c r="D12">
        <v>3283</v>
      </c>
      <c r="E12">
        <v>3202.56</v>
      </c>
      <c r="F12">
        <v>2.5118</v>
      </c>
      <c r="G12">
        <v>3600.6064000000001</v>
      </c>
      <c r="H12" t="s">
        <v>105</v>
      </c>
      <c r="I12">
        <v>1</v>
      </c>
      <c r="J12">
        <v>553</v>
      </c>
      <c r="K12">
        <v>0</v>
      </c>
      <c r="L12">
        <v>0</v>
      </c>
    </row>
    <row r="13" spans="1:23" x14ac:dyDescent="0.2">
      <c r="A13" t="s">
        <v>179</v>
      </c>
      <c r="B13" t="s">
        <v>67</v>
      </c>
      <c r="C13">
        <v>12</v>
      </c>
      <c r="D13">
        <v>3392</v>
      </c>
      <c r="E13">
        <v>3316.9</v>
      </c>
      <c r="F13">
        <v>2.2639999999999998</v>
      </c>
      <c r="G13">
        <v>3600.77</v>
      </c>
      <c r="H13" t="s">
        <v>105</v>
      </c>
      <c r="I13">
        <v>2</v>
      </c>
      <c r="J13">
        <v>537</v>
      </c>
      <c r="K13">
        <v>0</v>
      </c>
      <c r="L13">
        <v>0</v>
      </c>
    </row>
    <row r="14" spans="1:23" x14ac:dyDescent="0.2">
      <c r="A14" t="s">
        <v>179</v>
      </c>
      <c r="B14" t="s">
        <v>67</v>
      </c>
      <c r="C14">
        <v>14</v>
      </c>
      <c r="D14">
        <v>3362</v>
      </c>
      <c r="E14">
        <v>3258.4</v>
      </c>
      <c r="F14">
        <v>3.1796000000000002</v>
      </c>
      <c r="G14">
        <v>3600.7242000000001</v>
      </c>
      <c r="H14" t="s">
        <v>105</v>
      </c>
      <c r="I14">
        <v>2</v>
      </c>
      <c r="J14">
        <v>525</v>
      </c>
      <c r="K14">
        <v>0</v>
      </c>
      <c r="L14">
        <v>0</v>
      </c>
    </row>
    <row r="15" spans="1:23" x14ac:dyDescent="0.2">
      <c r="A15" t="s">
        <v>179</v>
      </c>
      <c r="B15" t="s">
        <v>67</v>
      </c>
      <c r="C15">
        <v>15</v>
      </c>
      <c r="D15">
        <v>3368</v>
      </c>
      <c r="E15">
        <v>3291.02</v>
      </c>
      <c r="F15">
        <v>2.339</v>
      </c>
      <c r="G15">
        <v>3615.3656000000001</v>
      </c>
      <c r="H15" t="s">
        <v>105</v>
      </c>
      <c r="I15">
        <v>2</v>
      </c>
      <c r="J15">
        <v>544</v>
      </c>
      <c r="K15">
        <v>0</v>
      </c>
      <c r="L15">
        <v>0</v>
      </c>
    </row>
    <row r="16" spans="1:23" x14ac:dyDescent="0.2">
      <c r="A16" t="s">
        <v>179</v>
      </c>
      <c r="B16" t="s">
        <v>67</v>
      </c>
      <c r="C16">
        <v>13</v>
      </c>
      <c r="D16">
        <v>3422</v>
      </c>
      <c r="E16">
        <v>3303.34</v>
      </c>
      <c r="F16">
        <v>3.5920999999999998</v>
      </c>
      <c r="G16">
        <v>3603.38</v>
      </c>
      <c r="H16" t="s">
        <v>105</v>
      </c>
      <c r="I16">
        <v>1</v>
      </c>
      <c r="J16">
        <v>512</v>
      </c>
      <c r="K16">
        <v>0</v>
      </c>
      <c r="L16">
        <v>0</v>
      </c>
    </row>
    <row r="17" spans="1:12" x14ac:dyDescent="0.2">
      <c r="A17" t="s">
        <v>179</v>
      </c>
      <c r="B17" t="s">
        <v>67</v>
      </c>
      <c r="C17">
        <v>19</v>
      </c>
      <c r="D17">
        <v>3394</v>
      </c>
      <c r="E17">
        <v>3306.18</v>
      </c>
      <c r="F17">
        <v>2.6560999999999999</v>
      </c>
      <c r="G17">
        <v>3601.1163000000001</v>
      </c>
      <c r="H17" t="s">
        <v>105</v>
      </c>
      <c r="I17">
        <v>2</v>
      </c>
      <c r="J17">
        <v>570</v>
      </c>
      <c r="K17">
        <v>0</v>
      </c>
      <c r="L17">
        <v>0</v>
      </c>
    </row>
    <row r="18" spans="1:12" x14ac:dyDescent="0.2">
      <c r="A18" t="s">
        <v>179</v>
      </c>
      <c r="B18" t="s">
        <v>67</v>
      </c>
      <c r="C18">
        <v>17</v>
      </c>
      <c r="D18">
        <v>3448</v>
      </c>
      <c r="E18">
        <v>3348.55</v>
      </c>
      <c r="F18">
        <v>2.97</v>
      </c>
      <c r="G18">
        <v>3601.1831000000002</v>
      </c>
      <c r="H18" t="s">
        <v>105</v>
      </c>
      <c r="I18">
        <v>3</v>
      </c>
      <c r="J18">
        <v>522</v>
      </c>
      <c r="K18">
        <v>0</v>
      </c>
      <c r="L18">
        <v>0</v>
      </c>
    </row>
    <row r="19" spans="1:12" x14ac:dyDescent="0.2">
      <c r="A19" t="s">
        <v>179</v>
      </c>
      <c r="B19" t="s">
        <v>67</v>
      </c>
      <c r="C19">
        <v>16</v>
      </c>
      <c r="D19">
        <v>3585</v>
      </c>
      <c r="E19">
        <v>3477.17</v>
      </c>
      <c r="F19">
        <v>3.1009000000000002</v>
      </c>
      <c r="G19">
        <v>3601.058</v>
      </c>
      <c r="H19" t="s">
        <v>105</v>
      </c>
      <c r="I19">
        <v>1</v>
      </c>
      <c r="J19">
        <v>520</v>
      </c>
      <c r="K19">
        <v>0</v>
      </c>
      <c r="L19">
        <v>0</v>
      </c>
    </row>
    <row r="20" spans="1:12" x14ac:dyDescent="0.2">
      <c r="A20" t="s">
        <v>179</v>
      </c>
      <c r="B20" t="s">
        <v>67</v>
      </c>
      <c r="C20">
        <v>18</v>
      </c>
      <c r="D20">
        <v>3502</v>
      </c>
      <c r="E20">
        <v>3402.94</v>
      </c>
      <c r="F20">
        <v>2.911</v>
      </c>
      <c r="G20">
        <v>3600.7739999999999</v>
      </c>
      <c r="H20" t="s">
        <v>105</v>
      </c>
      <c r="I20">
        <v>2</v>
      </c>
      <c r="J20">
        <v>522</v>
      </c>
      <c r="K20">
        <v>0</v>
      </c>
      <c r="L20">
        <v>0</v>
      </c>
    </row>
    <row r="21" spans="1:12" x14ac:dyDescent="0.2">
      <c r="A21" t="s">
        <v>179</v>
      </c>
      <c r="B21" t="s">
        <v>67</v>
      </c>
      <c r="C21">
        <v>20</v>
      </c>
      <c r="D21">
        <v>3376</v>
      </c>
      <c r="E21">
        <v>3284.57</v>
      </c>
      <c r="F21">
        <v>2.7835999999999999</v>
      </c>
      <c r="G21">
        <v>3600.7329</v>
      </c>
      <c r="H21" t="s">
        <v>105</v>
      </c>
      <c r="I21">
        <v>3</v>
      </c>
      <c r="J21">
        <v>528</v>
      </c>
      <c r="K21">
        <v>0</v>
      </c>
      <c r="L21">
        <v>0</v>
      </c>
    </row>
    <row r="22" spans="1:12" x14ac:dyDescent="0.2">
      <c r="A22" t="s">
        <v>179</v>
      </c>
      <c r="B22" t="s">
        <v>67</v>
      </c>
      <c r="C22">
        <v>23</v>
      </c>
      <c r="D22">
        <v>3284</v>
      </c>
      <c r="E22">
        <v>3207.1</v>
      </c>
      <c r="F22">
        <v>2.3978000000000002</v>
      </c>
      <c r="G22">
        <v>3600.9353999999998</v>
      </c>
      <c r="H22" t="s">
        <v>105</v>
      </c>
      <c r="I22">
        <v>5</v>
      </c>
      <c r="J22">
        <v>542</v>
      </c>
      <c r="K22">
        <v>0</v>
      </c>
      <c r="L22">
        <v>0</v>
      </c>
    </row>
    <row r="23" spans="1:12" x14ac:dyDescent="0.2">
      <c r="A23" t="s">
        <v>179</v>
      </c>
      <c r="B23" t="s">
        <v>67</v>
      </c>
      <c r="C23">
        <v>21</v>
      </c>
      <c r="D23">
        <v>3481</v>
      </c>
      <c r="E23">
        <v>3374.6</v>
      </c>
      <c r="F23">
        <v>3.1528</v>
      </c>
      <c r="G23">
        <v>3600.7946999999999</v>
      </c>
      <c r="H23" t="s">
        <v>105</v>
      </c>
      <c r="I23">
        <v>2</v>
      </c>
      <c r="J23">
        <v>632</v>
      </c>
      <c r="K23">
        <v>0</v>
      </c>
      <c r="L23">
        <v>0</v>
      </c>
    </row>
    <row r="24" spans="1:12" x14ac:dyDescent="0.2">
      <c r="A24" t="s">
        <v>179</v>
      </c>
      <c r="B24" t="s">
        <v>67</v>
      </c>
      <c r="C24">
        <v>22</v>
      </c>
      <c r="D24">
        <v>3581</v>
      </c>
      <c r="E24">
        <v>3449.44</v>
      </c>
      <c r="F24">
        <v>3.8140999999999998</v>
      </c>
      <c r="G24">
        <v>3601.0266999999999</v>
      </c>
      <c r="H24" t="s">
        <v>105</v>
      </c>
      <c r="I24">
        <v>2</v>
      </c>
      <c r="J24">
        <v>433</v>
      </c>
      <c r="K24">
        <v>0</v>
      </c>
      <c r="L24">
        <v>0</v>
      </c>
    </row>
    <row r="25" spans="1:12" x14ac:dyDescent="0.2">
      <c r="A25" t="s">
        <v>179</v>
      </c>
      <c r="B25" t="s">
        <v>67</v>
      </c>
      <c r="C25">
        <v>29</v>
      </c>
      <c r="D25">
        <v>3207</v>
      </c>
      <c r="E25">
        <v>3112.42</v>
      </c>
      <c r="F25">
        <v>3.0388999999999999</v>
      </c>
      <c r="G25">
        <v>3600.5328</v>
      </c>
      <c r="H25" t="s">
        <v>105</v>
      </c>
      <c r="I25">
        <v>2</v>
      </c>
      <c r="J25">
        <v>575</v>
      </c>
      <c r="K25">
        <v>0</v>
      </c>
      <c r="L25">
        <v>0</v>
      </c>
    </row>
    <row r="26" spans="1:12" x14ac:dyDescent="0.2">
      <c r="A26" t="s">
        <v>179</v>
      </c>
      <c r="B26" t="s">
        <v>67</v>
      </c>
      <c r="C26">
        <v>26</v>
      </c>
      <c r="D26">
        <v>3367</v>
      </c>
      <c r="E26">
        <v>3287.26</v>
      </c>
      <c r="F26">
        <v>2.4257</v>
      </c>
      <c r="G26">
        <v>3600.59</v>
      </c>
      <c r="H26" t="s">
        <v>105</v>
      </c>
      <c r="I26">
        <v>2</v>
      </c>
      <c r="J26">
        <v>868</v>
      </c>
      <c r="K26">
        <v>0</v>
      </c>
      <c r="L26">
        <v>0</v>
      </c>
    </row>
    <row r="27" spans="1:12" x14ac:dyDescent="0.2">
      <c r="A27" t="s">
        <v>179</v>
      </c>
      <c r="B27" t="s">
        <v>67</v>
      </c>
      <c r="C27">
        <v>24</v>
      </c>
      <c r="D27">
        <v>3350</v>
      </c>
      <c r="E27">
        <v>3204.45</v>
      </c>
      <c r="F27">
        <v>4.5419999999999998</v>
      </c>
      <c r="G27">
        <v>3600.7640999999999</v>
      </c>
      <c r="H27" t="s">
        <v>105</v>
      </c>
      <c r="I27">
        <v>3</v>
      </c>
      <c r="J27">
        <v>513</v>
      </c>
      <c r="K27">
        <v>0</v>
      </c>
      <c r="L27">
        <v>0</v>
      </c>
    </row>
    <row r="28" spans="1:12" x14ac:dyDescent="0.2">
      <c r="A28" t="s">
        <v>179</v>
      </c>
      <c r="B28" t="s">
        <v>67</v>
      </c>
      <c r="C28">
        <v>30</v>
      </c>
      <c r="D28">
        <v>3138</v>
      </c>
      <c r="E28">
        <v>3062.24</v>
      </c>
      <c r="F28">
        <v>2.4740000000000002</v>
      </c>
      <c r="G28">
        <v>3607.7786000000001</v>
      </c>
      <c r="H28" t="s">
        <v>105</v>
      </c>
      <c r="I28">
        <v>1</v>
      </c>
      <c r="J28">
        <v>548</v>
      </c>
      <c r="K28">
        <v>0</v>
      </c>
      <c r="L28">
        <v>0</v>
      </c>
    </row>
    <row r="29" spans="1:12" x14ac:dyDescent="0.2">
      <c r="A29" t="s">
        <v>179</v>
      </c>
      <c r="B29" t="s">
        <v>67</v>
      </c>
      <c r="C29">
        <v>28</v>
      </c>
      <c r="D29">
        <v>3391</v>
      </c>
      <c r="E29">
        <v>3283.03</v>
      </c>
      <c r="F29">
        <v>3.2886000000000002</v>
      </c>
      <c r="G29">
        <v>3602.8123000000001</v>
      </c>
      <c r="H29" t="s">
        <v>105</v>
      </c>
      <c r="I29">
        <v>2</v>
      </c>
      <c r="J29">
        <v>524</v>
      </c>
      <c r="K29">
        <v>0</v>
      </c>
      <c r="L29">
        <v>0</v>
      </c>
    </row>
    <row r="30" spans="1:12" x14ac:dyDescent="0.2">
      <c r="A30" t="s">
        <v>179</v>
      </c>
      <c r="B30" t="s">
        <v>67</v>
      </c>
      <c r="C30">
        <v>27</v>
      </c>
      <c r="D30">
        <v>3458</v>
      </c>
      <c r="E30">
        <v>3367.88</v>
      </c>
      <c r="F30">
        <v>2.6758000000000002</v>
      </c>
      <c r="G30">
        <v>3600.9295000000002</v>
      </c>
      <c r="H30" t="s">
        <v>105</v>
      </c>
      <c r="I30">
        <v>2</v>
      </c>
      <c r="J30">
        <v>10</v>
      </c>
      <c r="K30">
        <v>0</v>
      </c>
      <c r="L30">
        <v>0</v>
      </c>
    </row>
    <row r="31" spans="1:12" x14ac:dyDescent="0.2">
      <c r="A31" t="s">
        <v>179</v>
      </c>
      <c r="B31" t="s">
        <v>67</v>
      </c>
      <c r="C31">
        <v>25</v>
      </c>
      <c r="D31">
        <v>3552</v>
      </c>
      <c r="E31">
        <v>3407.82</v>
      </c>
      <c r="F31">
        <v>4.2308000000000003</v>
      </c>
      <c r="G31">
        <v>3600.9357</v>
      </c>
      <c r="H31" t="s">
        <v>105</v>
      </c>
      <c r="I31">
        <v>2</v>
      </c>
      <c r="J31">
        <v>512</v>
      </c>
      <c r="K31">
        <v>0</v>
      </c>
      <c r="L31">
        <v>0</v>
      </c>
    </row>
    <row r="32" spans="1:12" x14ac:dyDescent="0.2">
      <c r="A32" t="s">
        <v>179</v>
      </c>
      <c r="B32" t="s">
        <v>67</v>
      </c>
      <c r="C32">
        <v>31</v>
      </c>
      <c r="D32">
        <v>3189</v>
      </c>
      <c r="E32">
        <v>3135.26</v>
      </c>
      <c r="F32">
        <v>1.714</v>
      </c>
      <c r="G32">
        <v>3600.8779</v>
      </c>
      <c r="H32" t="s">
        <v>105</v>
      </c>
      <c r="I32">
        <v>2</v>
      </c>
      <c r="J32">
        <v>543</v>
      </c>
      <c r="K32">
        <v>0</v>
      </c>
      <c r="L32">
        <v>0</v>
      </c>
    </row>
    <row r="33" spans="1:12" x14ac:dyDescent="0.2">
      <c r="A33" t="s">
        <v>179</v>
      </c>
      <c r="B33" t="s">
        <v>67</v>
      </c>
      <c r="C33">
        <v>32</v>
      </c>
      <c r="D33">
        <v>3466</v>
      </c>
      <c r="E33">
        <v>3338.65</v>
      </c>
      <c r="F33">
        <v>3.8144999999999998</v>
      </c>
      <c r="G33">
        <v>3601.3171000000002</v>
      </c>
      <c r="H33" t="s">
        <v>105</v>
      </c>
      <c r="I33">
        <v>4</v>
      </c>
      <c r="J33">
        <v>512</v>
      </c>
      <c r="K33">
        <v>0</v>
      </c>
      <c r="L33">
        <v>0</v>
      </c>
    </row>
    <row r="34" spans="1:12" x14ac:dyDescent="0.2">
      <c r="A34" t="s">
        <v>179</v>
      </c>
      <c r="B34" t="s">
        <v>67</v>
      </c>
      <c r="C34">
        <v>36</v>
      </c>
      <c r="D34">
        <v>3389</v>
      </c>
      <c r="E34">
        <v>3262.18</v>
      </c>
      <c r="F34">
        <v>3.8877000000000002</v>
      </c>
      <c r="G34">
        <v>3600.5250999999998</v>
      </c>
      <c r="H34" t="s">
        <v>105</v>
      </c>
      <c r="I34">
        <v>2</v>
      </c>
      <c r="J34">
        <v>631</v>
      </c>
      <c r="K34">
        <v>0</v>
      </c>
      <c r="L34">
        <v>0</v>
      </c>
    </row>
    <row r="35" spans="1:12" x14ac:dyDescent="0.2">
      <c r="A35" t="s">
        <v>179</v>
      </c>
      <c r="B35" t="s">
        <v>67</v>
      </c>
      <c r="C35">
        <v>34</v>
      </c>
      <c r="D35">
        <v>3377</v>
      </c>
      <c r="E35">
        <v>3255.91</v>
      </c>
      <c r="F35">
        <v>3.7191000000000001</v>
      </c>
      <c r="G35">
        <v>3600.7015999999999</v>
      </c>
      <c r="H35" t="s">
        <v>105</v>
      </c>
      <c r="I35">
        <v>2</v>
      </c>
      <c r="J35">
        <v>520</v>
      </c>
      <c r="K35">
        <v>0</v>
      </c>
      <c r="L35">
        <v>0</v>
      </c>
    </row>
    <row r="36" spans="1:12" x14ac:dyDescent="0.2">
      <c r="A36" t="s">
        <v>179</v>
      </c>
      <c r="B36" t="s">
        <v>67</v>
      </c>
      <c r="C36">
        <v>35</v>
      </c>
      <c r="D36">
        <v>3389</v>
      </c>
      <c r="E36">
        <v>3255.52</v>
      </c>
      <c r="F36">
        <v>4.1002000000000001</v>
      </c>
      <c r="G36">
        <v>3600.6734000000001</v>
      </c>
      <c r="H36" t="s">
        <v>105</v>
      </c>
      <c r="I36">
        <v>2</v>
      </c>
      <c r="J36">
        <v>895</v>
      </c>
      <c r="K36">
        <v>0</v>
      </c>
      <c r="L36">
        <v>0</v>
      </c>
    </row>
    <row r="37" spans="1:12" x14ac:dyDescent="0.2">
      <c r="A37" t="s">
        <v>179</v>
      </c>
      <c r="B37" t="s">
        <v>67</v>
      </c>
      <c r="C37">
        <v>40</v>
      </c>
      <c r="D37">
        <v>3173</v>
      </c>
      <c r="E37">
        <v>3092.39</v>
      </c>
      <c r="F37">
        <v>2.6067999999999998</v>
      </c>
      <c r="G37">
        <v>3600.8697000000002</v>
      </c>
      <c r="H37" t="s">
        <v>105</v>
      </c>
      <c r="I37">
        <v>2</v>
      </c>
      <c r="J37">
        <v>530</v>
      </c>
      <c r="K37">
        <v>0</v>
      </c>
      <c r="L37">
        <v>0</v>
      </c>
    </row>
    <row r="38" spans="1:12" x14ac:dyDescent="0.2">
      <c r="A38" t="s">
        <v>179</v>
      </c>
      <c r="B38" t="s">
        <v>67</v>
      </c>
      <c r="C38">
        <v>33</v>
      </c>
      <c r="D38">
        <v>3548</v>
      </c>
      <c r="E38">
        <v>3419.49</v>
      </c>
      <c r="F38">
        <v>3.7582</v>
      </c>
      <c r="G38">
        <v>3600.8773999999999</v>
      </c>
      <c r="H38" t="s">
        <v>105</v>
      </c>
      <c r="I38">
        <v>2</v>
      </c>
      <c r="J38">
        <v>543</v>
      </c>
      <c r="K38">
        <v>0</v>
      </c>
      <c r="L38">
        <v>0</v>
      </c>
    </row>
    <row r="39" spans="1:12" x14ac:dyDescent="0.2">
      <c r="A39" t="s">
        <v>179</v>
      </c>
      <c r="B39" t="s">
        <v>67</v>
      </c>
      <c r="C39">
        <v>39</v>
      </c>
      <c r="D39">
        <v>3313</v>
      </c>
      <c r="E39">
        <v>3191.35</v>
      </c>
      <c r="F39">
        <v>3.8119000000000001</v>
      </c>
      <c r="G39">
        <v>3600.7294000000002</v>
      </c>
      <c r="H39" t="s">
        <v>105</v>
      </c>
      <c r="I39">
        <v>2</v>
      </c>
      <c r="J39">
        <v>512</v>
      </c>
      <c r="K39">
        <v>0</v>
      </c>
      <c r="L39">
        <v>0</v>
      </c>
    </row>
    <row r="40" spans="1:12" x14ac:dyDescent="0.2">
      <c r="A40" t="s">
        <v>179</v>
      </c>
      <c r="B40" t="s">
        <v>67</v>
      </c>
      <c r="C40">
        <v>38</v>
      </c>
      <c r="D40">
        <v>3521</v>
      </c>
      <c r="E40">
        <v>3394.01</v>
      </c>
      <c r="F40">
        <v>3.7416999999999998</v>
      </c>
      <c r="G40">
        <v>3600.8606</v>
      </c>
      <c r="H40" t="s">
        <v>105</v>
      </c>
      <c r="I40">
        <v>2</v>
      </c>
      <c r="J40">
        <v>495</v>
      </c>
      <c r="K40">
        <v>0</v>
      </c>
      <c r="L40">
        <v>0</v>
      </c>
    </row>
    <row r="41" spans="1:12" x14ac:dyDescent="0.2">
      <c r="A41" t="s">
        <v>179</v>
      </c>
      <c r="B41" t="s">
        <v>67</v>
      </c>
      <c r="C41">
        <v>37</v>
      </c>
      <c r="D41">
        <v>3559.99</v>
      </c>
      <c r="E41">
        <v>3442.68</v>
      </c>
      <c r="F41">
        <v>3.4077000000000002</v>
      </c>
      <c r="G41">
        <v>3601.1197999999999</v>
      </c>
      <c r="H41" t="s">
        <v>105</v>
      </c>
      <c r="I41">
        <v>4</v>
      </c>
      <c r="J41">
        <v>358</v>
      </c>
      <c r="K41">
        <v>0</v>
      </c>
      <c r="L41">
        <v>0</v>
      </c>
    </row>
    <row r="42" spans="1:12" x14ac:dyDescent="0.2">
      <c r="A42" t="s">
        <v>179</v>
      </c>
      <c r="B42" t="s">
        <v>67</v>
      </c>
      <c r="C42">
        <v>41</v>
      </c>
      <c r="D42">
        <v>3345</v>
      </c>
      <c r="E42">
        <v>3249.37</v>
      </c>
      <c r="F42">
        <v>2.9428999999999998</v>
      </c>
      <c r="G42">
        <v>3600.7224999999999</v>
      </c>
      <c r="H42" t="s">
        <v>105</v>
      </c>
      <c r="I42">
        <v>2</v>
      </c>
      <c r="J42">
        <v>519</v>
      </c>
      <c r="K42">
        <v>0</v>
      </c>
      <c r="L42">
        <v>0</v>
      </c>
    </row>
    <row r="43" spans="1:12" x14ac:dyDescent="0.2">
      <c r="A43" t="s">
        <v>179</v>
      </c>
      <c r="B43" t="s">
        <v>67</v>
      </c>
      <c r="C43">
        <v>43</v>
      </c>
      <c r="D43">
        <v>3306</v>
      </c>
      <c r="E43">
        <v>3190.97</v>
      </c>
      <c r="F43">
        <v>3.6046999999999998</v>
      </c>
      <c r="G43">
        <v>3601.2078000000001</v>
      </c>
      <c r="H43" t="s">
        <v>105</v>
      </c>
      <c r="I43">
        <v>2</v>
      </c>
      <c r="J43">
        <v>640</v>
      </c>
      <c r="K43">
        <v>0</v>
      </c>
      <c r="L43">
        <v>0</v>
      </c>
    </row>
    <row r="44" spans="1:12" x14ac:dyDescent="0.2">
      <c r="A44" t="s">
        <v>179</v>
      </c>
      <c r="B44" t="s">
        <v>67</v>
      </c>
      <c r="C44">
        <v>42</v>
      </c>
      <c r="D44">
        <v>3381</v>
      </c>
      <c r="E44">
        <v>3259.29</v>
      </c>
      <c r="F44">
        <v>3.7342</v>
      </c>
      <c r="G44">
        <v>3600.7474999999999</v>
      </c>
      <c r="H44" t="s">
        <v>105</v>
      </c>
      <c r="I44">
        <v>2</v>
      </c>
      <c r="J44">
        <v>658</v>
      </c>
      <c r="K44">
        <v>0</v>
      </c>
      <c r="L44">
        <v>0</v>
      </c>
    </row>
    <row r="45" spans="1:12" x14ac:dyDescent="0.2">
      <c r="A45" t="s">
        <v>179</v>
      </c>
      <c r="B45" t="s">
        <v>67</v>
      </c>
      <c r="C45">
        <v>46</v>
      </c>
      <c r="D45">
        <v>3285</v>
      </c>
      <c r="E45">
        <v>3188.33</v>
      </c>
      <c r="F45">
        <v>3.0320999999999998</v>
      </c>
      <c r="G45">
        <v>3601.4726000000001</v>
      </c>
      <c r="H45" t="s">
        <v>105</v>
      </c>
      <c r="I45">
        <v>2</v>
      </c>
      <c r="J45">
        <v>628</v>
      </c>
      <c r="K45">
        <v>0</v>
      </c>
      <c r="L45">
        <v>0</v>
      </c>
    </row>
    <row r="46" spans="1:12" x14ac:dyDescent="0.2">
      <c r="A46" t="s">
        <v>179</v>
      </c>
      <c r="B46" t="s">
        <v>67</v>
      </c>
      <c r="C46">
        <v>45</v>
      </c>
      <c r="D46">
        <v>3468</v>
      </c>
      <c r="E46">
        <v>3370.7</v>
      </c>
      <c r="F46">
        <v>2.8866999999999998</v>
      </c>
      <c r="G46">
        <v>3600.6716000000001</v>
      </c>
      <c r="H46" t="s">
        <v>105</v>
      </c>
      <c r="I46">
        <v>5</v>
      </c>
      <c r="J46">
        <v>217</v>
      </c>
      <c r="K46">
        <v>0</v>
      </c>
      <c r="L46">
        <v>0</v>
      </c>
    </row>
    <row r="47" spans="1:12" x14ac:dyDescent="0.2">
      <c r="A47" t="s">
        <v>179</v>
      </c>
      <c r="B47" t="s">
        <v>67</v>
      </c>
      <c r="C47">
        <v>47</v>
      </c>
      <c r="D47">
        <v>3219</v>
      </c>
      <c r="E47">
        <v>3133.26</v>
      </c>
      <c r="F47">
        <v>2.7366000000000001</v>
      </c>
      <c r="G47">
        <v>3600.9697000000001</v>
      </c>
      <c r="H47" t="s">
        <v>105</v>
      </c>
      <c r="I47">
        <v>2</v>
      </c>
      <c r="J47">
        <v>523</v>
      </c>
      <c r="K47">
        <v>0</v>
      </c>
      <c r="L47">
        <v>0</v>
      </c>
    </row>
    <row r="48" spans="1:12" x14ac:dyDescent="0.2">
      <c r="A48" t="s">
        <v>179</v>
      </c>
      <c r="B48" t="s">
        <v>67</v>
      </c>
      <c r="C48">
        <v>44</v>
      </c>
      <c r="D48">
        <v>3496</v>
      </c>
      <c r="E48">
        <v>3395.73</v>
      </c>
      <c r="F48">
        <v>2.9529000000000001</v>
      </c>
      <c r="G48">
        <v>3601.4740999999999</v>
      </c>
      <c r="H48" t="s">
        <v>105</v>
      </c>
      <c r="I48">
        <v>3</v>
      </c>
      <c r="J48">
        <v>516</v>
      </c>
      <c r="K48">
        <v>0</v>
      </c>
      <c r="L48">
        <v>0</v>
      </c>
    </row>
    <row r="49" spans="1:12" x14ac:dyDescent="0.2">
      <c r="A49" t="s">
        <v>179</v>
      </c>
      <c r="B49" t="s">
        <v>67</v>
      </c>
      <c r="C49">
        <v>48</v>
      </c>
      <c r="D49">
        <v>3478</v>
      </c>
      <c r="E49">
        <v>3382</v>
      </c>
      <c r="F49">
        <v>2.8384999999999998</v>
      </c>
      <c r="G49">
        <v>3600.6232</v>
      </c>
      <c r="H49" t="s">
        <v>105</v>
      </c>
      <c r="I49">
        <v>1</v>
      </c>
      <c r="J49">
        <v>512</v>
      </c>
      <c r="K49">
        <v>0</v>
      </c>
      <c r="L49">
        <v>0</v>
      </c>
    </row>
    <row r="50" spans="1:12" x14ac:dyDescent="0.2">
      <c r="A50" t="s">
        <v>179</v>
      </c>
      <c r="B50" t="s">
        <v>67</v>
      </c>
      <c r="C50">
        <v>49</v>
      </c>
      <c r="D50">
        <v>3487</v>
      </c>
      <c r="E50">
        <v>3331.82</v>
      </c>
      <c r="F50">
        <v>4.6576000000000004</v>
      </c>
      <c r="G50">
        <v>3600.6788999999999</v>
      </c>
      <c r="H50" t="s">
        <v>105</v>
      </c>
      <c r="I50">
        <v>2</v>
      </c>
      <c r="J50">
        <v>659</v>
      </c>
      <c r="K50">
        <v>0</v>
      </c>
      <c r="L50">
        <v>0</v>
      </c>
    </row>
    <row r="51" spans="1:12" x14ac:dyDescent="0.2">
      <c r="A51" t="s">
        <v>179</v>
      </c>
      <c r="B51" t="s">
        <v>67</v>
      </c>
      <c r="C51">
        <v>50</v>
      </c>
      <c r="D51">
        <v>3464</v>
      </c>
      <c r="E51">
        <v>3317.65</v>
      </c>
      <c r="F51">
        <v>4.4112</v>
      </c>
      <c r="G51">
        <v>3601.5545000000002</v>
      </c>
      <c r="H51" t="s">
        <v>105</v>
      </c>
      <c r="I51">
        <v>2</v>
      </c>
      <c r="J51">
        <v>631</v>
      </c>
      <c r="K51">
        <v>0</v>
      </c>
      <c r="L51">
        <v>0</v>
      </c>
    </row>
    <row r="52" spans="1:12" x14ac:dyDescent="0.2">
      <c r="A52" t="s">
        <v>179</v>
      </c>
      <c r="B52" t="s">
        <v>67</v>
      </c>
      <c r="C52">
        <v>51</v>
      </c>
      <c r="D52">
        <v>3271</v>
      </c>
      <c r="E52">
        <v>3217.13</v>
      </c>
      <c r="F52">
        <v>1.6745000000000001</v>
      </c>
      <c r="G52">
        <v>3600.5891000000001</v>
      </c>
      <c r="H52" t="s">
        <v>105</v>
      </c>
      <c r="I52">
        <v>3</v>
      </c>
      <c r="J52">
        <v>579</v>
      </c>
      <c r="K52">
        <v>0</v>
      </c>
      <c r="L52">
        <v>0</v>
      </c>
    </row>
    <row r="53" spans="1:12" x14ac:dyDescent="0.2">
      <c r="A53" t="s">
        <v>179</v>
      </c>
      <c r="B53" t="s">
        <v>67</v>
      </c>
      <c r="C53">
        <v>53</v>
      </c>
      <c r="D53">
        <v>3410</v>
      </c>
      <c r="E53">
        <v>3332.69</v>
      </c>
      <c r="F53">
        <v>2.3197000000000001</v>
      </c>
      <c r="G53">
        <v>3600.6383999999998</v>
      </c>
      <c r="H53" t="s">
        <v>105</v>
      </c>
      <c r="I53">
        <v>2</v>
      </c>
      <c r="J53">
        <v>541</v>
      </c>
      <c r="K53">
        <v>0</v>
      </c>
      <c r="L53">
        <v>0</v>
      </c>
    </row>
    <row r="54" spans="1:12" x14ac:dyDescent="0.2">
      <c r="A54" t="s">
        <v>179</v>
      </c>
      <c r="B54" t="s">
        <v>67</v>
      </c>
      <c r="C54">
        <v>52</v>
      </c>
      <c r="D54">
        <v>3227</v>
      </c>
      <c r="E54">
        <v>3104.78</v>
      </c>
      <c r="F54">
        <v>3.9365999999999999</v>
      </c>
      <c r="G54">
        <v>3600.7248</v>
      </c>
      <c r="H54" t="s">
        <v>105</v>
      </c>
      <c r="I54">
        <v>3</v>
      </c>
      <c r="J54">
        <v>1461</v>
      </c>
      <c r="K54">
        <v>0</v>
      </c>
      <c r="L54">
        <v>0</v>
      </c>
    </row>
    <row r="55" spans="1:12" x14ac:dyDescent="0.2">
      <c r="A55" t="s">
        <v>179</v>
      </c>
      <c r="B55" t="s">
        <v>67</v>
      </c>
      <c r="C55">
        <v>54</v>
      </c>
      <c r="D55">
        <v>3263</v>
      </c>
      <c r="E55">
        <v>3196.13</v>
      </c>
      <c r="F55">
        <v>2.0922999999999998</v>
      </c>
      <c r="G55">
        <v>3602.6246999999998</v>
      </c>
      <c r="H55" t="s">
        <v>105</v>
      </c>
      <c r="I55">
        <v>2</v>
      </c>
      <c r="J55">
        <v>559</v>
      </c>
      <c r="K55">
        <v>0</v>
      </c>
      <c r="L55">
        <v>0</v>
      </c>
    </row>
    <row r="56" spans="1:12" x14ac:dyDescent="0.2">
      <c r="A56" t="s">
        <v>179</v>
      </c>
      <c r="B56" t="s">
        <v>67</v>
      </c>
      <c r="C56">
        <v>56</v>
      </c>
      <c r="D56">
        <v>3580</v>
      </c>
      <c r="E56">
        <v>3484.82</v>
      </c>
      <c r="F56">
        <v>2.7311000000000001</v>
      </c>
      <c r="G56">
        <v>3601.3267999999998</v>
      </c>
      <c r="H56" t="s">
        <v>105</v>
      </c>
      <c r="I56">
        <v>2</v>
      </c>
      <c r="J56">
        <v>533</v>
      </c>
      <c r="K56">
        <v>0</v>
      </c>
      <c r="L56">
        <v>0</v>
      </c>
    </row>
    <row r="57" spans="1:12" x14ac:dyDescent="0.2">
      <c r="A57" t="s">
        <v>179</v>
      </c>
      <c r="B57" t="s">
        <v>67</v>
      </c>
      <c r="C57">
        <v>59</v>
      </c>
      <c r="D57">
        <v>3194</v>
      </c>
      <c r="E57">
        <v>3116.59</v>
      </c>
      <c r="F57">
        <v>2.4836999999999998</v>
      </c>
      <c r="G57">
        <v>3600.5145000000002</v>
      </c>
      <c r="H57" t="s">
        <v>105</v>
      </c>
      <c r="I57">
        <v>1</v>
      </c>
      <c r="J57">
        <v>547</v>
      </c>
      <c r="K57">
        <v>0</v>
      </c>
      <c r="L57">
        <v>0</v>
      </c>
    </row>
    <row r="58" spans="1:12" x14ac:dyDescent="0.2">
      <c r="A58" t="s">
        <v>179</v>
      </c>
      <c r="B58" t="s">
        <v>67</v>
      </c>
      <c r="C58">
        <v>55</v>
      </c>
      <c r="D58">
        <v>3600</v>
      </c>
      <c r="E58">
        <v>3450.51</v>
      </c>
      <c r="F58">
        <v>4.3323</v>
      </c>
      <c r="G58">
        <v>3601.4259000000002</v>
      </c>
      <c r="H58" t="s">
        <v>105</v>
      </c>
      <c r="I58">
        <v>1</v>
      </c>
      <c r="J58">
        <v>895</v>
      </c>
      <c r="K58">
        <v>0</v>
      </c>
      <c r="L58">
        <v>0</v>
      </c>
    </row>
    <row r="59" spans="1:12" x14ac:dyDescent="0.2">
      <c r="A59" t="s">
        <v>179</v>
      </c>
      <c r="B59" t="s">
        <v>67</v>
      </c>
      <c r="C59">
        <v>57</v>
      </c>
      <c r="D59">
        <v>3591</v>
      </c>
      <c r="E59">
        <v>3471</v>
      </c>
      <c r="F59">
        <v>3.4571999999999998</v>
      </c>
      <c r="G59">
        <v>3601.0039000000002</v>
      </c>
      <c r="H59" t="s">
        <v>105</v>
      </c>
      <c r="I59">
        <v>2</v>
      </c>
      <c r="J59">
        <v>433</v>
      </c>
      <c r="K59">
        <v>0</v>
      </c>
      <c r="L59">
        <v>0</v>
      </c>
    </row>
    <row r="60" spans="1:12" x14ac:dyDescent="0.2">
      <c r="A60" t="s">
        <v>179</v>
      </c>
      <c r="B60" t="s">
        <v>67</v>
      </c>
      <c r="C60">
        <v>58</v>
      </c>
      <c r="D60">
        <v>3518</v>
      </c>
      <c r="E60">
        <v>3401.19</v>
      </c>
      <c r="F60">
        <v>3.4342999999999999</v>
      </c>
      <c r="G60">
        <v>3600.8915999999999</v>
      </c>
      <c r="H60" t="s">
        <v>105</v>
      </c>
      <c r="I60">
        <v>2</v>
      </c>
      <c r="J60">
        <v>518</v>
      </c>
      <c r="K60">
        <v>0</v>
      </c>
      <c r="L60">
        <v>0</v>
      </c>
    </row>
    <row r="61" spans="1:12" x14ac:dyDescent="0.2">
      <c r="A61" t="s">
        <v>179</v>
      </c>
      <c r="B61" t="s">
        <v>67</v>
      </c>
      <c r="C61">
        <v>60</v>
      </c>
      <c r="D61">
        <v>3293</v>
      </c>
      <c r="E61">
        <v>3226.93</v>
      </c>
      <c r="F61">
        <v>2.0472999999999999</v>
      </c>
      <c r="G61">
        <v>3600.9328999999998</v>
      </c>
      <c r="H61" t="s">
        <v>105</v>
      </c>
      <c r="I61">
        <v>2</v>
      </c>
      <c r="J61">
        <v>541</v>
      </c>
      <c r="K61">
        <v>0</v>
      </c>
      <c r="L61">
        <v>0</v>
      </c>
    </row>
    <row r="62" spans="1:12" x14ac:dyDescent="0.2">
      <c r="A62" t="s">
        <v>179</v>
      </c>
      <c r="B62" t="s">
        <v>67</v>
      </c>
      <c r="C62">
        <v>61</v>
      </c>
      <c r="D62">
        <v>3309</v>
      </c>
      <c r="E62">
        <v>3173.51</v>
      </c>
      <c r="F62">
        <v>4.2695999999999996</v>
      </c>
      <c r="G62">
        <v>3601.2156</v>
      </c>
      <c r="H62" t="s">
        <v>105</v>
      </c>
      <c r="I62">
        <v>3</v>
      </c>
      <c r="J62">
        <v>524</v>
      </c>
      <c r="K62">
        <v>0</v>
      </c>
      <c r="L62">
        <v>0</v>
      </c>
    </row>
    <row r="63" spans="1:12" x14ac:dyDescent="0.2">
      <c r="A63" t="s">
        <v>179</v>
      </c>
      <c r="B63" t="s">
        <v>67</v>
      </c>
      <c r="C63">
        <v>62</v>
      </c>
      <c r="D63">
        <v>3510</v>
      </c>
      <c r="E63">
        <v>3395.6</v>
      </c>
      <c r="F63">
        <v>3.3690000000000002</v>
      </c>
      <c r="G63">
        <v>3600.8454000000002</v>
      </c>
      <c r="H63" t="s">
        <v>105</v>
      </c>
      <c r="I63">
        <v>3</v>
      </c>
      <c r="J63">
        <v>517</v>
      </c>
      <c r="K63">
        <v>0</v>
      </c>
      <c r="L63">
        <v>0</v>
      </c>
    </row>
    <row r="64" spans="1:12" x14ac:dyDescent="0.2">
      <c r="A64" t="s">
        <v>179</v>
      </c>
      <c r="B64" t="s">
        <v>67</v>
      </c>
      <c r="C64">
        <v>64</v>
      </c>
      <c r="D64">
        <v>3372</v>
      </c>
      <c r="E64">
        <v>3229.25</v>
      </c>
      <c r="F64">
        <v>4.4203999999999999</v>
      </c>
      <c r="G64">
        <v>3600.6615000000002</v>
      </c>
      <c r="H64" t="s">
        <v>105</v>
      </c>
      <c r="I64">
        <v>3</v>
      </c>
      <c r="J64">
        <v>519</v>
      </c>
      <c r="K64">
        <v>0</v>
      </c>
      <c r="L64">
        <v>0</v>
      </c>
    </row>
    <row r="65" spans="1:12" x14ac:dyDescent="0.2">
      <c r="A65" t="s">
        <v>179</v>
      </c>
      <c r="B65" t="s">
        <v>67</v>
      </c>
      <c r="C65">
        <v>67</v>
      </c>
      <c r="D65">
        <v>3326</v>
      </c>
      <c r="E65">
        <v>3227.07</v>
      </c>
      <c r="F65">
        <v>3.0657999999999999</v>
      </c>
      <c r="G65">
        <v>3600.5355</v>
      </c>
      <c r="H65" t="s">
        <v>105</v>
      </c>
      <c r="I65">
        <v>1</v>
      </c>
      <c r="J65">
        <v>531</v>
      </c>
      <c r="K65">
        <v>0</v>
      </c>
      <c r="L65">
        <v>0</v>
      </c>
    </row>
    <row r="66" spans="1:12" x14ac:dyDescent="0.2">
      <c r="A66" t="s">
        <v>179</v>
      </c>
      <c r="B66" t="s">
        <v>67</v>
      </c>
      <c r="C66">
        <v>63</v>
      </c>
      <c r="D66">
        <v>3450</v>
      </c>
      <c r="E66">
        <v>3344.36</v>
      </c>
      <c r="F66">
        <v>3.1587000000000001</v>
      </c>
      <c r="G66">
        <v>3601.0904</v>
      </c>
      <c r="H66" t="s">
        <v>105</v>
      </c>
      <c r="I66">
        <v>1</v>
      </c>
      <c r="J66">
        <v>518</v>
      </c>
      <c r="K66">
        <v>0</v>
      </c>
      <c r="L66">
        <v>0</v>
      </c>
    </row>
    <row r="67" spans="1:12" x14ac:dyDescent="0.2">
      <c r="A67" t="s">
        <v>179</v>
      </c>
      <c r="B67" t="s">
        <v>67</v>
      </c>
      <c r="C67">
        <v>66</v>
      </c>
      <c r="D67">
        <v>3515</v>
      </c>
      <c r="E67">
        <v>3370.51</v>
      </c>
      <c r="F67">
        <v>4.2869999999999999</v>
      </c>
      <c r="G67">
        <v>3600.732</v>
      </c>
      <c r="H67" t="s">
        <v>105</v>
      </c>
      <c r="I67">
        <v>2</v>
      </c>
      <c r="J67">
        <v>556</v>
      </c>
      <c r="K67">
        <v>0</v>
      </c>
      <c r="L67">
        <v>0</v>
      </c>
    </row>
    <row r="68" spans="1:12" x14ac:dyDescent="0.2">
      <c r="A68" t="s">
        <v>179</v>
      </c>
      <c r="B68" t="s">
        <v>67</v>
      </c>
      <c r="C68">
        <v>68</v>
      </c>
      <c r="D68">
        <v>3233.99</v>
      </c>
      <c r="E68">
        <v>3118.71</v>
      </c>
      <c r="F68">
        <v>3.6966000000000001</v>
      </c>
      <c r="G68">
        <v>3602.4414000000002</v>
      </c>
      <c r="H68" t="s">
        <v>105</v>
      </c>
      <c r="I68">
        <v>3</v>
      </c>
      <c r="J68">
        <v>1448</v>
      </c>
      <c r="K68">
        <v>0</v>
      </c>
      <c r="L68">
        <v>0</v>
      </c>
    </row>
    <row r="69" spans="1:12" x14ac:dyDescent="0.2">
      <c r="A69" t="s">
        <v>179</v>
      </c>
      <c r="B69" t="s">
        <v>67</v>
      </c>
      <c r="C69">
        <v>65</v>
      </c>
      <c r="D69">
        <v>3586</v>
      </c>
      <c r="E69">
        <v>3490.13</v>
      </c>
      <c r="F69">
        <v>2.7469999999999999</v>
      </c>
      <c r="G69">
        <v>3600.9919</v>
      </c>
      <c r="H69" t="s">
        <v>105</v>
      </c>
      <c r="I69">
        <v>2</v>
      </c>
      <c r="J69">
        <v>1</v>
      </c>
      <c r="K69">
        <v>0</v>
      </c>
      <c r="L69">
        <v>0</v>
      </c>
    </row>
    <row r="70" spans="1:12" x14ac:dyDescent="0.2">
      <c r="A70" t="s">
        <v>179</v>
      </c>
      <c r="B70" t="s">
        <v>67</v>
      </c>
      <c r="C70">
        <v>69</v>
      </c>
      <c r="D70">
        <v>3509</v>
      </c>
      <c r="E70">
        <v>3403.91</v>
      </c>
      <c r="F70">
        <v>3.0872000000000002</v>
      </c>
      <c r="G70">
        <v>3601.2204999999999</v>
      </c>
      <c r="H70" t="s">
        <v>105</v>
      </c>
      <c r="I70">
        <v>2</v>
      </c>
      <c r="J70">
        <v>516</v>
      </c>
      <c r="K70">
        <v>0</v>
      </c>
      <c r="L70">
        <v>0</v>
      </c>
    </row>
    <row r="71" spans="1:12" x14ac:dyDescent="0.2">
      <c r="A71" t="s">
        <v>179</v>
      </c>
      <c r="B71" t="s">
        <v>67</v>
      </c>
      <c r="C71">
        <v>70</v>
      </c>
      <c r="D71">
        <v>3414</v>
      </c>
      <c r="E71">
        <v>3280.18</v>
      </c>
      <c r="F71">
        <v>4.0796000000000001</v>
      </c>
      <c r="G71">
        <v>3600.7494999999999</v>
      </c>
      <c r="H71" t="s">
        <v>105</v>
      </c>
      <c r="I71">
        <v>1</v>
      </c>
      <c r="J71">
        <v>513</v>
      </c>
      <c r="K71">
        <v>0</v>
      </c>
      <c r="L71">
        <v>0</v>
      </c>
    </row>
    <row r="72" spans="1:12" x14ac:dyDescent="0.2">
      <c r="A72" t="s">
        <v>179</v>
      </c>
      <c r="B72" t="s">
        <v>67</v>
      </c>
      <c r="C72">
        <v>71</v>
      </c>
      <c r="D72">
        <v>3471.99</v>
      </c>
      <c r="E72">
        <v>3363.36</v>
      </c>
      <c r="F72">
        <v>3.2296999999999998</v>
      </c>
      <c r="G72">
        <v>3601.1943999999999</v>
      </c>
      <c r="H72" t="s">
        <v>105</v>
      </c>
      <c r="I72">
        <v>3</v>
      </c>
      <c r="J72">
        <v>668</v>
      </c>
      <c r="K72">
        <v>0</v>
      </c>
      <c r="L72">
        <v>0</v>
      </c>
    </row>
    <row r="73" spans="1:12" x14ac:dyDescent="0.2">
      <c r="A73" t="s">
        <v>179</v>
      </c>
      <c r="B73" t="s">
        <v>67</v>
      </c>
      <c r="C73">
        <v>74</v>
      </c>
      <c r="D73">
        <v>3178</v>
      </c>
      <c r="E73">
        <v>3080.34</v>
      </c>
      <c r="F73">
        <v>3.1705000000000001</v>
      </c>
      <c r="G73">
        <v>3600.5891999999999</v>
      </c>
      <c r="H73" t="s">
        <v>105</v>
      </c>
      <c r="I73">
        <v>2</v>
      </c>
      <c r="J73">
        <v>500</v>
      </c>
      <c r="K73">
        <v>0</v>
      </c>
      <c r="L73">
        <v>0</v>
      </c>
    </row>
    <row r="74" spans="1:12" x14ac:dyDescent="0.2">
      <c r="A74" t="s">
        <v>179</v>
      </c>
      <c r="B74" t="s">
        <v>67</v>
      </c>
      <c r="C74">
        <v>73</v>
      </c>
      <c r="D74">
        <v>3304</v>
      </c>
      <c r="E74">
        <v>3217.19</v>
      </c>
      <c r="F74">
        <v>2.6985000000000001</v>
      </c>
      <c r="G74">
        <v>3601.0527000000002</v>
      </c>
      <c r="H74" t="s">
        <v>105</v>
      </c>
      <c r="I74">
        <v>2</v>
      </c>
      <c r="J74">
        <v>533</v>
      </c>
      <c r="K74">
        <v>0</v>
      </c>
      <c r="L74">
        <v>0</v>
      </c>
    </row>
    <row r="75" spans="1:12" x14ac:dyDescent="0.2">
      <c r="A75" t="s">
        <v>179</v>
      </c>
      <c r="B75" t="s">
        <v>67</v>
      </c>
      <c r="C75">
        <v>75</v>
      </c>
      <c r="D75">
        <v>3303</v>
      </c>
      <c r="E75">
        <v>3210.3</v>
      </c>
      <c r="F75">
        <v>2.8875999999999999</v>
      </c>
      <c r="G75">
        <v>3600.5560999999998</v>
      </c>
      <c r="H75" t="s">
        <v>105</v>
      </c>
      <c r="I75">
        <v>2</v>
      </c>
      <c r="J75">
        <v>595</v>
      </c>
      <c r="K75">
        <v>0</v>
      </c>
      <c r="L75">
        <v>0</v>
      </c>
    </row>
    <row r="76" spans="1:12" x14ac:dyDescent="0.2">
      <c r="A76" t="s">
        <v>179</v>
      </c>
      <c r="B76" t="s">
        <v>67</v>
      </c>
      <c r="C76">
        <v>72</v>
      </c>
      <c r="D76">
        <v>3517</v>
      </c>
      <c r="E76">
        <v>3393.32</v>
      </c>
      <c r="F76">
        <v>3.6448999999999998</v>
      </c>
      <c r="G76">
        <v>3600.8937000000001</v>
      </c>
      <c r="H76" t="s">
        <v>105</v>
      </c>
      <c r="I76">
        <v>2</v>
      </c>
      <c r="J76">
        <v>462</v>
      </c>
      <c r="K76">
        <v>0</v>
      </c>
      <c r="L76">
        <v>0</v>
      </c>
    </row>
    <row r="77" spans="1:12" x14ac:dyDescent="0.2">
      <c r="A77" t="s">
        <v>179</v>
      </c>
      <c r="B77" t="s">
        <v>67</v>
      </c>
      <c r="C77">
        <v>78</v>
      </c>
      <c r="D77">
        <v>3338</v>
      </c>
      <c r="E77">
        <v>3266.61</v>
      </c>
      <c r="F77">
        <v>2.1854</v>
      </c>
      <c r="G77">
        <v>3600.8290000000002</v>
      </c>
      <c r="H77" t="s">
        <v>105</v>
      </c>
      <c r="I77">
        <v>3</v>
      </c>
      <c r="J77">
        <v>548</v>
      </c>
      <c r="K77">
        <v>0</v>
      </c>
      <c r="L77">
        <v>0</v>
      </c>
    </row>
    <row r="78" spans="1:12" x14ac:dyDescent="0.2">
      <c r="A78" t="s">
        <v>179</v>
      </c>
      <c r="B78" t="s">
        <v>67</v>
      </c>
      <c r="C78">
        <v>76</v>
      </c>
      <c r="D78">
        <v>3511</v>
      </c>
      <c r="E78">
        <v>3363.82</v>
      </c>
      <c r="F78">
        <v>4.3754</v>
      </c>
      <c r="G78">
        <v>3602.5003000000002</v>
      </c>
      <c r="H78" t="s">
        <v>105</v>
      </c>
      <c r="I78">
        <v>3</v>
      </c>
      <c r="J78">
        <v>670</v>
      </c>
      <c r="K78">
        <v>0</v>
      </c>
      <c r="L78">
        <v>0</v>
      </c>
    </row>
    <row r="79" spans="1:12" x14ac:dyDescent="0.2">
      <c r="A79" t="s">
        <v>179</v>
      </c>
      <c r="B79" t="s">
        <v>67</v>
      </c>
      <c r="C79">
        <v>77</v>
      </c>
      <c r="D79">
        <v>3359</v>
      </c>
      <c r="E79">
        <v>3234.46</v>
      </c>
      <c r="F79">
        <v>3.8504</v>
      </c>
      <c r="G79">
        <v>3601.2172</v>
      </c>
      <c r="H79" t="s">
        <v>105</v>
      </c>
      <c r="I79">
        <v>1</v>
      </c>
      <c r="J79">
        <v>516</v>
      </c>
      <c r="K79">
        <v>0</v>
      </c>
      <c r="L79">
        <v>0</v>
      </c>
    </row>
    <row r="80" spans="1:12" x14ac:dyDescent="0.2">
      <c r="A80" t="s">
        <v>179</v>
      </c>
      <c r="B80" t="s">
        <v>67</v>
      </c>
      <c r="C80">
        <v>80</v>
      </c>
      <c r="D80">
        <v>3430</v>
      </c>
      <c r="E80">
        <v>3309.84</v>
      </c>
      <c r="F80">
        <v>3.6301999999999999</v>
      </c>
      <c r="G80">
        <v>3600.6707000000001</v>
      </c>
      <c r="H80" t="s">
        <v>105</v>
      </c>
      <c r="I80">
        <v>3</v>
      </c>
      <c r="J80">
        <v>516</v>
      </c>
      <c r="K80">
        <v>0</v>
      </c>
      <c r="L80">
        <v>0</v>
      </c>
    </row>
    <row r="81" spans="1:12" x14ac:dyDescent="0.2">
      <c r="A81" t="s">
        <v>179</v>
      </c>
      <c r="B81" t="s">
        <v>67</v>
      </c>
      <c r="C81">
        <v>79</v>
      </c>
      <c r="D81">
        <v>3538</v>
      </c>
      <c r="E81">
        <v>3461.83</v>
      </c>
      <c r="F81">
        <v>2.2002000000000002</v>
      </c>
      <c r="G81">
        <v>3601.0540000000001</v>
      </c>
      <c r="H81" t="s">
        <v>105</v>
      </c>
      <c r="I81">
        <v>2</v>
      </c>
      <c r="J81">
        <v>320</v>
      </c>
      <c r="K81">
        <v>0</v>
      </c>
      <c r="L81">
        <v>0</v>
      </c>
    </row>
    <row r="82" spans="1:12" x14ac:dyDescent="0.2">
      <c r="A82" t="s">
        <v>179</v>
      </c>
      <c r="B82" t="s">
        <v>67</v>
      </c>
      <c r="C82">
        <v>81</v>
      </c>
      <c r="D82">
        <v>3323</v>
      </c>
      <c r="E82">
        <v>3243.26</v>
      </c>
      <c r="F82">
        <v>2.4584999999999999</v>
      </c>
      <c r="G82">
        <v>3600.9499000000001</v>
      </c>
      <c r="H82" t="s">
        <v>105</v>
      </c>
      <c r="I82">
        <v>3</v>
      </c>
      <c r="J82">
        <v>549</v>
      </c>
      <c r="K82">
        <v>0</v>
      </c>
      <c r="L82">
        <v>0</v>
      </c>
    </row>
    <row r="83" spans="1:12" x14ac:dyDescent="0.2">
      <c r="A83" t="s">
        <v>179</v>
      </c>
      <c r="B83" t="s">
        <v>67</v>
      </c>
      <c r="C83">
        <v>83</v>
      </c>
      <c r="D83">
        <v>3308</v>
      </c>
      <c r="E83">
        <v>3206.61</v>
      </c>
      <c r="F83">
        <v>3.1619999999999999</v>
      </c>
      <c r="G83">
        <v>3600.6037999999999</v>
      </c>
      <c r="H83" t="s">
        <v>105</v>
      </c>
      <c r="I83">
        <v>2</v>
      </c>
      <c r="J83">
        <v>512</v>
      </c>
      <c r="K83">
        <v>0</v>
      </c>
      <c r="L83">
        <v>0</v>
      </c>
    </row>
    <row r="84" spans="1:12" x14ac:dyDescent="0.2">
      <c r="A84" t="s">
        <v>179</v>
      </c>
      <c r="B84" t="s">
        <v>67</v>
      </c>
      <c r="C84">
        <v>82</v>
      </c>
      <c r="D84">
        <v>3361</v>
      </c>
      <c r="E84">
        <v>3280.26</v>
      </c>
      <c r="F84">
        <v>2.4613</v>
      </c>
      <c r="G84">
        <v>3601.3400999999999</v>
      </c>
      <c r="H84" t="s">
        <v>105</v>
      </c>
      <c r="I84">
        <v>4</v>
      </c>
      <c r="J84">
        <v>526</v>
      </c>
      <c r="K84">
        <v>0</v>
      </c>
      <c r="L84">
        <v>0</v>
      </c>
    </row>
    <row r="85" spans="1:12" x14ac:dyDescent="0.2">
      <c r="A85" t="s">
        <v>179</v>
      </c>
      <c r="B85" t="s">
        <v>67</v>
      </c>
      <c r="C85">
        <v>84</v>
      </c>
      <c r="D85">
        <v>3431</v>
      </c>
      <c r="E85">
        <v>3358.47</v>
      </c>
      <c r="F85">
        <v>2.1597</v>
      </c>
      <c r="G85">
        <v>3600.6886</v>
      </c>
      <c r="H85" t="s">
        <v>105</v>
      </c>
      <c r="I85">
        <v>1</v>
      </c>
      <c r="J85">
        <v>542</v>
      </c>
      <c r="K85">
        <v>0</v>
      </c>
      <c r="L85">
        <v>0</v>
      </c>
    </row>
    <row r="86" spans="1:12" x14ac:dyDescent="0.2">
      <c r="A86" t="s">
        <v>179</v>
      </c>
      <c r="B86" t="s">
        <v>67</v>
      </c>
      <c r="C86">
        <v>86</v>
      </c>
      <c r="D86">
        <v>3450</v>
      </c>
      <c r="E86">
        <v>3380.33</v>
      </c>
      <c r="F86">
        <v>2.0609000000000002</v>
      </c>
      <c r="G86">
        <v>3600.5767999999998</v>
      </c>
      <c r="H86" t="s">
        <v>105</v>
      </c>
      <c r="I86">
        <v>1</v>
      </c>
      <c r="J86">
        <v>536</v>
      </c>
      <c r="K86">
        <v>0</v>
      </c>
      <c r="L86">
        <v>0</v>
      </c>
    </row>
    <row r="87" spans="1:12" x14ac:dyDescent="0.2">
      <c r="A87" t="s">
        <v>179</v>
      </c>
      <c r="B87" t="s">
        <v>67</v>
      </c>
      <c r="C87">
        <v>85</v>
      </c>
      <c r="D87">
        <v>3397</v>
      </c>
      <c r="E87">
        <v>3282.6</v>
      </c>
      <c r="F87">
        <v>3.4851999999999999</v>
      </c>
      <c r="G87">
        <v>3601.7714999999998</v>
      </c>
      <c r="H87" t="s">
        <v>105</v>
      </c>
      <c r="I87">
        <v>3</v>
      </c>
      <c r="J87">
        <v>516</v>
      </c>
      <c r="K87">
        <v>0</v>
      </c>
      <c r="L87">
        <v>0</v>
      </c>
    </row>
    <row r="88" spans="1:12" x14ac:dyDescent="0.2">
      <c r="A88" t="s">
        <v>179</v>
      </c>
      <c r="B88" t="s">
        <v>67</v>
      </c>
      <c r="C88">
        <v>88</v>
      </c>
      <c r="D88">
        <v>3276</v>
      </c>
      <c r="E88">
        <v>3196.87</v>
      </c>
      <c r="F88">
        <v>2.4750999999999999</v>
      </c>
      <c r="G88">
        <v>3600.5706</v>
      </c>
      <c r="H88" t="s">
        <v>105</v>
      </c>
      <c r="I88">
        <v>1</v>
      </c>
      <c r="J88">
        <v>540</v>
      </c>
      <c r="K88">
        <v>0</v>
      </c>
      <c r="L88">
        <v>0</v>
      </c>
    </row>
    <row r="89" spans="1:12" x14ac:dyDescent="0.2">
      <c r="A89" t="s">
        <v>179</v>
      </c>
      <c r="B89" t="s">
        <v>67</v>
      </c>
      <c r="C89">
        <v>89</v>
      </c>
      <c r="D89">
        <v>3309</v>
      </c>
      <c r="E89">
        <v>3249.44</v>
      </c>
      <c r="F89">
        <v>1.8329</v>
      </c>
      <c r="G89">
        <v>3602.8670999999999</v>
      </c>
      <c r="H89" t="s">
        <v>105</v>
      </c>
      <c r="I89">
        <v>2</v>
      </c>
      <c r="J89">
        <v>563</v>
      </c>
      <c r="K89">
        <v>0</v>
      </c>
      <c r="L89">
        <v>0</v>
      </c>
    </row>
    <row r="90" spans="1:12" x14ac:dyDescent="0.2">
      <c r="A90" t="s">
        <v>179</v>
      </c>
      <c r="B90" t="s">
        <v>67</v>
      </c>
      <c r="C90">
        <v>87</v>
      </c>
      <c r="D90">
        <v>3427</v>
      </c>
      <c r="E90">
        <v>3273.5</v>
      </c>
      <c r="F90">
        <v>4.6893000000000002</v>
      </c>
      <c r="G90">
        <v>3600.8948999999998</v>
      </c>
      <c r="H90" t="s">
        <v>105</v>
      </c>
      <c r="I90">
        <v>2</v>
      </c>
      <c r="J90">
        <v>1161</v>
      </c>
      <c r="K90">
        <v>0</v>
      </c>
      <c r="L90">
        <v>0</v>
      </c>
    </row>
    <row r="91" spans="1:12" x14ac:dyDescent="0.2">
      <c r="A91" t="s">
        <v>179</v>
      </c>
      <c r="B91" t="s">
        <v>67</v>
      </c>
      <c r="C91">
        <v>90</v>
      </c>
      <c r="D91">
        <v>3719</v>
      </c>
      <c r="E91">
        <v>3566.32</v>
      </c>
      <c r="F91">
        <v>4.2809999999999997</v>
      </c>
      <c r="G91">
        <v>3601.0441000000001</v>
      </c>
      <c r="H91" t="s">
        <v>105</v>
      </c>
      <c r="I91">
        <v>3</v>
      </c>
      <c r="J91">
        <v>382</v>
      </c>
      <c r="K91">
        <v>0</v>
      </c>
      <c r="L91">
        <v>0</v>
      </c>
    </row>
    <row r="92" spans="1:12" x14ac:dyDescent="0.2">
      <c r="A92" t="s">
        <v>179</v>
      </c>
      <c r="B92" t="s">
        <v>67</v>
      </c>
      <c r="C92">
        <v>91</v>
      </c>
      <c r="D92">
        <v>3340</v>
      </c>
      <c r="E92">
        <v>3246.25</v>
      </c>
      <c r="F92">
        <v>2.8879000000000001</v>
      </c>
      <c r="G92">
        <v>3601.2988</v>
      </c>
      <c r="H92" t="s">
        <v>105</v>
      </c>
      <c r="I92">
        <v>1</v>
      </c>
      <c r="J92">
        <v>539</v>
      </c>
      <c r="K92">
        <v>0</v>
      </c>
      <c r="L92">
        <v>0</v>
      </c>
    </row>
    <row r="93" spans="1:12" x14ac:dyDescent="0.2">
      <c r="A93" t="s">
        <v>179</v>
      </c>
      <c r="B93" t="s">
        <v>67</v>
      </c>
      <c r="C93">
        <v>93</v>
      </c>
      <c r="D93">
        <v>3205</v>
      </c>
      <c r="E93">
        <v>3122.27</v>
      </c>
      <c r="F93">
        <v>2.6497999999999999</v>
      </c>
      <c r="G93">
        <v>3600.5893999999998</v>
      </c>
      <c r="H93" t="s">
        <v>105</v>
      </c>
      <c r="I93">
        <v>1</v>
      </c>
      <c r="J93">
        <v>557</v>
      </c>
      <c r="K93">
        <v>0</v>
      </c>
      <c r="L93">
        <v>0</v>
      </c>
    </row>
    <row r="94" spans="1:12" x14ac:dyDescent="0.2">
      <c r="A94" t="s">
        <v>179</v>
      </c>
      <c r="B94" t="s">
        <v>67</v>
      </c>
      <c r="C94">
        <v>94</v>
      </c>
      <c r="D94">
        <v>3344</v>
      </c>
      <c r="E94">
        <v>3263.32</v>
      </c>
      <c r="F94">
        <v>2.4723999999999999</v>
      </c>
      <c r="G94">
        <v>3600.5261999999998</v>
      </c>
      <c r="H94" t="s">
        <v>105</v>
      </c>
      <c r="I94">
        <v>2</v>
      </c>
      <c r="J94">
        <v>637</v>
      </c>
      <c r="K94">
        <v>0</v>
      </c>
      <c r="L94">
        <v>0</v>
      </c>
    </row>
    <row r="95" spans="1:12" x14ac:dyDescent="0.2">
      <c r="A95" t="s">
        <v>179</v>
      </c>
      <c r="B95" t="s">
        <v>67</v>
      </c>
      <c r="C95">
        <v>92</v>
      </c>
      <c r="D95">
        <v>3444</v>
      </c>
      <c r="E95">
        <v>3302.16</v>
      </c>
      <c r="F95">
        <v>4.2953999999999999</v>
      </c>
      <c r="G95">
        <v>3603.4582999999998</v>
      </c>
      <c r="H95" t="s">
        <v>105</v>
      </c>
      <c r="I95">
        <v>2</v>
      </c>
      <c r="J95">
        <v>516</v>
      </c>
      <c r="K95">
        <v>0</v>
      </c>
      <c r="L95">
        <v>0</v>
      </c>
    </row>
    <row r="96" spans="1:12" x14ac:dyDescent="0.2">
      <c r="A96" t="s">
        <v>179</v>
      </c>
      <c r="B96" t="s">
        <v>67</v>
      </c>
      <c r="C96">
        <v>96</v>
      </c>
      <c r="D96">
        <v>3378</v>
      </c>
      <c r="E96">
        <v>3244.05</v>
      </c>
      <c r="F96">
        <v>4.1292</v>
      </c>
      <c r="G96">
        <v>3601.1030999999998</v>
      </c>
      <c r="H96" t="s">
        <v>105</v>
      </c>
      <c r="I96">
        <v>1</v>
      </c>
      <c r="J96">
        <v>991</v>
      </c>
      <c r="K96">
        <v>0</v>
      </c>
      <c r="L96">
        <v>0</v>
      </c>
    </row>
    <row r="97" spans="1:12" x14ac:dyDescent="0.2">
      <c r="A97" t="s">
        <v>179</v>
      </c>
      <c r="B97" t="s">
        <v>67</v>
      </c>
      <c r="C97">
        <v>95</v>
      </c>
      <c r="D97">
        <v>3508</v>
      </c>
      <c r="E97">
        <v>3365.47</v>
      </c>
      <c r="F97">
        <v>4.2350000000000003</v>
      </c>
      <c r="G97">
        <v>3601.4322000000002</v>
      </c>
      <c r="H97" t="s">
        <v>105</v>
      </c>
      <c r="I97">
        <v>4</v>
      </c>
      <c r="J97">
        <v>513</v>
      </c>
      <c r="K97">
        <v>0</v>
      </c>
      <c r="L97">
        <v>0</v>
      </c>
    </row>
    <row r="98" spans="1:12" x14ac:dyDescent="0.2">
      <c r="A98" t="s">
        <v>179</v>
      </c>
      <c r="B98" t="s">
        <v>67</v>
      </c>
      <c r="C98">
        <v>97</v>
      </c>
      <c r="D98">
        <v>3523</v>
      </c>
      <c r="E98">
        <v>3426.09</v>
      </c>
      <c r="F98">
        <v>2.8285999999999998</v>
      </c>
      <c r="G98">
        <v>3600.8013999999998</v>
      </c>
      <c r="H98" t="s">
        <v>105</v>
      </c>
      <c r="I98">
        <v>1</v>
      </c>
      <c r="J98">
        <v>28</v>
      </c>
      <c r="K98">
        <v>0</v>
      </c>
      <c r="L98">
        <v>0</v>
      </c>
    </row>
    <row r="99" spans="1:12" x14ac:dyDescent="0.2">
      <c r="A99" t="s">
        <v>179</v>
      </c>
      <c r="B99" t="s">
        <v>67</v>
      </c>
      <c r="C99">
        <v>98</v>
      </c>
      <c r="D99">
        <v>3185</v>
      </c>
      <c r="E99">
        <v>3098.41</v>
      </c>
      <c r="F99">
        <v>2.7948</v>
      </c>
      <c r="G99">
        <v>3600.8476999999998</v>
      </c>
      <c r="H99" t="s">
        <v>105</v>
      </c>
      <c r="I99">
        <v>1</v>
      </c>
      <c r="J99">
        <v>526</v>
      </c>
      <c r="K99">
        <v>0</v>
      </c>
      <c r="L99">
        <v>0</v>
      </c>
    </row>
    <row r="100" spans="1:12" x14ac:dyDescent="0.2">
      <c r="A100" t="s">
        <v>179</v>
      </c>
      <c r="B100" t="s">
        <v>67</v>
      </c>
      <c r="C100">
        <v>99</v>
      </c>
      <c r="D100">
        <v>3644</v>
      </c>
      <c r="E100">
        <v>3531.12</v>
      </c>
      <c r="F100">
        <v>3.1966000000000001</v>
      </c>
      <c r="G100">
        <v>3600.7289999999998</v>
      </c>
      <c r="H100" t="s">
        <v>105</v>
      </c>
      <c r="I100">
        <v>2</v>
      </c>
      <c r="J100">
        <v>520</v>
      </c>
      <c r="K100">
        <v>0</v>
      </c>
      <c r="L100">
        <v>0</v>
      </c>
    </row>
    <row r="101" spans="1:12" x14ac:dyDescent="0.2">
      <c r="A101" t="s">
        <v>179</v>
      </c>
      <c r="B101" t="s">
        <v>67</v>
      </c>
      <c r="C101">
        <v>100</v>
      </c>
      <c r="D101">
        <v>3395</v>
      </c>
      <c r="E101">
        <v>3268.51</v>
      </c>
      <c r="F101">
        <v>3.8698000000000001</v>
      </c>
      <c r="G101">
        <v>3600.7741000000001</v>
      </c>
      <c r="H101" t="s">
        <v>105</v>
      </c>
      <c r="I101">
        <v>2</v>
      </c>
      <c r="J101">
        <v>512</v>
      </c>
      <c r="K101">
        <v>0</v>
      </c>
      <c r="L101">
        <v>0</v>
      </c>
    </row>
    <row r="102" spans="1:12" x14ac:dyDescent="0.2">
      <c r="A102" t="s">
        <v>180</v>
      </c>
      <c r="B102" t="s">
        <v>67</v>
      </c>
      <c r="C102">
        <v>2</v>
      </c>
      <c r="D102">
        <v>3370</v>
      </c>
      <c r="E102">
        <v>3252.13</v>
      </c>
      <c r="F102">
        <v>3.6244999999999998</v>
      </c>
      <c r="G102">
        <v>3600.4560999999999</v>
      </c>
      <c r="H102" t="s">
        <v>105</v>
      </c>
      <c r="I102">
        <v>1</v>
      </c>
      <c r="J102">
        <v>517</v>
      </c>
      <c r="K102">
        <v>535</v>
      </c>
      <c r="L102">
        <v>173.732487440109</v>
      </c>
    </row>
    <row r="103" spans="1:12" x14ac:dyDescent="0.2">
      <c r="A103" t="s">
        <v>180</v>
      </c>
      <c r="B103" t="s">
        <v>67</v>
      </c>
      <c r="C103">
        <v>6</v>
      </c>
      <c r="D103">
        <v>3179</v>
      </c>
      <c r="E103">
        <v>3046.09</v>
      </c>
      <c r="F103">
        <v>4.3634000000000004</v>
      </c>
      <c r="G103">
        <v>3601.0823999999998</v>
      </c>
      <c r="H103" t="s">
        <v>105</v>
      </c>
      <c r="I103">
        <v>2</v>
      </c>
      <c r="J103">
        <v>742</v>
      </c>
      <c r="K103">
        <v>763</v>
      </c>
      <c r="L103">
        <v>268.03398227691599</v>
      </c>
    </row>
    <row r="104" spans="1:12" x14ac:dyDescent="0.2">
      <c r="A104" t="s">
        <v>180</v>
      </c>
      <c r="B104" t="s">
        <v>67</v>
      </c>
      <c r="C104">
        <v>4</v>
      </c>
      <c r="D104">
        <v>3370</v>
      </c>
      <c r="E104">
        <v>3261.76</v>
      </c>
      <c r="F104">
        <v>3.3186</v>
      </c>
      <c r="G104">
        <v>3600.4101000000001</v>
      </c>
      <c r="H104" t="s">
        <v>105</v>
      </c>
      <c r="I104">
        <v>1</v>
      </c>
      <c r="J104">
        <v>714</v>
      </c>
      <c r="K104">
        <v>736</v>
      </c>
      <c r="L104">
        <v>268.09960508346501</v>
      </c>
    </row>
    <row r="105" spans="1:12" x14ac:dyDescent="0.2">
      <c r="A105" t="s">
        <v>180</v>
      </c>
      <c r="B105" t="s">
        <v>67</v>
      </c>
      <c r="C105">
        <v>9</v>
      </c>
      <c r="D105">
        <v>3245</v>
      </c>
      <c r="E105">
        <v>3108.66</v>
      </c>
      <c r="F105">
        <v>4.3860000000000001</v>
      </c>
      <c r="G105">
        <v>3600.8114</v>
      </c>
      <c r="H105" t="s">
        <v>105</v>
      </c>
      <c r="I105">
        <v>2</v>
      </c>
      <c r="J105">
        <v>516</v>
      </c>
      <c r="K105">
        <v>529</v>
      </c>
      <c r="L105">
        <v>191.485387086868</v>
      </c>
    </row>
    <row r="106" spans="1:12" x14ac:dyDescent="0.2">
      <c r="A106" t="s">
        <v>180</v>
      </c>
      <c r="B106" t="s">
        <v>67</v>
      </c>
      <c r="C106">
        <v>1</v>
      </c>
      <c r="D106">
        <v>3138</v>
      </c>
      <c r="E106">
        <v>2976.75</v>
      </c>
      <c r="F106">
        <v>5.4169999999999998</v>
      </c>
      <c r="G106">
        <v>3600.5527999999999</v>
      </c>
      <c r="H106" t="s">
        <v>105</v>
      </c>
      <c r="I106">
        <v>1</v>
      </c>
      <c r="J106">
        <v>512</v>
      </c>
      <c r="K106">
        <v>532</v>
      </c>
      <c r="L106">
        <v>198.156669855117</v>
      </c>
    </row>
    <row r="107" spans="1:12" x14ac:dyDescent="0.2">
      <c r="A107" t="s">
        <v>180</v>
      </c>
      <c r="B107" t="s">
        <v>67</v>
      </c>
      <c r="C107">
        <v>3</v>
      </c>
      <c r="D107">
        <v>3370</v>
      </c>
      <c r="E107">
        <v>3235.67</v>
      </c>
      <c r="F107">
        <v>4.1515000000000004</v>
      </c>
      <c r="G107">
        <v>3600.5972999999999</v>
      </c>
      <c r="H107" t="s">
        <v>105</v>
      </c>
      <c r="I107">
        <v>1</v>
      </c>
      <c r="J107">
        <v>456</v>
      </c>
      <c r="K107">
        <v>478</v>
      </c>
      <c r="L107">
        <v>204.24620151519699</v>
      </c>
    </row>
    <row r="108" spans="1:12" x14ac:dyDescent="0.2">
      <c r="A108" t="s">
        <v>180</v>
      </c>
      <c r="B108" t="s">
        <v>67</v>
      </c>
      <c r="C108">
        <v>7</v>
      </c>
      <c r="D108">
        <v>3430</v>
      </c>
      <c r="E108">
        <v>3308.25</v>
      </c>
      <c r="F108">
        <v>3.6800999999999999</v>
      </c>
      <c r="G108">
        <v>3600.6329000000001</v>
      </c>
      <c r="H108" t="s">
        <v>105</v>
      </c>
      <c r="I108">
        <v>2</v>
      </c>
      <c r="J108">
        <v>250</v>
      </c>
      <c r="K108">
        <v>266</v>
      </c>
      <c r="L108">
        <v>123.28778386115999</v>
      </c>
    </row>
    <row r="109" spans="1:12" x14ac:dyDescent="0.2">
      <c r="A109" t="s">
        <v>180</v>
      </c>
      <c r="B109" t="s">
        <v>67</v>
      </c>
      <c r="C109">
        <v>10</v>
      </c>
      <c r="D109">
        <v>3439</v>
      </c>
      <c r="E109">
        <v>3304.13</v>
      </c>
      <c r="F109">
        <v>4.0819999999999999</v>
      </c>
      <c r="G109">
        <v>3600.6118999999999</v>
      </c>
      <c r="H109" t="s">
        <v>105</v>
      </c>
      <c r="I109">
        <v>1</v>
      </c>
      <c r="J109">
        <v>197</v>
      </c>
      <c r="K109">
        <v>212</v>
      </c>
      <c r="L109">
        <v>101.52465224266</v>
      </c>
    </row>
    <row r="110" spans="1:12" x14ac:dyDescent="0.2">
      <c r="A110" t="s">
        <v>180</v>
      </c>
      <c r="B110" t="s">
        <v>67</v>
      </c>
      <c r="C110">
        <v>8</v>
      </c>
      <c r="D110">
        <v>3479</v>
      </c>
      <c r="E110">
        <v>3332.07</v>
      </c>
      <c r="F110">
        <v>4.4095000000000004</v>
      </c>
      <c r="G110">
        <v>3600.5965999999999</v>
      </c>
      <c r="H110" t="s">
        <v>105</v>
      </c>
      <c r="I110">
        <v>1</v>
      </c>
      <c r="J110">
        <v>99</v>
      </c>
      <c r="K110">
        <v>118</v>
      </c>
      <c r="L110">
        <v>60.688781023025498</v>
      </c>
    </row>
    <row r="111" spans="1:12" x14ac:dyDescent="0.2">
      <c r="A111" t="s">
        <v>180</v>
      </c>
      <c r="B111" t="s">
        <v>67</v>
      </c>
      <c r="C111">
        <v>5</v>
      </c>
      <c r="D111">
        <v>3550</v>
      </c>
      <c r="E111">
        <v>3413.88</v>
      </c>
      <c r="F111">
        <v>3.9872999999999998</v>
      </c>
      <c r="G111">
        <v>3600.5943000000002</v>
      </c>
      <c r="H111" t="s">
        <v>105</v>
      </c>
      <c r="I111">
        <v>2</v>
      </c>
      <c r="J111">
        <v>124</v>
      </c>
      <c r="K111">
        <v>148</v>
      </c>
      <c r="L111">
        <v>79.137164592742906</v>
      </c>
    </row>
    <row r="112" spans="1:12" x14ac:dyDescent="0.2">
      <c r="A112" t="s">
        <v>180</v>
      </c>
      <c r="B112" t="s">
        <v>67</v>
      </c>
      <c r="C112">
        <v>11</v>
      </c>
      <c r="D112">
        <v>3283</v>
      </c>
      <c r="E112">
        <v>3152.26</v>
      </c>
      <c r="F112">
        <v>4.1475999999999997</v>
      </c>
      <c r="G112">
        <v>3600.0524999999998</v>
      </c>
      <c r="H112" t="s">
        <v>105</v>
      </c>
      <c r="I112">
        <v>1</v>
      </c>
      <c r="J112">
        <v>510</v>
      </c>
      <c r="K112">
        <v>529</v>
      </c>
      <c r="L112">
        <v>198.69560027122401</v>
      </c>
    </row>
    <row r="113" spans="1:12" x14ac:dyDescent="0.2">
      <c r="A113" t="s">
        <v>180</v>
      </c>
      <c r="B113" t="s">
        <v>67</v>
      </c>
      <c r="C113">
        <v>14</v>
      </c>
      <c r="D113">
        <v>3362</v>
      </c>
      <c r="E113">
        <v>3211.73</v>
      </c>
      <c r="F113">
        <v>4.6787999999999998</v>
      </c>
      <c r="G113">
        <v>3600.0904999999998</v>
      </c>
      <c r="H113" t="s">
        <v>105</v>
      </c>
      <c r="I113">
        <v>1</v>
      </c>
      <c r="J113">
        <v>510</v>
      </c>
      <c r="K113">
        <v>533</v>
      </c>
      <c r="L113">
        <v>204.92527770996</v>
      </c>
    </row>
    <row r="114" spans="1:12" x14ac:dyDescent="0.2">
      <c r="A114" t="s">
        <v>180</v>
      </c>
      <c r="B114" t="s">
        <v>67</v>
      </c>
      <c r="C114">
        <v>12</v>
      </c>
      <c r="D114">
        <v>3392</v>
      </c>
      <c r="E114">
        <v>3261.17</v>
      </c>
      <c r="F114">
        <v>4.0117000000000003</v>
      </c>
      <c r="G114">
        <v>3601.4034000000001</v>
      </c>
      <c r="H114" t="s">
        <v>105</v>
      </c>
      <c r="I114">
        <v>1</v>
      </c>
      <c r="J114">
        <v>512</v>
      </c>
      <c r="K114">
        <v>524</v>
      </c>
      <c r="L114">
        <v>197.828834295272</v>
      </c>
    </row>
    <row r="115" spans="1:12" x14ac:dyDescent="0.2">
      <c r="A115" t="s">
        <v>180</v>
      </c>
      <c r="B115" t="s">
        <v>67</v>
      </c>
      <c r="C115">
        <v>15</v>
      </c>
      <c r="D115">
        <v>3368</v>
      </c>
      <c r="E115">
        <v>3254.17</v>
      </c>
      <c r="F115">
        <v>3.4980000000000002</v>
      </c>
      <c r="G115">
        <v>3600.0520000000001</v>
      </c>
      <c r="H115" t="s">
        <v>105</v>
      </c>
      <c r="I115">
        <v>2</v>
      </c>
      <c r="J115">
        <v>510</v>
      </c>
      <c r="K115">
        <v>528</v>
      </c>
      <c r="L115">
        <v>230.98263859748801</v>
      </c>
    </row>
    <row r="116" spans="1:12" x14ac:dyDescent="0.2">
      <c r="A116" t="s">
        <v>180</v>
      </c>
      <c r="B116" t="s">
        <v>67</v>
      </c>
      <c r="C116">
        <v>19</v>
      </c>
      <c r="D116">
        <v>3394</v>
      </c>
      <c r="E116">
        <v>3263.69</v>
      </c>
      <c r="F116">
        <v>3.9927999999999999</v>
      </c>
      <c r="G116">
        <v>3600.0619999999999</v>
      </c>
      <c r="H116" t="s">
        <v>105</v>
      </c>
      <c r="I116">
        <v>2</v>
      </c>
      <c r="J116">
        <v>854</v>
      </c>
      <c r="K116">
        <v>877</v>
      </c>
      <c r="L116">
        <v>332.10372018814002</v>
      </c>
    </row>
    <row r="117" spans="1:12" x14ac:dyDescent="0.2">
      <c r="A117" t="s">
        <v>180</v>
      </c>
      <c r="B117" t="s">
        <v>67</v>
      </c>
      <c r="C117">
        <v>13</v>
      </c>
      <c r="D117">
        <v>3422</v>
      </c>
      <c r="E117">
        <v>3286.5</v>
      </c>
      <c r="F117">
        <v>4.1228999999999996</v>
      </c>
      <c r="G117">
        <v>3600.0542999999998</v>
      </c>
      <c r="H117" t="s">
        <v>105</v>
      </c>
      <c r="I117">
        <v>1</v>
      </c>
      <c r="J117">
        <v>230</v>
      </c>
      <c r="K117">
        <v>253</v>
      </c>
      <c r="L117">
        <v>130.12887024879399</v>
      </c>
    </row>
    <row r="118" spans="1:12" x14ac:dyDescent="0.2">
      <c r="A118" t="s">
        <v>180</v>
      </c>
      <c r="B118" t="s">
        <v>67</v>
      </c>
      <c r="C118">
        <v>17</v>
      </c>
      <c r="D118">
        <v>3455.99</v>
      </c>
      <c r="E118">
        <v>3323.64</v>
      </c>
      <c r="F118">
        <v>3.9821</v>
      </c>
      <c r="G118">
        <v>3600.384</v>
      </c>
      <c r="H118" t="s">
        <v>105</v>
      </c>
      <c r="I118">
        <v>2</v>
      </c>
      <c r="J118">
        <v>510</v>
      </c>
      <c r="K118">
        <v>524</v>
      </c>
      <c r="L118">
        <v>232.914604663848</v>
      </c>
    </row>
    <row r="119" spans="1:12" x14ac:dyDescent="0.2">
      <c r="A119" t="s">
        <v>180</v>
      </c>
      <c r="B119" t="s">
        <v>67</v>
      </c>
      <c r="C119">
        <v>18</v>
      </c>
      <c r="D119">
        <v>3502</v>
      </c>
      <c r="E119">
        <v>3371.13</v>
      </c>
      <c r="F119">
        <v>3.8820999999999999</v>
      </c>
      <c r="G119">
        <v>3600.6880999999998</v>
      </c>
      <c r="H119" t="s">
        <v>105</v>
      </c>
      <c r="I119">
        <v>1</v>
      </c>
      <c r="J119">
        <v>118</v>
      </c>
      <c r="K119">
        <v>139</v>
      </c>
      <c r="L119">
        <v>61.742037057876502</v>
      </c>
    </row>
    <row r="120" spans="1:12" x14ac:dyDescent="0.2">
      <c r="A120" t="s">
        <v>180</v>
      </c>
      <c r="B120" t="s">
        <v>67</v>
      </c>
      <c r="C120">
        <v>16</v>
      </c>
      <c r="D120">
        <v>3585</v>
      </c>
      <c r="E120">
        <v>3457.5</v>
      </c>
      <c r="F120">
        <v>3.6876000000000002</v>
      </c>
      <c r="G120">
        <v>3600.6772000000001</v>
      </c>
      <c r="H120" t="s">
        <v>105</v>
      </c>
      <c r="I120">
        <v>1</v>
      </c>
      <c r="J120">
        <v>336</v>
      </c>
      <c r="K120">
        <v>360</v>
      </c>
      <c r="L120">
        <v>173.50474095344501</v>
      </c>
    </row>
    <row r="121" spans="1:12" x14ac:dyDescent="0.2">
      <c r="A121" t="s">
        <v>180</v>
      </c>
      <c r="B121" t="s">
        <v>67</v>
      </c>
      <c r="C121">
        <v>20</v>
      </c>
      <c r="D121">
        <v>3376</v>
      </c>
      <c r="E121">
        <v>3255.08</v>
      </c>
      <c r="F121">
        <v>3.7147000000000001</v>
      </c>
      <c r="G121">
        <v>3600.6442999999999</v>
      </c>
      <c r="H121" t="s">
        <v>105</v>
      </c>
      <c r="I121">
        <v>1</v>
      </c>
      <c r="J121">
        <v>512</v>
      </c>
      <c r="K121">
        <v>526</v>
      </c>
      <c r="L121">
        <v>211.86968541145299</v>
      </c>
    </row>
    <row r="122" spans="1:12" x14ac:dyDescent="0.2">
      <c r="A122" t="s">
        <v>180</v>
      </c>
      <c r="B122" t="s">
        <v>67</v>
      </c>
      <c r="C122">
        <v>23</v>
      </c>
      <c r="D122">
        <v>3286</v>
      </c>
      <c r="E122">
        <v>3153.12</v>
      </c>
      <c r="F122">
        <v>4.2141000000000002</v>
      </c>
      <c r="G122">
        <v>3601.2901999999999</v>
      </c>
      <c r="H122" t="s">
        <v>105</v>
      </c>
      <c r="I122">
        <v>3</v>
      </c>
      <c r="J122">
        <v>721</v>
      </c>
      <c r="K122">
        <v>739</v>
      </c>
      <c r="L122">
        <v>244.438032627105</v>
      </c>
    </row>
    <row r="123" spans="1:12" x14ac:dyDescent="0.2">
      <c r="A123" t="s">
        <v>180</v>
      </c>
      <c r="B123" t="s">
        <v>67</v>
      </c>
      <c r="C123">
        <v>21</v>
      </c>
      <c r="D123">
        <v>3481</v>
      </c>
      <c r="E123">
        <v>3348.5</v>
      </c>
      <c r="F123">
        <v>3.9569000000000001</v>
      </c>
      <c r="G123">
        <v>3600.5135</v>
      </c>
      <c r="H123" t="s">
        <v>105</v>
      </c>
      <c r="I123">
        <v>2</v>
      </c>
      <c r="J123">
        <v>565</v>
      </c>
      <c r="K123">
        <v>577</v>
      </c>
      <c r="L123">
        <v>248.883265256881</v>
      </c>
    </row>
    <row r="124" spans="1:12" x14ac:dyDescent="0.2">
      <c r="A124" t="s">
        <v>180</v>
      </c>
      <c r="B124" t="s">
        <v>67</v>
      </c>
      <c r="C124">
        <v>29</v>
      </c>
      <c r="D124">
        <v>3207</v>
      </c>
      <c r="E124">
        <v>3061.48</v>
      </c>
      <c r="F124">
        <v>4.7533000000000003</v>
      </c>
      <c r="G124">
        <v>3600.6965</v>
      </c>
      <c r="H124" t="s">
        <v>105</v>
      </c>
      <c r="I124">
        <v>1</v>
      </c>
      <c r="J124">
        <v>632</v>
      </c>
      <c r="K124">
        <v>653</v>
      </c>
      <c r="L124">
        <v>213.55431246757499</v>
      </c>
    </row>
    <row r="125" spans="1:12" x14ac:dyDescent="0.2">
      <c r="A125" t="s">
        <v>180</v>
      </c>
      <c r="B125" t="s">
        <v>67</v>
      </c>
      <c r="C125">
        <v>26</v>
      </c>
      <c r="D125">
        <v>3367</v>
      </c>
      <c r="E125">
        <v>3249.17</v>
      </c>
      <c r="F125">
        <v>3.6265000000000001</v>
      </c>
      <c r="G125">
        <v>3600.4935</v>
      </c>
      <c r="H125" t="s">
        <v>105</v>
      </c>
      <c r="I125">
        <v>2</v>
      </c>
      <c r="J125">
        <v>512</v>
      </c>
      <c r="K125">
        <v>529</v>
      </c>
      <c r="L125">
        <v>200.35340833663901</v>
      </c>
    </row>
    <row r="126" spans="1:12" x14ac:dyDescent="0.2">
      <c r="A126" t="s">
        <v>180</v>
      </c>
      <c r="B126" t="s">
        <v>67</v>
      </c>
      <c r="C126">
        <v>30</v>
      </c>
      <c r="D126">
        <v>3138</v>
      </c>
      <c r="E126">
        <v>3028.42</v>
      </c>
      <c r="F126">
        <v>3.6183999999999998</v>
      </c>
      <c r="G126">
        <v>3600.4594000000002</v>
      </c>
      <c r="H126" t="s">
        <v>105</v>
      </c>
      <c r="I126">
        <v>1</v>
      </c>
      <c r="J126">
        <v>512</v>
      </c>
      <c r="K126">
        <v>524</v>
      </c>
      <c r="L126">
        <v>198.01489448547301</v>
      </c>
    </row>
    <row r="127" spans="1:12" x14ac:dyDescent="0.2">
      <c r="A127" t="s">
        <v>180</v>
      </c>
      <c r="B127" t="s">
        <v>67</v>
      </c>
      <c r="C127">
        <v>24</v>
      </c>
      <c r="D127">
        <v>3352</v>
      </c>
      <c r="E127">
        <v>3199.64</v>
      </c>
      <c r="F127">
        <v>4.7617000000000003</v>
      </c>
      <c r="G127">
        <v>3600.9261999999999</v>
      </c>
      <c r="H127" t="s">
        <v>105</v>
      </c>
      <c r="I127">
        <v>1</v>
      </c>
      <c r="J127">
        <v>142</v>
      </c>
      <c r="K127">
        <v>164</v>
      </c>
      <c r="L127">
        <v>77.346916198730398</v>
      </c>
    </row>
    <row r="128" spans="1:12" x14ac:dyDescent="0.2">
      <c r="A128" t="s">
        <v>180</v>
      </c>
      <c r="B128" t="s">
        <v>67</v>
      </c>
      <c r="C128">
        <v>22</v>
      </c>
      <c r="D128">
        <v>3581</v>
      </c>
      <c r="E128">
        <v>3431.79</v>
      </c>
      <c r="F128">
        <v>4.3478000000000003</v>
      </c>
      <c r="G128">
        <v>3600.5742</v>
      </c>
      <c r="H128" t="s">
        <v>105</v>
      </c>
      <c r="I128">
        <v>1</v>
      </c>
      <c r="J128">
        <v>61</v>
      </c>
      <c r="K128">
        <v>84</v>
      </c>
      <c r="L128">
        <v>44.154629707336397</v>
      </c>
    </row>
    <row r="129" spans="1:12" x14ac:dyDescent="0.2">
      <c r="A129" t="s">
        <v>180</v>
      </c>
      <c r="B129" t="s">
        <v>67</v>
      </c>
      <c r="C129">
        <v>28</v>
      </c>
      <c r="D129">
        <v>3391</v>
      </c>
      <c r="E129">
        <v>3248.25</v>
      </c>
      <c r="F129">
        <v>4.3944999999999999</v>
      </c>
      <c r="G129">
        <v>3600.1336000000001</v>
      </c>
      <c r="H129" t="s">
        <v>105</v>
      </c>
      <c r="I129">
        <v>3</v>
      </c>
      <c r="J129">
        <v>527</v>
      </c>
      <c r="K129">
        <v>551</v>
      </c>
      <c r="L129">
        <v>223.949524879455</v>
      </c>
    </row>
    <row r="130" spans="1:12" x14ac:dyDescent="0.2">
      <c r="A130" t="s">
        <v>180</v>
      </c>
      <c r="B130" t="s">
        <v>67</v>
      </c>
      <c r="C130">
        <v>27</v>
      </c>
      <c r="D130">
        <v>3458</v>
      </c>
      <c r="E130">
        <v>3356.14</v>
      </c>
      <c r="F130">
        <v>3.0350000000000001</v>
      </c>
      <c r="G130">
        <v>3600.3352</v>
      </c>
      <c r="H130" t="s">
        <v>105</v>
      </c>
      <c r="I130">
        <v>1</v>
      </c>
      <c r="J130">
        <v>329</v>
      </c>
      <c r="K130">
        <v>351</v>
      </c>
      <c r="L130">
        <v>152.35698056221</v>
      </c>
    </row>
    <row r="131" spans="1:12" x14ac:dyDescent="0.2">
      <c r="A131" t="s">
        <v>180</v>
      </c>
      <c r="B131" t="s">
        <v>67</v>
      </c>
      <c r="C131">
        <v>25</v>
      </c>
      <c r="D131">
        <v>3552</v>
      </c>
      <c r="E131">
        <v>3388.84</v>
      </c>
      <c r="F131">
        <v>4.8147000000000002</v>
      </c>
      <c r="G131">
        <v>3600.5925000000002</v>
      </c>
      <c r="H131" t="s">
        <v>105</v>
      </c>
      <c r="I131">
        <v>1</v>
      </c>
      <c r="J131">
        <v>65</v>
      </c>
      <c r="K131">
        <v>84</v>
      </c>
      <c r="L131">
        <v>44.4368028640747</v>
      </c>
    </row>
    <row r="132" spans="1:12" x14ac:dyDescent="0.2">
      <c r="A132" t="s">
        <v>180</v>
      </c>
      <c r="B132" t="s">
        <v>67</v>
      </c>
      <c r="C132">
        <v>31</v>
      </c>
      <c r="D132">
        <v>3189</v>
      </c>
      <c r="E132">
        <v>3083.83</v>
      </c>
      <c r="F132">
        <v>3.4102000000000001</v>
      </c>
      <c r="G132">
        <v>3600.8654999999999</v>
      </c>
      <c r="H132" t="s">
        <v>105</v>
      </c>
      <c r="I132">
        <v>2</v>
      </c>
      <c r="J132">
        <v>512</v>
      </c>
      <c r="K132">
        <v>527</v>
      </c>
      <c r="L132">
        <v>170.54254722595201</v>
      </c>
    </row>
    <row r="133" spans="1:12" x14ac:dyDescent="0.2">
      <c r="A133" t="s">
        <v>180</v>
      </c>
      <c r="B133" t="s">
        <v>67</v>
      </c>
      <c r="C133">
        <v>32</v>
      </c>
      <c r="D133">
        <v>3466</v>
      </c>
      <c r="E133">
        <v>3337</v>
      </c>
      <c r="F133">
        <v>3.8656999999999999</v>
      </c>
      <c r="G133">
        <v>3600.5668999999998</v>
      </c>
      <c r="H133" t="s">
        <v>105</v>
      </c>
      <c r="I133">
        <v>2</v>
      </c>
      <c r="J133">
        <v>450</v>
      </c>
      <c r="K133">
        <v>465</v>
      </c>
      <c r="L133">
        <v>212.13534808158801</v>
      </c>
    </row>
    <row r="134" spans="1:12" x14ac:dyDescent="0.2">
      <c r="A134" t="s">
        <v>180</v>
      </c>
      <c r="B134" t="s">
        <v>67</v>
      </c>
      <c r="C134">
        <v>36</v>
      </c>
      <c r="D134">
        <v>3388.99</v>
      </c>
      <c r="E134">
        <v>3224.58</v>
      </c>
      <c r="F134">
        <v>5.0984999999999996</v>
      </c>
      <c r="G134">
        <v>3601.0221999999999</v>
      </c>
      <c r="H134" t="s">
        <v>105</v>
      </c>
      <c r="I134">
        <v>2</v>
      </c>
      <c r="J134">
        <v>512</v>
      </c>
      <c r="K134">
        <v>529</v>
      </c>
      <c r="L134">
        <v>198.78942394256501</v>
      </c>
    </row>
    <row r="135" spans="1:12" x14ac:dyDescent="0.2">
      <c r="A135" t="s">
        <v>180</v>
      </c>
      <c r="B135" t="s">
        <v>67</v>
      </c>
      <c r="C135">
        <v>34</v>
      </c>
      <c r="D135">
        <v>3377</v>
      </c>
      <c r="E135">
        <v>3232.71</v>
      </c>
      <c r="F135">
        <v>4.4634</v>
      </c>
      <c r="G135">
        <v>3600.4041000000002</v>
      </c>
      <c r="H135" t="s">
        <v>105</v>
      </c>
      <c r="I135">
        <v>2</v>
      </c>
      <c r="J135">
        <v>510</v>
      </c>
      <c r="K135">
        <v>534</v>
      </c>
      <c r="L135">
        <v>232.66987609863199</v>
      </c>
    </row>
    <row r="136" spans="1:12" x14ac:dyDescent="0.2">
      <c r="A136" t="s">
        <v>180</v>
      </c>
      <c r="B136" t="s">
        <v>67</v>
      </c>
      <c r="C136">
        <v>35</v>
      </c>
      <c r="D136">
        <v>3389</v>
      </c>
      <c r="E136">
        <v>3263.25</v>
      </c>
      <c r="F136">
        <v>3.8534000000000002</v>
      </c>
      <c r="G136">
        <v>3600.3782000000001</v>
      </c>
      <c r="H136" t="s">
        <v>105</v>
      </c>
      <c r="I136">
        <v>2</v>
      </c>
      <c r="J136">
        <v>510</v>
      </c>
      <c r="K136">
        <v>532</v>
      </c>
      <c r="L136">
        <v>233.95195984840299</v>
      </c>
    </row>
    <row r="137" spans="1:12" x14ac:dyDescent="0.2">
      <c r="A137" t="s">
        <v>180</v>
      </c>
      <c r="B137" t="s">
        <v>67</v>
      </c>
      <c r="C137">
        <v>40</v>
      </c>
      <c r="D137">
        <v>3173</v>
      </c>
      <c r="E137">
        <v>3071.51</v>
      </c>
      <c r="F137">
        <v>3.3041</v>
      </c>
      <c r="G137">
        <v>3600.4002</v>
      </c>
      <c r="H137" t="s">
        <v>105</v>
      </c>
      <c r="I137">
        <v>1</v>
      </c>
      <c r="J137">
        <v>523</v>
      </c>
      <c r="K137">
        <v>541</v>
      </c>
      <c r="L137">
        <v>181.92254447937</v>
      </c>
    </row>
    <row r="138" spans="1:12" x14ac:dyDescent="0.2">
      <c r="A138" t="s">
        <v>180</v>
      </c>
      <c r="B138" t="s">
        <v>67</v>
      </c>
      <c r="C138">
        <v>33</v>
      </c>
      <c r="D138">
        <v>3548</v>
      </c>
      <c r="E138">
        <v>3405.26</v>
      </c>
      <c r="F138">
        <v>4.1917999999999997</v>
      </c>
      <c r="G138">
        <v>3600.1677</v>
      </c>
      <c r="H138" t="s">
        <v>105</v>
      </c>
      <c r="I138">
        <v>2</v>
      </c>
      <c r="J138">
        <v>85</v>
      </c>
      <c r="K138">
        <v>107</v>
      </c>
      <c r="L138">
        <v>54.573349714279097</v>
      </c>
    </row>
    <row r="139" spans="1:12" x14ac:dyDescent="0.2">
      <c r="A139" t="s">
        <v>180</v>
      </c>
      <c r="B139" t="s">
        <v>67</v>
      </c>
      <c r="C139">
        <v>38</v>
      </c>
      <c r="D139">
        <v>3521</v>
      </c>
      <c r="E139">
        <v>3385.51</v>
      </c>
      <c r="F139">
        <v>4.0022000000000002</v>
      </c>
      <c r="G139">
        <v>3600.3779</v>
      </c>
      <c r="H139" t="s">
        <v>105</v>
      </c>
      <c r="I139">
        <v>2</v>
      </c>
      <c r="J139">
        <v>510</v>
      </c>
      <c r="K139">
        <v>525</v>
      </c>
      <c r="L139">
        <v>245.267748355865</v>
      </c>
    </row>
    <row r="140" spans="1:12" x14ac:dyDescent="0.2">
      <c r="A140" t="s">
        <v>180</v>
      </c>
      <c r="B140" t="s">
        <v>67</v>
      </c>
      <c r="C140">
        <v>39</v>
      </c>
      <c r="D140">
        <v>3313</v>
      </c>
      <c r="E140">
        <v>3188.42</v>
      </c>
      <c r="F140">
        <v>3.9073000000000002</v>
      </c>
      <c r="G140">
        <v>3600.7073</v>
      </c>
      <c r="H140" t="s">
        <v>105</v>
      </c>
      <c r="I140">
        <v>3</v>
      </c>
      <c r="J140">
        <v>454</v>
      </c>
      <c r="K140">
        <v>476</v>
      </c>
      <c r="L140">
        <v>217.84941363334599</v>
      </c>
    </row>
    <row r="141" spans="1:12" x14ac:dyDescent="0.2">
      <c r="A141" t="s">
        <v>180</v>
      </c>
      <c r="B141" t="s">
        <v>67</v>
      </c>
      <c r="C141">
        <v>37</v>
      </c>
      <c r="D141">
        <v>3567</v>
      </c>
      <c r="E141">
        <v>3438.85</v>
      </c>
      <c r="F141">
        <v>3.7265000000000001</v>
      </c>
      <c r="G141">
        <v>3600.6797000000001</v>
      </c>
      <c r="H141" t="s">
        <v>105</v>
      </c>
      <c r="I141">
        <v>2</v>
      </c>
      <c r="J141">
        <v>36</v>
      </c>
      <c r="K141">
        <v>60</v>
      </c>
      <c r="L141">
        <v>33.2597429752349</v>
      </c>
    </row>
    <row r="142" spans="1:12" x14ac:dyDescent="0.2">
      <c r="A142" t="s">
        <v>180</v>
      </c>
      <c r="B142" t="s">
        <v>67</v>
      </c>
      <c r="C142">
        <v>41</v>
      </c>
      <c r="D142">
        <v>3345</v>
      </c>
      <c r="E142">
        <v>3224.68</v>
      </c>
      <c r="F142">
        <v>3.7313000000000001</v>
      </c>
      <c r="G142">
        <v>3600.6495</v>
      </c>
      <c r="H142" t="s">
        <v>105</v>
      </c>
      <c r="I142">
        <v>1</v>
      </c>
      <c r="J142">
        <v>311</v>
      </c>
      <c r="K142">
        <v>334</v>
      </c>
      <c r="L142">
        <v>149.64662933349601</v>
      </c>
    </row>
    <row r="143" spans="1:12" x14ac:dyDescent="0.2">
      <c r="A143" t="s">
        <v>180</v>
      </c>
      <c r="B143" t="s">
        <v>67</v>
      </c>
      <c r="C143">
        <v>46</v>
      </c>
      <c r="D143">
        <v>3285</v>
      </c>
      <c r="E143">
        <v>3143.67</v>
      </c>
      <c r="F143">
        <v>4.4958</v>
      </c>
      <c r="G143">
        <v>3600.0666999999999</v>
      </c>
      <c r="H143" t="s">
        <v>105</v>
      </c>
      <c r="I143">
        <v>1</v>
      </c>
      <c r="J143">
        <v>682</v>
      </c>
      <c r="K143">
        <v>703</v>
      </c>
      <c r="L143">
        <v>255.88666152954099</v>
      </c>
    </row>
    <row r="144" spans="1:12" x14ac:dyDescent="0.2">
      <c r="A144" t="s">
        <v>180</v>
      </c>
      <c r="B144" t="s">
        <v>67</v>
      </c>
      <c r="C144">
        <v>43</v>
      </c>
      <c r="D144">
        <v>3306</v>
      </c>
      <c r="E144">
        <v>3147.25</v>
      </c>
      <c r="F144">
        <v>5.0442</v>
      </c>
      <c r="G144">
        <v>3600.6675</v>
      </c>
      <c r="H144" t="s">
        <v>105</v>
      </c>
      <c r="I144">
        <v>2</v>
      </c>
      <c r="J144">
        <v>397</v>
      </c>
      <c r="K144">
        <v>420</v>
      </c>
      <c r="L144">
        <v>174.86503577232301</v>
      </c>
    </row>
    <row r="145" spans="1:12" x14ac:dyDescent="0.2">
      <c r="A145" t="s">
        <v>180</v>
      </c>
      <c r="B145" t="s">
        <v>67</v>
      </c>
      <c r="C145">
        <v>42</v>
      </c>
      <c r="D145">
        <v>3385.99</v>
      </c>
      <c r="E145">
        <v>3250.38</v>
      </c>
      <c r="F145">
        <v>4.1723999999999997</v>
      </c>
      <c r="G145">
        <v>3600.3189000000002</v>
      </c>
      <c r="H145" t="s">
        <v>105</v>
      </c>
      <c r="I145">
        <v>3</v>
      </c>
      <c r="J145">
        <v>458</v>
      </c>
      <c r="K145">
        <v>481</v>
      </c>
      <c r="L145">
        <v>224.59202551841699</v>
      </c>
    </row>
    <row r="146" spans="1:12" x14ac:dyDescent="0.2">
      <c r="A146" t="s">
        <v>180</v>
      </c>
      <c r="B146" t="s">
        <v>67</v>
      </c>
      <c r="C146">
        <v>45</v>
      </c>
      <c r="D146">
        <v>3471</v>
      </c>
      <c r="E146">
        <v>3350.97</v>
      </c>
      <c r="F146">
        <v>3.5817999999999999</v>
      </c>
      <c r="G146">
        <v>3600.3712999999998</v>
      </c>
      <c r="H146" t="s">
        <v>105</v>
      </c>
      <c r="I146">
        <v>1</v>
      </c>
      <c r="J146">
        <v>510</v>
      </c>
      <c r="K146">
        <v>529</v>
      </c>
      <c r="L146">
        <v>219.4138007164</v>
      </c>
    </row>
    <row r="147" spans="1:12" x14ac:dyDescent="0.2">
      <c r="A147" t="s">
        <v>180</v>
      </c>
      <c r="B147" t="s">
        <v>67</v>
      </c>
      <c r="C147">
        <v>47</v>
      </c>
      <c r="D147">
        <v>3219</v>
      </c>
      <c r="E147">
        <v>3105.5</v>
      </c>
      <c r="F147">
        <v>3.6547000000000001</v>
      </c>
      <c r="G147">
        <v>3600.9632999999999</v>
      </c>
      <c r="H147" t="s">
        <v>105</v>
      </c>
      <c r="I147">
        <v>3</v>
      </c>
      <c r="J147">
        <v>566</v>
      </c>
      <c r="K147">
        <v>582</v>
      </c>
      <c r="L147">
        <v>229.67393612861599</v>
      </c>
    </row>
    <row r="148" spans="1:12" x14ac:dyDescent="0.2">
      <c r="A148" t="s">
        <v>180</v>
      </c>
      <c r="B148" t="s">
        <v>67</v>
      </c>
      <c r="C148">
        <v>44</v>
      </c>
      <c r="D148">
        <v>3496</v>
      </c>
      <c r="E148">
        <v>3374.72</v>
      </c>
      <c r="F148">
        <v>3.5937999999999999</v>
      </c>
      <c r="G148">
        <v>3600.4101000000001</v>
      </c>
      <c r="H148" t="s">
        <v>105</v>
      </c>
      <c r="I148">
        <v>1</v>
      </c>
      <c r="J148">
        <v>570</v>
      </c>
      <c r="K148">
        <v>584</v>
      </c>
      <c r="L148">
        <v>270.559073209762</v>
      </c>
    </row>
    <row r="149" spans="1:12" x14ac:dyDescent="0.2">
      <c r="A149" t="s">
        <v>180</v>
      </c>
      <c r="B149" t="s">
        <v>67</v>
      </c>
      <c r="C149">
        <v>48</v>
      </c>
      <c r="D149">
        <v>3478</v>
      </c>
      <c r="E149">
        <v>3372.59</v>
      </c>
      <c r="F149">
        <v>3.1255999999999999</v>
      </c>
      <c r="G149">
        <v>3600.1698000000001</v>
      </c>
      <c r="H149" t="s">
        <v>105</v>
      </c>
      <c r="I149">
        <v>1</v>
      </c>
      <c r="J149">
        <v>495</v>
      </c>
      <c r="K149">
        <v>515</v>
      </c>
      <c r="L149">
        <v>215.920099258422</v>
      </c>
    </row>
    <row r="150" spans="1:12" x14ac:dyDescent="0.2">
      <c r="A150" t="s">
        <v>180</v>
      </c>
      <c r="B150" t="s">
        <v>67</v>
      </c>
      <c r="C150">
        <v>49</v>
      </c>
      <c r="D150">
        <v>3486.99</v>
      </c>
      <c r="E150">
        <v>3338.21</v>
      </c>
      <c r="F150">
        <v>4.4569000000000001</v>
      </c>
      <c r="G150">
        <v>3602.0554999999999</v>
      </c>
      <c r="H150" t="s">
        <v>105</v>
      </c>
      <c r="I150">
        <v>2</v>
      </c>
      <c r="J150">
        <v>336</v>
      </c>
      <c r="K150">
        <v>349</v>
      </c>
      <c r="L150">
        <v>156.97762203216499</v>
      </c>
    </row>
    <row r="151" spans="1:12" x14ac:dyDescent="0.2">
      <c r="A151" t="s">
        <v>180</v>
      </c>
      <c r="B151" t="s">
        <v>67</v>
      </c>
      <c r="C151">
        <v>50</v>
      </c>
      <c r="D151">
        <v>3464</v>
      </c>
      <c r="E151">
        <v>3310.44</v>
      </c>
      <c r="F151">
        <v>4.6387</v>
      </c>
      <c r="G151">
        <v>3600.6084999999998</v>
      </c>
      <c r="H151" t="s">
        <v>105</v>
      </c>
      <c r="I151">
        <v>1</v>
      </c>
      <c r="J151">
        <v>265</v>
      </c>
      <c r="K151">
        <v>286</v>
      </c>
      <c r="L151">
        <v>137.596101760864</v>
      </c>
    </row>
    <row r="152" spans="1:12" x14ac:dyDescent="0.2">
      <c r="A152" t="s">
        <v>180</v>
      </c>
      <c r="B152" t="s">
        <v>67</v>
      </c>
      <c r="C152">
        <v>51</v>
      </c>
      <c r="D152">
        <v>3271</v>
      </c>
      <c r="E152">
        <v>3165.23</v>
      </c>
      <c r="F152">
        <v>3.3416000000000001</v>
      </c>
      <c r="G152">
        <v>3600.5542999999998</v>
      </c>
      <c r="H152" t="s">
        <v>105</v>
      </c>
      <c r="I152">
        <v>4</v>
      </c>
      <c r="J152">
        <v>512</v>
      </c>
      <c r="K152">
        <v>533</v>
      </c>
      <c r="L152">
        <v>182.11091947555499</v>
      </c>
    </row>
    <row r="153" spans="1:12" x14ac:dyDescent="0.2">
      <c r="A153" t="s">
        <v>180</v>
      </c>
      <c r="B153" t="s">
        <v>67</v>
      </c>
      <c r="C153">
        <v>53</v>
      </c>
      <c r="D153">
        <v>3410</v>
      </c>
      <c r="E153">
        <v>3273.32</v>
      </c>
      <c r="F153">
        <v>4.1757</v>
      </c>
      <c r="G153">
        <v>3600.9810000000002</v>
      </c>
      <c r="H153" t="s">
        <v>105</v>
      </c>
      <c r="I153">
        <v>3</v>
      </c>
      <c r="J153">
        <v>567</v>
      </c>
      <c r="K153">
        <v>588</v>
      </c>
      <c r="L153">
        <v>232.32966542243901</v>
      </c>
    </row>
    <row r="154" spans="1:12" x14ac:dyDescent="0.2">
      <c r="A154" t="s">
        <v>180</v>
      </c>
      <c r="B154" t="s">
        <v>67</v>
      </c>
      <c r="C154">
        <v>54</v>
      </c>
      <c r="D154">
        <v>3263</v>
      </c>
      <c r="E154">
        <v>3154</v>
      </c>
      <c r="F154">
        <v>3.4559000000000002</v>
      </c>
      <c r="G154">
        <v>3600.0749000000001</v>
      </c>
      <c r="H154" t="s">
        <v>105</v>
      </c>
      <c r="I154">
        <v>1</v>
      </c>
      <c r="J154">
        <v>512</v>
      </c>
      <c r="K154">
        <v>533</v>
      </c>
      <c r="L154">
        <v>217.14484691619799</v>
      </c>
    </row>
    <row r="155" spans="1:12" x14ac:dyDescent="0.2">
      <c r="A155" t="s">
        <v>180</v>
      </c>
      <c r="B155" t="s">
        <v>67</v>
      </c>
      <c r="C155">
        <v>52</v>
      </c>
      <c r="D155">
        <v>3227</v>
      </c>
      <c r="E155">
        <v>3097.66</v>
      </c>
      <c r="F155">
        <v>4.1753</v>
      </c>
      <c r="G155">
        <v>3600.6232</v>
      </c>
      <c r="H155" t="s">
        <v>105</v>
      </c>
      <c r="I155">
        <v>2</v>
      </c>
      <c r="J155">
        <v>541</v>
      </c>
      <c r="K155">
        <v>559</v>
      </c>
      <c r="L155">
        <v>246.63170242309499</v>
      </c>
    </row>
    <row r="156" spans="1:12" x14ac:dyDescent="0.2">
      <c r="A156" t="s">
        <v>180</v>
      </c>
      <c r="B156" t="s">
        <v>67</v>
      </c>
      <c r="C156">
        <v>59</v>
      </c>
      <c r="D156">
        <v>3194</v>
      </c>
      <c r="E156">
        <v>3061.5</v>
      </c>
      <c r="F156">
        <v>4.3277999999999999</v>
      </c>
      <c r="G156">
        <v>3600.0864000000001</v>
      </c>
      <c r="H156" t="s">
        <v>105</v>
      </c>
      <c r="I156">
        <v>1</v>
      </c>
      <c r="J156">
        <v>893</v>
      </c>
      <c r="K156">
        <v>917</v>
      </c>
      <c r="L156">
        <v>325.661580085754</v>
      </c>
    </row>
    <row r="157" spans="1:12" x14ac:dyDescent="0.2">
      <c r="A157" t="s">
        <v>180</v>
      </c>
      <c r="B157" t="s">
        <v>67</v>
      </c>
      <c r="C157">
        <v>56</v>
      </c>
      <c r="D157">
        <v>3580</v>
      </c>
      <c r="E157">
        <v>3423.7</v>
      </c>
      <c r="F157">
        <v>4.5652999999999997</v>
      </c>
      <c r="G157">
        <v>3600.5194000000001</v>
      </c>
      <c r="H157" t="s">
        <v>105</v>
      </c>
      <c r="I157">
        <v>3</v>
      </c>
      <c r="J157">
        <v>331</v>
      </c>
      <c r="K157">
        <v>348</v>
      </c>
      <c r="L157">
        <v>161.49325251579199</v>
      </c>
    </row>
    <row r="158" spans="1:12" x14ac:dyDescent="0.2">
      <c r="A158" t="s">
        <v>180</v>
      </c>
      <c r="B158" t="s">
        <v>67</v>
      </c>
      <c r="C158">
        <v>55</v>
      </c>
      <c r="D158">
        <v>3600</v>
      </c>
      <c r="E158">
        <v>3437.45</v>
      </c>
      <c r="F158">
        <v>4.7286000000000001</v>
      </c>
      <c r="G158">
        <v>3600.9639999999999</v>
      </c>
      <c r="H158" t="s">
        <v>105</v>
      </c>
      <c r="I158">
        <v>1</v>
      </c>
      <c r="J158">
        <v>97</v>
      </c>
      <c r="K158">
        <v>120</v>
      </c>
      <c r="L158">
        <v>62.4949595928192</v>
      </c>
    </row>
    <row r="159" spans="1:12" x14ac:dyDescent="0.2">
      <c r="A159" t="s">
        <v>180</v>
      </c>
      <c r="B159" t="s">
        <v>67</v>
      </c>
      <c r="C159">
        <v>60</v>
      </c>
      <c r="D159">
        <v>3295</v>
      </c>
      <c r="E159">
        <v>3171.92</v>
      </c>
      <c r="F159">
        <v>3.8803999999999998</v>
      </c>
      <c r="G159">
        <v>3600.0718000000002</v>
      </c>
      <c r="H159" t="s">
        <v>105</v>
      </c>
      <c r="I159">
        <v>1</v>
      </c>
      <c r="J159">
        <v>580</v>
      </c>
      <c r="K159">
        <v>601</v>
      </c>
      <c r="L159">
        <v>234.61573028564399</v>
      </c>
    </row>
    <row r="160" spans="1:12" x14ac:dyDescent="0.2">
      <c r="A160" t="s">
        <v>180</v>
      </c>
      <c r="B160" t="s">
        <v>67</v>
      </c>
      <c r="C160">
        <v>57</v>
      </c>
      <c r="D160">
        <v>3591</v>
      </c>
      <c r="E160">
        <v>3460.01</v>
      </c>
      <c r="F160">
        <v>3.7858999999999998</v>
      </c>
      <c r="G160">
        <v>3600.8031000000001</v>
      </c>
      <c r="H160" t="s">
        <v>105</v>
      </c>
      <c r="I160">
        <v>3</v>
      </c>
      <c r="J160">
        <v>157</v>
      </c>
      <c r="K160">
        <v>180</v>
      </c>
      <c r="L160">
        <v>97.854687452316199</v>
      </c>
    </row>
    <row r="161" spans="1:12" x14ac:dyDescent="0.2">
      <c r="A161" t="s">
        <v>180</v>
      </c>
      <c r="B161" t="s">
        <v>67</v>
      </c>
      <c r="C161">
        <v>58</v>
      </c>
      <c r="D161">
        <v>3518</v>
      </c>
      <c r="E161">
        <v>3385.01</v>
      </c>
      <c r="F161">
        <v>3.9287999999999998</v>
      </c>
      <c r="G161">
        <v>3601.0335</v>
      </c>
      <c r="H161" t="s">
        <v>105</v>
      </c>
      <c r="I161">
        <v>2</v>
      </c>
      <c r="J161">
        <v>65</v>
      </c>
      <c r="K161">
        <v>86</v>
      </c>
      <c r="L161">
        <v>45.054808855056699</v>
      </c>
    </row>
    <row r="162" spans="1:12" x14ac:dyDescent="0.2">
      <c r="A162" t="s">
        <v>180</v>
      </c>
      <c r="B162" t="s">
        <v>67</v>
      </c>
      <c r="C162">
        <v>61</v>
      </c>
      <c r="D162">
        <v>3310</v>
      </c>
      <c r="E162">
        <v>3143.08</v>
      </c>
      <c r="F162">
        <v>5.3106</v>
      </c>
      <c r="G162">
        <v>3600.3573000000001</v>
      </c>
      <c r="H162" t="s">
        <v>105</v>
      </c>
      <c r="I162">
        <v>1</v>
      </c>
      <c r="J162">
        <v>480</v>
      </c>
      <c r="K162">
        <v>501</v>
      </c>
      <c r="L162">
        <v>203.47504830360401</v>
      </c>
    </row>
    <row r="163" spans="1:12" x14ac:dyDescent="0.2">
      <c r="A163" t="s">
        <v>180</v>
      </c>
      <c r="B163" t="s">
        <v>67</v>
      </c>
      <c r="C163">
        <v>62</v>
      </c>
      <c r="D163">
        <v>3510.99</v>
      </c>
      <c r="E163">
        <v>3373.5</v>
      </c>
      <c r="F163">
        <v>4.0755999999999997</v>
      </c>
      <c r="G163">
        <v>3600.3656000000001</v>
      </c>
      <c r="H163" t="s">
        <v>105</v>
      </c>
      <c r="I163">
        <v>2</v>
      </c>
      <c r="J163">
        <v>510</v>
      </c>
      <c r="K163">
        <v>529</v>
      </c>
      <c r="L163">
        <v>210.69465303421001</v>
      </c>
    </row>
    <row r="164" spans="1:12" x14ac:dyDescent="0.2">
      <c r="A164" t="s">
        <v>180</v>
      </c>
      <c r="B164" t="s">
        <v>67</v>
      </c>
      <c r="C164">
        <v>64</v>
      </c>
      <c r="D164">
        <v>3373</v>
      </c>
      <c r="E164">
        <v>3206.75</v>
      </c>
      <c r="F164">
        <v>5.1844000000000001</v>
      </c>
      <c r="G164">
        <v>3600.0527999999999</v>
      </c>
      <c r="H164" t="s">
        <v>105</v>
      </c>
      <c r="I164">
        <v>2</v>
      </c>
      <c r="J164">
        <v>490</v>
      </c>
      <c r="K164">
        <v>512</v>
      </c>
      <c r="L164">
        <v>213.54522228240899</v>
      </c>
    </row>
    <row r="165" spans="1:12" x14ac:dyDescent="0.2">
      <c r="A165" t="s">
        <v>180</v>
      </c>
      <c r="B165" t="s">
        <v>67</v>
      </c>
      <c r="C165">
        <v>67</v>
      </c>
      <c r="D165">
        <v>3326</v>
      </c>
      <c r="E165">
        <v>3193.17</v>
      </c>
      <c r="F165">
        <v>4.1597999999999997</v>
      </c>
      <c r="G165">
        <v>3601.6032</v>
      </c>
      <c r="H165" t="s">
        <v>105</v>
      </c>
      <c r="I165">
        <v>2</v>
      </c>
      <c r="J165">
        <v>512</v>
      </c>
      <c r="K165">
        <v>532</v>
      </c>
      <c r="L165">
        <v>185.46670293807901</v>
      </c>
    </row>
    <row r="166" spans="1:12" x14ac:dyDescent="0.2">
      <c r="A166" t="s">
        <v>180</v>
      </c>
      <c r="B166" t="s">
        <v>67</v>
      </c>
      <c r="C166">
        <v>63</v>
      </c>
      <c r="D166">
        <v>3450</v>
      </c>
      <c r="E166">
        <v>3326.25</v>
      </c>
      <c r="F166">
        <v>3.7204000000000002</v>
      </c>
      <c r="G166">
        <v>3600.3310000000001</v>
      </c>
      <c r="H166" t="s">
        <v>105</v>
      </c>
      <c r="I166">
        <v>3</v>
      </c>
      <c r="J166">
        <v>510</v>
      </c>
      <c r="K166">
        <v>526</v>
      </c>
      <c r="L166">
        <v>263.95621633529601</v>
      </c>
    </row>
    <row r="167" spans="1:12" x14ac:dyDescent="0.2">
      <c r="A167" t="s">
        <v>180</v>
      </c>
      <c r="B167" t="s">
        <v>67</v>
      </c>
      <c r="C167">
        <v>66</v>
      </c>
      <c r="D167">
        <v>3515</v>
      </c>
      <c r="E167">
        <v>3364.08</v>
      </c>
      <c r="F167">
        <v>4.4861000000000004</v>
      </c>
      <c r="G167">
        <v>3600.6383999999998</v>
      </c>
      <c r="H167" t="s">
        <v>105</v>
      </c>
      <c r="I167">
        <v>1</v>
      </c>
      <c r="J167">
        <v>204</v>
      </c>
      <c r="K167">
        <v>226</v>
      </c>
      <c r="L167">
        <v>105.088909387588</v>
      </c>
    </row>
    <row r="168" spans="1:12" x14ac:dyDescent="0.2">
      <c r="A168" t="s">
        <v>180</v>
      </c>
      <c r="B168" t="s">
        <v>67</v>
      </c>
      <c r="C168">
        <v>68</v>
      </c>
      <c r="D168">
        <v>3234</v>
      </c>
      <c r="E168">
        <v>3105.6</v>
      </c>
      <c r="F168">
        <v>4.1344000000000003</v>
      </c>
      <c r="G168">
        <v>3600.0542</v>
      </c>
      <c r="H168" t="s">
        <v>105</v>
      </c>
      <c r="I168">
        <v>2</v>
      </c>
      <c r="J168">
        <v>510</v>
      </c>
      <c r="K168">
        <v>534</v>
      </c>
      <c r="L168">
        <v>211.35134196281399</v>
      </c>
    </row>
    <row r="169" spans="1:12" x14ac:dyDescent="0.2">
      <c r="A169" t="s">
        <v>180</v>
      </c>
      <c r="B169" t="s">
        <v>67</v>
      </c>
      <c r="C169">
        <v>65</v>
      </c>
      <c r="D169">
        <v>3586</v>
      </c>
      <c r="E169">
        <v>3478.33</v>
      </c>
      <c r="F169">
        <v>3.0954000000000002</v>
      </c>
      <c r="G169">
        <v>3600.6419000000001</v>
      </c>
      <c r="H169" t="s">
        <v>105</v>
      </c>
      <c r="I169">
        <v>1</v>
      </c>
      <c r="J169">
        <v>86</v>
      </c>
      <c r="K169">
        <v>108</v>
      </c>
      <c r="L169">
        <v>60.000939846038797</v>
      </c>
    </row>
    <row r="170" spans="1:12" x14ac:dyDescent="0.2">
      <c r="A170" t="s">
        <v>180</v>
      </c>
      <c r="B170" t="s">
        <v>67</v>
      </c>
      <c r="C170">
        <v>69</v>
      </c>
      <c r="D170">
        <v>3509</v>
      </c>
      <c r="E170">
        <v>3386.02</v>
      </c>
      <c r="F170">
        <v>3.6320999999999999</v>
      </c>
      <c r="G170">
        <v>3600.2858999999999</v>
      </c>
      <c r="H170" t="s">
        <v>105</v>
      </c>
      <c r="I170">
        <v>2</v>
      </c>
      <c r="J170">
        <v>318</v>
      </c>
      <c r="K170">
        <v>343</v>
      </c>
      <c r="L170">
        <v>160.33282971382101</v>
      </c>
    </row>
    <row r="171" spans="1:12" x14ac:dyDescent="0.2">
      <c r="A171" t="s">
        <v>180</v>
      </c>
      <c r="B171" t="s">
        <v>67</v>
      </c>
      <c r="C171">
        <v>70</v>
      </c>
      <c r="D171">
        <v>3414</v>
      </c>
      <c r="E171">
        <v>3272.75</v>
      </c>
      <c r="F171">
        <v>4.3159999999999998</v>
      </c>
      <c r="G171">
        <v>3600.0363000000002</v>
      </c>
      <c r="H171" t="s">
        <v>105</v>
      </c>
      <c r="I171">
        <v>1</v>
      </c>
      <c r="J171">
        <v>319</v>
      </c>
      <c r="K171">
        <v>343</v>
      </c>
      <c r="L171">
        <v>161.77765202522201</v>
      </c>
    </row>
    <row r="172" spans="1:12" x14ac:dyDescent="0.2">
      <c r="A172" t="s">
        <v>180</v>
      </c>
      <c r="B172" t="s">
        <v>67</v>
      </c>
      <c r="C172">
        <v>71</v>
      </c>
      <c r="D172">
        <v>3472</v>
      </c>
      <c r="E172">
        <v>3329.5</v>
      </c>
      <c r="F172">
        <v>4.2797999999999998</v>
      </c>
      <c r="G172">
        <v>3600.3859000000002</v>
      </c>
      <c r="H172" t="s">
        <v>105</v>
      </c>
      <c r="I172">
        <v>1</v>
      </c>
      <c r="J172">
        <v>510</v>
      </c>
      <c r="K172">
        <v>531</v>
      </c>
      <c r="L172">
        <v>211.44206190109199</v>
      </c>
    </row>
    <row r="173" spans="1:12" x14ac:dyDescent="0.2">
      <c r="A173" t="s">
        <v>180</v>
      </c>
      <c r="B173" t="s">
        <v>67</v>
      </c>
      <c r="C173">
        <v>73</v>
      </c>
      <c r="D173">
        <v>3304</v>
      </c>
      <c r="E173">
        <v>3192.83</v>
      </c>
      <c r="F173">
        <v>3.4817</v>
      </c>
      <c r="G173">
        <v>3600.3217</v>
      </c>
      <c r="H173" t="s">
        <v>105</v>
      </c>
      <c r="I173">
        <v>4</v>
      </c>
      <c r="J173">
        <v>510</v>
      </c>
      <c r="K173">
        <v>525</v>
      </c>
      <c r="L173">
        <v>206.64100575447</v>
      </c>
    </row>
    <row r="174" spans="1:12" x14ac:dyDescent="0.2">
      <c r="A174" t="s">
        <v>180</v>
      </c>
      <c r="B174" t="s">
        <v>67</v>
      </c>
      <c r="C174">
        <v>74</v>
      </c>
      <c r="D174">
        <v>3178</v>
      </c>
      <c r="E174">
        <v>3055.51</v>
      </c>
      <c r="F174">
        <v>4.0087000000000002</v>
      </c>
      <c r="G174">
        <v>3601.8863999999999</v>
      </c>
      <c r="H174" t="s">
        <v>105</v>
      </c>
      <c r="I174">
        <v>2</v>
      </c>
      <c r="J174">
        <v>607</v>
      </c>
      <c r="K174">
        <v>620</v>
      </c>
      <c r="L174">
        <v>206.72092032432499</v>
      </c>
    </row>
    <row r="175" spans="1:12" x14ac:dyDescent="0.2">
      <c r="A175" t="s">
        <v>180</v>
      </c>
      <c r="B175" t="s">
        <v>67</v>
      </c>
      <c r="C175">
        <v>75</v>
      </c>
      <c r="D175">
        <v>3303</v>
      </c>
      <c r="E175">
        <v>3160.19</v>
      </c>
      <c r="F175">
        <v>4.5190999999999999</v>
      </c>
      <c r="G175">
        <v>3600.4888000000001</v>
      </c>
      <c r="H175" t="s">
        <v>105</v>
      </c>
      <c r="I175">
        <v>2</v>
      </c>
      <c r="J175">
        <v>512</v>
      </c>
      <c r="K175">
        <v>531</v>
      </c>
      <c r="L175">
        <v>190.99962067604</v>
      </c>
    </row>
    <row r="176" spans="1:12" x14ac:dyDescent="0.2">
      <c r="A176" t="s">
        <v>180</v>
      </c>
      <c r="B176" t="s">
        <v>67</v>
      </c>
      <c r="C176">
        <v>78</v>
      </c>
      <c r="D176">
        <v>3338</v>
      </c>
      <c r="E176">
        <v>3232.24</v>
      </c>
      <c r="F176">
        <v>3.2721</v>
      </c>
      <c r="G176">
        <v>3600.0394000000001</v>
      </c>
      <c r="H176" t="s">
        <v>105</v>
      </c>
      <c r="I176">
        <v>1</v>
      </c>
      <c r="J176">
        <v>539</v>
      </c>
      <c r="K176">
        <v>551</v>
      </c>
      <c r="L176">
        <v>178.310758113861</v>
      </c>
    </row>
    <row r="177" spans="1:12" x14ac:dyDescent="0.2">
      <c r="A177" t="s">
        <v>180</v>
      </c>
      <c r="B177" t="s">
        <v>67</v>
      </c>
      <c r="C177">
        <v>76</v>
      </c>
      <c r="D177">
        <v>3511</v>
      </c>
      <c r="E177">
        <v>3346.1</v>
      </c>
      <c r="F177">
        <v>4.9280999999999997</v>
      </c>
      <c r="G177">
        <v>3600.0731000000001</v>
      </c>
      <c r="H177" t="s">
        <v>105</v>
      </c>
      <c r="I177">
        <v>3</v>
      </c>
      <c r="J177">
        <v>521</v>
      </c>
      <c r="K177">
        <v>546</v>
      </c>
      <c r="L177">
        <v>248.95188689231799</v>
      </c>
    </row>
    <row r="178" spans="1:12" x14ac:dyDescent="0.2">
      <c r="A178" t="s">
        <v>180</v>
      </c>
      <c r="B178" t="s">
        <v>67</v>
      </c>
      <c r="C178">
        <v>72</v>
      </c>
      <c r="D178">
        <v>3517</v>
      </c>
      <c r="E178">
        <v>3383.75</v>
      </c>
      <c r="F178">
        <v>3.9379</v>
      </c>
      <c r="G178">
        <v>3600.8191000000002</v>
      </c>
      <c r="H178" t="s">
        <v>105</v>
      </c>
      <c r="I178">
        <v>2</v>
      </c>
      <c r="J178">
        <v>73</v>
      </c>
      <c r="K178">
        <v>96</v>
      </c>
      <c r="L178">
        <v>49.6838572025299</v>
      </c>
    </row>
    <row r="179" spans="1:12" x14ac:dyDescent="0.2">
      <c r="A179" t="s">
        <v>180</v>
      </c>
      <c r="B179" t="s">
        <v>67</v>
      </c>
      <c r="C179">
        <v>77</v>
      </c>
      <c r="D179">
        <v>3359</v>
      </c>
      <c r="E179">
        <v>3235.83</v>
      </c>
      <c r="F179">
        <v>3.8062999999999998</v>
      </c>
      <c r="G179">
        <v>3600.6163999999999</v>
      </c>
      <c r="H179" t="s">
        <v>105</v>
      </c>
      <c r="I179">
        <v>2</v>
      </c>
      <c r="J179">
        <v>159</v>
      </c>
      <c r="K179">
        <v>181</v>
      </c>
      <c r="L179">
        <v>83.752099514007497</v>
      </c>
    </row>
    <row r="180" spans="1:12" x14ac:dyDescent="0.2">
      <c r="A180" t="s">
        <v>180</v>
      </c>
      <c r="B180" t="s">
        <v>67</v>
      </c>
      <c r="C180">
        <v>80</v>
      </c>
      <c r="D180">
        <v>3430</v>
      </c>
      <c r="E180">
        <v>3260.72</v>
      </c>
      <c r="F180">
        <v>5.1916000000000002</v>
      </c>
      <c r="G180">
        <v>3600.2687999999998</v>
      </c>
      <c r="H180" t="s">
        <v>105</v>
      </c>
      <c r="I180">
        <v>3</v>
      </c>
      <c r="J180">
        <v>651</v>
      </c>
      <c r="K180">
        <v>662</v>
      </c>
      <c r="L180">
        <v>277.22006869316101</v>
      </c>
    </row>
    <row r="181" spans="1:12" x14ac:dyDescent="0.2">
      <c r="A181" t="s">
        <v>180</v>
      </c>
      <c r="B181" t="s">
        <v>67</v>
      </c>
      <c r="C181">
        <v>79</v>
      </c>
      <c r="D181">
        <v>3537.99</v>
      </c>
      <c r="E181">
        <v>3432.21</v>
      </c>
      <c r="F181">
        <v>3.0817999999999999</v>
      </c>
      <c r="G181">
        <v>3600.6610999999998</v>
      </c>
      <c r="H181" t="s">
        <v>105</v>
      </c>
      <c r="I181">
        <v>2</v>
      </c>
      <c r="J181">
        <v>5</v>
      </c>
      <c r="K181">
        <v>30</v>
      </c>
      <c r="L181">
        <v>16.414062976837101</v>
      </c>
    </row>
    <row r="182" spans="1:12" x14ac:dyDescent="0.2">
      <c r="A182" t="s">
        <v>180</v>
      </c>
      <c r="B182" t="s">
        <v>67</v>
      </c>
      <c r="C182">
        <v>81</v>
      </c>
      <c r="D182">
        <v>3323</v>
      </c>
      <c r="E182">
        <v>3189.51</v>
      </c>
      <c r="F182">
        <v>4.1853999999999996</v>
      </c>
      <c r="G182">
        <v>3600.4827</v>
      </c>
      <c r="H182" t="s">
        <v>105</v>
      </c>
      <c r="I182">
        <v>2</v>
      </c>
      <c r="J182">
        <v>678</v>
      </c>
      <c r="K182">
        <v>698</v>
      </c>
      <c r="L182">
        <v>221.63550925254799</v>
      </c>
    </row>
    <row r="183" spans="1:12" x14ac:dyDescent="0.2">
      <c r="A183" t="s">
        <v>180</v>
      </c>
      <c r="B183" t="s">
        <v>67</v>
      </c>
      <c r="C183">
        <v>83</v>
      </c>
      <c r="D183">
        <v>3308</v>
      </c>
      <c r="E183">
        <v>3202.46</v>
      </c>
      <c r="F183">
        <v>3.2957000000000001</v>
      </c>
      <c r="G183">
        <v>3600.4151000000002</v>
      </c>
      <c r="H183" t="s">
        <v>105</v>
      </c>
      <c r="I183">
        <v>3</v>
      </c>
      <c r="J183">
        <v>512</v>
      </c>
      <c r="K183">
        <v>528</v>
      </c>
      <c r="L183">
        <v>199.055203199386</v>
      </c>
    </row>
    <row r="184" spans="1:12" x14ac:dyDescent="0.2">
      <c r="A184" t="s">
        <v>180</v>
      </c>
      <c r="B184" t="s">
        <v>67</v>
      </c>
      <c r="C184">
        <v>82</v>
      </c>
      <c r="D184">
        <v>3367</v>
      </c>
      <c r="E184">
        <v>3247.17</v>
      </c>
      <c r="F184">
        <v>3.6903000000000001</v>
      </c>
      <c r="G184">
        <v>3600.7656000000002</v>
      </c>
      <c r="H184" t="s">
        <v>105</v>
      </c>
      <c r="I184">
        <v>1</v>
      </c>
      <c r="J184">
        <v>583</v>
      </c>
      <c r="K184">
        <v>605</v>
      </c>
      <c r="L184">
        <v>243.380450963974</v>
      </c>
    </row>
    <row r="185" spans="1:12" x14ac:dyDescent="0.2">
      <c r="A185" t="s">
        <v>180</v>
      </c>
      <c r="B185" t="s">
        <v>67</v>
      </c>
      <c r="C185">
        <v>84</v>
      </c>
      <c r="D185">
        <v>3431</v>
      </c>
      <c r="E185">
        <v>3304.55</v>
      </c>
      <c r="F185">
        <v>3.8264</v>
      </c>
      <c r="G185">
        <v>3600.7318</v>
      </c>
      <c r="H185" t="s">
        <v>105</v>
      </c>
      <c r="I185">
        <v>1</v>
      </c>
      <c r="J185">
        <v>525</v>
      </c>
      <c r="K185">
        <v>544</v>
      </c>
      <c r="L185">
        <v>218.37842440605101</v>
      </c>
    </row>
    <row r="186" spans="1:12" x14ac:dyDescent="0.2">
      <c r="A186" t="s">
        <v>180</v>
      </c>
      <c r="B186" t="s">
        <v>67</v>
      </c>
      <c r="C186">
        <v>86</v>
      </c>
      <c r="D186">
        <v>3450</v>
      </c>
      <c r="E186">
        <v>3313.86</v>
      </c>
      <c r="F186">
        <v>4.1082000000000001</v>
      </c>
      <c r="G186">
        <v>3600.8261000000002</v>
      </c>
      <c r="H186" t="s">
        <v>105</v>
      </c>
      <c r="I186">
        <v>1</v>
      </c>
      <c r="J186">
        <v>512</v>
      </c>
      <c r="K186">
        <v>521</v>
      </c>
      <c r="L186">
        <v>188.01027202606201</v>
      </c>
    </row>
    <row r="187" spans="1:12" x14ac:dyDescent="0.2">
      <c r="A187" t="s">
        <v>180</v>
      </c>
      <c r="B187" t="s">
        <v>67</v>
      </c>
      <c r="C187">
        <v>88</v>
      </c>
      <c r="D187">
        <v>3276</v>
      </c>
      <c r="E187">
        <v>3154.51</v>
      </c>
      <c r="F187">
        <v>3.8513999999999999</v>
      </c>
      <c r="G187">
        <v>3600.3274000000001</v>
      </c>
      <c r="H187" t="s">
        <v>105</v>
      </c>
      <c r="I187">
        <v>1</v>
      </c>
      <c r="J187">
        <v>952</v>
      </c>
      <c r="K187">
        <v>974</v>
      </c>
      <c r="L187">
        <v>354.92366099357599</v>
      </c>
    </row>
    <row r="188" spans="1:12" x14ac:dyDescent="0.2">
      <c r="A188" t="s">
        <v>180</v>
      </c>
      <c r="B188" t="s">
        <v>67</v>
      </c>
      <c r="C188">
        <v>85</v>
      </c>
      <c r="D188">
        <v>3397</v>
      </c>
      <c r="E188">
        <v>3274.33</v>
      </c>
      <c r="F188">
        <v>3.7463000000000002</v>
      </c>
      <c r="G188">
        <v>3600.5828999999999</v>
      </c>
      <c r="H188" t="s">
        <v>105</v>
      </c>
      <c r="I188">
        <v>1</v>
      </c>
      <c r="J188">
        <v>411</v>
      </c>
      <c r="K188">
        <v>434</v>
      </c>
      <c r="L188">
        <v>189.54350543022099</v>
      </c>
    </row>
    <row r="189" spans="1:12" x14ac:dyDescent="0.2">
      <c r="A189" t="s">
        <v>180</v>
      </c>
      <c r="B189" t="s">
        <v>67</v>
      </c>
      <c r="C189">
        <v>89</v>
      </c>
      <c r="D189">
        <v>3309</v>
      </c>
      <c r="E189">
        <v>3192.17</v>
      </c>
      <c r="F189">
        <v>3.66</v>
      </c>
      <c r="G189">
        <v>3600.0385999999999</v>
      </c>
      <c r="H189" t="s">
        <v>105</v>
      </c>
      <c r="I189">
        <v>1</v>
      </c>
      <c r="J189">
        <v>512</v>
      </c>
      <c r="K189">
        <v>531</v>
      </c>
      <c r="L189">
        <v>181.438144445419</v>
      </c>
    </row>
    <row r="190" spans="1:12" x14ac:dyDescent="0.2">
      <c r="A190" t="s">
        <v>180</v>
      </c>
      <c r="B190" t="s">
        <v>67</v>
      </c>
      <c r="C190">
        <v>87</v>
      </c>
      <c r="D190">
        <v>3427</v>
      </c>
      <c r="E190">
        <v>3271.42</v>
      </c>
      <c r="F190">
        <v>4.7557</v>
      </c>
      <c r="G190">
        <v>3600.6145999999999</v>
      </c>
      <c r="H190" t="s">
        <v>105</v>
      </c>
      <c r="I190">
        <v>2</v>
      </c>
      <c r="J190">
        <v>66</v>
      </c>
      <c r="K190">
        <v>86</v>
      </c>
      <c r="L190">
        <v>42.940465688705402</v>
      </c>
    </row>
    <row r="191" spans="1:12" x14ac:dyDescent="0.2">
      <c r="A191" t="s">
        <v>180</v>
      </c>
      <c r="B191" t="s">
        <v>67</v>
      </c>
      <c r="C191">
        <v>90</v>
      </c>
      <c r="D191">
        <v>3719</v>
      </c>
      <c r="E191">
        <v>3560.01</v>
      </c>
      <c r="F191">
        <v>4.4660000000000002</v>
      </c>
      <c r="G191">
        <v>3600.0430000000001</v>
      </c>
      <c r="H191" t="s">
        <v>105</v>
      </c>
      <c r="I191">
        <v>1</v>
      </c>
      <c r="J191">
        <v>87</v>
      </c>
      <c r="K191">
        <v>104</v>
      </c>
      <c r="L191">
        <v>55.026341676712001</v>
      </c>
    </row>
    <row r="192" spans="1:12" x14ac:dyDescent="0.2">
      <c r="A192" t="s">
        <v>180</v>
      </c>
      <c r="B192" t="s">
        <v>67</v>
      </c>
      <c r="C192">
        <v>94</v>
      </c>
      <c r="D192">
        <v>3344</v>
      </c>
      <c r="E192">
        <v>3239</v>
      </c>
      <c r="F192">
        <v>3.2416999999999998</v>
      </c>
      <c r="G192">
        <v>3600.7557999999999</v>
      </c>
      <c r="H192" t="s">
        <v>105</v>
      </c>
      <c r="I192">
        <v>3</v>
      </c>
      <c r="J192">
        <v>517</v>
      </c>
      <c r="K192">
        <v>538</v>
      </c>
      <c r="L192">
        <v>176.79998779296801</v>
      </c>
    </row>
    <row r="193" spans="1:12" x14ac:dyDescent="0.2">
      <c r="A193" t="s">
        <v>180</v>
      </c>
      <c r="B193" t="s">
        <v>67</v>
      </c>
      <c r="C193">
        <v>91</v>
      </c>
      <c r="D193">
        <v>3340</v>
      </c>
      <c r="E193">
        <v>3164.67</v>
      </c>
      <c r="F193">
        <v>5.5403000000000002</v>
      </c>
      <c r="G193">
        <v>3601.1988000000001</v>
      </c>
      <c r="H193" t="s">
        <v>105</v>
      </c>
      <c r="I193">
        <v>1</v>
      </c>
      <c r="J193">
        <v>587</v>
      </c>
      <c r="K193">
        <v>606</v>
      </c>
      <c r="L193">
        <v>206.01804900169299</v>
      </c>
    </row>
    <row r="194" spans="1:12" x14ac:dyDescent="0.2">
      <c r="A194" t="s">
        <v>180</v>
      </c>
      <c r="B194" t="s">
        <v>67</v>
      </c>
      <c r="C194">
        <v>93</v>
      </c>
      <c r="D194">
        <v>3205</v>
      </c>
      <c r="E194">
        <v>3077.5</v>
      </c>
      <c r="F194">
        <v>4.1429999999999998</v>
      </c>
      <c r="G194">
        <v>3600.4180000000001</v>
      </c>
      <c r="H194" t="s">
        <v>105</v>
      </c>
      <c r="I194">
        <v>2</v>
      </c>
      <c r="J194">
        <v>512</v>
      </c>
      <c r="K194">
        <v>528</v>
      </c>
      <c r="L194">
        <v>190.05345320701599</v>
      </c>
    </row>
    <row r="195" spans="1:12" x14ac:dyDescent="0.2">
      <c r="A195" t="s">
        <v>180</v>
      </c>
      <c r="B195" t="s">
        <v>67</v>
      </c>
      <c r="C195">
        <v>92</v>
      </c>
      <c r="D195">
        <v>3444</v>
      </c>
      <c r="E195">
        <v>3310.75</v>
      </c>
      <c r="F195">
        <v>4.0247000000000002</v>
      </c>
      <c r="G195">
        <v>3600.4886000000001</v>
      </c>
      <c r="H195" t="s">
        <v>105</v>
      </c>
      <c r="I195">
        <v>3</v>
      </c>
      <c r="J195">
        <v>464</v>
      </c>
      <c r="K195">
        <v>485</v>
      </c>
      <c r="L195">
        <v>210.757592201232</v>
      </c>
    </row>
    <row r="196" spans="1:12" x14ac:dyDescent="0.2">
      <c r="A196" t="s">
        <v>180</v>
      </c>
      <c r="B196" t="s">
        <v>67</v>
      </c>
      <c r="C196">
        <v>96</v>
      </c>
      <c r="D196">
        <v>3378</v>
      </c>
      <c r="E196">
        <v>3238.06</v>
      </c>
      <c r="F196">
        <v>4.3219000000000003</v>
      </c>
      <c r="G196">
        <v>3600.6860000000001</v>
      </c>
      <c r="H196" t="s">
        <v>105</v>
      </c>
      <c r="I196">
        <v>1</v>
      </c>
      <c r="J196">
        <v>632</v>
      </c>
      <c r="K196">
        <v>647</v>
      </c>
      <c r="L196">
        <v>238.39878129959101</v>
      </c>
    </row>
    <row r="197" spans="1:12" x14ac:dyDescent="0.2">
      <c r="A197" t="s">
        <v>180</v>
      </c>
      <c r="B197" t="s">
        <v>67</v>
      </c>
      <c r="C197">
        <v>98</v>
      </c>
      <c r="D197">
        <v>3185</v>
      </c>
      <c r="E197">
        <v>3061.84</v>
      </c>
      <c r="F197">
        <v>4.0223000000000004</v>
      </c>
      <c r="G197">
        <v>3600.0576000000001</v>
      </c>
      <c r="H197" t="s">
        <v>105</v>
      </c>
      <c r="I197">
        <v>1</v>
      </c>
      <c r="J197">
        <v>510</v>
      </c>
      <c r="K197">
        <v>525</v>
      </c>
      <c r="L197">
        <v>194.70675444602901</v>
      </c>
    </row>
    <row r="198" spans="1:12" x14ac:dyDescent="0.2">
      <c r="A198" t="s">
        <v>180</v>
      </c>
      <c r="B198" t="s">
        <v>67</v>
      </c>
      <c r="C198">
        <v>95</v>
      </c>
      <c r="D198">
        <v>3510</v>
      </c>
      <c r="E198">
        <v>3351</v>
      </c>
      <c r="F198">
        <v>4.7447999999999997</v>
      </c>
      <c r="G198">
        <v>3600.0655999999999</v>
      </c>
      <c r="H198" t="s">
        <v>105</v>
      </c>
      <c r="I198">
        <v>2</v>
      </c>
      <c r="J198">
        <v>510</v>
      </c>
      <c r="K198">
        <v>526</v>
      </c>
      <c r="L198">
        <v>251.86972880363399</v>
      </c>
    </row>
    <row r="199" spans="1:12" x14ac:dyDescent="0.2">
      <c r="A199" t="s">
        <v>180</v>
      </c>
      <c r="B199" t="s">
        <v>67</v>
      </c>
      <c r="C199">
        <v>97</v>
      </c>
      <c r="D199">
        <v>3523</v>
      </c>
      <c r="E199">
        <v>3401.3</v>
      </c>
      <c r="F199">
        <v>3.5781999999999998</v>
      </c>
      <c r="G199">
        <v>3600.5333000000001</v>
      </c>
      <c r="H199" t="s">
        <v>105</v>
      </c>
      <c r="I199">
        <v>2</v>
      </c>
      <c r="J199">
        <v>101</v>
      </c>
      <c r="K199">
        <v>123</v>
      </c>
      <c r="L199">
        <v>59.294644117355297</v>
      </c>
    </row>
    <row r="200" spans="1:12" x14ac:dyDescent="0.2">
      <c r="A200" t="s">
        <v>180</v>
      </c>
      <c r="B200" t="s">
        <v>67</v>
      </c>
      <c r="C200">
        <v>99</v>
      </c>
      <c r="D200">
        <v>3644</v>
      </c>
      <c r="E200">
        <v>3499.17</v>
      </c>
      <c r="F200">
        <v>4.1388999999999996</v>
      </c>
      <c r="G200">
        <v>3600.54</v>
      </c>
      <c r="H200" t="s">
        <v>105</v>
      </c>
      <c r="I200">
        <v>1</v>
      </c>
      <c r="J200">
        <v>495</v>
      </c>
      <c r="K200">
        <v>516</v>
      </c>
      <c r="L200">
        <v>240.330162525177</v>
      </c>
    </row>
    <row r="201" spans="1:12" x14ac:dyDescent="0.2">
      <c r="A201" t="s">
        <v>180</v>
      </c>
      <c r="B201" t="s">
        <v>67</v>
      </c>
      <c r="C201">
        <v>100</v>
      </c>
      <c r="D201">
        <v>3395</v>
      </c>
      <c r="E201">
        <v>3255.84</v>
      </c>
      <c r="F201">
        <v>4.2743000000000002</v>
      </c>
      <c r="G201">
        <v>3600.0365000000002</v>
      </c>
      <c r="H201" t="s">
        <v>105</v>
      </c>
      <c r="I201">
        <v>1</v>
      </c>
      <c r="J201">
        <v>68</v>
      </c>
      <c r="K201">
        <v>92</v>
      </c>
      <c r="L201">
        <v>45.799758195876997</v>
      </c>
    </row>
    <row r="202" spans="1:12" x14ac:dyDescent="0.2">
      <c r="A202" t="s">
        <v>0</v>
      </c>
      <c r="B202" t="s">
        <v>67</v>
      </c>
      <c r="C202">
        <v>2</v>
      </c>
      <c r="D202">
        <v>3370</v>
      </c>
      <c r="E202">
        <v>2689</v>
      </c>
      <c r="F202">
        <v>25.325399999999998</v>
      </c>
      <c r="G202">
        <v>3600.0707000000002</v>
      </c>
      <c r="H202" t="s">
        <v>105</v>
      </c>
      <c r="I202">
        <v>1</v>
      </c>
      <c r="J202">
        <v>1</v>
      </c>
      <c r="K202">
        <v>0</v>
      </c>
      <c r="L202">
        <v>0</v>
      </c>
    </row>
    <row r="203" spans="1:12" x14ac:dyDescent="0.2">
      <c r="A203" t="s">
        <v>0</v>
      </c>
      <c r="B203" t="s">
        <v>67</v>
      </c>
      <c r="C203">
        <v>6</v>
      </c>
      <c r="D203">
        <v>3179</v>
      </c>
      <c r="E203">
        <v>2524</v>
      </c>
      <c r="F203">
        <v>25.950900000000001</v>
      </c>
      <c r="G203">
        <v>3600.0859999999998</v>
      </c>
      <c r="H203" t="s">
        <v>105</v>
      </c>
      <c r="I203">
        <v>1</v>
      </c>
      <c r="J203">
        <v>1</v>
      </c>
      <c r="K203">
        <v>0</v>
      </c>
      <c r="L203">
        <v>0</v>
      </c>
    </row>
    <row r="204" spans="1:12" x14ac:dyDescent="0.2">
      <c r="A204" t="s">
        <v>0</v>
      </c>
      <c r="B204" t="s">
        <v>67</v>
      </c>
      <c r="C204">
        <v>9</v>
      </c>
      <c r="D204">
        <v>3245</v>
      </c>
      <c r="E204">
        <v>3113.62</v>
      </c>
      <c r="F204">
        <v>4.2195999999999998</v>
      </c>
      <c r="G204">
        <v>3600.0693000000001</v>
      </c>
      <c r="H204" t="s">
        <v>105</v>
      </c>
      <c r="I204">
        <v>1</v>
      </c>
      <c r="J204">
        <v>1</v>
      </c>
      <c r="K204">
        <v>0</v>
      </c>
      <c r="L204">
        <v>0</v>
      </c>
    </row>
    <row r="205" spans="1:12" x14ac:dyDescent="0.2">
      <c r="A205" t="s">
        <v>0</v>
      </c>
      <c r="B205" t="s">
        <v>67</v>
      </c>
      <c r="C205">
        <v>4</v>
      </c>
      <c r="D205">
        <v>3370</v>
      </c>
      <c r="E205">
        <v>3307.03</v>
      </c>
      <c r="F205">
        <v>1.9040999999999999</v>
      </c>
      <c r="G205">
        <v>3600.0771</v>
      </c>
      <c r="H205" t="s">
        <v>105</v>
      </c>
      <c r="I205">
        <v>1</v>
      </c>
      <c r="J205">
        <v>1</v>
      </c>
      <c r="K205">
        <v>0</v>
      </c>
      <c r="L205">
        <v>0</v>
      </c>
    </row>
    <row r="206" spans="1:12" x14ac:dyDescent="0.2">
      <c r="A206" t="s">
        <v>0</v>
      </c>
      <c r="B206" t="s">
        <v>67</v>
      </c>
      <c r="C206">
        <v>1</v>
      </c>
      <c r="D206">
        <v>3138</v>
      </c>
      <c r="E206">
        <v>3067.19</v>
      </c>
      <c r="F206">
        <v>2.3087</v>
      </c>
      <c r="G206">
        <v>3600.0688</v>
      </c>
      <c r="H206" t="s">
        <v>105</v>
      </c>
      <c r="I206">
        <v>1</v>
      </c>
      <c r="J206">
        <v>1</v>
      </c>
      <c r="K206">
        <v>0</v>
      </c>
      <c r="L206">
        <v>0</v>
      </c>
    </row>
    <row r="207" spans="1:12" x14ac:dyDescent="0.2">
      <c r="A207" t="s">
        <v>0</v>
      </c>
      <c r="B207" t="s">
        <v>67</v>
      </c>
      <c r="C207">
        <v>3</v>
      </c>
      <c r="D207">
        <v>3370</v>
      </c>
      <c r="E207">
        <v>3219.65</v>
      </c>
      <c r="F207">
        <v>4.6699000000000002</v>
      </c>
      <c r="G207">
        <v>3600.0718000000002</v>
      </c>
      <c r="H207" t="s">
        <v>105</v>
      </c>
      <c r="I207">
        <v>1</v>
      </c>
      <c r="J207">
        <v>1</v>
      </c>
      <c r="K207">
        <v>0</v>
      </c>
      <c r="L207">
        <v>0</v>
      </c>
    </row>
    <row r="208" spans="1:12" x14ac:dyDescent="0.2">
      <c r="A208" t="s">
        <v>0</v>
      </c>
      <c r="B208" t="s">
        <v>67</v>
      </c>
      <c r="C208">
        <v>7</v>
      </c>
      <c r="D208">
        <v>3430</v>
      </c>
      <c r="E208">
        <v>3300.28</v>
      </c>
      <c r="F208">
        <v>3.9306000000000001</v>
      </c>
      <c r="G208">
        <v>3600.0918999999999</v>
      </c>
      <c r="H208" t="s">
        <v>105</v>
      </c>
      <c r="I208">
        <v>1</v>
      </c>
      <c r="J208">
        <v>1</v>
      </c>
      <c r="K208">
        <v>0</v>
      </c>
      <c r="L208">
        <v>0</v>
      </c>
    </row>
    <row r="209" spans="1:12" x14ac:dyDescent="0.2">
      <c r="A209" t="s">
        <v>0</v>
      </c>
      <c r="B209" t="s">
        <v>67</v>
      </c>
      <c r="C209">
        <v>10</v>
      </c>
      <c r="D209">
        <v>3439</v>
      </c>
      <c r="E209">
        <v>3300.35</v>
      </c>
      <c r="F209">
        <v>4.2009999999999996</v>
      </c>
      <c r="G209">
        <v>3600.0767999999998</v>
      </c>
      <c r="H209" t="s">
        <v>105</v>
      </c>
      <c r="I209">
        <v>1</v>
      </c>
      <c r="J209">
        <v>1</v>
      </c>
      <c r="K209">
        <v>0</v>
      </c>
      <c r="L209">
        <v>0</v>
      </c>
    </row>
    <row r="210" spans="1:12" x14ac:dyDescent="0.2">
      <c r="A210" t="s">
        <v>0</v>
      </c>
      <c r="B210" t="s">
        <v>67</v>
      </c>
      <c r="C210">
        <v>8</v>
      </c>
      <c r="D210">
        <v>3479</v>
      </c>
      <c r="E210">
        <v>3331.54</v>
      </c>
      <c r="F210">
        <v>4.4261999999999997</v>
      </c>
      <c r="G210">
        <v>3600.0868999999998</v>
      </c>
      <c r="H210" t="s">
        <v>105</v>
      </c>
      <c r="I210">
        <v>1</v>
      </c>
      <c r="J210">
        <v>1</v>
      </c>
      <c r="K210">
        <v>0</v>
      </c>
      <c r="L210">
        <v>0</v>
      </c>
    </row>
    <row r="211" spans="1:12" x14ac:dyDescent="0.2">
      <c r="A211" t="s">
        <v>0</v>
      </c>
      <c r="B211" t="s">
        <v>67</v>
      </c>
      <c r="C211">
        <v>5</v>
      </c>
      <c r="D211">
        <v>3550</v>
      </c>
      <c r="E211">
        <v>3132.4</v>
      </c>
      <c r="F211">
        <v>13.3316</v>
      </c>
      <c r="G211">
        <v>3600.0891000000001</v>
      </c>
      <c r="H211" t="s">
        <v>105</v>
      </c>
      <c r="I211">
        <v>1</v>
      </c>
      <c r="J211">
        <v>1</v>
      </c>
      <c r="K211">
        <v>0</v>
      </c>
      <c r="L211">
        <v>0</v>
      </c>
    </row>
    <row r="212" spans="1:12" x14ac:dyDescent="0.2">
      <c r="A212" t="s">
        <v>0</v>
      </c>
      <c r="B212" t="s">
        <v>67</v>
      </c>
      <c r="C212">
        <v>12</v>
      </c>
      <c r="D212">
        <v>3392</v>
      </c>
      <c r="E212">
        <v>2746</v>
      </c>
      <c r="F212">
        <v>23.525099999999998</v>
      </c>
      <c r="G212">
        <v>3600.0691000000002</v>
      </c>
      <c r="H212" t="s">
        <v>105</v>
      </c>
      <c r="I212">
        <v>1</v>
      </c>
      <c r="J212">
        <v>1</v>
      </c>
      <c r="K212">
        <v>0</v>
      </c>
      <c r="L212">
        <v>0</v>
      </c>
    </row>
    <row r="213" spans="1:12" x14ac:dyDescent="0.2">
      <c r="A213" t="s">
        <v>0</v>
      </c>
      <c r="B213" t="s">
        <v>67</v>
      </c>
      <c r="C213">
        <v>11</v>
      </c>
      <c r="D213">
        <v>3283</v>
      </c>
      <c r="E213">
        <v>3181.15</v>
      </c>
      <c r="F213">
        <v>3.2016</v>
      </c>
      <c r="G213">
        <v>3600.0682999999999</v>
      </c>
      <c r="H213" t="s">
        <v>105</v>
      </c>
      <c r="I213">
        <v>1</v>
      </c>
      <c r="J213">
        <v>1</v>
      </c>
      <c r="K213">
        <v>0</v>
      </c>
      <c r="L213">
        <v>0</v>
      </c>
    </row>
    <row r="214" spans="1:12" x14ac:dyDescent="0.2">
      <c r="A214" t="s">
        <v>0</v>
      </c>
      <c r="B214" t="s">
        <v>67</v>
      </c>
      <c r="C214">
        <v>14</v>
      </c>
      <c r="D214">
        <v>3362</v>
      </c>
      <c r="E214">
        <v>2688</v>
      </c>
      <c r="F214">
        <v>25.074400000000001</v>
      </c>
      <c r="G214">
        <v>3600.0895</v>
      </c>
      <c r="H214" t="s">
        <v>105</v>
      </c>
      <c r="I214">
        <v>1</v>
      </c>
      <c r="J214">
        <v>1</v>
      </c>
      <c r="K214">
        <v>0</v>
      </c>
      <c r="L214">
        <v>0</v>
      </c>
    </row>
    <row r="215" spans="1:12" x14ac:dyDescent="0.2">
      <c r="A215" t="s">
        <v>0</v>
      </c>
      <c r="B215" t="s">
        <v>67</v>
      </c>
      <c r="C215">
        <v>15</v>
      </c>
      <c r="D215">
        <v>3368</v>
      </c>
      <c r="E215">
        <v>2673</v>
      </c>
      <c r="F215">
        <v>26.000699999999998</v>
      </c>
      <c r="G215">
        <v>3600.0983000000001</v>
      </c>
      <c r="H215" t="s">
        <v>105</v>
      </c>
      <c r="I215">
        <v>1</v>
      </c>
      <c r="J215">
        <v>1</v>
      </c>
      <c r="K215">
        <v>0</v>
      </c>
      <c r="L215">
        <v>0</v>
      </c>
    </row>
    <row r="216" spans="1:12" x14ac:dyDescent="0.2">
      <c r="A216" t="s">
        <v>0</v>
      </c>
      <c r="B216" t="s">
        <v>67</v>
      </c>
      <c r="C216">
        <v>13</v>
      </c>
      <c r="D216">
        <v>3422</v>
      </c>
      <c r="E216">
        <v>2735</v>
      </c>
      <c r="F216">
        <v>25.1188</v>
      </c>
      <c r="G216">
        <v>3600.1008000000002</v>
      </c>
      <c r="H216" t="s">
        <v>105</v>
      </c>
      <c r="I216">
        <v>1</v>
      </c>
      <c r="J216">
        <v>1</v>
      </c>
      <c r="K216">
        <v>0</v>
      </c>
      <c r="L216">
        <v>0</v>
      </c>
    </row>
    <row r="217" spans="1:12" x14ac:dyDescent="0.2">
      <c r="A217" t="s">
        <v>0</v>
      </c>
      <c r="B217" t="s">
        <v>67</v>
      </c>
      <c r="C217">
        <v>17</v>
      </c>
      <c r="D217">
        <v>3456</v>
      </c>
      <c r="E217">
        <v>2765</v>
      </c>
      <c r="F217">
        <v>24.991</v>
      </c>
      <c r="G217">
        <v>3600.0862000000002</v>
      </c>
      <c r="H217" t="s">
        <v>105</v>
      </c>
      <c r="I217">
        <v>1</v>
      </c>
      <c r="J217">
        <v>1</v>
      </c>
      <c r="K217">
        <v>0</v>
      </c>
      <c r="L217">
        <v>0</v>
      </c>
    </row>
    <row r="218" spans="1:12" x14ac:dyDescent="0.2">
      <c r="A218" t="s">
        <v>0</v>
      </c>
      <c r="B218" t="s">
        <v>67</v>
      </c>
      <c r="C218">
        <v>19</v>
      </c>
      <c r="D218">
        <v>3394</v>
      </c>
      <c r="E218">
        <v>2732</v>
      </c>
      <c r="F218">
        <v>24.231300000000001</v>
      </c>
      <c r="G218">
        <v>3600.0814</v>
      </c>
      <c r="H218" t="s">
        <v>105</v>
      </c>
      <c r="I218">
        <v>1</v>
      </c>
      <c r="J218">
        <v>1</v>
      </c>
      <c r="K218">
        <v>0</v>
      </c>
      <c r="L218">
        <v>0</v>
      </c>
    </row>
    <row r="219" spans="1:12" x14ac:dyDescent="0.2">
      <c r="A219" t="s">
        <v>0</v>
      </c>
      <c r="B219" t="s">
        <v>67</v>
      </c>
      <c r="C219">
        <v>20</v>
      </c>
      <c r="D219">
        <v>3376</v>
      </c>
      <c r="E219">
        <v>3253.23</v>
      </c>
      <c r="F219">
        <v>3.7738</v>
      </c>
      <c r="G219">
        <v>3600.0736000000002</v>
      </c>
      <c r="H219" t="s">
        <v>105</v>
      </c>
      <c r="I219">
        <v>1</v>
      </c>
      <c r="J219">
        <v>1</v>
      </c>
      <c r="K219">
        <v>0</v>
      </c>
      <c r="L219">
        <v>0</v>
      </c>
    </row>
    <row r="220" spans="1:12" x14ac:dyDescent="0.2">
      <c r="A220" t="s">
        <v>0</v>
      </c>
      <c r="B220" t="s">
        <v>67</v>
      </c>
      <c r="C220">
        <v>18</v>
      </c>
      <c r="D220">
        <v>3502</v>
      </c>
      <c r="E220">
        <v>3371.56</v>
      </c>
      <c r="F220">
        <v>3.8687999999999998</v>
      </c>
      <c r="G220">
        <v>3600.0830999999998</v>
      </c>
      <c r="H220" t="s">
        <v>105</v>
      </c>
      <c r="I220">
        <v>1</v>
      </c>
      <c r="J220">
        <v>1</v>
      </c>
      <c r="K220">
        <v>0</v>
      </c>
      <c r="L220">
        <v>0</v>
      </c>
    </row>
    <row r="221" spans="1:12" x14ac:dyDescent="0.2">
      <c r="A221" t="s">
        <v>0</v>
      </c>
      <c r="B221" t="s">
        <v>67</v>
      </c>
      <c r="C221">
        <v>16</v>
      </c>
      <c r="D221">
        <v>3585</v>
      </c>
      <c r="E221">
        <v>3182.67</v>
      </c>
      <c r="F221">
        <v>12.641400000000001</v>
      </c>
      <c r="G221">
        <v>3600.0862000000002</v>
      </c>
      <c r="H221" t="s">
        <v>105</v>
      </c>
      <c r="I221">
        <v>1</v>
      </c>
      <c r="J221">
        <v>1</v>
      </c>
      <c r="K221">
        <v>0</v>
      </c>
      <c r="L221">
        <v>0</v>
      </c>
    </row>
    <row r="222" spans="1:12" x14ac:dyDescent="0.2">
      <c r="A222" t="s">
        <v>0</v>
      </c>
      <c r="B222" t="s">
        <v>67</v>
      </c>
      <c r="C222">
        <v>23</v>
      </c>
      <c r="D222">
        <v>3286</v>
      </c>
      <c r="E222">
        <v>2893.97</v>
      </c>
      <c r="F222">
        <v>13.5464</v>
      </c>
      <c r="G222">
        <v>3600.0632000000001</v>
      </c>
      <c r="H222" t="s">
        <v>105</v>
      </c>
      <c r="I222">
        <v>1</v>
      </c>
      <c r="J222">
        <v>1</v>
      </c>
      <c r="K222">
        <v>0</v>
      </c>
      <c r="L222">
        <v>0</v>
      </c>
    </row>
    <row r="223" spans="1:12" x14ac:dyDescent="0.2">
      <c r="A223" t="s">
        <v>0</v>
      </c>
      <c r="B223" t="s">
        <v>67</v>
      </c>
      <c r="C223">
        <v>21</v>
      </c>
      <c r="D223">
        <v>3481</v>
      </c>
      <c r="E223">
        <v>3343.4</v>
      </c>
      <c r="F223">
        <v>4.1157000000000004</v>
      </c>
      <c r="G223">
        <v>3600.078</v>
      </c>
      <c r="H223" t="s">
        <v>105</v>
      </c>
      <c r="I223">
        <v>2</v>
      </c>
      <c r="J223">
        <v>1</v>
      </c>
      <c r="K223">
        <v>0</v>
      </c>
      <c r="L223">
        <v>0</v>
      </c>
    </row>
    <row r="224" spans="1:12" x14ac:dyDescent="0.2">
      <c r="A224" t="s">
        <v>0</v>
      </c>
      <c r="B224" t="s">
        <v>67</v>
      </c>
      <c r="C224">
        <v>29</v>
      </c>
      <c r="D224">
        <v>3207</v>
      </c>
      <c r="E224">
        <v>2555</v>
      </c>
      <c r="F224">
        <v>25.518599999999999</v>
      </c>
      <c r="G224">
        <v>3600.0812999999998</v>
      </c>
      <c r="H224" t="s">
        <v>105</v>
      </c>
      <c r="I224">
        <v>1</v>
      </c>
      <c r="J224">
        <v>1</v>
      </c>
      <c r="K224">
        <v>0</v>
      </c>
      <c r="L224">
        <v>0</v>
      </c>
    </row>
    <row r="225" spans="1:12" x14ac:dyDescent="0.2">
      <c r="A225" t="s">
        <v>0</v>
      </c>
      <c r="B225" t="s">
        <v>67</v>
      </c>
      <c r="C225">
        <v>26</v>
      </c>
      <c r="D225">
        <v>3367</v>
      </c>
      <c r="E225">
        <v>3288.67</v>
      </c>
      <c r="F225">
        <v>2.3818000000000001</v>
      </c>
      <c r="G225">
        <v>3600.0769</v>
      </c>
      <c r="H225" t="s">
        <v>105</v>
      </c>
      <c r="I225">
        <v>2</v>
      </c>
      <c r="J225">
        <v>1</v>
      </c>
      <c r="K225">
        <v>0</v>
      </c>
      <c r="L225">
        <v>0</v>
      </c>
    </row>
    <row r="226" spans="1:12" x14ac:dyDescent="0.2">
      <c r="A226" t="s">
        <v>0</v>
      </c>
      <c r="B226" t="s">
        <v>67</v>
      </c>
      <c r="C226">
        <v>22</v>
      </c>
      <c r="D226">
        <v>3581</v>
      </c>
      <c r="E226">
        <v>2900</v>
      </c>
      <c r="F226">
        <v>23.482800000000001</v>
      </c>
      <c r="G226">
        <v>3600.1273999999999</v>
      </c>
      <c r="H226" t="s">
        <v>105</v>
      </c>
      <c r="I226">
        <v>1</v>
      </c>
      <c r="J226">
        <v>1</v>
      </c>
      <c r="K226">
        <v>0</v>
      </c>
      <c r="L226">
        <v>0</v>
      </c>
    </row>
    <row r="227" spans="1:12" x14ac:dyDescent="0.2">
      <c r="A227" t="s">
        <v>0</v>
      </c>
      <c r="B227" t="s">
        <v>67</v>
      </c>
      <c r="C227">
        <v>24</v>
      </c>
      <c r="D227">
        <v>3352</v>
      </c>
      <c r="E227">
        <v>2966.24</v>
      </c>
      <c r="F227">
        <v>13.0052</v>
      </c>
      <c r="G227">
        <v>3600.0907000000002</v>
      </c>
      <c r="H227" t="s">
        <v>105</v>
      </c>
      <c r="I227">
        <v>1</v>
      </c>
      <c r="J227">
        <v>1</v>
      </c>
      <c r="K227">
        <v>0</v>
      </c>
      <c r="L227">
        <v>0</v>
      </c>
    </row>
    <row r="228" spans="1:12" x14ac:dyDescent="0.2">
      <c r="A228" t="s">
        <v>0</v>
      </c>
      <c r="B228" t="s">
        <v>67</v>
      </c>
      <c r="C228">
        <v>30</v>
      </c>
      <c r="D228">
        <v>3138</v>
      </c>
      <c r="E228">
        <v>3026.1</v>
      </c>
      <c r="F228">
        <v>3.6979000000000002</v>
      </c>
      <c r="G228">
        <v>3600.0677000000001</v>
      </c>
      <c r="H228" t="s">
        <v>105</v>
      </c>
      <c r="I228">
        <v>1</v>
      </c>
      <c r="J228">
        <v>1</v>
      </c>
      <c r="K228">
        <v>0</v>
      </c>
      <c r="L228">
        <v>0</v>
      </c>
    </row>
    <row r="229" spans="1:12" x14ac:dyDescent="0.2">
      <c r="A229" t="s">
        <v>0</v>
      </c>
      <c r="B229" t="s">
        <v>67</v>
      </c>
      <c r="C229">
        <v>28</v>
      </c>
      <c r="D229">
        <v>3391</v>
      </c>
      <c r="E229">
        <v>3298.55</v>
      </c>
      <c r="F229">
        <v>2.8027000000000002</v>
      </c>
      <c r="G229">
        <v>3600.0718999999999</v>
      </c>
      <c r="H229" t="s">
        <v>105</v>
      </c>
      <c r="I229">
        <v>1</v>
      </c>
      <c r="J229">
        <v>1</v>
      </c>
      <c r="K229">
        <v>0</v>
      </c>
      <c r="L229">
        <v>0</v>
      </c>
    </row>
    <row r="230" spans="1:12" x14ac:dyDescent="0.2">
      <c r="A230" t="s">
        <v>0</v>
      </c>
      <c r="B230" t="s">
        <v>67</v>
      </c>
      <c r="C230">
        <v>27</v>
      </c>
      <c r="D230">
        <v>3458</v>
      </c>
      <c r="E230">
        <v>3336.67</v>
      </c>
      <c r="F230">
        <v>3.6364000000000001</v>
      </c>
      <c r="G230">
        <v>3600.0792999999999</v>
      </c>
      <c r="H230" t="s">
        <v>105</v>
      </c>
      <c r="I230">
        <v>1</v>
      </c>
      <c r="J230">
        <v>1</v>
      </c>
      <c r="K230">
        <v>0</v>
      </c>
      <c r="L230">
        <v>0</v>
      </c>
    </row>
    <row r="231" spans="1:12" x14ac:dyDescent="0.2">
      <c r="A231" t="s">
        <v>0</v>
      </c>
      <c r="B231" t="s">
        <v>67</v>
      </c>
      <c r="C231">
        <v>25</v>
      </c>
      <c r="D231">
        <v>3552</v>
      </c>
      <c r="E231">
        <v>2848</v>
      </c>
      <c r="F231">
        <v>24.719100000000001</v>
      </c>
      <c r="G231">
        <v>3600.0895</v>
      </c>
      <c r="H231" t="s">
        <v>105</v>
      </c>
      <c r="I231">
        <v>1</v>
      </c>
      <c r="J231">
        <v>1</v>
      </c>
      <c r="K231">
        <v>0</v>
      </c>
      <c r="L231">
        <v>0</v>
      </c>
    </row>
    <row r="232" spans="1:12" x14ac:dyDescent="0.2">
      <c r="A232" t="s">
        <v>0</v>
      </c>
      <c r="B232" t="s">
        <v>67</v>
      </c>
      <c r="C232">
        <v>31</v>
      </c>
      <c r="D232">
        <v>3189</v>
      </c>
      <c r="E232">
        <v>2574</v>
      </c>
      <c r="F232">
        <v>23.892800000000001</v>
      </c>
      <c r="G232">
        <v>3600.0549999999998</v>
      </c>
      <c r="H232" t="s">
        <v>105</v>
      </c>
      <c r="I232">
        <v>1</v>
      </c>
      <c r="J232">
        <v>1</v>
      </c>
      <c r="K232">
        <v>0</v>
      </c>
      <c r="L232">
        <v>0</v>
      </c>
    </row>
    <row r="233" spans="1:12" x14ac:dyDescent="0.2">
      <c r="A233" t="s">
        <v>0</v>
      </c>
      <c r="B233" t="s">
        <v>67</v>
      </c>
      <c r="C233">
        <v>36</v>
      </c>
      <c r="D233">
        <v>3389</v>
      </c>
      <c r="E233">
        <v>2695</v>
      </c>
      <c r="F233">
        <v>25.7514</v>
      </c>
      <c r="G233">
        <v>3600.0769</v>
      </c>
      <c r="H233" t="s">
        <v>105</v>
      </c>
      <c r="I233">
        <v>1</v>
      </c>
      <c r="J233">
        <v>1</v>
      </c>
      <c r="K233">
        <v>0</v>
      </c>
      <c r="L233">
        <v>0</v>
      </c>
    </row>
    <row r="234" spans="1:12" x14ac:dyDescent="0.2">
      <c r="A234" t="s">
        <v>0</v>
      </c>
      <c r="B234" t="s">
        <v>67</v>
      </c>
      <c r="C234">
        <v>32</v>
      </c>
      <c r="D234">
        <v>3466</v>
      </c>
      <c r="E234">
        <v>3349.56</v>
      </c>
      <c r="F234">
        <v>3.4762</v>
      </c>
      <c r="G234">
        <v>3600.1221</v>
      </c>
      <c r="H234" t="s">
        <v>105</v>
      </c>
      <c r="I234">
        <v>1</v>
      </c>
      <c r="J234">
        <v>1</v>
      </c>
      <c r="K234">
        <v>0</v>
      </c>
      <c r="L234">
        <v>0</v>
      </c>
    </row>
    <row r="235" spans="1:12" x14ac:dyDescent="0.2">
      <c r="A235" t="s">
        <v>0</v>
      </c>
      <c r="B235" t="s">
        <v>67</v>
      </c>
      <c r="C235">
        <v>34</v>
      </c>
      <c r="D235">
        <v>3377</v>
      </c>
      <c r="E235">
        <v>2995.81</v>
      </c>
      <c r="F235">
        <v>12.724299999999999</v>
      </c>
      <c r="G235">
        <v>3600.0875999999998</v>
      </c>
      <c r="H235" t="s">
        <v>105</v>
      </c>
      <c r="I235">
        <v>1</v>
      </c>
      <c r="J235">
        <v>1</v>
      </c>
      <c r="K235">
        <v>0</v>
      </c>
      <c r="L235">
        <v>0</v>
      </c>
    </row>
    <row r="236" spans="1:12" x14ac:dyDescent="0.2">
      <c r="A236" t="s">
        <v>0</v>
      </c>
      <c r="B236" t="s">
        <v>67</v>
      </c>
      <c r="C236">
        <v>35</v>
      </c>
      <c r="D236">
        <v>3389</v>
      </c>
      <c r="E236">
        <v>3232.79</v>
      </c>
      <c r="F236">
        <v>4.8319999999999999</v>
      </c>
      <c r="G236">
        <v>3600.0740999999998</v>
      </c>
      <c r="H236" t="s">
        <v>105</v>
      </c>
      <c r="I236">
        <v>1</v>
      </c>
      <c r="J236">
        <v>1</v>
      </c>
      <c r="K236">
        <v>0</v>
      </c>
      <c r="L236">
        <v>0</v>
      </c>
    </row>
    <row r="237" spans="1:12" x14ac:dyDescent="0.2">
      <c r="A237" t="s">
        <v>0</v>
      </c>
      <c r="B237" t="s">
        <v>67</v>
      </c>
      <c r="C237">
        <v>40</v>
      </c>
      <c r="D237">
        <v>3173</v>
      </c>
      <c r="E237">
        <v>2547</v>
      </c>
      <c r="F237">
        <v>24.5779</v>
      </c>
      <c r="G237">
        <v>3600.0745999999999</v>
      </c>
      <c r="H237" t="s">
        <v>105</v>
      </c>
      <c r="I237">
        <v>1</v>
      </c>
      <c r="J237">
        <v>1</v>
      </c>
      <c r="K237">
        <v>0</v>
      </c>
      <c r="L237">
        <v>0</v>
      </c>
    </row>
    <row r="238" spans="1:12" x14ac:dyDescent="0.2">
      <c r="A238" t="s">
        <v>0</v>
      </c>
      <c r="B238" t="s">
        <v>67</v>
      </c>
      <c r="C238">
        <v>39</v>
      </c>
      <c r="D238">
        <v>3313</v>
      </c>
      <c r="E238">
        <v>3229.24</v>
      </c>
      <c r="F238">
        <v>2.5937999999999999</v>
      </c>
      <c r="G238">
        <v>3600.0911999999998</v>
      </c>
      <c r="H238" t="s">
        <v>105</v>
      </c>
      <c r="I238">
        <v>1</v>
      </c>
      <c r="J238">
        <v>1</v>
      </c>
      <c r="K238">
        <v>0</v>
      </c>
      <c r="L238">
        <v>0</v>
      </c>
    </row>
    <row r="239" spans="1:12" x14ac:dyDescent="0.2">
      <c r="A239" t="s">
        <v>0</v>
      </c>
      <c r="B239" t="s">
        <v>67</v>
      </c>
      <c r="C239">
        <v>33</v>
      </c>
      <c r="D239">
        <v>3548</v>
      </c>
      <c r="E239">
        <v>3381.98</v>
      </c>
      <c r="F239">
        <v>4.9089999999999998</v>
      </c>
      <c r="G239">
        <v>3600.0886</v>
      </c>
      <c r="H239" t="s">
        <v>105</v>
      </c>
      <c r="I239">
        <v>1</v>
      </c>
      <c r="J239">
        <v>1</v>
      </c>
      <c r="K239">
        <v>0</v>
      </c>
      <c r="L239">
        <v>0</v>
      </c>
    </row>
    <row r="240" spans="1:12" x14ac:dyDescent="0.2">
      <c r="A240" t="s">
        <v>0</v>
      </c>
      <c r="B240" t="s">
        <v>67</v>
      </c>
      <c r="C240">
        <v>38</v>
      </c>
      <c r="D240">
        <v>3521</v>
      </c>
      <c r="E240">
        <v>3364.54</v>
      </c>
      <c r="F240">
        <v>4.6501999999999999</v>
      </c>
      <c r="G240">
        <v>3600.1255999999998</v>
      </c>
      <c r="H240" t="s">
        <v>105</v>
      </c>
      <c r="I240">
        <v>1</v>
      </c>
      <c r="J240">
        <v>1</v>
      </c>
      <c r="K240">
        <v>0</v>
      </c>
      <c r="L240">
        <v>0</v>
      </c>
    </row>
    <row r="241" spans="1:12" x14ac:dyDescent="0.2">
      <c r="A241" t="s">
        <v>0</v>
      </c>
      <c r="B241" t="s">
        <v>67</v>
      </c>
      <c r="C241">
        <v>37</v>
      </c>
      <c r="D241">
        <v>3567</v>
      </c>
      <c r="E241">
        <v>3190.83</v>
      </c>
      <c r="F241">
        <v>11.789099999999999</v>
      </c>
      <c r="G241">
        <v>3600.0882000000001</v>
      </c>
      <c r="H241" t="s">
        <v>105</v>
      </c>
      <c r="I241">
        <v>1</v>
      </c>
      <c r="J241">
        <v>1</v>
      </c>
      <c r="K241">
        <v>0</v>
      </c>
      <c r="L241">
        <v>0</v>
      </c>
    </row>
    <row r="242" spans="1:12" x14ac:dyDescent="0.2">
      <c r="A242" t="s">
        <v>0</v>
      </c>
      <c r="B242" t="s">
        <v>67</v>
      </c>
      <c r="C242">
        <v>41</v>
      </c>
      <c r="D242">
        <v>3345</v>
      </c>
      <c r="E242">
        <v>3215.18</v>
      </c>
      <c r="F242">
        <v>4.0378999999999996</v>
      </c>
      <c r="G242">
        <v>3600.0767000000001</v>
      </c>
      <c r="H242" t="s">
        <v>105</v>
      </c>
      <c r="I242">
        <v>1</v>
      </c>
      <c r="J242">
        <v>1</v>
      </c>
      <c r="K242">
        <v>0</v>
      </c>
      <c r="L242">
        <v>0</v>
      </c>
    </row>
    <row r="243" spans="1:12" x14ac:dyDescent="0.2">
      <c r="A243" t="s">
        <v>0</v>
      </c>
      <c r="B243" t="s">
        <v>67</v>
      </c>
      <c r="C243">
        <v>43</v>
      </c>
      <c r="D243">
        <v>3306</v>
      </c>
      <c r="E243">
        <v>2871.1</v>
      </c>
      <c r="F243">
        <v>15.147500000000001</v>
      </c>
      <c r="G243">
        <v>3600.0761000000002</v>
      </c>
      <c r="H243" t="s">
        <v>105</v>
      </c>
      <c r="I243">
        <v>1</v>
      </c>
      <c r="J243">
        <v>1</v>
      </c>
      <c r="K243">
        <v>0</v>
      </c>
      <c r="L243">
        <v>0</v>
      </c>
    </row>
    <row r="244" spans="1:12" x14ac:dyDescent="0.2">
      <c r="A244" t="s">
        <v>0</v>
      </c>
      <c r="B244" t="s">
        <v>67</v>
      </c>
      <c r="C244">
        <v>45</v>
      </c>
      <c r="D244">
        <v>3471</v>
      </c>
      <c r="E244">
        <v>3105.04</v>
      </c>
      <c r="F244">
        <v>11.786099999999999</v>
      </c>
      <c r="G244">
        <v>3600.0756000000001</v>
      </c>
      <c r="H244" t="s">
        <v>105</v>
      </c>
      <c r="I244">
        <v>1</v>
      </c>
      <c r="J244">
        <v>1</v>
      </c>
      <c r="K244">
        <v>0</v>
      </c>
      <c r="L244">
        <v>0</v>
      </c>
    </row>
    <row r="245" spans="1:12" x14ac:dyDescent="0.2">
      <c r="A245" t="s">
        <v>0</v>
      </c>
      <c r="B245" t="s">
        <v>67</v>
      </c>
      <c r="C245">
        <v>46</v>
      </c>
      <c r="D245">
        <v>3285</v>
      </c>
      <c r="E245">
        <v>2598</v>
      </c>
      <c r="F245">
        <v>26.4434</v>
      </c>
      <c r="G245">
        <v>3600.0765000000001</v>
      </c>
      <c r="H245" t="s">
        <v>105</v>
      </c>
      <c r="I245">
        <v>1</v>
      </c>
      <c r="J245">
        <v>1</v>
      </c>
      <c r="K245">
        <v>0</v>
      </c>
      <c r="L245">
        <v>0</v>
      </c>
    </row>
    <row r="246" spans="1:12" x14ac:dyDescent="0.2">
      <c r="A246" t="s">
        <v>0</v>
      </c>
      <c r="B246" t="s">
        <v>67</v>
      </c>
      <c r="C246">
        <v>44</v>
      </c>
      <c r="D246">
        <v>3496</v>
      </c>
      <c r="E246">
        <v>2813</v>
      </c>
      <c r="F246">
        <v>24.280100000000001</v>
      </c>
      <c r="G246">
        <v>3600.1010000000001</v>
      </c>
      <c r="H246" t="s">
        <v>105</v>
      </c>
      <c r="I246">
        <v>1</v>
      </c>
      <c r="J246">
        <v>1</v>
      </c>
      <c r="K246">
        <v>0</v>
      </c>
      <c r="L246">
        <v>0</v>
      </c>
    </row>
    <row r="247" spans="1:12" x14ac:dyDescent="0.2">
      <c r="A247" t="s">
        <v>0</v>
      </c>
      <c r="B247" t="s">
        <v>67</v>
      </c>
      <c r="C247">
        <v>47</v>
      </c>
      <c r="D247">
        <v>3219</v>
      </c>
      <c r="E247">
        <v>3087.99</v>
      </c>
      <c r="F247">
        <v>4.2424999999999997</v>
      </c>
      <c r="G247">
        <v>3600.0686000000001</v>
      </c>
      <c r="H247" t="s">
        <v>105</v>
      </c>
      <c r="I247">
        <v>1</v>
      </c>
      <c r="J247">
        <v>1</v>
      </c>
      <c r="K247">
        <v>0</v>
      </c>
      <c r="L247">
        <v>0</v>
      </c>
    </row>
    <row r="248" spans="1:12" x14ac:dyDescent="0.2">
      <c r="A248" t="s">
        <v>0</v>
      </c>
      <c r="B248" t="s">
        <v>67</v>
      </c>
      <c r="C248">
        <v>42</v>
      </c>
      <c r="D248">
        <v>3386</v>
      </c>
      <c r="E248">
        <v>3257.13</v>
      </c>
      <c r="F248">
        <v>3.9567000000000001</v>
      </c>
      <c r="G248">
        <v>3600.0956000000001</v>
      </c>
      <c r="H248" t="s">
        <v>105</v>
      </c>
      <c r="I248">
        <v>1</v>
      </c>
      <c r="J248">
        <v>1</v>
      </c>
      <c r="K248">
        <v>0</v>
      </c>
      <c r="L248">
        <v>0</v>
      </c>
    </row>
    <row r="249" spans="1:12" x14ac:dyDescent="0.2">
      <c r="A249" t="s">
        <v>0</v>
      </c>
      <c r="B249" t="s">
        <v>67</v>
      </c>
      <c r="C249">
        <v>48</v>
      </c>
      <c r="D249">
        <v>3478</v>
      </c>
      <c r="E249">
        <v>3352.04</v>
      </c>
      <c r="F249">
        <v>3.7576999999999998</v>
      </c>
      <c r="G249">
        <v>3600.1037999999999</v>
      </c>
      <c r="H249" t="s">
        <v>105</v>
      </c>
      <c r="I249">
        <v>1</v>
      </c>
      <c r="J249">
        <v>1</v>
      </c>
      <c r="K249">
        <v>0</v>
      </c>
      <c r="L249">
        <v>0</v>
      </c>
    </row>
    <row r="250" spans="1:12" x14ac:dyDescent="0.2">
      <c r="A250" t="s">
        <v>0</v>
      </c>
      <c r="B250" t="s">
        <v>67</v>
      </c>
      <c r="C250">
        <v>49</v>
      </c>
      <c r="D250">
        <v>3487</v>
      </c>
      <c r="E250">
        <v>3338.32</v>
      </c>
      <c r="F250">
        <v>4.4537000000000004</v>
      </c>
      <c r="G250">
        <v>3600.0911000000001</v>
      </c>
      <c r="H250" t="s">
        <v>105</v>
      </c>
      <c r="I250">
        <v>1</v>
      </c>
      <c r="J250">
        <v>1</v>
      </c>
      <c r="K250">
        <v>0</v>
      </c>
      <c r="L250">
        <v>0</v>
      </c>
    </row>
    <row r="251" spans="1:12" x14ac:dyDescent="0.2">
      <c r="A251" t="s">
        <v>0</v>
      </c>
      <c r="B251" t="s">
        <v>67</v>
      </c>
      <c r="C251">
        <v>50</v>
      </c>
      <c r="D251">
        <v>3464</v>
      </c>
      <c r="E251">
        <v>3356.49</v>
      </c>
      <c r="F251">
        <v>3.2029000000000001</v>
      </c>
      <c r="G251">
        <v>3600.0826999999999</v>
      </c>
      <c r="H251" t="s">
        <v>105</v>
      </c>
      <c r="I251">
        <v>1</v>
      </c>
      <c r="J251">
        <v>1</v>
      </c>
      <c r="K251">
        <v>0</v>
      </c>
      <c r="L251">
        <v>0</v>
      </c>
    </row>
    <row r="252" spans="1:12" x14ac:dyDescent="0.2">
      <c r="A252" t="s">
        <v>0</v>
      </c>
      <c r="B252" t="s">
        <v>67</v>
      </c>
      <c r="C252">
        <v>51</v>
      </c>
      <c r="D252">
        <v>3271</v>
      </c>
      <c r="E252">
        <v>2630</v>
      </c>
      <c r="F252">
        <v>24.372599999999998</v>
      </c>
      <c r="G252">
        <v>3600.0817999999999</v>
      </c>
      <c r="H252" t="s">
        <v>105</v>
      </c>
      <c r="I252">
        <v>1</v>
      </c>
      <c r="J252">
        <v>1</v>
      </c>
      <c r="K252">
        <v>0</v>
      </c>
      <c r="L252">
        <v>0</v>
      </c>
    </row>
    <row r="253" spans="1:12" x14ac:dyDescent="0.2">
      <c r="A253" t="s">
        <v>0</v>
      </c>
      <c r="B253" t="s">
        <v>67</v>
      </c>
      <c r="C253">
        <v>52</v>
      </c>
      <c r="D253">
        <v>3227</v>
      </c>
      <c r="E253">
        <v>3122.13</v>
      </c>
      <c r="F253">
        <v>3.359</v>
      </c>
      <c r="G253">
        <v>3600.0873999999999</v>
      </c>
      <c r="H253" t="s">
        <v>105</v>
      </c>
      <c r="I253">
        <v>1</v>
      </c>
      <c r="J253">
        <v>1</v>
      </c>
      <c r="K253">
        <v>0</v>
      </c>
      <c r="L253">
        <v>0</v>
      </c>
    </row>
    <row r="254" spans="1:12" x14ac:dyDescent="0.2">
      <c r="A254" t="s">
        <v>0</v>
      </c>
      <c r="B254" t="s">
        <v>67</v>
      </c>
      <c r="C254">
        <v>53</v>
      </c>
      <c r="D254">
        <v>3410</v>
      </c>
      <c r="E254">
        <v>3314.19</v>
      </c>
      <c r="F254">
        <v>2.8908999999999998</v>
      </c>
      <c r="G254">
        <v>3600.0718000000002</v>
      </c>
      <c r="H254" t="s">
        <v>105</v>
      </c>
      <c r="I254">
        <v>1</v>
      </c>
      <c r="J254">
        <v>1</v>
      </c>
      <c r="K254">
        <v>0</v>
      </c>
      <c r="L254">
        <v>0</v>
      </c>
    </row>
    <row r="255" spans="1:12" x14ac:dyDescent="0.2">
      <c r="A255" t="s">
        <v>0</v>
      </c>
      <c r="B255" t="s">
        <v>67</v>
      </c>
      <c r="C255">
        <v>54</v>
      </c>
      <c r="D255">
        <v>3263</v>
      </c>
      <c r="E255">
        <v>3204.53</v>
      </c>
      <c r="F255">
        <v>1.8247</v>
      </c>
      <c r="G255">
        <v>3600.0769</v>
      </c>
      <c r="H255" t="s">
        <v>105</v>
      </c>
      <c r="I255">
        <v>1</v>
      </c>
      <c r="J255">
        <v>1</v>
      </c>
      <c r="K255">
        <v>0</v>
      </c>
      <c r="L255">
        <v>0</v>
      </c>
    </row>
    <row r="256" spans="1:12" x14ac:dyDescent="0.2">
      <c r="A256" t="s">
        <v>0</v>
      </c>
      <c r="B256" t="s">
        <v>67</v>
      </c>
      <c r="C256">
        <v>59</v>
      </c>
      <c r="D256">
        <v>3194</v>
      </c>
      <c r="E256">
        <v>3094.55</v>
      </c>
      <c r="F256">
        <v>3.2138</v>
      </c>
      <c r="G256">
        <v>3600.0828000000001</v>
      </c>
      <c r="H256" t="s">
        <v>105</v>
      </c>
      <c r="I256">
        <v>1</v>
      </c>
      <c r="J256">
        <v>1</v>
      </c>
      <c r="K256">
        <v>0</v>
      </c>
      <c r="L256">
        <v>0</v>
      </c>
    </row>
    <row r="257" spans="1:12" x14ac:dyDescent="0.2">
      <c r="A257" t="s">
        <v>0</v>
      </c>
      <c r="B257" t="s">
        <v>67</v>
      </c>
      <c r="C257">
        <v>56</v>
      </c>
      <c r="D257">
        <v>3580</v>
      </c>
      <c r="E257">
        <v>3446.39</v>
      </c>
      <c r="F257">
        <v>3.8767999999999998</v>
      </c>
      <c r="G257">
        <v>3600.0841999999998</v>
      </c>
      <c r="H257" t="s">
        <v>105</v>
      </c>
      <c r="I257">
        <v>1</v>
      </c>
      <c r="J257">
        <v>1</v>
      </c>
      <c r="K257">
        <v>0</v>
      </c>
      <c r="L257">
        <v>0</v>
      </c>
    </row>
    <row r="258" spans="1:12" x14ac:dyDescent="0.2">
      <c r="A258" t="s">
        <v>0</v>
      </c>
      <c r="B258" t="s">
        <v>67</v>
      </c>
      <c r="C258">
        <v>55</v>
      </c>
      <c r="D258">
        <v>3600</v>
      </c>
      <c r="E258">
        <v>3122.78</v>
      </c>
      <c r="F258">
        <v>15.2819</v>
      </c>
      <c r="G258">
        <v>3600.0832999999998</v>
      </c>
      <c r="H258" t="s">
        <v>105</v>
      </c>
      <c r="I258">
        <v>1</v>
      </c>
      <c r="J258">
        <v>1</v>
      </c>
      <c r="K258">
        <v>0</v>
      </c>
      <c r="L258">
        <v>0</v>
      </c>
    </row>
    <row r="259" spans="1:12" x14ac:dyDescent="0.2">
      <c r="A259" t="s">
        <v>0</v>
      </c>
      <c r="B259" t="s">
        <v>67</v>
      </c>
      <c r="C259">
        <v>60</v>
      </c>
      <c r="D259">
        <v>3295</v>
      </c>
      <c r="E259">
        <v>3223.82</v>
      </c>
      <c r="F259">
        <v>2.2079</v>
      </c>
      <c r="G259">
        <v>3600.0664999999999</v>
      </c>
      <c r="H259" t="s">
        <v>105</v>
      </c>
      <c r="I259">
        <v>1</v>
      </c>
      <c r="J259">
        <v>1</v>
      </c>
      <c r="K259">
        <v>0</v>
      </c>
      <c r="L259">
        <v>0</v>
      </c>
    </row>
    <row r="260" spans="1:12" x14ac:dyDescent="0.2">
      <c r="A260" t="s">
        <v>0</v>
      </c>
      <c r="B260" t="s">
        <v>67</v>
      </c>
      <c r="C260">
        <v>58</v>
      </c>
      <c r="D260">
        <v>3518</v>
      </c>
      <c r="E260">
        <v>2833</v>
      </c>
      <c r="F260">
        <v>24.179300000000001</v>
      </c>
      <c r="G260">
        <v>3600.1060000000002</v>
      </c>
      <c r="H260" t="s">
        <v>105</v>
      </c>
      <c r="I260">
        <v>1</v>
      </c>
      <c r="J260">
        <v>1</v>
      </c>
      <c r="K260">
        <v>0</v>
      </c>
      <c r="L260">
        <v>0</v>
      </c>
    </row>
    <row r="261" spans="1:12" x14ac:dyDescent="0.2">
      <c r="A261" t="s">
        <v>0</v>
      </c>
      <c r="B261" t="s">
        <v>67</v>
      </c>
      <c r="C261">
        <v>57</v>
      </c>
      <c r="D261">
        <v>3591</v>
      </c>
      <c r="E261">
        <v>3196.86</v>
      </c>
      <c r="F261">
        <v>12.328799999999999</v>
      </c>
      <c r="G261">
        <v>3600.1012999999998</v>
      </c>
      <c r="H261" t="s">
        <v>105</v>
      </c>
      <c r="I261">
        <v>1</v>
      </c>
      <c r="J261">
        <v>1</v>
      </c>
      <c r="K261">
        <v>0</v>
      </c>
      <c r="L261">
        <v>0</v>
      </c>
    </row>
    <row r="262" spans="1:12" x14ac:dyDescent="0.2">
      <c r="A262" t="s">
        <v>0</v>
      </c>
      <c r="B262" t="s">
        <v>67</v>
      </c>
      <c r="C262">
        <v>61</v>
      </c>
      <c r="D262">
        <v>3310</v>
      </c>
      <c r="E262">
        <v>3173.67</v>
      </c>
      <c r="F262">
        <v>4.2956000000000003</v>
      </c>
      <c r="G262">
        <v>3600.1012000000001</v>
      </c>
      <c r="H262" t="s">
        <v>105</v>
      </c>
      <c r="I262">
        <v>1</v>
      </c>
      <c r="J262">
        <v>1</v>
      </c>
      <c r="K262">
        <v>0</v>
      </c>
      <c r="L262">
        <v>0</v>
      </c>
    </row>
    <row r="263" spans="1:12" x14ac:dyDescent="0.2">
      <c r="A263" t="s">
        <v>0</v>
      </c>
      <c r="B263" t="s">
        <v>67</v>
      </c>
      <c r="C263">
        <v>62</v>
      </c>
      <c r="D263">
        <v>3511</v>
      </c>
      <c r="E263">
        <v>3380.6</v>
      </c>
      <c r="F263">
        <v>3.8574000000000002</v>
      </c>
      <c r="G263">
        <v>3600.0904</v>
      </c>
      <c r="H263" t="s">
        <v>105</v>
      </c>
      <c r="I263">
        <v>1</v>
      </c>
      <c r="J263">
        <v>1</v>
      </c>
      <c r="K263">
        <v>0</v>
      </c>
      <c r="L263">
        <v>0</v>
      </c>
    </row>
    <row r="264" spans="1:12" x14ac:dyDescent="0.2">
      <c r="A264" t="s">
        <v>0</v>
      </c>
      <c r="B264" t="s">
        <v>67</v>
      </c>
      <c r="C264">
        <v>64</v>
      </c>
      <c r="D264">
        <v>3373</v>
      </c>
      <c r="E264">
        <v>2960.08</v>
      </c>
      <c r="F264">
        <v>13.9495</v>
      </c>
      <c r="G264">
        <v>3600.1006000000002</v>
      </c>
      <c r="H264" t="s">
        <v>105</v>
      </c>
      <c r="I264">
        <v>1</v>
      </c>
      <c r="J264">
        <v>1</v>
      </c>
      <c r="K264">
        <v>0</v>
      </c>
      <c r="L264">
        <v>0</v>
      </c>
    </row>
    <row r="265" spans="1:12" x14ac:dyDescent="0.2">
      <c r="A265" t="s">
        <v>0</v>
      </c>
      <c r="B265" t="s">
        <v>67</v>
      </c>
      <c r="C265">
        <v>67</v>
      </c>
      <c r="D265">
        <v>3326</v>
      </c>
      <c r="E265">
        <v>3182.5</v>
      </c>
      <c r="F265">
        <v>4.5091000000000001</v>
      </c>
      <c r="G265">
        <v>3600.1493999999998</v>
      </c>
      <c r="H265" t="s">
        <v>105</v>
      </c>
      <c r="I265">
        <v>1</v>
      </c>
      <c r="J265">
        <v>1</v>
      </c>
      <c r="K265">
        <v>0</v>
      </c>
      <c r="L265">
        <v>0</v>
      </c>
    </row>
    <row r="266" spans="1:12" x14ac:dyDescent="0.2">
      <c r="A266" t="s">
        <v>0</v>
      </c>
      <c r="B266" t="s">
        <v>67</v>
      </c>
      <c r="C266">
        <v>63</v>
      </c>
      <c r="D266">
        <v>3450</v>
      </c>
      <c r="E266">
        <v>2786</v>
      </c>
      <c r="F266">
        <v>23.833500000000001</v>
      </c>
      <c r="G266">
        <v>3600.1010999999999</v>
      </c>
      <c r="H266" t="s">
        <v>105</v>
      </c>
      <c r="I266">
        <v>1</v>
      </c>
      <c r="J266">
        <v>1</v>
      </c>
      <c r="K266">
        <v>0</v>
      </c>
      <c r="L266">
        <v>0</v>
      </c>
    </row>
    <row r="267" spans="1:12" x14ac:dyDescent="0.2">
      <c r="A267" t="s">
        <v>0</v>
      </c>
      <c r="B267" t="s">
        <v>67</v>
      </c>
      <c r="C267">
        <v>66</v>
      </c>
      <c r="D267">
        <v>3515</v>
      </c>
      <c r="E267">
        <v>3124.62</v>
      </c>
      <c r="F267">
        <v>12.493600000000001</v>
      </c>
      <c r="G267">
        <v>3600.1098000000002</v>
      </c>
      <c r="H267" t="s">
        <v>105</v>
      </c>
      <c r="I267">
        <v>1</v>
      </c>
      <c r="J267">
        <v>1</v>
      </c>
      <c r="K267">
        <v>0</v>
      </c>
      <c r="L267">
        <v>0</v>
      </c>
    </row>
    <row r="268" spans="1:12" x14ac:dyDescent="0.2">
      <c r="A268" t="s">
        <v>0</v>
      </c>
      <c r="B268" t="s">
        <v>67</v>
      </c>
      <c r="C268">
        <v>68</v>
      </c>
      <c r="D268">
        <v>3234</v>
      </c>
      <c r="E268">
        <v>3158.88</v>
      </c>
      <c r="F268">
        <v>2.3780999999999999</v>
      </c>
      <c r="G268">
        <v>3600.491</v>
      </c>
      <c r="H268" t="s">
        <v>105</v>
      </c>
      <c r="I268">
        <v>1</v>
      </c>
      <c r="J268">
        <v>1</v>
      </c>
      <c r="K268">
        <v>0</v>
      </c>
      <c r="L268">
        <v>0</v>
      </c>
    </row>
    <row r="269" spans="1:12" x14ac:dyDescent="0.2">
      <c r="A269" t="s">
        <v>0</v>
      </c>
      <c r="B269" t="s">
        <v>67</v>
      </c>
      <c r="C269">
        <v>65</v>
      </c>
      <c r="D269">
        <v>3586</v>
      </c>
      <c r="E269">
        <v>3231.93</v>
      </c>
      <c r="F269">
        <v>10.955399999999999</v>
      </c>
      <c r="G269">
        <v>3600.1511999999998</v>
      </c>
      <c r="H269" t="s">
        <v>105</v>
      </c>
      <c r="I269">
        <v>1</v>
      </c>
      <c r="J269">
        <v>1</v>
      </c>
      <c r="K269">
        <v>0</v>
      </c>
      <c r="L269">
        <v>0</v>
      </c>
    </row>
    <row r="270" spans="1:12" x14ac:dyDescent="0.2">
      <c r="A270" t="s">
        <v>0</v>
      </c>
      <c r="B270" t="s">
        <v>67</v>
      </c>
      <c r="C270">
        <v>69</v>
      </c>
      <c r="D270">
        <v>3509</v>
      </c>
      <c r="E270">
        <v>3384.31</v>
      </c>
      <c r="F270">
        <v>3.6844999999999999</v>
      </c>
      <c r="G270">
        <v>3600.127</v>
      </c>
      <c r="H270" t="s">
        <v>105</v>
      </c>
      <c r="I270">
        <v>1</v>
      </c>
      <c r="J270">
        <v>1</v>
      </c>
      <c r="K270">
        <v>0</v>
      </c>
      <c r="L270">
        <v>0</v>
      </c>
    </row>
    <row r="271" spans="1:12" x14ac:dyDescent="0.2">
      <c r="A271" t="s">
        <v>0</v>
      </c>
      <c r="B271" t="s">
        <v>67</v>
      </c>
      <c r="C271">
        <v>70</v>
      </c>
      <c r="D271">
        <v>3414</v>
      </c>
      <c r="E271">
        <v>3263.39</v>
      </c>
      <c r="F271">
        <v>4.6151999999999997</v>
      </c>
      <c r="G271">
        <v>3600.0971</v>
      </c>
      <c r="H271" t="s">
        <v>105</v>
      </c>
      <c r="I271">
        <v>1</v>
      </c>
      <c r="J271">
        <v>1</v>
      </c>
      <c r="K271">
        <v>0</v>
      </c>
      <c r="L271">
        <v>0</v>
      </c>
    </row>
    <row r="272" spans="1:12" x14ac:dyDescent="0.2">
      <c r="A272" t="s">
        <v>0</v>
      </c>
      <c r="B272" t="s">
        <v>67</v>
      </c>
      <c r="C272">
        <v>71</v>
      </c>
      <c r="D272">
        <v>3472</v>
      </c>
      <c r="E272">
        <v>3076.45</v>
      </c>
      <c r="F272">
        <v>12.8574</v>
      </c>
      <c r="G272">
        <v>3600.0843</v>
      </c>
      <c r="H272" t="s">
        <v>105</v>
      </c>
      <c r="I272">
        <v>1</v>
      </c>
      <c r="J272">
        <v>1</v>
      </c>
      <c r="K272">
        <v>0</v>
      </c>
      <c r="L272">
        <v>0</v>
      </c>
    </row>
    <row r="273" spans="1:12" x14ac:dyDescent="0.2">
      <c r="A273" t="s">
        <v>0</v>
      </c>
      <c r="B273" t="s">
        <v>67</v>
      </c>
      <c r="C273">
        <v>74</v>
      </c>
      <c r="D273">
        <v>3178</v>
      </c>
      <c r="E273">
        <v>3039.36</v>
      </c>
      <c r="F273">
        <v>4.5614999999999997</v>
      </c>
      <c r="G273">
        <v>3600.0754999999999</v>
      </c>
      <c r="H273" t="s">
        <v>105</v>
      </c>
      <c r="I273">
        <v>1</v>
      </c>
      <c r="J273">
        <v>1</v>
      </c>
      <c r="K273">
        <v>0</v>
      </c>
      <c r="L273">
        <v>0</v>
      </c>
    </row>
    <row r="274" spans="1:12" x14ac:dyDescent="0.2">
      <c r="A274" t="s">
        <v>0</v>
      </c>
      <c r="B274" t="s">
        <v>67</v>
      </c>
      <c r="C274">
        <v>75</v>
      </c>
      <c r="D274">
        <v>3303</v>
      </c>
      <c r="E274">
        <v>3148.97</v>
      </c>
      <c r="F274">
        <v>4.8914999999999997</v>
      </c>
      <c r="G274">
        <v>3600.1448999999998</v>
      </c>
      <c r="H274" t="s">
        <v>105</v>
      </c>
      <c r="I274">
        <v>1</v>
      </c>
      <c r="J274">
        <v>1</v>
      </c>
      <c r="K274">
        <v>0</v>
      </c>
      <c r="L274">
        <v>0</v>
      </c>
    </row>
    <row r="275" spans="1:12" x14ac:dyDescent="0.2">
      <c r="A275" t="s">
        <v>0</v>
      </c>
      <c r="B275" t="s">
        <v>67</v>
      </c>
      <c r="C275">
        <v>73</v>
      </c>
      <c r="D275">
        <v>3304</v>
      </c>
      <c r="E275">
        <v>2630</v>
      </c>
      <c r="F275">
        <v>25.627400000000002</v>
      </c>
      <c r="G275">
        <v>3600.1608000000001</v>
      </c>
      <c r="H275" t="s">
        <v>105</v>
      </c>
      <c r="I275">
        <v>1</v>
      </c>
      <c r="J275">
        <v>1</v>
      </c>
      <c r="K275">
        <v>0</v>
      </c>
      <c r="L275">
        <v>0</v>
      </c>
    </row>
    <row r="276" spans="1:12" x14ac:dyDescent="0.2">
      <c r="A276" t="s">
        <v>0</v>
      </c>
      <c r="B276" t="s">
        <v>67</v>
      </c>
      <c r="C276">
        <v>78</v>
      </c>
      <c r="D276">
        <v>3338</v>
      </c>
      <c r="E276">
        <v>2687</v>
      </c>
      <c r="F276">
        <v>24.227799999999998</v>
      </c>
      <c r="G276">
        <v>3600.0877999999998</v>
      </c>
      <c r="H276" t="s">
        <v>105</v>
      </c>
      <c r="I276">
        <v>1</v>
      </c>
      <c r="J276">
        <v>1</v>
      </c>
      <c r="K276">
        <v>0</v>
      </c>
      <c r="L276">
        <v>0</v>
      </c>
    </row>
    <row r="277" spans="1:12" x14ac:dyDescent="0.2">
      <c r="A277" t="s">
        <v>0</v>
      </c>
      <c r="B277" t="s">
        <v>67</v>
      </c>
      <c r="C277">
        <v>76</v>
      </c>
      <c r="D277">
        <v>3511</v>
      </c>
      <c r="E277">
        <v>3124.87</v>
      </c>
      <c r="F277">
        <v>12.3566</v>
      </c>
      <c r="G277">
        <v>3600.0963000000002</v>
      </c>
      <c r="H277" t="s">
        <v>105</v>
      </c>
      <c r="I277">
        <v>1</v>
      </c>
      <c r="J277">
        <v>1</v>
      </c>
      <c r="K277">
        <v>0</v>
      </c>
      <c r="L277">
        <v>0</v>
      </c>
    </row>
    <row r="278" spans="1:12" x14ac:dyDescent="0.2">
      <c r="A278" t="s">
        <v>0</v>
      </c>
      <c r="B278" t="s">
        <v>67</v>
      </c>
      <c r="C278">
        <v>72</v>
      </c>
      <c r="D278">
        <v>3517</v>
      </c>
      <c r="E278">
        <v>3144.61</v>
      </c>
      <c r="F278">
        <v>11.8421</v>
      </c>
      <c r="G278">
        <v>3600.1327000000001</v>
      </c>
      <c r="H278" t="s">
        <v>105</v>
      </c>
      <c r="I278">
        <v>1</v>
      </c>
      <c r="J278">
        <v>1</v>
      </c>
      <c r="K278">
        <v>0</v>
      </c>
      <c r="L278">
        <v>0</v>
      </c>
    </row>
    <row r="279" spans="1:12" x14ac:dyDescent="0.2">
      <c r="A279" t="s">
        <v>0</v>
      </c>
      <c r="B279" t="s">
        <v>67</v>
      </c>
      <c r="C279">
        <v>77</v>
      </c>
      <c r="D279">
        <v>3359</v>
      </c>
      <c r="E279">
        <v>2990.79</v>
      </c>
      <c r="F279">
        <v>12.311400000000001</v>
      </c>
      <c r="G279">
        <v>3600.1251999999999</v>
      </c>
      <c r="H279" t="s">
        <v>105</v>
      </c>
      <c r="I279">
        <v>1</v>
      </c>
      <c r="J279">
        <v>1</v>
      </c>
      <c r="K279">
        <v>0</v>
      </c>
      <c r="L279">
        <v>0</v>
      </c>
    </row>
    <row r="280" spans="1:12" x14ac:dyDescent="0.2">
      <c r="A280" t="s">
        <v>0</v>
      </c>
      <c r="B280" t="s">
        <v>67</v>
      </c>
      <c r="C280">
        <v>80</v>
      </c>
      <c r="D280">
        <v>3430</v>
      </c>
      <c r="E280">
        <v>3037.12</v>
      </c>
      <c r="F280">
        <v>12.9359</v>
      </c>
      <c r="G280">
        <v>3600.0940000000001</v>
      </c>
      <c r="H280" t="s">
        <v>105</v>
      </c>
      <c r="I280">
        <v>1</v>
      </c>
      <c r="J280">
        <v>1</v>
      </c>
      <c r="K280">
        <v>0</v>
      </c>
      <c r="L280">
        <v>0</v>
      </c>
    </row>
    <row r="281" spans="1:12" x14ac:dyDescent="0.2">
      <c r="A281" t="s">
        <v>0</v>
      </c>
      <c r="B281" t="s">
        <v>67</v>
      </c>
      <c r="C281">
        <v>79</v>
      </c>
      <c r="D281">
        <v>3538</v>
      </c>
      <c r="E281">
        <v>2885</v>
      </c>
      <c r="F281">
        <v>22.6343</v>
      </c>
      <c r="G281">
        <v>3600.1224000000002</v>
      </c>
      <c r="H281" t="s">
        <v>105</v>
      </c>
      <c r="I281">
        <v>1</v>
      </c>
      <c r="J281">
        <v>1</v>
      </c>
      <c r="K281">
        <v>0</v>
      </c>
      <c r="L281">
        <v>0</v>
      </c>
    </row>
    <row r="282" spans="1:12" x14ac:dyDescent="0.2">
      <c r="A282" t="s">
        <v>0</v>
      </c>
      <c r="B282" t="s">
        <v>67</v>
      </c>
      <c r="C282">
        <v>81</v>
      </c>
      <c r="D282">
        <v>3323</v>
      </c>
      <c r="E282">
        <v>2679</v>
      </c>
      <c r="F282">
        <v>24.038799999999998</v>
      </c>
      <c r="G282">
        <v>3600.0967999999998</v>
      </c>
      <c r="H282" t="s">
        <v>105</v>
      </c>
      <c r="I282">
        <v>1</v>
      </c>
      <c r="J282">
        <v>1</v>
      </c>
      <c r="K282">
        <v>0</v>
      </c>
      <c r="L282">
        <v>0</v>
      </c>
    </row>
    <row r="283" spans="1:12" x14ac:dyDescent="0.2">
      <c r="A283" t="s">
        <v>0</v>
      </c>
      <c r="B283" t="s">
        <v>67</v>
      </c>
      <c r="C283">
        <v>83</v>
      </c>
      <c r="D283">
        <v>3308</v>
      </c>
      <c r="E283">
        <v>2705</v>
      </c>
      <c r="F283">
        <v>22.292100000000001</v>
      </c>
      <c r="G283">
        <v>3600.1347000000001</v>
      </c>
      <c r="H283" t="s">
        <v>105</v>
      </c>
      <c r="I283">
        <v>1</v>
      </c>
      <c r="J283">
        <v>1</v>
      </c>
      <c r="K283">
        <v>0</v>
      </c>
      <c r="L283">
        <v>0</v>
      </c>
    </row>
    <row r="284" spans="1:12" x14ac:dyDescent="0.2">
      <c r="A284" t="s">
        <v>0</v>
      </c>
      <c r="B284" t="s">
        <v>67</v>
      </c>
      <c r="C284">
        <v>82</v>
      </c>
      <c r="D284">
        <v>3361</v>
      </c>
      <c r="E284">
        <v>3234.37</v>
      </c>
      <c r="F284">
        <v>3.9150999999999998</v>
      </c>
      <c r="G284">
        <v>3600.1289000000002</v>
      </c>
      <c r="H284" t="s">
        <v>105</v>
      </c>
      <c r="I284">
        <v>2</v>
      </c>
      <c r="J284">
        <v>1</v>
      </c>
      <c r="K284">
        <v>0</v>
      </c>
      <c r="L284">
        <v>0</v>
      </c>
    </row>
    <row r="285" spans="1:12" x14ac:dyDescent="0.2">
      <c r="A285" t="s">
        <v>0</v>
      </c>
      <c r="B285" t="s">
        <v>67</v>
      </c>
      <c r="C285">
        <v>84</v>
      </c>
      <c r="D285">
        <v>3431</v>
      </c>
      <c r="E285">
        <v>2753</v>
      </c>
      <c r="F285">
        <v>24.627700000000001</v>
      </c>
      <c r="G285">
        <v>3600.1066999999998</v>
      </c>
      <c r="H285" t="s">
        <v>105</v>
      </c>
      <c r="I285">
        <v>1</v>
      </c>
      <c r="J285">
        <v>1</v>
      </c>
      <c r="K285">
        <v>0</v>
      </c>
      <c r="L285">
        <v>0</v>
      </c>
    </row>
    <row r="286" spans="1:12" x14ac:dyDescent="0.2">
      <c r="A286" t="s">
        <v>0</v>
      </c>
      <c r="B286" t="s">
        <v>67</v>
      </c>
      <c r="C286">
        <v>85</v>
      </c>
      <c r="D286">
        <v>3397</v>
      </c>
      <c r="E286">
        <v>3098.69</v>
      </c>
      <c r="F286">
        <v>9.6268999999999991</v>
      </c>
      <c r="G286">
        <v>3600.1273000000001</v>
      </c>
      <c r="H286" t="s">
        <v>105</v>
      </c>
      <c r="I286">
        <v>1</v>
      </c>
      <c r="J286">
        <v>1</v>
      </c>
      <c r="K286">
        <v>0</v>
      </c>
      <c r="L286">
        <v>0</v>
      </c>
    </row>
    <row r="287" spans="1:12" x14ac:dyDescent="0.2">
      <c r="A287" t="s">
        <v>0</v>
      </c>
      <c r="B287" t="s">
        <v>67</v>
      </c>
      <c r="C287">
        <v>86</v>
      </c>
      <c r="D287">
        <v>3450</v>
      </c>
      <c r="E287">
        <v>3339.39</v>
      </c>
      <c r="F287">
        <v>3.3121999999999998</v>
      </c>
      <c r="G287">
        <v>3600.1435999999999</v>
      </c>
      <c r="H287" t="s">
        <v>105</v>
      </c>
      <c r="I287">
        <v>1</v>
      </c>
      <c r="J287">
        <v>1</v>
      </c>
      <c r="K287">
        <v>0</v>
      </c>
      <c r="L287">
        <v>0</v>
      </c>
    </row>
    <row r="288" spans="1:12" x14ac:dyDescent="0.2">
      <c r="A288" t="s">
        <v>0</v>
      </c>
      <c r="B288" t="s">
        <v>67</v>
      </c>
      <c r="C288">
        <v>88</v>
      </c>
      <c r="D288">
        <v>3276</v>
      </c>
      <c r="E288">
        <v>3171.64</v>
      </c>
      <c r="F288">
        <v>3.2904</v>
      </c>
      <c r="G288">
        <v>3600.0862999999999</v>
      </c>
      <c r="H288" t="s">
        <v>105</v>
      </c>
      <c r="I288">
        <v>1</v>
      </c>
      <c r="J288">
        <v>1</v>
      </c>
      <c r="K288">
        <v>0</v>
      </c>
      <c r="L288">
        <v>0</v>
      </c>
    </row>
    <row r="289" spans="1:12" x14ac:dyDescent="0.2">
      <c r="A289" t="s">
        <v>0</v>
      </c>
      <c r="B289" t="s">
        <v>67</v>
      </c>
      <c r="C289">
        <v>89</v>
      </c>
      <c r="D289">
        <v>3309</v>
      </c>
      <c r="E289">
        <v>2681</v>
      </c>
      <c r="F289">
        <v>23.424099999999999</v>
      </c>
      <c r="G289">
        <v>3600.0888</v>
      </c>
      <c r="H289" t="s">
        <v>105</v>
      </c>
      <c r="I289">
        <v>1</v>
      </c>
      <c r="J289">
        <v>1</v>
      </c>
      <c r="K289">
        <v>0</v>
      </c>
      <c r="L289">
        <v>0</v>
      </c>
    </row>
    <row r="290" spans="1:12" x14ac:dyDescent="0.2">
      <c r="A290" t="s">
        <v>0</v>
      </c>
      <c r="B290" t="s">
        <v>67</v>
      </c>
      <c r="C290">
        <v>87</v>
      </c>
      <c r="D290">
        <v>3427</v>
      </c>
      <c r="E290">
        <v>3252.77</v>
      </c>
      <c r="F290">
        <v>5.3564999999999996</v>
      </c>
      <c r="G290">
        <v>3600.0994000000001</v>
      </c>
      <c r="H290" t="s">
        <v>105</v>
      </c>
      <c r="I290">
        <v>1</v>
      </c>
      <c r="J290">
        <v>1</v>
      </c>
      <c r="K290">
        <v>0</v>
      </c>
      <c r="L290">
        <v>0</v>
      </c>
    </row>
    <row r="291" spans="1:12" x14ac:dyDescent="0.2">
      <c r="A291" t="s">
        <v>0</v>
      </c>
      <c r="B291" t="s">
        <v>67</v>
      </c>
      <c r="C291">
        <v>90</v>
      </c>
      <c r="D291">
        <v>3719</v>
      </c>
      <c r="E291">
        <v>3244.05</v>
      </c>
      <c r="F291">
        <v>14.640700000000001</v>
      </c>
      <c r="G291">
        <v>3600.123</v>
      </c>
      <c r="H291" t="s">
        <v>105</v>
      </c>
      <c r="I291">
        <v>1</v>
      </c>
      <c r="J291">
        <v>1</v>
      </c>
      <c r="K291">
        <v>0</v>
      </c>
      <c r="L291">
        <v>0</v>
      </c>
    </row>
    <row r="292" spans="1:12" x14ac:dyDescent="0.2">
      <c r="A292" t="s">
        <v>0</v>
      </c>
      <c r="B292" t="s">
        <v>67</v>
      </c>
      <c r="C292">
        <v>91</v>
      </c>
      <c r="D292">
        <v>3340</v>
      </c>
      <c r="E292">
        <v>2625</v>
      </c>
      <c r="F292">
        <v>27.238099999999999</v>
      </c>
      <c r="G292">
        <v>3600.0906</v>
      </c>
      <c r="H292" t="s">
        <v>105</v>
      </c>
      <c r="I292">
        <v>1</v>
      </c>
      <c r="J292">
        <v>1</v>
      </c>
      <c r="K292">
        <v>0</v>
      </c>
      <c r="L292">
        <v>0</v>
      </c>
    </row>
    <row r="293" spans="1:12" x14ac:dyDescent="0.2">
      <c r="A293" t="s">
        <v>0</v>
      </c>
      <c r="B293" t="s">
        <v>67</v>
      </c>
      <c r="C293">
        <v>94</v>
      </c>
      <c r="D293">
        <v>3344</v>
      </c>
      <c r="E293">
        <v>2723</v>
      </c>
      <c r="F293">
        <v>22.805700000000002</v>
      </c>
      <c r="G293">
        <v>3600.1064999999999</v>
      </c>
      <c r="H293" t="s">
        <v>105</v>
      </c>
      <c r="I293">
        <v>1</v>
      </c>
      <c r="J293">
        <v>1</v>
      </c>
      <c r="K293">
        <v>0</v>
      </c>
      <c r="L293">
        <v>0</v>
      </c>
    </row>
    <row r="294" spans="1:12" x14ac:dyDescent="0.2">
      <c r="A294" t="s">
        <v>0</v>
      </c>
      <c r="B294" t="s">
        <v>67</v>
      </c>
      <c r="C294">
        <v>93</v>
      </c>
      <c r="D294">
        <v>3205</v>
      </c>
      <c r="E294">
        <v>2556</v>
      </c>
      <c r="F294">
        <v>25.391200000000001</v>
      </c>
      <c r="G294">
        <v>3600.1111999999998</v>
      </c>
      <c r="H294" t="s">
        <v>105</v>
      </c>
      <c r="I294">
        <v>1</v>
      </c>
      <c r="J294">
        <v>1</v>
      </c>
      <c r="K294">
        <v>0</v>
      </c>
      <c r="L294">
        <v>0</v>
      </c>
    </row>
    <row r="295" spans="1:12" x14ac:dyDescent="0.2">
      <c r="A295" t="s">
        <v>0</v>
      </c>
      <c r="B295" t="s">
        <v>67</v>
      </c>
      <c r="C295">
        <v>92</v>
      </c>
      <c r="D295">
        <v>3444</v>
      </c>
      <c r="E295">
        <v>3047.01</v>
      </c>
      <c r="F295">
        <v>13.029</v>
      </c>
      <c r="G295">
        <v>3600.0974000000001</v>
      </c>
      <c r="H295" t="s">
        <v>105</v>
      </c>
      <c r="I295">
        <v>1</v>
      </c>
      <c r="J295">
        <v>1</v>
      </c>
      <c r="K295">
        <v>0</v>
      </c>
      <c r="L295">
        <v>0</v>
      </c>
    </row>
    <row r="296" spans="1:12" x14ac:dyDescent="0.2">
      <c r="A296" t="s">
        <v>0</v>
      </c>
      <c r="B296" t="s">
        <v>67</v>
      </c>
      <c r="C296">
        <v>96</v>
      </c>
      <c r="D296">
        <v>3378</v>
      </c>
      <c r="E296">
        <v>3234.89</v>
      </c>
      <c r="F296">
        <v>4.4238</v>
      </c>
      <c r="G296">
        <v>3600.0891999999999</v>
      </c>
      <c r="H296" t="s">
        <v>105</v>
      </c>
      <c r="I296">
        <v>1</v>
      </c>
      <c r="J296">
        <v>1</v>
      </c>
      <c r="K296">
        <v>0</v>
      </c>
      <c r="L296">
        <v>0</v>
      </c>
    </row>
    <row r="297" spans="1:12" x14ac:dyDescent="0.2">
      <c r="A297" t="s">
        <v>0</v>
      </c>
      <c r="B297" t="s">
        <v>67</v>
      </c>
      <c r="C297">
        <v>98</v>
      </c>
      <c r="D297">
        <v>3185</v>
      </c>
      <c r="E297">
        <v>2801.94</v>
      </c>
      <c r="F297">
        <v>13.6714</v>
      </c>
      <c r="G297">
        <v>3600.0846999999999</v>
      </c>
      <c r="H297" t="s">
        <v>105</v>
      </c>
      <c r="I297">
        <v>1</v>
      </c>
      <c r="J297">
        <v>1</v>
      </c>
      <c r="K297">
        <v>0</v>
      </c>
      <c r="L297">
        <v>0</v>
      </c>
    </row>
    <row r="298" spans="1:12" x14ac:dyDescent="0.2">
      <c r="A298" t="s">
        <v>0</v>
      </c>
      <c r="B298" t="s">
        <v>67</v>
      </c>
      <c r="C298">
        <v>97</v>
      </c>
      <c r="D298">
        <v>3523</v>
      </c>
      <c r="E298">
        <v>3371.11</v>
      </c>
      <c r="F298">
        <v>4.5054999999999996</v>
      </c>
      <c r="G298">
        <v>3600.0998</v>
      </c>
      <c r="H298" t="s">
        <v>105</v>
      </c>
      <c r="I298">
        <v>1</v>
      </c>
      <c r="J298">
        <v>1</v>
      </c>
      <c r="K298">
        <v>0</v>
      </c>
      <c r="L298">
        <v>0</v>
      </c>
    </row>
    <row r="299" spans="1:12" x14ac:dyDescent="0.2">
      <c r="A299" t="s">
        <v>0</v>
      </c>
      <c r="B299" t="s">
        <v>67</v>
      </c>
      <c r="C299">
        <v>95</v>
      </c>
      <c r="D299">
        <v>3510</v>
      </c>
      <c r="E299">
        <v>2796</v>
      </c>
      <c r="F299">
        <v>25.5365</v>
      </c>
      <c r="G299">
        <v>3600.1174999999998</v>
      </c>
      <c r="H299" t="s">
        <v>105</v>
      </c>
      <c r="I299">
        <v>1</v>
      </c>
      <c r="J299">
        <v>1</v>
      </c>
      <c r="K299">
        <v>0</v>
      </c>
      <c r="L299">
        <v>0</v>
      </c>
    </row>
    <row r="300" spans="1:12" x14ac:dyDescent="0.2">
      <c r="A300" t="s">
        <v>0</v>
      </c>
      <c r="B300" t="s">
        <v>67</v>
      </c>
      <c r="C300">
        <v>99</v>
      </c>
      <c r="D300">
        <v>3644</v>
      </c>
      <c r="E300">
        <v>3502.77</v>
      </c>
      <c r="F300">
        <v>4.0319000000000003</v>
      </c>
      <c r="G300">
        <v>3600.0911000000001</v>
      </c>
      <c r="H300" t="s">
        <v>105</v>
      </c>
      <c r="I300">
        <v>1</v>
      </c>
      <c r="J300">
        <v>1</v>
      </c>
      <c r="K300">
        <v>0</v>
      </c>
      <c r="L300">
        <v>0</v>
      </c>
    </row>
    <row r="301" spans="1:12" x14ac:dyDescent="0.2">
      <c r="A301" t="s">
        <v>0</v>
      </c>
      <c r="B301" t="s">
        <v>67</v>
      </c>
      <c r="C301">
        <v>100</v>
      </c>
      <c r="D301">
        <v>3395</v>
      </c>
      <c r="E301">
        <v>3034.07</v>
      </c>
      <c r="F301">
        <v>11.896000000000001</v>
      </c>
      <c r="G301">
        <v>3600.0992999999999</v>
      </c>
      <c r="H301" t="s">
        <v>105</v>
      </c>
      <c r="I301">
        <v>1</v>
      </c>
      <c r="J301">
        <v>1</v>
      </c>
      <c r="K301">
        <v>0</v>
      </c>
      <c r="L301">
        <v>0</v>
      </c>
    </row>
    <row r="302" spans="1:12" x14ac:dyDescent="0.2">
      <c r="A302" t="s">
        <v>181</v>
      </c>
      <c r="B302" t="s">
        <v>67</v>
      </c>
      <c r="C302">
        <v>2</v>
      </c>
      <c r="D302">
        <v>3370</v>
      </c>
      <c r="E302">
        <v>2689</v>
      </c>
      <c r="F302">
        <v>25.325399999999998</v>
      </c>
      <c r="G302">
        <v>3600.0644000000002</v>
      </c>
      <c r="H302" t="s">
        <v>105</v>
      </c>
      <c r="I302">
        <v>1</v>
      </c>
      <c r="J302">
        <v>1</v>
      </c>
      <c r="K302">
        <v>0</v>
      </c>
      <c r="L302">
        <v>2.0120620727539E-2</v>
      </c>
    </row>
    <row r="303" spans="1:12" x14ac:dyDescent="0.2">
      <c r="A303" t="s">
        <v>181</v>
      </c>
      <c r="B303" t="s">
        <v>67</v>
      </c>
      <c r="C303">
        <v>6</v>
      </c>
      <c r="D303">
        <v>3179</v>
      </c>
      <c r="E303">
        <v>2524</v>
      </c>
      <c r="F303">
        <v>25.950900000000001</v>
      </c>
      <c r="G303">
        <v>3600.0547999999999</v>
      </c>
      <c r="H303" t="s">
        <v>105</v>
      </c>
      <c r="I303">
        <v>1</v>
      </c>
      <c r="J303">
        <v>1</v>
      </c>
      <c r="K303">
        <v>0</v>
      </c>
      <c r="L303">
        <v>1.83091163635253E-2</v>
      </c>
    </row>
    <row r="304" spans="1:12" x14ac:dyDescent="0.2">
      <c r="A304" t="s">
        <v>181</v>
      </c>
      <c r="B304" t="s">
        <v>67</v>
      </c>
      <c r="C304">
        <v>9</v>
      </c>
      <c r="D304">
        <v>3245</v>
      </c>
      <c r="E304">
        <v>2618</v>
      </c>
      <c r="F304">
        <v>23.9496</v>
      </c>
      <c r="G304">
        <v>3600.0718999999999</v>
      </c>
      <c r="H304" t="s">
        <v>105</v>
      </c>
      <c r="I304">
        <v>1</v>
      </c>
      <c r="J304">
        <v>1</v>
      </c>
      <c r="K304">
        <v>0</v>
      </c>
      <c r="L304">
        <v>1.6373634338378899E-2</v>
      </c>
    </row>
    <row r="305" spans="1:12" x14ac:dyDescent="0.2">
      <c r="A305" t="s">
        <v>181</v>
      </c>
      <c r="B305" t="s">
        <v>67</v>
      </c>
      <c r="C305">
        <v>1</v>
      </c>
      <c r="D305">
        <v>3138</v>
      </c>
      <c r="E305">
        <v>2448</v>
      </c>
      <c r="F305">
        <v>28.186299999999999</v>
      </c>
      <c r="G305">
        <v>3600.0592000000001</v>
      </c>
      <c r="H305" t="s">
        <v>105</v>
      </c>
      <c r="I305">
        <v>1</v>
      </c>
      <c r="J305">
        <v>1</v>
      </c>
      <c r="K305">
        <v>0</v>
      </c>
      <c r="L305">
        <v>1.7923355102539E-2</v>
      </c>
    </row>
    <row r="306" spans="1:12" x14ac:dyDescent="0.2">
      <c r="A306" t="s">
        <v>181</v>
      </c>
      <c r="B306" t="s">
        <v>67</v>
      </c>
      <c r="C306">
        <v>4</v>
      </c>
      <c r="D306">
        <v>3370</v>
      </c>
      <c r="E306">
        <v>2740</v>
      </c>
      <c r="F306">
        <v>22.992699999999999</v>
      </c>
      <c r="G306">
        <v>3600.0641999999998</v>
      </c>
      <c r="H306" t="s">
        <v>105</v>
      </c>
      <c r="I306">
        <v>1</v>
      </c>
      <c r="J306">
        <v>1</v>
      </c>
      <c r="K306">
        <v>0</v>
      </c>
      <c r="L306">
        <v>1.9284248352050701E-2</v>
      </c>
    </row>
    <row r="307" spans="1:12" x14ac:dyDescent="0.2">
      <c r="A307" t="s">
        <v>181</v>
      </c>
      <c r="B307" t="s">
        <v>67</v>
      </c>
      <c r="C307">
        <v>3</v>
      </c>
      <c r="D307">
        <v>3370</v>
      </c>
      <c r="E307">
        <v>2690</v>
      </c>
      <c r="F307">
        <v>25.2788</v>
      </c>
      <c r="G307">
        <v>3600.0601000000001</v>
      </c>
      <c r="H307" t="s">
        <v>105</v>
      </c>
      <c r="I307">
        <v>1</v>
      </c>
      <c r="J307">
        <v>1</v>
      </c>
      <c r="K307">
        <v>0</v>
      </c>
      <c r="L307">
        <v>1.8001317977905201E-2</v>
      </c>
    </row>
    <row r="308" spans="1:12" x14ac:dyDescent="0.2">
      <c r="A308" t="s">
        <v>181</v>
      </c>
      <c r="B308" t="s">
        <v>67</v>
      </c>
      <c r="C308">
        <v>7</v>
      </c>
      <c r="D308">
        <v>3430</v>
      </c>
      <c r="E308">
        <v>2796</v>
      </c>
      <c r="F308">
        <v>22.6753</v>
      </c>
      <c r="G308">
        <v>3600.0702999999999</v>
      </c>
      <c r="H308" t="s">
        <v>105</v>
      </c>
      <c r="I308">
        <v>1</v>
      </c>
      <c r="J308">
        <v>1</v>
      </c>
      <c r="K308">
        <v>0</v>
      </c>
      <c r="L308">
        <v>2.5337696075439401E-2</v>
      </c>
    </row>
    <row r="309" spans="1:12" x14ac:dyDescent="0.2">
      <c r="A309" t="s">
        <v>181</v>
      </c>
      <c r="B309" t="s">
        <v>67</v>
      </c>
      <c r="C309">
        <v>10</v>
      </c>
      <c r="D309">
        <v>3439</v>
      </c>
      <c r="E309">
        <v>2739</v>
      </c>
      <c r="F309">
        <v>25.556799999999999</v>
      </c>
      <c r="G309">
        <v>3600.0639000000001</v>
      </c>
      <c r="H309" t="s">
        <v>105</v>
      </c>
      <c r="I309">
        <v>1</v>
      </c>
      <c r="J309">
        <v>1</v>
      </c>
      <c r="K309">
        <v>0</v>
      </c>
      <c r="L309">
        <v>1.8213987350463801E-2</v>
      </c>
    </row>
    <row r="310" spans="1:12" x14ac:dyDescent="0.2">
      <c r="A310" t="s">
        <v>181</v>
      </c>
      <c r="B310" t="s">
        <v>67</v>
      </c>
      <c r="C310">
        <v>8</v>
      </c>
      <c r="D310">
        <v>3479</v>
      </c>
      <c r="E310">
        <v>2833</v>
      </c>
      <c r="F310">
        <v>22.802700000000002</v>
      </c>
      <c r="G310">
        <v>3600.0691999999999</v>
      </c>
      <c r="H310" t="s">
        <v>105</v>
      </c>
      <c r="I310">
        <v>1</v>
      </c>
      <c r="J310">
        <v>1</v>
      </c>
      <c r="K310">
        <v>0</v>
      </c>
      <c r="L310">
        <v>1.73687934875488E-2</v>
      </c>
    </row>
    <row r="311" spans="1:12" x14ac:dyDescent="0.2">
      <c r="A311" t="s">
        <v>181</v>
      </c>
      <c r="B311" t="s">
        <v>67</v>
      </c>
      <c r="C311">
        <v>5</v>
      </c>
      <c r="D311">
        <v>3550</v>
      </c>
      <c r="E311">
        <v>2835</v>
      </c>
      <c r="F311">
        <v>25.220500000000001</v>
      </c>
      <c r="G311">
        <v>3600.0886</v>
      </c>
      <c r="H311" t="s">
        <v>105</v>
      </c>
      <c r="I311">
        <v>1</v>
      </c>
      <c r="J311">
        <v>1</v>
      </c>
      <c r="K311">
        <v>0</v>
      </c>
      <c r="L311">
        <v>1.7190933227539E-2</v>
      </c>
    </row>
    <row r="312" spans="1:12" x14ac:dyDescent="0.2">
      <c r="A312" t="s">
        <v>181</v>
      </c>
      <c r="B312" t="s">
        <v>67</v>
      </c>
      <c r="C312">
        <v>12</v>
      </c>
      <c r="D312">
        <v>3392</v>
      </c>
      <c r="E312">
        <v>2746</v>
      </c>
      <c r="F312">
        <v>23.525099999999998</v>
      </c>
      <c r="G312">
        <v>3600.0830000000001</v>
      </c>
      <c r="H312" t="s">
        <v>105</v>
      </c>
      <c r="I312">
        <v>1</v>
      </c>
      <c r="J312">
        <v>1</v>
      </c>
      <c r="K312">
        <v>0</v>
      </c>
      <c r="L312">
        <v>1.7868995666503899E-2</v>
      </c>
    </row>
    <row r="313" spans="1:12" x14ac:dyDescent="0.2">
      <c r="A313" t="s">
        <v>181</v>
      </c>
      <c r="B313" t="s">
        <v>67</v>
      </c>
      <c r="C313">
        <v>14</v>
      </c>
      <c r="D313">
        <v>3362</v>
      </c>
      <c r="E313">
        <v>2688</v>
      </c>
      <c r="F313">
        <v>25.074400000000001</v>
      </c>
      <c r="G313">
        <v>3600.0832999999998</v>
      </c>
      <c r="H313" t="s">
        <v>105</v>
      </c>
      <c r="I313">
        <v>1</v>
      </c>
      <c r="J313">
        <v>1</v>
      </c>
      <c r="K313">
        <v>0</v>
      </c>
      <c r="L313">
        <v>1.7124891281127898E-2</v>
      </c>
    </row>
    <row r="314" spans="1:12" x14ac:dyDescent="0.2">
      <c r="A314" t="s">
        <v>181</v>
      </c>
      <c r="B314" t="s">
        <v>67</v>
      </c>
      <c r="C314">
        <v>11</v>
      </c>
      <c r="D314">
        <v>3283</v>
      </c>
      <c r="E314">
        <v>2589</v>
      </c>
      <c r="F314">
        <v>26.805700000000002</v>
      </c>
      <c r="G314">
        <v>3600.1169</v>
      </c>
      <c r="H314" t="s">
        <v>105</v>
      </c>
      <c r="I314">
        <v>1</v>
      </c>
      <c r="J314">
        <v>1</v>
      </c>
      <c r="K314">
        <v>0</v>
      </c>
      <c r="L314">
        <v>1.90503597259521E-2</v>
      </c>
    </row>
    <row r="315" spans="1:12" x14ac:dyDescent="0.2">
      <c r="A315" t="s">
        <v>181</v>
      </c>
      <c r="B315" t="s">
        <v>67</v>
      </c>
      <c r="C315">
        <v>15</v>
      </c>
      <c r="D315">
        <v>3368</v>
      </c>
      <c r="E315">
        <v>2673</v>
      </c>
      <c r="F315">
        <v>26.000699999999998</v>
      </c>
      <c r="G315">
        <v>3600.0956999999999</v>
      </c>
      <c r="H315" t="s">
        <v>105</v>
      </c>
      <c r="I315">
        <v>1</v>
      </c>
      <c r="J315">
        <v>1</v>
      </c>
      <c r="K315">
        <v>0</v>
      </c>
      <c r="L315">
        <v>1.7572641372680602E-2</v>
      </c>
    </row>
    <row r="316" spans="1:12" x14ac:dyDescent="0.2">
      <c r="A316" t="s">
        <v>181</v>
      </c>
      <c r="B316" t="s">
        <v>67</v>
      </c>
      <c r="C316">
        <v>13</v>
      </c>
      <c r="D316">
        <v>3422</v>
      </c>
      <c r="E316">
        <v>2735</v>
      </c>
      <c r="F316">
        <v>25.1188</v>
      </c>
      <c r="G316">
        <v>3600.1080000000002</v>
      </c>
      <c r="H316" t="s">
        <v>105</v>
      </c>
      <c r="I316">
        <v>1</v>
      </c>
      <c r="J316">
        <v>1</v>
      </c>
      <c r="K316">
        <v>0</v>
      </c>
      <c r="L316">
        <v>1.6537189483642498E-2</v>
      </c>
    </row>
    <row r="317" spans="1:12" x14ac:dyDescent="0.2">
      <c r="A317" t="s">
        <v>181</v>
      </c>
      <c r="B317" t="s">
        <v>67</v>
      </c>
      <c r="C317">
        <v>17</v>
      </c>
      <c r="D317">
        <v>3456</v>
      </c>
      <c r="E317">
        <v>2765</v>
      </c>
      <c r="F317">
        <v>24.991</v>
      </c>
      <c r="G317">
        <v>3600.0844000000002</v>
      </c>
      <c r="H317" t="s">
        <v>105</v>
      </c>
      <c r="I317">
        <v>1</v>
      </c>
      <c r="J317">
        <v>1</v>
      </c>
      <c r="K317">
        <v>0</v>
      </c>
      <c r="L317">
        <v>1.6546249389648399E-2</v>
      </c>
    </row>
    <row r="318" spans="1:12" x14ac:dyDescent="0.2">
      <c r="A318" t="s">
        <v>181</v>
      </c>
      <c r="B318" t="s">
        <v>67</v>
      </c>
      <c r="C318">
        <v>19</v>
      </c>
      <c r="D318">
        <v>3394</v>
      </c>
      <c r="E318">
        <v>2732</v>
      </c>
      <c r="F318">
        <v>24.231300000000001</v>
      </c>
      <c r="G318">
        <v>3600.0810000000001</v>
      </c>
      <c r="H318" t="s">
        <v>105</v>
      </c>
      <c r="I318">
        <v>1</v>
      </c>
      <c r="J318">
        <v>1</v>
      </c>
      <c r="K318">
        <v>0</v>
      </c>
      <c r="L318">
        <v>1.9432544708251901E-2</v>
      </c>
    </row>
    <row r="319" spans="1:12" x14ac:dyDescent="0.2">
      <c r="A319" t="s">
        <v>181</v>
      </c>
      <c r="B319" t="s">
        <v>67</v>
      </c>
      <c r="C319">
        <v>16</v>
      </c>
      <c r="D319">
        <v>3585</v>
      </c>
      <c r="E319">
        <v>2891</v>
      </c>
      <c r="F319">
        <v>24.005500000000001</v>
      </c>
      <c r="G319">
        <v>3600.067</v>
      </c>
      <c r="H319" t="s">
        <v>105</v>
      </c>
      <c r="I319">
        <v>1</v>
      </c>
      <c r="J319">
        <v>1</v>
      </c>
      <c r="K319">
        <v>0</v>
      </c>
      <c r="L319">
        <v>1.92608833312988E-2</v>
      </c>
    </row>
    <row r="320" spans="1:12" x14ac:dyDescent="0.2">
      <c r="A320" t="s">
        <v>181</v>
      </c>
      <c r="B320" t="s">
        <v>67</v>
      </c>
      <c r="C320">
        <v>18</v>
      </c>
      <c r="D320">
        <v>3502</v>
      </c>
      <c r="E320">
        <v>2799</v>
      </c>
      <c r="F320">
        <v>25.116099999999999</v>
      </c>
      <c r="G320">
        <v>3600.0711000000001</v>
      </c>
      <c r="H320" t="s">
        <v>105</v>
      </c>
      <c r="I320">
        <v>1</v>
      </c>
      <c r="J320">
        <v>1</v>
      </c>
      <c r="K320">
        <v>0</v>
      </c>
      <c r="L320">
        <v>1.6984939575195299E-2</v>
      </c>
    </row>
    <row r="321" spans="1:12" x14ac:dyDescent="0.2">
      <c r="A321" t="s">
        <v>181</v>
      </c>
      <c r="B321" t="s">
        <v>67</v>
      </c>
      <c r="C321">
        <v>20</v>
      </c>
      <c r="D321">
        <v>3376</v>
      </c>
      <c r="E321">
        <v>2713</v>
      </c>
      <c r="F321">
        <v>24.437899999999999</v>
      </c>
      <c r="G321">
        <v>3600.0808999999999</v>
      </c>
      <c r="H321" t="s">
        <v>105</v>
      </c>
      <c r="I321">
        <v>1</v>
      </c>
      <c r="J321">
        <v>1</v>
      </c>
      <c r="K321">
        <v>0</v>
      </c>
      <c r="L321">
        <v>1.9192695617675701E-2</v>
      </c>
    </row>
    <row r="322" spans="1:12" x14ac:dyDescent="0.2">
      <c r="A322" t="s">
        <v>181</v>
      </c>
      <c r="B322" t="s">
        <v>67</v>
      </c>
      <c r="C322">
        <v>23</v>
      </c>
      <c r="D322">
        <v>3286</v>
      </c>
      <c r="E322">
        <v>2623</v>
      </c>
      <c r="F322">
        <v>25.276399999999999</v>
      </c>
      <c r="G322">
        <v>3600.1387</v>
      </c>
      <c r="H322" t="s">
        <v>105</v>
      </c>
      <c r="I322">
        <v>1</v>
      </c>
      <c r="J322">
        <v>1</v>
      </c>
      <c r="K322">
        <v>0</v>
      </c>
      <c r="L322">
        <v>1.8594741821289E-2</v>
      </c>
    </row>
    <row r="323" spans="1:12" x14ac:dyDescent="0.2">
      <c r="A323" t="s">
        <v>181</v>
      </c>
      <c r="B323" t="s">
        <v>67</v>
      </c>
      <c r="C323">
        <v>21</v>
      </c>
      <c r="D323">
        <v>3481</v>
      </c>
      <c r="E323">
        <v>2790</v>
      </c>
      <c r="F323">
        <v>24.766999999999999</v>
      </c>
      <c r="G323">
        <v>3600.0916000000002</v>
      </c>
      <c r="H323" t="s">
        <v>105</v>
      </c>
      <c r="I323">
        <v>1</v>
      </c>
      <c r="J323">
        <v>1</v>
      </c>
      <c r="K323">
        <v>0</v>
      </c>
      <c r="L323">
        <v>1.7123937606811499E-2</v>
      </c>
    </row>
    <row r="324" spans="1:12" x14ac:dyDescent="0.2">
      <c r="A324" t="s">
        <v>181</v>
      </c>
      <c r="B324" t="s">
        <v>67</v>
      </c>
      <c r="C324">
        <v>29</v>
      </c>
      <c r="D324">
        <v>3207</v>
      </c>
      <c r="E324">
        <v>2555</v>
      </c>
      <c r="F324">
        <v>25.518599999999999</v>
      </c>
      <c r="G324">
        <v>3600.0789</v>
      </c>
      <c r="H324" t="s">
        <v>105</v>
      </c>
      <c r="I324">
        <v>1</v>
      </c>
      <c r="J324">
        <v>1</v>
      </c>
      <c r="K324">
        <v>0</v>
      </c>
      <c r="L324">
        <v>1.96328163146972E-2</v>
      </c>
    </row>
    <row r="325" spans="1:12" x14ac:dyDescent="0.2">
      <c r="A325" t="s">
        <v>181</v>
      </c>
      <c r="B325" t="s">
        <v>67</v>
      </c>
      <c r="C325">
        <v>22</v>
      </c>
      <c r="D325">
        <v>3581</v>
      </c>
      <c r="E325">
        <v>2900</v>
      </c>
      <c r="F325">
        <v>23.482800000000001</v>
      </c>
      <c r="G325">
        <v>3600.1053000000002</v>
      </c>
      <c r="H325" t="s">
        <v>105</v>
      </c>
      <c r="I325">
        <v>1</v>
      </c>
      <c r="J325">
        <v>1</v>
      </c>
      <c r="K325">
        <v>0</v>
      </c>
      <c r="L325">
        <v>1.8599510192871E-2</v>
      </c>
    </row>
    <row r="326" spans="1:12" x14ac:dyDescent="0.2">
      <c r="A326" t="s">
        <v>181</v>
      </c>
      <c r="B326" t="s">
        <v>67</v>
      </c>
      <c r="C326">
        <v>26</v>
      </c>
      <c r="D326">
        <v>3367</v>
      </c>
      <c r="E326">
        <v>2703</v>
      </c>
      <c r="F326">
        <v>24.565300000000001</v>
      </c>
      <c r="G326">
        <v>3600.0907000000002</v>
      </c>
      <c r="H326" t="s">
        <v>105</v>
      </c>
      <c r="I326">
        <v>1</v>
      </c>
      <c r="J326">
        <v>1</v>
      </c>
      <c r="K326">
        <v>0</v>
      </c>
      <c r="L326">
        <v>1.8962144851684501E-2</v>
      </c>
    </row>
    <row r="327" spans="1:12" x14ac:dyDescent="0.2">
      <c r="A327" t="s">
        <v>181</v>
      </c>
      <c r="B327" t="s">
        <v>67</v>
      </c>
      <c r="C327">
        <v>24</v>
      </c>
      <c r="D327">
        <v>3352</v>
      </c>
      <c r="E327">
        <v>2665</v>
      </c>
      <c r="F327">
        <v>25.778600000000001</v>
      </c>
      <c r="G327">
        <v>3600.0864000000001</v>
      </c>
      <c r="H327" t="s">
        <v>105</v>
      </c>
      <c r="I327">
        <v>1</v>
      </c>
      <c r="J327">
        <v>1</v>
      </c>
      <c r="K327">
        <v>0</v>
      </c>
      <c r="L327">
        <v>1.74281597137451E-2</v>
      </c>
    </row>
    <row r="328" spans="1:12" x14ac:dyDescent="0.2">
      <c r="A328" t="s">
        <v>181</v>
      </c>
      <c r="B328" t="s">
        <v>67</v>
      </c>
      <c r="C328">
        <v>30</v>
      </c>
      <c r="D328">
        <v>3138</v>
      </c>
      <c r="E328">
        <v>2509</v>
      </c>
      <c r="F328">
        <v>25.069700000000001</v>
      </c>
      <c r="G328">
        <v>3600.1219000000001</v>
      </c>
      <c r="H328" t="s">
        <v>105</v>
      </c>
      <c r="I328">
        <v>1</v>
      </c>
      <c r="J328">
        <v>1</v>
      </c>
      <c r="K328">
        <v>0</v>
      </c>
      <c r="L328">
        <v>2.1501302719116201E-2</v>
      </c>
    </row>
    <row r="329" spans="1:12" x14ac:dyDescent="0.2">
      <c r="A329" t="s">
        <v>181</v>
      </c>
      <c r="B329" t="s">
        <v>67</v>
      </c>
      <c r="C329">
        <v>27</v>
      </c>
      <c r="D329">
        <v>3458</v>
      </c>
      <c r="E329">
        <v>2793</v>
      </c>
      <c r="F329">
        <v>23.8095</v>
      </c>
      <c r="G329">
        <v>3600.0857000000001</v>
      </c>
      <c r="H329" t="s">
        <v>105</v>
      </c>
      <c r="I329">
        <v>1</v>
      </c>
      <c r="J329">
        <v>1</v>
      </c>
      <c r="K329">
        <v>0</v>
      </c>
      <c r="L329">
        <v>1.8779754638671799E-2</v>
      </c>
    </row>
    <row r="330" spans="1:12" x14ac:dyDescent="0.2">
      <c r="A330" t="s">
        <v>181</v>
      </c>
      <c r="B330" t="s">
        <v>67</v>
      </c>
      <c r="C330">
        <v>28</v>
      </c>
      <c r="D330">
        <v>3391</v>
      </c>
      <c r="E330">
        <v>2719</v>
      </c>
      <c r="F330">
        <v>24.715</v>
      </c>
      <c r="G330">
        <v>3600.0666000000001</v>
      </c>
      <c r="H330" t="s">
        <v>105</v>
      </c>
      <c r="I330">
        <v>1</v>
      </c>
      <c r="J330">
        <v>1</v>
      </c>
      <c r="K330">
        <v>0</v>
      </c>
      <c r="L330">
        <v>2.63288021087646E-2</v>
      </c>
    </row>
    <row r="331" spans="1:12" x14ac:dyDescent="0.2">
      <c r="A331" t="s">
        <v>181</v>
      </c>
      <c r="B331" t="s">
        <v>67</v>
      </c>
      <c r="C331">
        <v>25</v>
      </c>
      <c r="D331">
        <v>3552</v>
      </c>
      <c r="E331">
        <v>2848</v>
      </c>
      <c r="F331">
        <v>24.719100000000001</v>
      </c>
      <c r="G331">
        <v>3600.0751</v>
      </c>
      <c r="H331" t="s">
        <v>105</v>
      </c>
      <c r="I331">
        <v>1</v>
      </c>
      <c r="J331">
        <v>1</v>
      </c>
      <c r="K331">
        <v>0</v>
      </c>
      <c r="L331">
        <v>1.76639556884765E-2</v>
      </c>
    </row>
    <row r="332" spans="1:12" x14ac:dyDescent="0.2">
      <c r="A332" t="s">
        <v>181</v>
      </c>
      <c r="B332" t="s">
        <v>67</v>
      </c>
      <c r="C332">
        <v>31</v>
      </c>
      <c r="D332">
        <v>3189</v>
      </c>
      <c r="E332">
        <v>2574</v>
      </c>
      <c r="F332">
        <v>23.892800000000001</v>
      </c>
      <c r="G332">
        <v>3600.0767000000001</v>
      </c>
      <c r="H332" t="s">
        <v>105</v>
      </c>
      <c r="I332">
        <v>1</v>
      </c>
      <c r="J332">
        <v>1</v>
      </c>
      <c r="K332">
        <v>0</v>
      </c>
      <c r="L332">
        <v>2.0294427871704102E-2</v>
      </c>
    </row>
    <row r="333" spans="1:12" x14ac:dyDescent="0.2">
      <c r="A333" t="s">
        <v>181</v>
      </c>
      <c r="B333" t="s">
        <v>67</v>
      </c>
      <c r="C333">
        <v>32</v>
      </c>
      <c r="D333">
        <v>3466</v>
      </c>
      <c r="E333">
        <v>2779</v>
      </c>
      <c r="F333">
        <v>24.7211</v>
      </c>
      <c r="G333">
        <v>3600.078</v>
      </c>
      <c r="H333" t="s">
        <v>105</v>
      </c>
      <c r="I333">
        <v>1</v>
      </c>
      <c r="J333">
        <v>1</v>
      </c>
      <c r="K333">
        <v>0</v>
      </c>
      <c r="L333">
        <v>1.6214370727539E-2</v>
      </c>
    </row>
    <row r="334" spans="1:12" x14ac:dyDescent="0.2">
      <c r="A334" t="s">
        <v>181</v>
      </c>
      <c r="B334" t="s">
        <v>67</v>
      </c>
      <c r="C334">
        <v>36</v>
      </c>
      <c r="D334">
        <v>3389</v>
      </c>
      <c r="E334">
        <v>2695</v>
      </c>
      <c r="F334">
        <v>25.7514</v>
      </c>
      <c r="G334">
        <v>3600.0909000000001</v>
      </c>
      <c r="H334" t="s">
        <v>105</v>
      </c>
      <c r="I334">
        <v>1</v>
      </c>
      <c r="J334">
        <v>1</v>
      </c>
      <c r="K334">
        <v>0</v>
      </c>
      <c r="L334">
        <v>1.8191814422607401E-2</v>
      </c>
    </row>
    <row r="335" spans="1:12" x14ac:dyDescent="0.2">
      <c r="A335" t="s">
        <v>181</v>
      </c>
      <c r="B335" t="s">
        <v>67</v>
      </c>
      <c r="C335">
        <v>34</v>
      </c>
      <c r="D335">
        <v>3377</v>
      </c>
      <c r="E335">
        <v>2706</v>
      </c>
      <c r="F335">
        <v>24.796700000000001</v>
      </c>
      <c r="G335">
        <v>3600.0677000000001</v>
      </c>
      <c r="H335" t="s">
        <v>105</v>
      </c>
      <c r="I335">
        <v>1</v>
      </c>
      <c r="J335">
        <v>1</v>
      </c>
      <c r="K335">
        <v>0</v>
      </c>
      <c r="L335">
        <v>1.8438577651977501E-2</v>
      </c>
    </row>
    <row r="336" spans="1:12" x14ac:dyDescent="0.2">
      <c r="A336" t="s">
        <v>181</v>
      </c>
      <c r="B336" t="s">
        <v>67</v>
      </c>
      <c r="C336">
        <v>35</v>
      </c>
      <c r="D336">
        <v>3389</v>
      </c>
      <c r="E336">
        <v>2726</v>
      </c>
      <c r="F336">
        <v>24.321300000000001</v>
      </c>
      <c r="G336">
        <v>3600.0783999999999</v>
      </c>
      <c r="H336" t="s">
        <v>105</v>
      </c>
      <c r="I336">
        <v>1</v>
      </c>
      <c r="J336">
        <v>1</v>
      </c>
      <c r="K336">
        <v>0</v>
      </c>
      <c r="L336">
        <v>2.3418188095092701E-2</v>
      </c>
    </row>
    <row r="337" spans="1:12" x14ac:dyDescent="0.2">
      <c r="A337" t="s">
        <v>181</v>
      </c>
      <c r="B337" t="s">
        <v>67</v>
      </c>
      <c r="C337">
        <v>40</v>
      </c>
      <c r="D337">
        <v>3173</v>
      </c>
      <c r="E337">
        <v>2547</v>
      </c>
      <c r="F337">
        <v>24.5779</v>
      </c>
      <c r="G337">
        <v>3600.0648999999999</v>
      </c>
      <c r="H337" t="s">
        <v>105</v>
      </c>
      <c r="I337">
        <v>1</v>
      </c>
      <c r="J337">
        <v>1</v>
      </c>
      <c r="K337">
        <v>0</v>
      </c>
      <c r="L337">
        <v>2.2192001342773399E-2</v>
      </c>
    </row>
    <row r="338" spans="1:12" x14ac:dyDescent="0.2">
      <c r="A338" t="s">
        <v>181</v>
      </c>
      <c r="B338" t="s">
        <v>67</v>
      </c>
      <c r="C338">
        <v>33</v>
      </c>
      <c r="D338">
        <v>3548</v>
      </c>
      <c r="E338">
        <v>2817</v>
      </c>
      <c r="F338">
        <v>25.9496</v>
      </c>
      <c r="G338">
        <v>3600.0756999999999</v>
      </c>
      <c r="H338" t="s">
        <v>105</v>
      </c>
      <c r="I338">
        <v>1</v>
      </c>
      <c r="J338">
        <v>1</v>
      </c>
      <c r="K338">
        <v>0</v>
      </c>
      <c r="L338">
        <v>1.8490314483642498E-2</v>
      </c>
    </row>
    <row r="339" spans="1:12" x14ac:dyDescent="0.2">
      <c r="A339" t="s">
        <v>181</v>
      </c>
      <c r="B339" t="s">
        <v>67</v>
      </c>
      <c r="C339">
        <v>38</v>
      </c>
      <c r="D339">
        <v>3521</v>
      </c>
      <c r="E339">
        <v>2803</v>
      </c>
      <c r="F339">
        <v>25.615400000000001</v>
      </c>
      <c r="G339">
        <v>3600.0747000000001</v>
      </c>
      <c r="H339" t="s">
        <v>105</v>
      </c>
      <c r="I339">
        <v>1</v>
      </c>
      <c r="J339">
        <v>1</v>
      </c>
      <c r="K339">
        <v>0</v>
      </c>
      <c r="L339">
        <v>1.7055273056030201E-2</v>
      </c>
    </row>
    <row r="340" spans="1:12" x14ac:dyDescent="0.2">
      <c r="A340" t="s">
        <v>181</v>
      </c>
      <c r="B340" t="s">
        <v>67</v>
      </c>
      <c r="C340">
        <v>39</v>
      </c>
      <c r="D340">
        <v>3313</v>
      </c>
      <c r="E340">
        <v>2617</v>
      </c>
      <c r="F340">
        <v>26.595300000000002</v>
      </c>
      <c r="G340">
        <v>3600.0657999999999</v>
      </c>
      <c r="H340" t="s">
        <v>105</v>
      </c>
      <c r="I340">
        <v>1</v>
      </c>
      <c r="J340">
        <v>1</v>
      </c>
      <c r="K340">
        <v>0</v>
      </c>
      <c r="L340">
        <v>1.7504215240478498E-2</v>
      </c>
    </row>
    <row r="341" spans="1:12" x14ac:dyDescent="0.2">
      <c r="A341" t="s">
        <v>181</v>
      </c>
      <c r="B341" t="s">
        <v>67</v>
      </c>
      <c r="C341">
        <v>37</v>
      </c>
      <c r="D341">
        <v>3567</v>
      </c>
      <c r="E341">
        <v>2882</v>
      </c>
      <c r="F341">
        <v>23.7682</v>
      </c>
      <c r="G341">
        <v>3600.0754000000002</v>
      </c>
      <c r="H341" t="s">
        <v>105</v>
      </c>
      <c r="I341">
        <v>1</v>
      </c>
      <c r="J341">
        <v>1</v>
      </c>
      <c r="K341">
        <v>0</v>
      </c>
      <c r="L341">
        <v>2.0878553390502898E-2</v>
      </c>
    </row>
    <row r="342" spans="1:12" x14ac:dyDescent="0.2">
      <c r="A342" t="s">
        <v>181</v>
      </c>
      <c r="B342" t="s">
        <v>67</v>
      </c>
      <c r="C342">
        <v>41</v>
      </c>
      <c r="D342">
        <v>3345</v>
      </c>
      <c r="E342">
        <v>2694</v>
      </c>
      <c r="F342">
        <v>24.1648</v>
      </c>
      <c r="G342">
        <v>3600.0911000000001</v>
      </c>
      <c r="H342" t="s">
        <v>105</v>
      </c>
      <c r="I342">
        <v>1</v>
      </c>
      <c r="J342">
        <v>1</v>
      </c>
      <c r="K342">
        <v>0</v>
      </c>
      <c r="L342">
        <v>1.7677783966064401E-2</v>
      </c>
    </row>
    <row r="343" spans="1:12" x14ac:dyDescent="0.2">
      <c r="A343" t="s">
        <v>181</v>
      </c>
      <c r="B343" t="s">
        <v>67</v>
      </c>
      <c r="C343">
        <v>43</v>
      </c>
      <c r="D343">
        <v>3306</v>
      </c>
      <c r="E343">
        <v>2614</v>
      </c>
      <c r="F343">
        <v>26.472799999999999</v>
      </c>
      <c r="G343">
        <v>3600.0882000000001</v>
      </c>
      <c r="H343" t="s">
        <v>105</v>
      </c>
      <c r="I343">
        <v>1</v>
      </c>
      <c r="J343">
        <v>1</v>
      </c>
      <c r="K343">
        <v>0</v>
      </c>
      <c r="L343">
        <v>1.9334316253662099E-2</v>
      </c>
    </row>
    <row r="344" spans="1:12" x14ac:dyDescent="0.2">
      <c r="A344" t="s">
        <v>181</v>
      </c>
      <c r="B344" t="s">
        <v>67</v>
      </c>
      <c r="C344">
        <v>46</v>
      </c>
      <c r="D344">
        <v>3285</v>
      </c>
      <c r="E344">
        <v>2598</v>
      </c>
      <c r="F344">
        <v>26.4434</v>
      </c>
      <c r="G344">
        <v>3600.0704000000001</v>
      </c>
      <c r="H344" t="s">
        <v>105</v>
      </c>
      <c r="I344">
        <v>1</v>
      </c>
      <c r="J344">
        <v>1</v>
      </c>
      <c r="K344">
        <v>0</v>
      </c>
      <c r="L344">
        <v>1.9343614578247001E-2</v>
      </c>
    </row>
    <row r="345" spans="1:12" x14ac:dyDescent="0.2">
      <c r="A345" t="s">
        <v>181</v>
      </c>
      <c r="B345" t="s">
        <v>67</v>
      </c>
      <c r="C345">
        <v>45</v>
      </c>
      <c r="D345">
        <v>3471</v>
      </c>
      <c r="E345">
        <v>2826</v>
      </c>
      <c r="F345">
        <v>22.823799999999999</v>
      </c>
      <c r="G345">
        <v>3600.1156999999998</v>
      </c>
      <c r="H345" t="s">
        <v>105</v>
      </c>
      <c r="I345">
        <v>1</v>
      </c>
      <c r="J345">
        <v>1</v>
      </c>
      <c r="K345">
        <v>0</v>
      </c>
      <c r="L345">
        <v>2.08246707916259E-2</v>
      </c>
    </row>
    <row r="346" spans="1:12" x14ac:dyDescent="0.2">
      <c r="A346" t="s">
        <v>181</v>
      </c>
      <c r="B346" t="s">
        <v>67</v>
      </c>
      <c r="C346">
        <v>47</v>
      </c>
      <c r="D346">
        <v>3219</v>
      </c>
      <c r="E346">
        <v>2573</v>
      </c>
      <c r="F346">
        <v>25.1069</v>
      </c>
      <c r="G346">
        <v>3600.0702999999999</v>
      </c>
      <c r="H346" t="s">
        <v>105</v>
      </c>
      <c r="I346">
        <v>1</v>
      </c>
      <c r="J346">
        <v>1</v>
      </c>
      <c r="K346">
        <v>0</v>
      </c>
      <c r="L346">
        <v>2.0760774612426699E-2</v>
      </c>
    </row>
    <row r="347" spans="1:12" x14ac:dyDescent="0.2">
      <c r="A347" t="s">
        <v>181</v>
      </c>
      <c r="B347" t="s">
        <v>67</v>
      </c>
      <c r="C347">
        <v>42</v>
      </c>
      <c r="D347">
        <v>3386</v>
      </c>
      <c r="E347">
        <v>2747</v>
      </c>
      <c r="F347">
        <v>23.261700000000001</v>
      </c>
      <c r="G347">
        <v>3600.0866000000001</v>
      </c>
      <c r="H347" t="s">
        <v>105</v>
      </c>
      <c r="I347">
        <v>1</v>
      </c>
      <c r="J347">
        <v>1</v>
      </c>
      <c r="K347">
        <v>0</v>
      </c>
      <c r="L347">
        <v>1.82633399963378E-2</v>
      </c>
    </row>
    <row r="348" spans="1:12" x14ac:dyDescent="0.2">
      <c r="A348" t="s">
        <v>181</v>
      </c>
      <c r="B348" t="s">
        <v>67</v>
      </c>
      <c r="C348">
        <v>44</v>
      </c>
      <c r="D348">
        <v>3496</v>
      </c>
      <c r="E348">
        <v>2813</v>
      </c>
      <c r="F348">
        <v>24.280100000000001</v>
      </c>
      <c r="G348">
        <v>3600.0841</v>
      </c>
      <c r="H348" t="s">
        <v>105</v>
      </c>
      <c r="I348">
        <v>1</v>
      </c>
      <c r="J348">
        <v>1</v>
      </c>
      <c r="K348">
        <v>0</v>
      </c>
      <c r="L348">
        <v>1.7674207687377898E-2</v>
      </c>
    </row>
    <row r="349" spans="1:12" x14ac:dyDescent="0.2">
      <c r="A349" t="s">
        <v>181</v>
      </c>
      <c r="B349" t="s">
        <v>67</v>
      </c>
      <c r="C349">
        <v>48</v>
      </c>
      <c r="D349">
        <v>3478</v>
      </c>
      <c r="E349">
        <v>2836</v>
      </c>
      <c r="F349">
        <v>22.637499999999999</v>
      </c>
      <c r="G349">
        <v>3600.0770000000002</v>
      </c>
      <c r="H349" t="s">
        <v>105</v>
      </c>
      <c r="I349">
        <v>1</v>
      </c>
      <c r="J349">
        <v>1</v>
      </c>
      <c r="K349">
        <v>0</v>
      </c>
      <c r="L349">
        <v>1.9111156463622998E-2</v>
      </c>
    </row>
    <row r="350" spans="1:12" x14ac:dyDescent="0.2">
      <c r="A350" t="s">
        <v>181</v>
      </c>
      <c r="B350" t="s">
        <v>67</v>
      </c>
      <c r="C350">
        <v>49</v>
      </c>
      <c r="D350">
        <v>3487</v>
      </c>
      <c r="E350">
        <v>2788</v>
      </c>
      <c r="F350">
        <v>25.0717</v>
      </c>
      <c r="G350">
        <v>3600.0776000000001</v>
      </c>
      <c r="H350" t="s">
        <v>105</v>
      </c>
      <c r="I350">
        <v>1</v>
      </c>
      <c r="J350">
        <v>1</v>
      </c>
      <c r="K350">
        <v>0</v>
      </c>
      <c r="L350">
        <v>1.88136100769042E-2</v>
      </c>
    </row>
    <row r="351" spans="1:12" x14ac:dyDescent="0.2">
      <c r="A351" t="s">
        <v>181</v>
      </c>
      <c r="B351" t="s">
        <v>67</v>
      </c>
      <c r="C351">
        <v>50</v>
      </c>
      <c r="D351">
        <v>3464</v>
      </c>
      <c r="E351">
        <v>2765</v>
      </c>
      <c r="F351">
        <v>25.2803</v>
      </c>
      <c r="G351">
        <v>3600.085</v>
      </c>
      <c r="H351" t="s">
        <v>105</v>
      </c>
      <c r="I351">
        <v>1</v>
      </c>
      <c r="J351">
        <v>1</v>
      </c>
      <c r="K351">
        <v>0</v>
      </c>
      <c r="L351">
        <v>2.02143192291259E-2</v>
      </c>
    </row>
    <row r="352" spans="1:12" x14ac:dyDescent="0.2">
      <c r="A352" t="s">
        <v>181</v>
      </c>
      <c r="B352" t="s">
        <v>67</v>
      </c>
      <c r="C352">
        <v>51</v>
      </c>
      <c r="D352">
        <v>3271</v>
      </c>
      <c r="E352">
        <v>2630</v>
      </c>
      <c r="F352">
        <v>24.372599999999998</v>
      </c>
      <c r="G352">
        <v>3600.0814999999998</v>
      </c>
      <c r="H352" t="s">
        <v>105</v>
      </c>
      <c r="I352">
        <v>1</v>
      </c>
      <c r="J352">
        <v>1</v>
      </c>
      <c r="K352">
        <v>0</v>
      </c>
      <c r="L352">
        <v>3.1116008758544901E-2</v>
      </c>
    </row>
    <row r="353" spans="1:12" x14ac:dyDescent="0.2">
      <c r="A353" t="s">
        <v>181</v>
      </c>
      <c r="B353" t="s">
        <v>67</v>
      </c>
      <c r="C353">
        <v>53</v>
      </c>
      <c r="D353">
        <v>3410</v>
      </c>
      <c r="E353">
        <v>2785</v>
      </c>
      <c r="F353">
        <v>22.441700000000001</v>
      </c>
      <c r="G353">
        <v>3600.0857999999998</v>
      </c>
      <c r="H353" t="s">
        <v>105</v>
      </c>
      <c r="I353">
        <v>1</v>
      </c>
      <c r="J353">
        <v>1</v>
      </c>
      <c r="K353">
        <v>0</v>
      </c>
      <c r="L353">
        <v>1.7868280410766602E-2</v>
      </c>
    </row>
    <row r="354" spans="1:12" x14ac:dyDescent="0.2">
      <c r="A354" t="s">
        <v>181</v>
      </c>
      <c r="B354" t="s">
        <v>67</v>
      </c>
      <c r="C354">
        <v>52</v>
      </c>
      <c r="D354">
        <v>3227</v>
      </c>
      <c r="E354">
        <v>2564</v>
      </c>
      <c r="F354">
        <v>25.858000000000001</v>
      </c>
      <c r="G354">
        <v>3600.0882999999999</v>
      </c>
      <c r="H354" t="s">
        <v>105</v>
      </c>
      <c r="I354">
        <v>1</v>
      </c>
      <c r="J354">
        <v>1</v>
      </c>
      <c r="K354">
        <v>0</v>
      </c>
      <c r="L354">
        <v>1.8994808197021401E-2</v>
      </c>
    </row>
    <row r="355" spans="1:12" x14ac:dyDescent="0.2">
      <c r="A355" t="s">
        <v>181</v>
      </c>
      <c r="B355" t="s">
        <v>67</v>
      </c>
      <c r="C355">
        <v>54</v>
      </c>
      <c r="D355">
        <v>3263</v>
      </c>
      <c r="E355">
        <v>2637</v>
      </c>
      <c r="F355">
        <v>23.739100000000001</v>
      </c>
      <c r="G355">
        <v>3600.0776000000001</v>
      </c>
      <c r="H355" t="s">
        <v>105</v>
      </c>
      <c r="I355">
        <v>1</v>
      </c>
      <c r="J355">
        <v>1</v>
      </c>
      <c r="K355">
        <v>0</v>
      </c>
      <c r="L355">
        <v>1.78949832916259E-2</v>
      </c>
    </row>
    <row r="356" spans="1:12" x14ac:dyDescent="0.2">
      <c r="A356" t="s">
        <v>181</v>
      </c>
      <c r="B356" t="s">
        <v>67</v>
      </c>
      <c r="C356">
        <v>56</v>
      </c>
      <c r="D356">
        <v>3580</v>
      </c>
      <c r="E356">
        <v>2907</v>
      </c>
      <c r="F356">
        <v>23.151</v>
      </c>
      <c r="G356">
        <v>3600.0893999999998</v>
      </c>
      <c r="H356" t="s">
        <v>105</v>
      </c>
      <c r="I356">
        <v>1</v>
      </c>
      <c r="J356">
        <v>1</v>
      </c>
      <c r="K356">
        <v>0</v>
      </c>
      <c r="L356">
        <v>1.9046306610107401E-2</v>
      </c>
    </row>
    <row r="357" spans="1:12" x14ac:dyDescent="0.2">
      <c r="A357" t="s">
        <v>181</v>
      </c>
      <c r="B357" t="s">
        <v>67</v>
      </c>
      <c r="C357">
        <v>55</v>
      </c>
      <c r="D357">
        <v>3600</v>
      </c>
      <c r="E357">
        <v>2848</v>
      </c>
      <c r="F357">
        <v>26.404499999999999</v>
      </c>
      <c r="G357">
        <v>3600.0805999999998</v>
      </c>
      <c r="H357" t="s">
        <v>105</v>
      </c>
      <c r="I357">
        <v>1</v>
      </c>
      <c r="J357">
        <v>1</v>
      </c>
      <c r="K357">
        <v>0</v>
      </c>
      <c r="L357">
        <v>1.7805814743041899E-2</v>
      </c>
    </row>
    <row r="358" spans="1:12" x14ac:dyDescent="0.2">
      <c r="A358" t="s">
        <v>181</v>
      </c>
      <c r="B358" t="s">
        <v>67</v>
      </c>
      <c r="C358">
        <v>59</v>
      </c>
      <c r="D358">
        <v>3194</v>
      </c>
      <c r="E358">
        <v>2543</v>
      </c>
      <c r="F358">
        <v>25.599699999999999</v>
      </c>
      <c r="G358">
        <v>3600.0662000000002</v>
      </c>
      <c r="H358" t="s">
        <v>105</v>
      </c>
      <c r="I358">
        <v>1</v>
      </c>
      <c r="J358">
        <v>1</v>
      </c>
      <c r="K358">
        <v>0</v>
      </c>
      <c r="L358">
        <v>1.9680976867675701E-2</v>
      </c>
    </row>
    <row r="359" spans="1:12" x14ac:dyDescent="0.2">
      <c r="A359" t="s">
        <v>181</v>
      </c>
      <c r="B359" t="s">
        <v>67</v>
      </c>
      <c r="C359">
        <v>57</v>
      </c>
      <c r="D359">
        <v>3591</v>
      </c>
      <c r="E359">
        <v>2901</v>
      </c>
      <c r="F359">
        <v>23.7849</v>
      </c>
      <c r="G359">
        <v>3600.0810999999999</v>
      </c>
      <c r="H359" t="s">
        <v>105</v>
      </c>
      <c r="I359">
        <v>1</v>
      </c>
      <c r="J359">
        <v>1</v>
      </c>
      <c r="K359">
        <v>0</v>
      </c>
      <c r="L359">
        <v>1.8721342086791899E-2</v>
      </c>
    </row>
    <row r="360" spans="1:12" x14ac:dyDescent="0.2">
      <c r="A360" t="s">
        <v>181</v>
      </c>
      <c r="B360" t="s">
        <v>67</v>
      </c>
      <c r="C360">
        <v>58</v>
      </c>
      <c r="D360">
        <v>3518</v>
      </c>
      <c r="E360">
        <v>2833</v>
      </c>
      <c r="F360">
        <v>24.179300000000001</v>
      </c>
      <c r="G360">
        <v>3600.0943000000002</v>
      </c>
      <c r="H360" t="s">
        <v>105</v>
      </c>
      <c r="I360">
        <v>1</v>
      </c>
      <c r="J360">
        <v>1</v>
      </c>
      <c r="K360">
        <v>0</v>
      </c>
      <c r="L360">
        <v>1.8435716629028299E-2</v>
      </c>
    </row>
    <row r="361" spans="1:12" x14ac:dyDescent="0.2">
      <c r="A361" t="s">
        <v>181</v>
      </c>
      <c r="B361" t="s">
        <v>67</v>
      </c>
      <c r="C361">
        <v>60</v>
      </c>
      <c r="D361">
        <v>3295</v>
      </c>
      <c r="E361">
        <v>2627</v>
      </c>
      <c r="F361">
        <v>25.4282</v>
      </c>
      <c r="G361">
        <v>3600.0576000000001</v>
      </c>
      <c r="H361" t="s">
        <v>105</v>
      </c>
      <c r="I361">
        <v>1</v>
      </c>
      <c r="J361">
        <v>1</v>
      </c>
      <c r="K361">
        <v>0</v>
      </c>
      <c r="L361">
        <v>2.1224260330200102E-2</v>
      </c>
    </row>
    <row r="362" spans="1:12" x14ac:dyDescent="0.2">
      <c r="A362" t="s">
        <v>181</v>
      </c>
      <c r="B362" t="s">
        <v>67</v>
      </c>
      <c r="C362">
        <v>61</v>
      </c>
      <c r="D362">
        <v>3310</v>
      </c>
      <c r="E362">
        <v>2618</v>
      </c>
      <c r="F362">
        <v>26.432400000000001</v>
      </c>
      <c r="G362">
        <v>3600.0891999999999</v>
      </c>
      <c r="H362" t="s">
        <v>105</v>
      </c>
      <c r="I362">
        <v>1</v>
      </c>
      <c r="J362">
        <v>1</v>
      </c>
      <c r="K362">
        <v>0</v>
      </c>
      <c r="L362">
        <v>1.90608501434326E-2</v>
      </c>
    </row>
    <row r="363" spans="1:12" x14ac:dyDescent="0.2">
      <c r="A363" t="s">
        <v>181</v>
      </c>
      <c r="B363" t="s">
        <v>67</v>
      </c>
      <c r="C363">
        <v>62</v>
      </c>
      <c r="D363">
        <v>3511</v>
      </c>
      <c r="E363">
        <v>2834</v>
      </c>
      <c r="F363">
        <v>23.888500000000001</v>
      </c>
      <c r="G363">
        <v>3600.0655000000002</v>
      </c>
      <c r="H363" t="s">
        <v>105</v>
      </c>
      <c r="I363">
        <v>1</v>
      </c>
      <c r="J363">
        <v>1</v>
      </c>
      <c r="K363">
        <v>0</v>
      </c>
      <c r="L363">
        <v>2.0099639892578101E-2</v>
      </c>
    </row>
    <row r="364" spans="1:12" x14ac:dyDescent="0.2">
      <c r="A364" t="s">
        <v>181</v>
      </c>
      <c r="B364" t="s">
        <v>67</v>
      </c>
      <c r="C364">
        <v>64</v>
      </c>
      <c r="D364">
        <v>3373</v>
      </c>
      <c r="E364">
        <v>2704</v>
      </c>
      <c r="F364">
        <v>24.741099999999999</v>
      </c>
      <c r="G364">
        <v>3600.0704000000001</v>
      </c>
      <c r="H364" t="s">
        <v>105</v>
      </c>
      <c r="I364">
        <v>1</v>
      </c>
      <c r="J364">
        <v>1</v>
      </c>
      <c r="K364">
        <v>0</v>
      </c>
      <c r="L364">
        <v>1.9277572631835899E-2</v>
      </c>
    </row>
    <row r="365" spans="1:12" x14ac:dyDescent="0.2">
      <c r="A365" t="s">
        <v>181</v>
      </c>
      <c r="B365" t="s">
        <v>67</v>
      </c>
      <c r="C365">
        <v>63</v>
      </c>
      <c r="D365">
        <v>3450</v>
      </c>
      <c r="E365">
        <v>2786</v>
      </c>
      <c r="F365">
        <v>23.833500000000001</v>
      </c>
      <c r="G365">
        <v>3600.0965999999999</v>
      </c>
      <c r="H365" t="s">
        <v>105</v>
      </c>
      <c r="I365">
        <v>1</v>
      </c>
      <c r="J365">
        <v>1</v>
      </c>
      <c r="K365">
        <v>0</v>
      </c>
      <c r="L365">
        <v>1.8349647521972601E-2</v>
      </c>
    </row>
    <row r="366" spans="1:12" x14ac:dyDescent="0.2">
      <c r="A366" t="s">
        <v>181</v>
      </c>
      <c r="B366" t="s">
        <v>67</v>
      </c>
      <c r="C366">
        <v>67</v>
      </c>
      <c r="D366">
        <v>3326</v>
      </c>
      <c r="E366">
        <v>2681</v>
      </c>
      <c r="F366">
        <v>24.058199999999999</v>
      </c>
      <c r="G366">
        <v>3600.0545000000002</v>
      </c>
      <c r="H366" t="s">
        <v>105</v>
      </c>
      <c r="I366">
        <v>1</v>
      </c>
      <c r="J366">
        <v>1</v>
      </c>
      <c r="K366">
        <v>0</v>
      </c>
      <c r="L366">
        <v>2.84361839294433E-2</v>
      </c>
    </row>
    <row r="367" spans="1:12" x14ac:dyDescent="0.2">
      <c r="A367" t="s">
        <v>181</v>
      </c>
      <c r="B367" t="s">
        <v>67</v>
      </c>
      <c r="C367">
        <v>66</v>
      </c>
      <c r="D367">
        <v>3515</v>
      </c>
      <c r="E367">
        <v>2863</v>
      </c>
      <c r="F367">
        <v>22.773299999999999</v>
      </c>
      <c r="G367">
        <v>3600.0722999999998</v>
      </c>
      <c r="H367" t="s">
        <v>105</v>
      </c>
      <c r="I367">
        <v>1</v>
      </c>
      <c r="J367">
        <v>1</v>
      </c>
      <c r="K367">
        <v>0</v>
      </c>
      <c r="L367">
        <v>1.8440961837768499E-2</v>
      </c>
    </row>
    <row r="368" spans="1:12" x14ac:dyDescent="0.2">
      <c r="A368" t="s">
        <v>181</v>
      </c>
      <c r="B368" t="s">
        <v>67</v>
      </c>
      <c r="C368">
        <v>68</v>
      </c>
      <c r="D368">
        <v>3234</v>
      </c>
      <c r="E368">
        <v>2637</v>
      </c>
      <c r="F368">
        <v>22.639399999999998</v>
      </c>
      <c r="G368">
        <v>3600.0672</v>
      </c>
      <c r="H368" t="s">
        <v>105</v>
      </c>
      <c r="I368">
        <v>1</v>
      </c>
      <c r="J368">
        <v>1</v>
      </c>
      <c r="K368">
        <v>0</v>
      </c>
      <c r="L368">
        <v>1.8626928329467701E-2</v>
      </c>
    </row>
    <row r="369" spans="1:12" x14ac:dyDescent="0.2">
      <c r="A369" t="s">
        <v>181</v>
      </c>
      <c r="B369" t="s">
        <v>67</v>
      </c>
      <c r="C369">
        <v>65</v>
      </c>
      <c r="D369">
        <v>3586</v>
      </c>
      <c r="E369">
        <v>2953</v>
      </c>
      <c r="F369">
        <v>21.4358</v>
      </c>
      <c r="G369">
        <v>3600.0927999999999</v>
      </c>
      <c r="H369" t="s">
        <v>105</v>
      </c>
      <c r="I369">
        <v>1</v>
      </c>
      <c r="J369">
        <v>1</v>
      </c>
      <c r="K369">
        <v>0</v>
      </c>
      <c r="L369">
        <v>1.8157720565795898E-2</v>
      </c>
    </row>
    <row r="370" spans="1:12" x14ac:dyDescent="0.2">
      <c r="A370" t="s">
        <v>181</v>
      </c>
      <c r="B370" t="s">
        <v>67</v>
      </c>
      <c r="C370">
        <v>69</v>
      </c>
      <c r="D370">
        <v>3509</v>
      </c>
      <c r="E370">
        <v>2864</v>
      </c>
      <c r="F370">
        <v>22.520900000000001</v>
      </c>
      <c r="G370">
        <v>3600.0626000000002</v>
      </c>
      <c r="H370" t="s">
        <v>105</v>
      </c>
      <c r="I370">
        <v>1</v>
      </c>
      <c r="J370">
        <v>1</v>
      </c>
      <c r="K370">
        <v>0</v>
      </c>
      <c r="L370">
        <v>2.0052433013915998E-2</v>
      </c>
    </row>
    <row r="371" spans="1:12" x14ac:dyDescent="0.2">
      <c r="A371" t="s">
        <v>181</v>
      </c>
      <c r="B371" t="s">
        <v>67</v>
      </c>
      <c r="C371">
        <v>70</v>
      </c>
      <c r="D371">
        <v>3414</v>
      </c>
      <c r="E371">
        <v>2681</v>
      </c>
      <c r="F371">
        <v>27.340499999999999</v>
      </c>
      <c r="G371">
        <v>3600.0758999999998</v>
      </c>
      <c r="H371" t="s">
        <v>105</v>
      </c>
      <c r="I371">
        <v>1</v>
      </c>
      <c r="J371">
        <v>1</v>
      </c>
      <c r="K371">
        <v>0</v>
      </c>
      <c r="L371">
        <v>2.0919084548950102E-2</v>
      </c>
    </row>
    <row r="372" spans="1:12" x14ac:dyDescent="0.2">
      <c r="A372" t="s">
        <v>181</v>
      </c>
      <c r="B372" t="s">
        <v>67</v>
      </c>
      <c r="C372">
        <v>71</v>
      </c>
      <c r="D372">
        <v>3472</v>
      </c>
      <c r="E372">
        <v>2788</v>
      </c>
      <c r="F372">
        <v>24.5337</v>
      </c>
      <c r="G372">
        <v>3600.0776999999998</v>
      </c>
      <c r="H372" t="s">
        <v>105</v>
      </c>
      <c r="I372">
        <v>1</v>
      </c>
      <c r="J372">
        <v>1</v>
      </c>
      <c r="K372">
        <v>0</v>
      </c>
      <c r="L372">
        <v>1.8280982971191399E-2</v>
      </c>
    </row>
    <row r="373" spans="1:12" x14ac:dyDescent="0.2">
      <c r="A373" t="s">
        <v>181</v>
      </c>
      <c r="B373" t="s">
        <v>67</v>
      </c>
      <c r="C373">
        <v>73</v>
      </c>
      <c r="D373">
        <v>3304</v>
      </c>
      <c r="E373">
        <v>2630</v>
      </c>
      <c r="F373">
        <v>25.627400000000002</v>
      </c>
      <c r="G373">
        <v>3600.0853999999999</v>
      </c>
      <c r="H373" t="s">
        <v>105</v>
      </c>
      <c r="I373">
        <v>1</v>
      </c>
      <c r="J373">
        <v>1</v>
      </c>
      <c r="K373">
        <v>0</v>
      </c>
      <c r="L373">
        <v>1.77681446075439E-2</v>
      </c>
    </row>
    <row r="374" spans="1:12" x14ac:dyDescent="0.2">
      <c r="A374" t="s">
        <v>181</v>
      </c>
      <c r="B374" t="s">
        <v>67</v>
      </c>
      <c r="C374">
        <v>74</v>
      </c>
      <c r="D374">
        <v>3178</v>
      </c>
      <c r="E374">
        <v>2535</v>
      </c>
      <c r="F374">
        <v>25.364899999999999</v>
      </c>
      <c r="G374">
        <v>3600.0698000000002</v>
      </c>
      <c r="H374" t="s">
        <v>105</v>
      </c>
      <c r="I374">
        <v>1</v>
      </c>
      <c r="J374">
        <v>1</v>
      </c>
      <c r="K374">
        <v>0</v>
      </c>
      <c r="L374">
        <v>1.7714738845825102E-2</v>
      </c>
    </row>
    <row r="375" spans="1:12" x14ac:dyDescent="0.2">
      <c r="A375" t="s">
        <v>181</v>
      </c>
      <c r="B375" t="s">
        <v>67</v>
      </c>
      <c r="C375">
        <v>75</v>
      </c>
      <c r="D375">
        <v>3303</v>
      </c>
      <c r="E375">
        <v>2634</v>
      </c>
      <c r="F375">
        <v>25.398599999999998</v>
      </c>
      <c r="G375">
        <v>3600.0691000000002</v>
      </c>
      <c r="H375" t="s">
        <v>105</v>
      </c>
      <c r="I375">
        <v>1</v>
      </c>
      <c r="J375">
        <v>1</v>
      </c>
      <c r="K375">
        <v>0</v>
      </c>
      <c r="L375">
        <v>1.84025764465332E-2</v>
      </c>
    </row>
    <row r="376" spans="1:12" x14ac:dyDescent="0.2">
      <c r="A376" t="s">
        <v>181</v>
      </c>
      <c r="B376" t="s">
        <v>67</v>
      </c>
      <c r="C376">
        <v>72</v>
      </c>
      <c r="D376">
        <v>3517</v>
      </c>
      <c r="E376">
        <v>2841</v>
      </c>
      <c r="F376">
        <v>23.7944</v>
      </c>
      <c r="G376">
        <v>3600.1014</v>
      </c>
      <c r="H376" t="s">
        <v>105</v>
      </c>
      <c r="I376">
        <v>1</v>
      </c>
      <c r="J376">
        <v>1</v>
      </c>
      <c r="K376">
        <v>0</v>
      </c>
      <c r="L376">
        <v>1.65789127349853E-2</v>
      </c>
    </row>
    <row r="377" spans="1:12" x14ac:dyDescent="0.2">
      <c r="A377" t="s">
        <v>181</v>
      </c>
      <c r="B377" t="s">
        <v>67</v>
      </c>
      <c r="C377">
        <v>78</v>
      </c>
      <c r="D377">
        <v>3338</v>
      </c>
      <c r="E377">
        <v>2687</v>
      </c>
      <c r="F377">
        <v>24.227799999999998</v>
      </c>
      <c r="G377">
        <v>3600.0621000000001</v>
      </c>
      <c r="H377" t="s">
        <v>105</v>
      </c>
      <c r="I377">
        <v>1</v>
      </c>
      <c r="J377">
        <v>1</v>
      </c>
      <c r="K377">
        <v>0</v>
      </c>
      <c r="L377">
        <v>1.9567489624023399E-2</v>
      </c>
    </row>
    <row r="378" spans="1:12" x14ac:dyDescent="0.2">
      <c r="A378" t="s">
        <v>181</v>
      </c>
      <c r="B378" t="s">
        <v>67</v>
      </c>
      <c r="C378">
        <v>76</v>
      </c>
      <c r="D378">
        <v>3511</v>
      </c>
      <c r="E378">
        <v>2825</v>
      </c>
      <c r="F378">
        <v>24.283200000000001</v>
      </c>
      <c r="G378">
        <v>3600.0740000000001</v>
      </c>
      <c r="H378" t="s">
        <v>105</v>
      </c>
      <c r="I378">
        <v>1</v>
      </c>
      <c r="J378">
        <v>1</v>
      </c>
      <c r="K378">
        <v>0</v>
      </c>
      <c r="L378">
        <v>1.6868114471435498E-2</v>
      </c>
    </row>
    <row r="379" spans="1:12" x14ac:dyDescent="0.2">
      <c r="A379" t="s">
        <v>181</v>
      </c>
      <c r="B379" t="s">
        <v>67</v>
      </c>
      <c r="C379">
        <v>77</v>
      </c>
      <c r="D379">
        <v>3359</v>
      </c>
      <c r="E379">
        <v>2727</v>
      </c>
      <c r="F379">
        <v>23.175699999999999</v>
      </c>
      <c r="G379">
        <v>3600.0785999999998</v>
      </c>
      <c r="H379" t="s">
        <v>105</v>
      </c>
      <c r="I379">
        <v>1</v>
      </c>
      <c r="J379">
        <v>1</v>
      </c>
      <c r="K379">
        <v>0</v>
      </c>
      <c r="L379">
        <v>1.9620418548583901E-2</v>
      </c>
    </row>
    <row r="380" spans="1:12" x14ac:dyDescent="0.2">
      <c r="A380" t="s">
        <v>181</v>
      </c>
      <c r="B380" t="s">
        <v>67</v>
      </c>
      <c r="C380">
        <v>79</v>
      </c>
      <c r="D380">
        <v>3538</v>
      </c>
      <c r="E380">
        <v>2885</v>
      </c>
      <c r="F380">
        <v>22.6343</v>
      </c>
      <c r="G380">
        <v>3600.0907000000002</v>
      </c>
      <c r="H380" t="s">
        <v>105</v>
      </c>
      <c r="I380">
        <v>1</v>
      </c>
      <c r="J380">
        <v>1</v>
      </c>
      <c r="K380">
        <v>0</v>
      </c>
      <c r="L380">
        <v>1.8710374832153299E-2</v>
      </c>
    </row>
    <row r="381" spans="1:12" x14ac:dyDescent="0.2">
      <c r="A381" t="s">
        <v>181</v>
      </c>
      <c r="B381" t="s">
        <v>67</v>
      </c>
      <c r="C381">
        <v>80</v>
      </c>
      <c r="D381">
        <v>3430</v>
      </c>
      <c r="E381">
        <v>2771</v>
      </c>
      <c r="F381">
        <v>23.782</v>
      </c>
      <c r="G381">
        <v>3600.0671000000002</v>
      </c>
      <c r="H381" t="s">
        <v>105</v>
      </c>
      <c r="I381">
        <v>1</v>
      </c>
      <c r="J381">
        <v>1</v>
      </c>
      <c r="K381">
        <v>0</v>
      </c>
      <c r="L381">
        <v>2.0690202713012602E-2</v>
      </c>
    </row>
    <row r="382" spans="1:12" x14ac:dyDescent="0.2">
      <c r="A382" t="s">
        <v>181</v>
      </c>
      <c r="B382" t="s">
        <v>67</v>
      </c>
      <c r="C382">
        <v>81</v>
      </c>
      <c r="D382">
        <v>3323</v>
      </c>
      <c r="E382">
        <v>2679</v>
      </c>
      <c r="F382">
        <v>24.038799999999998</v>
      </c>
      <c r="G382">
        <v>3600.0783000000001</v>
      </c>
      <c r="H382" t="s">
        <v>105</v>
      </c>
      <c r="I382">
        <v>1</v>
      </c>
      <c r="J382">
        <v>1</v>
      </c>
      <c r="K382">
        <v>0</v>
      </c>
      <c r="L382">
        <v>2.0333051681518499E-2</v>
      </c>
    </row>
    <row r="383" spans="1:12" x14ac:dyDescent="0.2">
      <c r="A383" t="s">
        <v>181</v>
      </c>
      <c r="B383" t="s">
        <v>67</v>
      </c>
      <c r="C383">
        <v>83</v>
      </c>
      <c r="D383">
        <v>3308</v>
      </c>
      <c r="E383">
        <v>2705</v>
      </c>
      <c r="F383">
        <v>22.292100000000001</v>
      </c>
      <c r="G383">
        <v>3600.0740000000001</v>
      </c>
      <c r="H383" t="s">
        <v>105</v>
      </c>
      <c r="I383">
        <v>1</v>
      </c>
      <c r="J383">
        <v>1</v>
      </c>
      <c r="K383">
        <v>0</v>
      </c>
      <c r="L383">
        <v>1.81269645690917E-2</v>
      </c>
    </row>
    <row r="384" spans="1:12" x14ac:dyDescent="0.2">
      <c r="A384" t="s">
        <v>181</v>
      </c>
      <c r="B384" t="s">
        <v>67</v>
      </c>
      <c r="C384">
        <v>82</v>
      </c>
      <c r="D384">
        <v>3367</v>
      </c>
      <c r="E384">
        <v>2691</v>
      </c>
      <c r="F384">
        <v>25.120799999999999</v>
      </c>
      <c r="G384">
        <v>3600.0756999999999</v>
      </c>
      <c r="H384" t="s">
        <v>105</v>
      </c>
      <c r="I384">
        <v>1</v>
      </c>
      <c r="J384">
        <v>1</v>
      </c>
      <c r="K384">
        <v>0</v>
      </c>
      <c r="L384">
        <v>1.8030881881713801E-2</v>
      </c>
    </row>
    <row r="385" spans="1:12" x14ac:dyDescent="0.2">
      <c r="A385" t="s">
        <v>181</v>
      </c>
      <c r="B385" t="s">
        <v>67</v>
      </c>
      <c r="C385">
        <v>84</v>
      </c>
      <c r="D385">
        <v>3431</v>
      </c>
      <c r="E385">
        <v>2753</v>
      </c>
      <c r="F385">
        <v>24.627700000000001</v>
      </c>
      <c r="G385">
        <v>3600.0654</v>
      </c>
      <c r="H385" t="s">
        <v>105</v>
      </c>
      <c r="I385">
        <v>1</v>
      </c>
      <c r="J385">
        <v>1</v>
      </c>
      <c r="K385">
        <v>0</v>
      </c>
      <c r="L385">
        <v>1.6777992248535101E-2</v>
      </c>
    </row>
    <row r="386" spans="1:12" x14ac:dyDescent="0.2">
      <c r="A386" t="s">
        <v>181</v>
      </c>
      <c r="B386" t="s">
        <v>67</v>
      </c>
      <c r="C386">
        <v>86</v>
      </c>
      <c r="D386">
        <v>3450</v>
      </c>
      <c r="E386">
        <v>2760</v>
      </c>
      <c r="F386">
        <v>25</v>
      </c>
      <c r="G386">
        <v>3600.0673000000002</v>
      </c>
      <c r="H386" t="s">
        <v>105</v>
      </c>
      <c r="I386">
        <v>1</v>
      </c>
      <c r="J386">
        <v>1</v>
      </c>
      <c r="K386">
        <v>0</v>
      </c>
      <c r="L386">
        <v>1.8194437026977501E-2</v>
      </c>
    </row>
    <row r="387" spans="1:12" x14ac:dyDescent="0.2">
      <c r="A387" t="s">
        <v>181</v>
      </c>
      <c r="B387" t="s">
        <v>67</v>
      </c>
      <c r="C387">
        <v>88</v>
      </c>
      <c r="D387">
        <v>3276</v>
      </c>
      <c r="E387">
        <v>2616</v>
      </c>
      <c r="F387">
        <v>25.229399999999998</v>
      </c>
      <c r="G387">
        <v>3600.0581000000002</v>
      </c>
      <c r="H387" t="s">
        <v>105</v>
      </c>
      <c r="I387">
        <v>1</v>
      </c>
      <c r="J387">
        <v>1</v>
      </c>
      <c r="K387">
        <v>0</v>
      </c>
      <c r="L387">
        <v>1.8924713134765601E-2</v>
      </c>
    </row>
    <row r="388" spans="1:12" x14ac:dyDescent="0.2">
      <c r="A388" t="s">
        <v>181</v>
      </c>
      <c r="B388" t="s">
        <v>67</v>
      </c>
      <c r="C388">
        <v>85</v>
      </c>
      <c r="D388">
        <v>3397</v>
      </c>
      <c r="E388">
        <v>2772</v>
      </c>
      <c r="F388">
        <v>22.546900000000001</v>
      </c>
      <c r="G388">
        <v>3600.0731999999998</v>
      </c>
      <c r="H388" t="s">
        <v>105</v>
      </c>
      <c r="I388">
        <v>1</v>
      </c>
      <c r="J388">
        <v>1</v>
      </c>
      <c r="K388">
        <v>0</v>
      </c>
      <c r="L388">
        <v>1.8530130386352501E-2</v>
      </c>
    </row>
    <row r="389" spans="1:12" x14ac:dyDescent="0.2">
      <c r="A389" t="s">
        <v>181</v>
      </c>
      <c r="B389" t="s">
        <v>67</v>
      </c>
      <c r="C389">
        <v>87</v>
      </c>
      <c r="D389">
        <v>3427</v>
      </c>
      <c r="E389">
        <v>2719</v>
      </c>
      <c r="F389">
        <v>26.039000000000001</v>
      </c>
      <c r="G389">
        <v>3600.0787999999998</v>
      </c>
      <c r="H389" t="s">
        <v>105</v>
      </c>
      <c r="I389">
        <v>1</v>
      </c>
      <c r="J389">
        <v>1</v>
      </c>
      <c r="K389">
        <v>0</v>
      </c>
      <c r="L389">
        <v>1.74856185913085E-2</v>
      </c>
    </row>
    <row r="390" spans="1:12" x14ac:dyDescent="0.2">
      <c r="A390" t="s">
        <v>181</v>
      </c>
      <c r="B390" t="s">
        <v>67</v>
      </c>
      <c r="C390">
        <v>89</v>
      </c>
      <c r="D390">
        <v>3309</v>
      </c>
      <c r="E390">
        <v>2681</v>
      </c>
      <c r="F390">
        <v>23.424099999999999</v>
      </c>
      <c r="G390">
        <v>3600.0544</v>
      </c>
      <c r="H390" t="s">
        <v>105</v>
      </c>
      <c r="I390">
        <v>1</v>
      </c>
      <c r="J390">
        <v>1</v>
      </c>
      <c r="K390">
        <v>0</v>
      </c>
      <c r="L390">
        <v>2.1071672439575102E-2</v>
      </c>
    </row>
    <row r="391" spans="1:12" x14ac:dyDescent="0.2">
      <c r="A391" t="s">
        <v>181</v>
      </c>
      <c r="B391" t="s">
        <v>67</v>
      </c>
      <c r="C391">
        <v>90</v>
      </c>
      <c r="D391">
        <v>3719</v>
      </c>
      <c r="E391">
        <v>2941</v>
      </c>
      <c r="F391">
        <v>26.453600000000002</v>
      </c>
      <c r="G391">
        <v>3600.0810999999999</v>
      </c>
      <c r="H391" t="s">
        <v>105</v>
      </c>
      <c r="I391">
        <v>1</v>
      </c>
      <c r="J391">
        <v>1</v>
      </c>
      <c r="K391">
        <v>0</v>
      </c>
      <c r="L391">
        <v>2.1185159683227501E-2</v>
      </c>
    </row>
    <row r="392" spans="1:12" x14ac:dyDescent="0.2">
      <c r="A392" t="s">
        <v>181</v>
      </c>
      <c r="B392" t="s">
        <v>67</v>
      </c>
      <c r="C392">
        <v>91</v>
      </c>
      <c r="D392">
        <v>3340</v>
      </c>
      <c r="E392">
        <v>2625</v>
      </c>
      <c r="F392">
        <v>27.238099999999999</v>
      </c>
      <c r="G392">
        <v>3600.0774999999999</v>
      </c>
      <c r="H392" t="s">
        <v>105</v>
      </c>
      <c r="I392">
        <v>1</v>
      </c>
      <c r="J392">
        <v>1</v>
      </c>
      <c r="K392">
        <v>0</v>
      </c>
      <c r="L392">
        <v>1.76682472229003E-2</v>
      </c>
    </row>
    <row r="393" spans="1:12" x14ac:dyDescent="0.2">
      <c r="A393" t="s">
        <v>181</v>
      </c>
      <c r="B393" t="s">
        <v>67</v>
      </c>
      <c r="C393">
        <v>93</v>
      </c>
      <c r="D393">
        <v>3205</v>
      </c>
      <c r="E393">
        <v>2556</v>
      </c>
      <c r="F393">
        <v>25.391200000000001</v>
      </c>
      <c r="G393">
        <v>3600.0626000000002</v>
      </c>
      <c r="H393" t="s">
        <v>105</v>
      </c>
      <c r="I393">
        <v>1</v>
      </c>
      <c r="J393">
        <v>1</v>
      </c>
      <c r="K393">
        <v>0</v>
      </c>
      <c r="L393">
        <v>1.90720558166503E-2</v>
      </c>
    </row>
    <row r="394" spans="1:12" x14ac:dyDescent="0.2">
      <c r="A394" t="s">
        <v>181</v>
      </c>
      <c r="B394" t="s">
        <v>67</v>
      </c>
      <c r="C394">
        <v>94</v>
      </c>
      <c r="D394">
        <v>3344</v>
      </c>
      <c r="E394">
        <v>2723</v>
      </c>
      <c r="F394">
        <v>22.805700000000002</v>
      </c>
      <c r="G394">
        <v>3600.0619000000002</v>
      </c>
      <c r="H394" t="s">
        <v>105</v>
      </c>
      <c r="I394">
        <v>1</v>
      </c>
      <c r="J394">
        <v>1</v>
      </c>
      <c r="K394">
        <v>0</v>
      </c>
      <c r="L394">
        <v>1.8828630447387602E-2</v>
      </c>
    </row>
    <row r="395" spans="1:12" x14ac:dyDescent="0.2">
      <c r="A395" t="s">
        <v>181</v>
      </c>
      <c r="B395" t="s">
        <v>67</v>
      </c>
      <c r="C395">
        <v>92</v>
      </c>
      <c r="D395">
        <v>3444</v>
      </c>
      <c r="E395">
        <v>2757</v>
      </c>
      <c r="F395">
        <v>24.918399999999998</v>
      </c>
      <c r="G395">
        <v>3600.0839999999998</v>
      </c>
      <c r="H395" t="s">
        <v>105</v>
      </c>
      <c r="I395">
        <v>1</v>
      </c>
      <c r="J395">
        <v>1</v>
      </c>
      <c r="K395">
        <v>0</v>
      </c>
      <c r="L395">
        <v>1.7069816589355399E-2</v>
      </c>
    </row>
    <row r="396" spans="1:12" x14ac:dyDescent="0.2">
      <c r="A396" t="s">
        <v>181</v>
      </c>
      <c r="B396" t="s">
        <v>67</v>
      </c>
      <c r="C396">
        <v>96</v>
      </c>
      <c r="D396">
        <v>3378</v>
      </c>
      <c r="E396">
        <v>2696</v>
      </c>
      <c r="F396">
        <v>25.296700000000001</v>
      </c>
      <c r="G396">
        <v>3600.0625</v>
      </c>
      <c r="H396" t="s">
        <v>105</v>
      </c>
      <c r="I396">
        <v>1</v>
      </c>
      <c r="J396">
        <v>1</v>
      </c>
      <c r="K396">
        <v>0</v>
      </c>
      <c r="L396">
        <v>1.8430948257446199E-2</v>
      </c>
    </row>
    <row r="397" spans="1:12" x14ac:dyDescent="0.2">
      <c r="A397" t="s">
        <v>181</v>
      </c>
      <c r="B397" t="s">
        <v>67</v>
      </c>
      <c r="C397">
        <v>95</v>
      </c>
      <c r="D397">
        <v>3510</v>
      </c>
      <c r="E397">
        <v>2796</v>
      </c>
      <c r="F397">
        <v>25.5365</v>
      </c>
      <c r="G397">
        <v>3600.0726</v>
      </c>
      <c r="H397" t="s">
        <v>105</v>
      </c>
      <c r="I397">
        <v>1</v>
      </c>
      <c r="J397">
        <v>1</v>
      </c>
      <c r="K397">
        <v>0</v>
      </c>
      <c r="L397">
        <v>1.82611942291259E-2</v>
      </c>
    </row>
    <row r="398" spans="1:12" x14ac:dyDescent="0.2">
      <c r="A398" t="s">
        <v>181</v>
      </c>
      <c r="B398" t="s">
        <v>67</v>
      </c>
      <c r="C398">
        <v>97</v>
      </c>
      <c r="D398">
        <v>3523</v>
      </c>
      <c r="E398">
        <v>2839</v>
      </c>
      <c r="F398">
        <v>24.093</v>
      </c>
      <c r="G398">
        <v>3600.0837999999999</v>
      </c>
      <c r="H398" t="s">
        <v>105</v>
      </c>
      <c r="I398">
        <v>1</v>
      </c>
      <c r="J398">
        <v>1</v>
      </c>
      <c r="K398">
        <v>0</v>
      </c>
      <c r="L398">
        <v>1.8851041793823201E-2</v>
      </c>
    </row>
    <row r="399" spans="1:12" x14ac:dyDescent="0.2">
      <c r="A399" t="s">
        <v>181</v>
      </c>
      <c r="B399" t="s">
        <v>67</v>
      </c>
      <c r="C399">
        <v>98</v>
      </c>
      <c r="D399">
        <v>3185</v>
      </c>
      <c r="E399">
        <v>2508</v>
      </c>
      <c r="F399">
        <v>26.993600000000001</v>
      </c>
      <c r="G399">
        <v>3600.0578</v>
      </c>
      <c r="H399" t="s">
        <v>105</v>
      </c>
      <c r="I399">
        <v>1</v>
      </c>
      <c r="J399">
        <v>1</v>
      </c>
      <c r="K399">
        <v>0</v>
      </c>
      <c r="L399">
        <v>2.1124362945556599E-2</v>
      </c>
    </row>
    <row r="400" spans="1:12" x14ac:dyDescent="0.2">
      <c r="A400" t="s">
        <v>181</v>
      </c>
      <c r="B400" t="s">
        <v>67</v>
      </c>
      <c r="C400">
        <v>99</v>
      </c>
      <c r="D400">
        <v>3644</v>
      </c>
      <c r="E400">
        <v>2916</v>
      </c>
      <c r="F400">
        <v>24.965699999999998</v>
      </c>
      <c r="G400">
        <v>3600.0770000000002</v>
      </c>
      <c r="H400" t="s">
        <v>105</v>
      </c>
      <c r="I400">
        <v>1</v>
      </c>
      <c r="J400">
        <v>1</v>
      </c>
      <c r="K400">
        <v>0</v>
      </c>
      <c r="L400">
        <v>1.7432689666747998E-2</v>
      </c>
    </row>
    <row r="401" spans="1:12" x14ac:dyDescent="0.2">
      <c r="A401" t="s">
        <v>181</v>
      </c>
      <c r="B401" t="s">
        <v>67</v>
      </c>
      <c r="C401">
        <v>100</v>
      </c>
      <c r="D401">
        <v>3395</v>
      </c>
      <c r="E401">
        <v>2751</v>
      </c>
      <c r="F401">
        <v>23.409700000000001</v>
      </c>
      <c r="G401">
        <v>3600.0592000000001</v>
      </c>
      <c r="H401" t="s">
        <v>105</v>
      </c>
      <c r="I401">
        <v>1</v>
      </c>
      <c r="J401">
        <v>1</v>
      </c>
      <c r="K401">
        <v>0</v>
      </c>
      <c r="L401">
        <v>1.7607927322387602E-2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4. tsplib</vt:lpstr>
      <vt:lpstr>4. small</vt:lpstr>
      <vt:lpstr>4. medium</vt:lpstr>
      <vt:lpstr>4. large</vt:lpstr>
      <vt:lpstr>MGA todo</vt:lpstr>
      <vt:lpstr>MGA todoTL</vt:lpstr>
      <vt:lpstr>4. Resumen</vt:lpstr>
      <vt:lpstr>Experimentos</vt:lpstr>
      <vt:lpstr>MOSAYEBI</vt:lpstr>
      <vt:lpstr>callbacks</vt:lpstr>
      <vt:lpstr>Hoja1</vt:lpstr>
      <vt:lpstr>Hoja2</vt:lpstr>
      <vt:lpstr>reunion 11-10</vt:lpstr>
      <vt:lpstr>reu 18-10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Javier Gutierrez Aguirre</dc:creator>
  <cp:lastModifiedBy>Pablo Javier Gutierrez Aguirre</cp:lastModifiedBy>
  <dcterms:created xsi:type="dcterms:W3CDTF">2022-07-13T21:22:19Z</dcterms:created>
  <dcterms:modified xsi:type="dcterms:W3CDTF">2023-11-16T14:49:06Z</dcterms:modified>
</cp:coreProperties>
</file>